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对账!$1:$139</definedName>
  </definedNames>
  <calcPr calcId="144525"/>
</workbook>
</file>

<file path=xl/sharedStrings.xml><?xml version="1.0" encoding="utf-8"?>
<sst xmlns="http://schemas.openxmlformats.org/spreadsheetml/2006/main" count="4484" uniqueCount="1399">
  <si>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</si>
  <si>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</si>
  <si>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</si>
  <si>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</si>
  <si>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</si>
  <si>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</si>
  <si>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</si>
  <si>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</si>
  <si>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</si>
  <si>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</si>
  <si>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</si>
  <si>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</si>
  <si>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</si>
  <si>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</si>
  <si>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</si>
  <si>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</si>
  <si>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</si>
  <si>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</si>
  <si>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</si>
  <si>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</si>
  <si>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</si>
  <si>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</si>
  <si>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</si>
  <si>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</si>
  <si>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</si>
  <si>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21247653501	</t>
  </si>
  <si>
    <t>Ctrip</t>
  </si>
  <si>
    <t>正常</t>
  </si>
  <si>
    <t>[曼谷]曼谷华昌传统酒店(Hua Chang Heritage Hotel Bangkok)(4494789)</t>
  </si>
  <si>
    <t>豪华房&lt;全日特价&gt;&lt;双人入住&gt;&lt;无早&gt;</t>
  </si>
  <si>
    <t>CNY</t>
  </si>
  <si>
    <t>Breddemann/Alene,Breddemann/Alene</t>
  </si>
  <si>
    <t>CA2019230309CNY</t>
  </si>
  <si>
    <t>未提现</t>
  </si>
  <si>
    <t>携程开票</t>
  </si>
  <si>
    <t xml:space="preserve">2717868	</t>
  </si>
  <si>
    <t xml:space="preserve">146738	</t>
  </si>
  <si>
    <t xml:space="preserve">21477787920	</t>
  </si>
  <si>
    <t>[普吉岛]普吉岛迈考美丽亚酒店(SHA Extra Plus)(Melia Phuket Mai Khao(SHA Extra Plus))(92000607)</t>
  </si>
  <si>
    <t>一卧室套房（带室外浴缸）(至少连住2晚及以上)&lt;促销&gt;&lt;双人入住&gt;&lt;双早&gt;</t>
  </si>
  <si>
    <t>LIN/RUI YANG</t>
  </si>
  <si>
    <t xml:space="preserve">2745593	</t>
  </si>
  <si>
    <t xml:space="preserve">34070	</t>
  </si>
  <si>
    <t xml:space="preserve">21828483534	</t>
  </si>
  <si>
    <t>[长滩岛]长滩岛赫娜水晶沙度假酒店(Henann Crystal Sands Resort)(13178583)</t>
  </si>
  <si>
    <t>豪华房(至少连住2晚及以上)&lt;特价大促销&gt;&lt;三人入住&gt;&lt;早餐&gt;</t>
  </si>
  <si>
    <t>Cabatic Dig/Amabelle,Cabatic Dig/Amabelle,Cabatic Dig/Amabelle</t>
  </si>
  <si>
    <t xml:space="preserve">2814004	</t>
  </si>
  <si>
    <t xml:space="preserve">HCS307-0875	</t>
  </si>
  <si>
    <t xml:space="preserve">21847124459	</t>
  </si>
  <si>
    <t>[曼谷]标准酒店 - 曼谷大都会大厦(The Standard, Bangkok Mahanakhon)(91246959)</t>
  </si>
  <si>
    <t>王子标准房&lt;双人入住&gt;&lt;不适用泰国客人&gt;&lt;双早&gt;</t>
  </si>
  <si>
    <t>SO/PUI KEI,FUNG/KEI KAI</t>
  </si>
  <si>
    <t xml:space="preserve">2834140	</t>
  </si>
  <si>
    <t xml:space="preserve">198122927	</t>
  </si>
  <si>
    <t xml:space="preserve">21847134896	</t>
  </si>
  <si>
    <t>TONG/HEI YIN,CHOI/TIN YI</t>
  </si>
  <si>
    <t xml:space="preserve">2834152	</t>
  </si>
  <si>
    <t xml:space="preserve">198103096	</t>
  </si>
  <si>
    <t xml:space="preserve">999221886619822	</t>
  </si>
  <si>
    <t>[拉普拉普]宿雾迈瑞柏高碧海度假村(Bluewater Maribago Beach Resort Cebu)(7333668)</t>
  </si>
  <si>
    <t>豪华房&lt;今日特价 &gt;&lt;三人入住&gt;&lt;无早&gt;</t>
  </si>
  <si>
    <t>Chungwook/Lee,Chungwook/Lee,Chungwook/Lee</t>
  </si>
  <si>
    <t xml:space="preserve">2864633	</t>
  </si>
  <si>
    <t xml:space="preserve">116166	</t>
  </si>
  <si>
    <t xml:space="preserve">21895320039	</t>
  </si>
  <si>
    <t>[巴都丁宜]槟城宾乐雅饭店 (槟城对抗新冠肺炎认证)(PARKROYAL Penang Resort)(3737560)</t>
  </si>
  <si>
    <t>两卧室海景家庭房&lt;四人入住&gt;&lt;早餐&gt;</t>
  </si>
  <si>
    <t>WONG/SHERMAINE</t>
  </si>
  <si>
    <t xml:space="preserve">2867568	</t>
  </si>
  <si>
    <t xml:space="preserve">7378407	</t>
  </si>
  <si>
    <t xml:space="preserve">999221950714809	</t>
  </si>
  <si>
    <t>[新山]新山凯贝丽酒店式服务公寓(Capri by Fraser Johor Bahru)(90558946)</t>
  </si>
  <si>
    <t>行政特大床一室房&lt;双人入住&gt;&lt;双早&gt;</t>
  </si>
  <si>
    <t>Choo/Teck Min,Choo/Teck Min</t>
  </si>
  <si>
    <t xml:space="preserve">2883399	</t>
  </si>
  <si>
    <t xml:space="preserve">25344793-1	</t>
  </si>
  <si>
    <t xml:space="preserve">999222012412737	</t>
  </si>
  <si>
    <t>[邦劳]阿罗纳海滩赫纳度假村(Henann Resort Alona Beach)(5243777)</t>
  </si>
  <si>
    <t>豪华房(至少连住2晚及以上)&lt;特惠房&gt;&lt;三人入住&gt;&lt;早餐&gt;</t>
  </si>
  <si>
    <t>HYEON WOONG/KIM,HYEON WOONG/KIM,HYEON WOONG/KIM,HYEON WOONG/KIM,HYEON WOONG/KIM,HYEON WOONG/KIM</t>
  </si>
  <si>
    <t xml:space="preserve">2904464	</t>
  </si>
  <si>
    <t xml:space="preserve">HBM244-0416	</t>
  </si>
  <si>
    <t xml:space="preserve">999222250967256	</t>
  </si>
  <si>
    <t>[吉隆坡]吉隆坡皇家朱兰酒店(Royale Chulan Kuala Lumpur)(5280527)</t>
  </si>
  <si>
    <t>高级房&lt;双人入住&gt;&lt;双早&gt;</t>
  </si>
  <si>
    <t>Rahman Haroon/Abdul,Rahman Haroon/Abdul,Rahman Haroon/Abdul,Rahman Haroon/Abdul,Rahman Haroon/Abdul,Rahman Haroon/Abdul,Rahman Haroon/Abdul,Rahman Haroon/Abdul</t>
  </si>
  <si>
    <t xml:space="preserve">2958462	</t>
  </si>
  <si>
    <t xml:space="preserve">10010656642 / 46 / 47 / 48	</t>
  </si>
  <si>
    <t xml:space="preserve">999222258093378	</t>
  </si>
  <si>
    <t>[芽庄]芽庄洲际酒店(InterContinental Nha Trang, an IHG Hotel)(4398930)</t>
  </si>
  <si>
    <t>城景经典双床房&lt;双人入住&gt;&lt;双早&gt;</t>
  </si>
  <si>
    <t>Kwon/Joohye</t>
  </si>
  <si>
    <t xml:space="preserve">2959702	</t>
  </si>
  <si>
    <t xml:space="preserve">647635	</t>
  </si>
  <si>
    <t xml:space="preserve">999222331556939	</t>
  </si>
  <si>
    <t>尊贵房(至少连住2晚及以上)&lt;今日特惠&gt;&lt;三人入住&gt;&lt;早餐&gt;</t>
  </si>
  <si>
    <t>Choi/huicheol,Choi/huicheol,Choi/huicheol</t>
  </si>
  <si>
    <t xml:space="preserve">2974864	</t>
  </si>
  <si>
    <t xml:space="preserve">HBLMNL012-2189	</t>
  </si>
  <si>
    <t xml:space="preserve">999222368599863	</t>
  </si>
  <si>
    <t>LEE/SANGGON</t>
  </si>
  <si>
    <t xml:space="preserve">2980698	</t>
  </si>
  <si>
    <t xml:space="preserve">HBLMNL012-2218	</t>
  </si>
  <si>
    <t xml:space="preserve">999222434176394	</t>
  </si>
  <si>
    <t>[曼谷]曼谷盛泰乐水门酒店 (政府卫生认证)(Centara Watergate Pavillion Hotel Bangkok (SHA Plus+))(4733674)</t>
  </si>
  <si>
    <t>高级双人床房(至少连住2晚及以上)&lt;今日特价 &gt;&lt;双人入住&gt;&lt;仅适用亚洲客人&gt;&lt;双早&gt;</t>
  </si>
  <si>
    <t>NG/FANGPING</t>
  </si>
  <si>
    <t xml:space="preserve">2990745	</t>
  </si>
  <si>
    <t xml:space="preserve">241091	</t>
  </si>
  <si>
    <t xml:space="preserve">999222436968100	</t>
  </si>
  <si>
    <t>[曼谷]曼谷索拉利亚西铁酒店(Solaria Nishitetsu Hotel Bangkok)(102642575)</t>
  </si>
  <si>
    <t>标准双人间&lt;特惠专享&gt;&lt;双人入住&gt;&lt;双早&gt;</t>
  </si>
  <si>
    <t>li/ying kin</t>
  </si>
  <si>
    <t xml:space="preserve">2991273	</t>
  </si>
  <si>
    <t xml:space="preserve">	</t>
  </si>
  <si>
    <t>取消</t>
  </si>
  <si>
    <t xml:space="preserve">999222467796547	</t>
  </si>
  <si>
    <t>Rosli/Amer,Rosli/Amer</t>
  </si>
  <si>
    <t xml:space="preserve">2995379	</t>
  </si>
  <si>
    <t xml:space="preserve">10010657669	</t>
  </si>
  <si>
    <t xml:space="preserve">999222479891494	</t>
  </si>
  <si>
    <t>[马尔代夫]马尔代夫W度假酒店(W Maldives)(6706417)</t>
  </si>
  <si>
    <t>美妙水上绿洲(连住3晚及以上)&lt;双人入住&gt;&lt;日历房套餐高价值&gt;&lt;早+午+晚餐&gt;&lt;新酒店礼盒&gt;</t>
  </si>
  <si>
    <t>YUAN/HANG,Lu/Limin</t>
  </si>
  <si>
    <t xml:space="preserve">2997498	</t>
  </si>
  <si>
    <t xml:space="preserve">168622	</t>
  </si>
  <si>
    <t xml:space="preserve">999222507203929	</t>
  </si>
  <si>
    <t>[八打灵再也]皇家朱兰曲线酒店(Royale Chulan The Curve)(28528099)</t>
  </si>
  <si>
    <t>高级房&lt;双人入住&gt;&lt;无早&gt;</t>
  </si>
  <si>
    <t>Safie/Salim,Safie/Salim</t>
  </si>
  <si>
    <t xml:space="preserve">3001269	</t>
  </si>
  <si>
    <t xml:space="preserve">399229	</t>
  </si>
  <si>
    <t xml:space="preserve">999222513933549	</t>
  </si>
  <si>
    <t>[曼谷]曼谷宜必思尚品素坤逸康福酒店(Ibis Styles Bangkok Sukhumvit Phra Khanong)(19680484)</t>
  </si>
  <si>
    <t>标准双人房&lt;单人入住&gt;&lt;不适用泰国客人&gt;&lt;单早&gt;</t>
  </si>
  <si>
    <t>YONEMITSU/RIKU</t>
  </si>
  <si>
    <t xml:space="preserve">3002559	</t>
  </si>
  <si>
    <t xml:space="preserve">999222546412352	</t>
  </si>
  <si>
    <t>[乔治市]槟城成功酒店 (槟城对抗新冠肺炎认证)(Berjaya Penang Hotel)(28528294)</t>
  </si>
  <si>
    <t>家庭房(至少连住2晚及以上)&lt;四人入住&gt;&lt;早餐&gt;</t>
  </si>
  <si>
    <t>Cheah/Jessie,Cheah/Jessie,Cheah/Jessie</t>
  </si>
  <si>
    <t xml:space="preserve">3006929	</t>
  </si>
  <si>
    <t xml:space="preserve">2277673	</t>
  </si>
  <si>
    <t xml:space="preserve">999222548362244	</t>
  </si>
  <si>
    <t>[长滩岛]长滩岛金凤凰酒店(Golden Phoenix Hotel Boracay)(6213617)</t>
  </si>
  <si>
    <t>豪华双床房&lt;双人入住&gt;&lt;双早&gt;</t>
  </si>
  <si>
    <t>Salceda/Lovelie,Salceda/Lovelie</t>
  </si>
  <si>
    <t xml:space="preserve">3007415	</t>
  </si>
  <si>
    <t xml:space="preserve">2302060006	</t>
  </si>
  <si>
    <t xml:space="preserve">999222615150800	</t>
  </si>
  <si>
    <t>[梳邦再也]双威金字塔酒店(Sunway Pyramid Hotel)(17055173)</t>
  </si>
  <si>
    <t>豪华特大床房&lt;双人入住&gt;&lt;双早&gt;</t>
  </si>
  <si>
    <t>Yee/Wei Siong</t>
  </si>
  <si>
    <t xml:space="preserve">3016478	</t>
  </si>
  <si>
    <t xml:space="preserve">257204240	</t>
  </si>
  <si>
    <t xml:space="preserve">999222624088493	</t>
  </si>
  <si>
    <t>[拉普拉普]宿务白沙滩度假村及水疗中心(Cebu White Sands Resort and Spa)(8235003)</t>
  </si>
  <si>
    <t>海景套房(至少连住2晚及以上)&lt;特价大促销&gt;&lt;双人入住&gt;&lt;双早&gt;</t>
  </si>
  <si>
    <t>SABRI/NUR IZZATI BINTI</t>
  </si>
  <si>
    <t xml:space="preserve">3017949	</t>
  </si>
  <si>
    <t xml:space="preserve">70528	</t>
  </si>
  <si>
    <t xml:space="preserve">999222637991391	</t>
  </si>
  <si>
    <t>[普吉岛]纳普芭东酒店(Nap Patong)(1597714)</t>
  </si>
  <si>
    <t>美梦豪华房&lt;特惠&gt;&lt;双人入住&gt;&lt;双早&gt;</t>
  </si>
  <si>
    <t>QIU/JIAHUA,LIAO/SHA</t>
  </si>
  <si>
    <t xml:space="preserve">3019646	</t>
  </si>
  <si>
    <t xml:space="preserve">43012	</t>
  </si>
  <si>
    <t xml:space="preserve">999222650820421	</t>
  </si>
  <si>
    <t>[洛杉矶]洛杉矶地铁广场酒店(Metro Plaza Hotel)(28557371)</t>
  </si>
  <si>
    <t>标准两张大床房&lt;双人入住&gt;&lt;预付&gt;&lt;无早&gt;</t>
  </si>
  <si>
    <t>CHAU/CHIU KUEN</t>
  </si>
  <si>
    <t xml:space="preserve">3021265	</t>
  </si>
  <si>
    <t xml:space="preserve">208906	</t>
  </si>
  <si>
    <t xml:space="preserve">999222659407721	</t>
  </si>
  <si>
    <t>[曼谷]曼谷秋素坤逸酒店 (政府卫生认证)(Qiu Hotel Sukhumvit (SHA Plus+))(28597378)</t>
  </si>
  <si>
    <t>豪华房(无窗)&lt;今日特惠&gt;&lt;双人入住&gt;&lt;双早&gt;</t>
  </si>
  <si>
    <t>SAEWANG/HUICHONG</t>
  </si>
  <si>
    <t xml:space="preserve">3022656	</t>
  </si>
  <si>
    <t xml:space="preserve">83482	</t>
  </si>
  <si>
    <t xml:space="preserve">999222673119200	</t>
  </si>
  <si>
    <t>[巴洛克]珍拉丁皇家朱兰小屋(Royale Chulan Cherating Chalet)(67235956)</t>
  </si>
  <si>
    <t>双人床小木屋&lt;特价大促销&gt;&lt;双人入住&gt;&lt;双早&gt;</t>
  </si>
  <si>
    <t>Lik/Mei</t>
  </si>
  <si>
    <t xml:space="preserve">3024133	</t>
  </si>
  <si>
    <t xml:space="preserve">77307	</t>
  </si>
  <si>
    <t xml:space="preserve">22690513351	</t>
  </si>
  <si>
    <t>[曼谷]曼谷艾美酒店(Le Meridien Bangkok)(2778530)</t>
  </si>
  <si>
    <t>城景豪华双床房(至少连住2晚及以上)&lt;双人入住&gt;&lt;不适用泰国客人&gt;&lt;双早&gt;</t>
  </si>
  <si>
    <t>ALTAMIMI/FAHAD</t>
  </si>
  <si>
    <t xml:space="preserve">3026644	</t>
  </si>
  <si>
    <t xml:space="preserve">89627033	</t>
  </si>
  <si>
    <t xml:space="preserve">999222705088559	</t>
  </si>
  <si>
    <t>MOHAMAD NASIR/MOHAMAD SHAHRIL</t>
  </si>
  <si>
    <t xml:space="preserve">3028279	</t>
  </si>
  <si>
    <t xml:space="preserve">77377	</t>
  </si>
  <si>
    <t xml:space="preserve">999222705505152	</t>
  </si>
  <si>
    <t>[巴黎]麦迪逊酒店(Hôtel Madison)(104449357)</t>
  </si>
  <si>
    <t>景观尊享房&lt;今日特惠&gt;&lt;双人入住&gt;&lt;无早&gt;</t>
  </si>
  <si>
    <t>Huang/Wenjing</t>
  </si>
  <si>
    <t xml:space="preserve">3028356	</t>
  </si>
  <si>
    <t xml:space="preserve">42145	</t>
  </si>
  <si>
    <t xml:space="preserve">999222736865106	</t>
  </si>
  <si>
    <t>豪华大床房&lt;双人入住&gt;&lt;无早&gt;</t>
  </si>
  <si>
    <t>Siew Ang/Michelle Tan</t>
  </si>
  <si>
    <t xml:space="preserve">3032014	</t>
  </si>
  <si>
    <t xml:space="preserve">399622	</t>
  </si>
  <si>
    <t xml:space="preserve">999222764653951	</t>
  </si>
  <si>
    <t>[普吉岛]馬杜茲海王星酒店(Neptuna Hotel by Maduzi)(104699939)</t>
  </si>
  <si>
    <t>标准房&lt;双人入住&gt;&lt;无早&gt;</t>
  </si>
  <si>
    <t>TRIPAKWAEN/PRASAMA,TRIPAKWAEN/PRASAMA,TRIPAKWAEN/PRASAMA,TRIPAKWAEN/PRASAMA,TRIPAKWAEN/PRASAMA,TRIPAKWAEN/PRASAMA</t>
  </si>
  <si>
    <t xml:space="preserve">3036355	</t>
  </si>
  <si>
    <t xml:space="preserve">02171964	</t>
  </si>
  <si>
    <t xml:space="preserve">999222772332270	</t>
  </si>
  <si>
    <t>[普吉岛]普吉岛芭东艾希莉广场酒店(The Ashlee Plaza Patong Hotel Spa Phuket)(5212172)</t>
  </si>
  <si>
    <t>高级房(连住3晚及以上)&lt;双人入住&gt;&lt;无早&gt;</t>
  </si>
  <si>
    <t>canovaro/giampiero,canovaro/giampiero</t>
  </si>
  <si>
    <t xml:space="preserve">3037359	</t>
  </si>
  <si>
    <t xml:space="preserve">35028	</t>
  </si>
  <si>
    <t xml:space="preserve">999222775364315	</t>
  </si>
  <si>
    <t>[普吉岛]普吉岛邦涛的希尔顿花园酒店  (政府卫生认证)(Hilton Garden Inn Phuket Bang Tao (SHA Extra Plus))(99051557)</t>
  </si>
  <si>
    <t>园景豪华特大床房&lt;双人入住&gt;&lt;双早&gt;</t>
  </si>
  <si>
    <t>Yuan/Xue,Liu/Yanhao</t>
  </si>
  <si>
    <t xml:space="preserve">3038243	</t>
  </si>
  <si>
    <t xml:space="preserve">3352973725	</t>
  </si>
  <si>
    <t xml:space="preserve">999222787688984	</t>
  </si>
  <si>
    <t>[曼谷]曼谷素坤逸55号通罗中心点大酒店 (政府卫生认证)(Grande Centre Point Sukhumvit 55 Bangkok (SHA Plus+))(8173962)</t>
  </si>
  <si>
    <t>特色豪华房&lt;三人入住&gt;&lt;无早&gt;</t>
  </si>
  <si>
    <t>FENG/YUHUI,DU/YURU,LIU/MINGZHU</t>
  </si>
  <si>
    <t xml:space="preserve">3040420	</t>
  </si>
  <si>
    <t xml:space="preserve">264909	</t>
  </si>
  <si>
    <t xml:space="preserve">999222836761823	</t>
  </si>
  <si>
    <t>DAWOTD KHAN BIN MAD MIKHAN/MUHAMMAD,DAWOTD KHAN BIN MAD MIKHAN/MUHAMMAD</t>
  </si>
  <si>
    <t xml:space="preserve">3049961	</t>
  </si>
  <si>
    <t xml:space="preserve">77812	</t>
  </si>
  <si>
    <t xml:space="preserve">999222839137964	</t>
  </si>
  <si>
    <t>[兰卡威]兰卡威宾乐雅度假村酒店(PARKROYAL Langkawi Resort)(104615210)</t>
  </si>
  <si>
    <t>豪华特大床房(连住5晚及以上)&lt;双人入住&gt;&lt;双早&gt;</t>
  </si>
  <si>
    <t>Khan/Hamza</t>
  </si>
  <si>
    <t xml:space="preserve">3050615	</t>
  </si>
  <si>
    <t xml:space="preserve">218719393	</t>
  </si>
  <si>
    <t xml:space="preserve">999222836147996	</t>
  </si>
  <si>
    <t>双床房&lt;双人入住&gt;&lt;双早&gt;</t>
  </si>
  <si>
    <t>KHUMNGERN/SANGWORN</t>
  </si>
  <si>
    <t xml:space="preserve">3049822	</t>
  </si>
  <si>
    <t xml:space="preserve">3351246495	</t>
  </si>
  <si>
    <t xml:space="preserve">999222848126360	</t>
  </si>
  <si>
    <t>[芭堤雅]芭堤雅北部遨舍度假酒店(OZO North Pattaya)(105013131)</t>
  </si>
  <si>
    <t>豪华海景房(连住3晚及以上)&lt;今日特价 &gt;&lt;中宾&gt;&lt;双早&gt;</t>
  </si>
  <si>
    <t>CHEUNG/KA KUI</t>
  </si>
  <si>
    <t xml:space="preserve">3051453	</t>
  </si>
  <si>
    <t xml:space="preserve">156479	</t>
  </si>
  <si>
    <t xml:space="preserve">999222854173277	</t>
  </si>
  <si>
    <t>[依斯干达公主城]新山青松度假村(PINETREE MARINA RESORT)(95225662)</t>
  </si>
  <si>
    <t>两卧室尊贵房(至少连住2晚及以上)&lt;四人入住&gt;&lt;早餐&gt;</t>
  </si>
  <si>
    <t>awis jamaluddin/Mohd,awis jamaluddin/Mohd,awis jamaluddin/Mohd,awis jamaluddin/Mohd</t>
  </si>
  <si>
    <t xml:space="preserve">3052632	</t>
  </si>
  <si>
    <t xml:space="preserve">106951	</t>
  </si>
  <si>
    <t xml:space="preserve">999222854511709	</t>
  </si>
  <si>
    <t>amirah johari/Jalwati,amirah johari/Jalwati,amirah johari/Jalwati</t>
  </si>
  <si>
    <t xml:space="preserve">3052690	</t>
  </si>
  <si>
    <t xml:space="preserve">106952	</t>
  </si>
  <si>
    <t xml:space="preserve">999222855973729	</t>
  </si>
  <si>
    <t>[吉隆坡]吉隆坡宴宾雅酒店(Impiana KLCC Hotel)(4648311)</t>
  </si>
  <si>
    <t>高级双床高端房&lt;特价大促销&gt;&lt;双人入住&gt;&lt;无早&gt;</t>
  </si>
  <si>
    <t>OMAR/SALLEH</t>
  </si>
  <si>
    <t xml:space="preserve">3052988	</t>
  </si>
  <si>
    <t xml:space="preserve">7518616	</t>
  </si>
  <si>
    <t xml:space="preserve">999222857750159	</t>
  </si>
  <si>
    <t>[普吉岛]普吉岛麦考棕榈滩度假村(政府卫生认证)(Maikhao Palm Beach Resort(SHA Extra Plus))(95144222)</t>
  </si>
  <si>
    <t>海景豪华房&lt;限时抢购&gt;&lt;超值特惠&gt;&lt;双人入住&gt;&lt;双早&gt;</t>
  </si>
  <si>
    <t>Vadim/Ryazanov</t>
  </si>
  <si>
    <t xml:space="preserve">3053443	</t>
  </si>
  <si>
    <t xml:space="preserve">Sineenuch	</t>
  </si>
  <si>
    <t xml:space="preserve">999222857865583	</t>
  </si>
  <si>
    <t>[新加坡]新加坡吉真宾乐雅酒店(PARKROYAL on Kitchener Road, Singapore)(28561559)</t>
  </si>
  <si>
    <t>高级双床房(至少连住2晚及以上)&lt;今日特价 &gt;&lt;双人入住&gt;&lt;双早&gt;</t>
  </si>
  <si>
    <t>Tan/Hwee Xin</t>
  </si>
  <si>
    <t xml:space="preserve">3053470	</t>
  </si>
  <si>
    <t xml:space="preserve">113588696	</t>
  </si>
  <si>
    <t xml:space="preserve">999222856697244	</t>
  </si>
  <si>
    <t>[吉隆坡]吉隆坡美利亚酒店(Meliá Kuala Lumpur)(8872508)</t>
  </si>
  <si>
    <t>美利亚客房&lt;双人入住&gt;&lt;无早&gt;</t>
  </si>
  <si>
    <t>YAK/GAIK HWA,YAK/GIEK CHENG,YAK/CHEAH KUANG</t>
  </si>
  <si>
    <t xml:space="preserve">3053198	</t>
  </si>
  <si>
    <t xml:space="preserve"> 698559	</t>
  </si>
  <si>
    <t xml:space="preserve">999222856508455	</t>
  </si>
  <si>
    <t>[新山]希思尔新山酒店(Thistle Johor Bahru)(5624049)</t>
  </si>
  <si>
    <t>海景豪华特大床房&lt;双人入住&gt;&lt;双早&gt;</t>
  </si>
  <si>
    <t>SH AIDIL FITRI/SHEIKH AFIQ FITRI</t>
  </si>
  <si>
    <t xml:space="preserve">3053140	</t>
  </si>
  <si>
    <t xml:space="preserve">428413	</t>
  </si>
  <si>
    <t xml:space="preserve">999222874482337	</t>
  </si>
  <si>
    <t>[八打灵再也]皇家朱兰白沙罗酒店(Royale Chulan Damansara)(28528087)</t>
  </si>
  <si>
    <t>NG/YUE JYN</t>
  </si>
  <si>
    <t xml:space="preserve">3056115	</t>
  </si>
  <si>
    <t xml:space="preserve">607972	</t>
  </si>
  <si>
    <t xml:space="preserve">999222892698822	</t>
  </si>
  <si>
    <t>豪华双床房&lt;今日特价 &gt;&lt;双人入住&gt;&lt;中宾&gt;&lt;双早&gt;</t>
  </si>
  <si>
    <t>TSAI/CHOFEN</t>
  </si>
  <si>
    <t xml:space="preserve">3058914	</t>
  </si>
  <si>
    <t xml:space="preserve">7517934	</t>
  </si>
  <si>
    <t xml:space="preserve">999222893649410	</t>
  </si>
  <si>
    <t>[拉普拉普]麦克坦新镇萨沃伊酒店(Savoy Hotel Mactan Newtown)(92828783)</t>
  </si>
  <si>
    <t>豪华房(至少连住2晚及以上)&lt;特价大促销&gt;&lt;双人入住&gt;&lt;双早&gt;</t>
  </si>
  <si>
    <t>DAEWOONG/KIM,DAEWOONG/KIM</t>
  </si>
  <si>
    <t xml:space="preserve">3059112	</t>
  </si>
  <si>
    <t xml:space="preserve">70083	</t>
  </si>
  <si>
    <t xml:space="preserve">999222896348848	</t>
  </si>
  <si>
    <t>[Na Chom Thian]芭提雅最佳西方至尊海湾酒店 (政府卫生认证)(Best Western Premier Bayphere Pattaya (SHA Extra Plus))(97721853)</t>
  </si>
  <si>
    <t>高级房 1张双人床&lt;双人入住&gt;&lt;双早&gt;</t>
  </si>
  <si>
    <t>SINGTHONG/ADISORN</t>
  </si>
  <si>
    <t xml:space="preserve">3059601	</t>
  </si>
  <si>
    <t xml:space="preserve">BK026937	</t>
  </si>
  <si>
    <t xml:space="preserve">22900858361	</t>
  </si>
  <si>
    <t>豪华房(无窗)&lt;今日特惠&gt;&lt;双人入住&gt;&lt;无早&gt;</t>
  </si>
  <si>
    <t>MAKOTO/IIMURA</t>
  </si>
  <si>
    <t xml:space="preserve">3060635	</t>
  </si>
  <si>
    <t xml:space="preserve">84137	</t>
  </si>
  <si>
    <t xml:space="preserve">999222907255077	</t>
  </si>
  <si>
    <t>[普吉岛]普吉假日酒店 (政府卫生认证)(Holiday Inn Resort Phuket, an IHG Hotel  (SHA Extra Plus))(3031621)</t>
  </si>
  <si>
    <t>标准房(至少连住2晚及以上)&lt;双人入住&gt;&lt;双早&gt;</t>
  </si>
  <si>
    <t>Li/Jing,Mei/Peng</t>
  </si>
  <si>
    <t xml:space="preserve">3060952	</t>
  </si>
  <si>
    <t xml:space="preserve">14286047	</t>
  </si>
  <si>
    <t xml:space="preserve">999222909757452	</t>
  </si>
  <si>
    <t>[济州市]济州君悦酒店(Grand Hyatt Jeju)(99810240)</t>
  </si>
  <si>
    <t>65平米特大床房&lt;双人入住&gt;&lt;无早&gt;</t>
  </si>
  <si>
    <t>JEONG/AREUM</t>
  </si>
  <si>
    <t xml:space="preserve">3061629	</t>
  </si>
  <si>
    <t xml:space="preserve">28374113	</t>
  </si>
  <si>
    <t xml:space="preserve">999222915725704	</t>
  </si>
  <si>
    <t>[华欣]华欣春景酒店 (政府卫生认证)(Chom View Hotel, Hua Hin (SHA Plus+))(25206917)</t>
  </si>
  <si>
    <t>园景复式房&lt;今日特价 &gt;&lt;四人入住&gt;&lt;早餐&gt;</t>
  </si>
  <si>
    <t>Trirattanapikul/Panassawee</t>
  </si>
  <si>
    <t xml:space="preserve">3062949	</t>
  </si>
  <si>
    <t xml:space="preserve">022417646	</t>
  </si>
  <si>
    <t xml:space="preserve">999222923439907	</t>
  </si>
  <si>
    <t>[芭堤雅]芭堤雅全盛中心酒店 (政府卫生认证)(Centre Point Prime Hotel Pattaya (SHA Extra Plus))(42796146)</t>
  </si>
  <si>
    <t>豪华尊贵双床房&lt;双人入住&gt;&lt;不适用泰国客人&gt;&lt;双早&gt;</t>
  </si>
  <si>
    <t>Kubthong/Ratchaneepan</t>
  </si>
  <si>
    <t xml:space="preserve">3064390	</t>
  </si>
  <si>
    <t xml:space="preserve">999222923957178	</t>
  </si>
  <si>
    <t>[吉隆坡]辉盛凯贝丽(Capri by Fraser Bukit Bintang)(88638672)</t>
  </si>
  <si>
    <t>行政双床一室房&lt;双人入住&gt;&lt;双早&gt;</t>
  </si>
  <si>
    <t>LO/HAODE,LO/MENGYU</t>
  </si>
  <si>
    <t xml:space="preserve">3064481	</t>
  </si>
  <si>
    <t xml:space="preserve">98510521-1	</t>
  </si>
  <si>
    <t xml:space="preserve">999222924072666	</t>
  </si>
  <si>
    <t>LO/SZUCHI</t>
  </si>
  <si>
    <t xml:space="preserve">3064504	</t>
  </si>
  <si>
    <t xml:space="preserve">22001866-1	</t>
  </si>
  <si>
    <t xml:space="preserve">999222924518416	</t>
  </si>
  <si>
    <t>[曼谷]曼谷金士顿套房酒店(Kingston Suites Bangkok)(105174569)</t>
  </si>
  <si>
    <t>CHONKANOK/PHANARAT</t>
  </si>
  <si>
    <t xml:space="preserve">3064630	</t>
  </si>
  <si>
    <t xml:space="preserve">14616	</t>
  </si>
  <si>
    <t xml:space="preserve">999222926880034	</t>
  </si>
  <si>
    <t>豪华尊贵特大床房&lt;双人入住&gt;&lt;不适用泰国客人&gt;&lt;双早&gt;</t>
  </si>
  <si>
    <t>chaipasert/napawan</t>
  </si>
  <si>
    <t xml:space="preserve">3065157	</t>
  </si>
  <si>
    <t xml:space="preserve">999222927144110	</t>
  </si>
  <si>
    <t xml:space="preserve">3065209	</t>
  </si>
  <si>
    <t xml:space="preserve">999222927405793	</t>
  </si>
  <si>
    <t>[八打灵再也]阿万特酒店(Avante Hotel)(100419478)</t>
  </si>
  <si>
    <t>豪华特大床房&lt;单人入住&gt;&lt;仅适用亚洲客人&gt;&lt;单早&gt;</t>
  </si>
  <si>
    <t>Cao/Xiaobing</t>
  </si>
  <si>
    <t xml:space="preserve">3065252	</t>
  </si>
  <si>
    <t xml:space="preserve">150634	</t>
  </si>
  <si>
    <t xml:space="preserve">999222931068706	</t>
  </si>
  <si>
    <t>[芭堤雅]芭堤雅摩达斯度假村(Pattaya Modus Beachfront Resort)(100347752)</t>
  </si>
  <si>
    <t>海景豪华特大床房&lt;特惠专享&gt;&lt;双人入住&gt;&lt;双早&gt;</t>
  </si>
  <si>
    <t>Limsamphan/Warit,Limsamphan/Warit,Limsamphan/Warit</t>
  </si>
  <si>
    <t xml:space="preserve">3065827	</t>
  </si>
  <si>
    <t xml:space="preserve">999222932930450	</t>
  </si>
  <si>
    <t>[芭堤雅]芭堤雅皇家克里夫海滩露台酒店 (政府卫生认证)(Royal Cliff Beach Terrace (SHA Extra Plus))(7981000)</t>
  </si>
  <si>
    <t>蜜月豪华房(至少连住2晚及以上)&lt;双人入住&gt;&lt;不适用泰国客人&gt;&lt;双早&gt;</t>
  </si>
  <si>
    <t>YANG/WENHUA,YANG/FENGJIA</t>
  </si>
  <si>
    <t xml:space="preserve">3066016	</t>
  </si>
  <si>
    <t xml:space="preserve">999222939608682	</t>
  </si>
  <si>
    <t>[吉隆坡]吉隆坡邵氏广场美居酒店(Mercure Kuala Lumpur Shaw Parade)(28538026)</t>
  </si>
  <si>
    <t>豪华双床房(至少连住2晚及以上)&lt;特惠专享&gt;&lt;双人入住&gt;&lt;双早&gt;</t>
  </si>
  <si>
    <t>LUM/WAN TONG</t>
  </si>
  <si>
    <t xml:space="preserve">3067376	</t>
  </si>
  <si>
    <t xml:space="preserve">814799	</t>
  </si>
  <si>
    <t xml:space="preserve">999222940750246	</t>
  </si>
  <si>
    <t>[曼谷]曼谷玛杜兹酒店(Maduzi Hotel, Bangkok)(16900156)</t>
  </si>
  <si>
    <t>玛杜兹豪华房&lt;双人入住&gt;&lt;双早&gt;</t>
  </si>
  <si>
    <t>LI/KAN</t>
  </si>
  <si>
    <t xml:space="preserve">3067613	</t>
  </si>
  <si>
    <t xml:space="preserve">02262776	</t>
  </si>
  <si>
    <t xml:space="preserve">999222942794546	</t>
  </si>
  <si>
    <t>[宿务]瑟达宿务中央集团酒店(Seda Central Bloc Cebu)(102600665)</t>
  </si>
  <si>
    <t>一卧室公寓&lt;双人入住&gt;&lt;双早&gt;</t>
  </si>
  <si>
    <t>KIM/INCHUL</t>
  </si>
  <si>
    <t xml:space="preserve">3068135	</t>
  </si>
  <si>
    <t xml:space="preserve">2590697	</t>
  </si>
  <si>
    <t xml:space="preserve">999222942960743	</t>
  </si>
  <si>
    <t>[普吉岛]普吉岛阿玛瑞酒店(Amari Phuket)(4308716)</t>
  </si>
  <si>
    <t>面海二卧室套房(至少连住2晚及以上)&lt;今日特价 &gt;&lt;仅适用亚洲客人&gt;</t>
  </si>
  <si>
    <t>GU/WEIPING</t>
  </si>
  <si>
    <t xml:space="preserve">999222943422590	</t>
  </si>
  <si>
    <t>[芭堤雅]芭堤雅皇家克里夫海滩酒店 (政府卫生认证)(Royal Cliff Beach Hotel(SHA Extra Plus))(6657372)</t>
  </si>
  <si>
    <t>高级迷你海景套房(至少连住2晚及以上)&lt;双人入住&gt;&lt;不适用泰国客人&gt;&lt;双早&gt;</t>
  </si>
  <si>
    <t>WANG/YUANYUAN</t>
  </si>
  <si>
    <t xml:space="preserve">3068308	</t>
  </si>
  <si>
    <t xml:space="preserve">Pensiri	</t>
  </si>
  <si>
    <t xml:space="preserve">999222943477570	</t>
  </si>
  <si>
    <t>[吉隆坡]铂尔曼吉隆坡城市中心大酒店(Pullman Kuala Lumpur City Centre Hotel &amp; Residences)(5073220)</t>
  </si>
  <si>
    <t>尊享豪华特大床房(至少连住2晚及以上)&lt;双人入住&gt;&lt;双早&gt;</t>
  </si>
  <si>
    <t>LIM/QI CHONG</t>
  </si>
  <si>
    <t xml:space="preserve">3068325	</t>
  </si>
  <si>
    <t xml:space="preserve">914558	</t>
  </si>
  <si>
    <t xml:space="preserve">999222944179480	</t>
  </si>
  <si>
    <t>ABIDIN/NORMAN</t>
  </si>
  <si>
    <t xml:space="preserve">3068479	</t>
  </si>
  <si>
    <t xml:space="preserve">78073	</t>
  </si>
  <si>
    <t xml:space="preserve">999222946426312	</t>
  </si>
  <si>
    <t>DAI/LIYUAN</t>
  </si>
  <si>
    <t xml:space="preserve">3069082	</t>
  </si>
  <si>
    <t xml:space="preserve">acknowledge	</t>
  </si>
  <si>
    <t xml:space="preserve">999222946476299	</t>
  </si>
  <si>
    <t>[芭堤雅]芭堤雅发现海滩酒店 (政府卫生认证)(Pattaya Discovery Beach Hotel (SHA Plus+))(2497120)</t>
  </si>
  <si>
    <t>高级房 (DEE塔)&lt;特惠专享&gt;&lt;双人入住&gt;&lt;无早&gt;</t>
  </si>
  <si>
    <t>VKsiri/MeowNgaw,VKsiri/MeowNgaw</t>
  </si>
  <si>
    <t xml:space="preserve">3069093	</t>
  </si>
  <si>
    <t xml:space="preserve">999222948000252	</t>
  </si>
  <si>
    <t>[奎松市]马尼拉奎松市B酒店（多用途酒店）(The B Hotel Quezon City Manila (Multiple-Use Hotel))(28525533)</t>
  </si>
  <si>
    <t>高级双床房&lt;特价大促销&gt;&lt;双人入住&gt;&lt;双早&gt;</t>
  </si>
  <si>
    <t>SITCHON/NOLANIETZIEL</t>
  </si>
  <si>
    <t xml:space="preserve">3069673	</t>
  </si>
  <si>
    <t xml:space="preserve">2226728	</t>
  </si>
  <si>
    <t xml:space="preserve">999222949258010	</t>
  </si>
  <si>
    <t>Wu/Yingjunjun</t>
  </si>
  <si>
    <t xml:space="preserve">3070055	</t>
  </si>
  <si>
    <t xml:space="preserve">150856	</t>
  </si>
  <si>
    <t xml:space="preserve">999222959033004	</t>
  </si>
  <si>
    <t>标准房（2张双人床）(至少连住2晚及以上)&lt;今日特价 &gt;&lt;双人入住&gt;&lt;双早&gt;</t>
  </si>
  <si>
    <t>LI/RONGKUN,WU/YUANYUN</t>
  </si>
  <si>
    <t xml:space="preserve">3073066	</t>
  </si>
  <si>
    <t xml:space="preserve">999222966197361	</t>
  </si>
  <si>
    <t>[芭堤雅]芭堤雅旅客之家(Travelodge Pattaya)(13860228)</t>
  </si>
  <si>
    <t>标准房&lt;今日特价 &gt;&lt;双人入住&gt;&lt;双早&gt;</t>
  </si>
  <si>
    <t>Lee/Kai,Lee/Kai</t>
  </si>
  <si>
    <t xml:space="preserve">3075305	</t>
  </si>
  <si>
    <t xml:space="preserve">48783	</t>
  </si>
  <si>
    <t xml:space="preserve">999222966270785	</t>
  </si>
  <si>
    <t>WANG/QIURUI</t>
  </si>
  <si>
    <t xml:space="preserve">3075331	</t>
  </si>
  <si>
    <t xml:space="preserve">400187	</t>
  </si>
  <si>
    <t xml:space="preserve">999222967799976	</t>
  </si>
  <si>
    <t>标准房&lt;今日特价 &gt;&lt;双人入住&gt;&lt;无早&gt;</t>
  </si>
  <si>
    <t>Holt/William</t>
  </si>
  <si>
    <t xml:space="preserve">3075812	</t>
  </si>
  <si>
    <t xml:space="preserve">48781	</t>
  </si>
  <si>
    <t xml:space="preserve">999222969054454	</t>
  </si>
  <si>
    <t>JI/WENRUI,WU/JIAMING</t>
  </si>
  <si>
    <t xml:space="preserve">3076250	</t>
  </si>
  <si>
    <t xml:space="preserve">14443547	</t>
  </si>
  <si>
    <t xml:space="preserve">999222969690560	</t>
  </si>
  <si>
    <t>PANG/XINYAO</t>
  </si>
  <si>
    <t xml:space="preserve">3076500	</t>
  </si>
  <si>
    <t xml:space="preserve">999222972355104	</t>
  </si>
  <si>
    <t>[苏梅岛]苏梅岛洲际度假酒店(政府卫生认证)(InterContinental Koh Samui Resort(SHA Extra Plus))(3628091)</t>
  </si>
  <si>
    <t>俱乐部私人泳池别墅(至少连住2晚及以上)&lt;双人入住&gt;&lt;适用于除泰国的亚洲客人&gt;&lt;双早&gt;</t>
  </si>
  <si>
    <t>SHI/ZHEMING,HU/YUJIA</t>
  </si>
  <si>
    <t xml:space="preserve">3077200	</t>
  </si>
  <si>
    <t xml:space="preserve">22086069	</t>
  </si>
  <si>
    <t xml:space="preserve">999222974914614	</t>
  </si>
  <si>
    <t>豪华家庭房&lt;特惠专享&gt;&lt;双人入住&gt;&lt;早餐&gt;</t>
  </si>
  <si>
    <t>MA/ENFANG</t>
  </si>
  <si>
    <t xml:space="preserve">3077890	</t>
  </si>
  <si>
    <t xml:space="preserve">999222975481017	</t>
  </si>
  <si>
    <t>[普吉岛]普吉岛希尔顿阿卡迪亚温泉度假酒店 (政府卫生认证)(Hilton Phuket Arcadia Resort &amp; Spa (SHA Extra Plus))(3460018)</t>
  </si>
  <si>
    <t>海景豪华加大特大床房&lt;双人入住&gt;&lt;中宾&gt;&lt;双早&gt;</t>
  </si>
  <si>
    <t>Zhang/Jingru,TAN/CHENG</t>
  </si>
  <si>
    <t xml:space="preserve">3078019	</t>
  </si>
  <si>
    <t xml:space="preserve">3353637222	</t>
  </si>
  <si>
    <t xml:space="preserve">999222976098231	</t>
  </si>
  <si>
    <t>[首尔]首尔世贸中心洲际酒店(InterContinental Seoul COEX, an IHG Hotel)(2650606)</t>
  </si>
  <si>
    <t>经典特大床房&lt;今日特价 &gt;&lt;单人入住&gt;&lt;不适用韩国客人&gt;&lt;单早&gt;</t>
  </si>
  <si>
    <t>GONG/SIYING</t>
  </si>
  <si>
    <t xml:space="preserve">3078206	</t>
  </si>
  <si>
    <t xml:space="preserve">4235013	</t>
  </si>
  <si>
    <t xml:space="preserve">999222979235988	</t>
  </si>
  <si>
    <t>CHEN/HUADONG</t>
  </si>
  <si>
    <t xml:space="preserve">3079273	</t>
  </si>
  <si>
    <t xml:space="preserve">38770740-1	</t>
  </si>
  <si>
    <t xml:space="preserve">999222981760517	</t>
  </si>
  <si>
    <t>[甲米]甲米奥南宜必思尚品酒店(政府卫生认证)(Ibis Styles Krabi Ao Nang(SHA Extra Plus))(3525981)</t>
  </si>
  <si>
    <t>标准双床房&lt;特价大促销&gt;&lt;双人入住&gt;&lt;双早&gt;</t>
  </si>
  <si>
    <t>WANG/NANLI,WANG/XUREN</t>
  </si>
  <si>
    <t xml:space="preserve">3080489	</t>
  </si>
  <si>
    <t xml:space="preserve">confirmed	</t>
  </si>
  <si>
    <t xml:space="preserve">999222982529592	</t>
  </si>
  <si>
    <t>[曼谷]曼谷铂尔曼G酒店 （政府卫生认证）(Pullman Bangkok Hotel G（SHA Extra Plus）)(2497067)</t>
  </si>
  <si>
    <t>尊贵豪华房(至少连住2晚及以上)&lt;双人入住&gt;&lt;双早&gt;</t>
  </si>
  <si>
    <t>PAN/SHUWEI</t>
  </si>
  <si>
    <t xml:space="preserve">3080752	</t>
  </si>
  <si>
    <t xml:space="preserve">45744934	</t>
  </si>
  <si>
    <t xml:space="preserve">999222982770992	</t>
  </si>
  <si>
    <t>尊贵豪华房(至少连住2晚及以上)&lt;今日特惠&gt;&lt;双人入住&gt;&lt;双早&gt;</t>
  </si>
  <si>
    <t>XU/BIN</t>
  </si>
  <si>
    <t xml:space="preserve">3080817	</t>
  </si>
  <si>
    <t xml:space="preserve">45772383	</t>
  </si>
  <si>
    <t xml:space="preserve">999222983189993	</t>
  </si>
  <si>
    <t>[曼谷]曼谷湄南河四季酒店 (政府卫生认证)(Four Seasons Hotel Bangkok at Chao Phraya River (SHA Plus+))(57171815)</t>
  </si>
  <si>
    <t>豪华特大床房(至少连住2晚及以上)&lt;双人入住&gt;&lt;无早&gt;</t>
  </si>
  <si>
    <t>TANG/ZHENRUI</t>
  </si>
  <si>
    <t xml:space="preserve">3080934	</t>
  </si>
  <si>
    <t xml:space="preserve">154167	</t>
  </si>
  <si>
    <t xml:space="preserve">999222983963389	</t>
  </si>
  <si>
    <t>YU/MIAO</t>
  </si>
  <si>
    <t xml:space="preserve">3081181	</t>
  </si>
  <si>
    <t xml:space="preserve">45929637	</t>
  </si>
  <si>
    <t xml:space="preserve">999222985838540	</t>
  </si>
  <si>
    <t>[迪拜]迪拜伊本·白图泰安凡尼酒店(Avani Ibn Battuta Dubai Hotel)(103647799)</t>
  </si>
  <si>
    <t>安凡尼高级房&lt;单人入住&gt;&lt;单早&gt;</t>
  </si>
  <si>
    <t>TANG/QINGYUN</t>
  </si>
  <si>
    <t xml:space="preserve">3081825	</t>
  </si>
  <si>
    <t xml:space="preserve">267327	</t>
  </si>
  <si>
    <t xml:space="preserve">22988797327	</t>
  </si>
  <si>
    <t>[曼谷]曼谷lyf素坤逸8巷-雅诗阁管理(lyf Sukhumvit 8 Bangkok - Managed by The Ascott Limited)(99997345)</t>
  </si>
  <si>
    <t>特大床房&lt;双人入住&gt;&lt;不适用泰国客人&gt;&lt;无早&gt;</t>
  </si>
  <si>
    <t>LI/FAN,Prasert/Inthira</t>
  </si>
  <si>
    <t xml:space="preserve">3082884	</t>
  </si>
  <si>
    <t xml:space="preserve">8510807	</t>
  </si>
  <si>
    <t xml:space="preserve">999222989692567	</t>
  </si>
  <si>
    <t>[济州市]济州格拉贝尔酒店(Grabel Hotel Jeju)(6183748)</t>
  </si>
  <si>
    <t>城景豪华双床房&lt;双人入住&gt;&lt;无早&gt;</t>
  </si>
  <si>
    <t>PARK/JAEJEONG,LEE/SEOYOUNG</t>
  </si>
  <si>
    <t xml:space="preserve">3083219	</t>
  </si>
  <si>
    <t xml:space="preserve">999222991564554	</t>
  </si>
  <si>
    <t>[曼谷]曼谷萨通JC凯文酒店(JC Kevin Sathorn Bangkok Hotel)(4401628)</t>
  </si>
  <si>
    <t>二室套房&lt;今日特价 &gt;&lt;四人入住&gt;&lt;早餐&gt;</t>
  </si>
  <si>
    <t>moon/youngwk,moon/youngwk,moon/youngwk</t>
  </si>
  <si>
    <t xml:space="preserve">3083984	</t>
  </si>
  <si>
    <t xml:space="preserve">2833041	</t>
  </si>
  <si>
    <t xml:space="preserve">999222991611403	</t>
  </si>
  <si>
    <t>[依斯干达公主城]双威大盒子酒店(Sunway Hotel Big Box)(91411884)</t>
  </si>
  <si>
    <t>豪华特大床房&lt;单人入住&gt;&lt;单早&gt;</t>
  </si>
  <si>
    <t>BADRIAH/NUR</t>
  </si>
  <si>
    <t xml:space="preserve">3084005	</t>
  </si>
  <si>
    <t xml:space="preserve">71368	</t>
  </si>
  <si>
    <t xml:space="preserve">999222991723721	</t>
  </si>
  <si>
    <t>天际一室套房&lt;特价大促销&gt;&lt;双人入住&gt;&lt;双早&gt;</t>
  </si>
  <si>
    <t>Truwittayakom/Akarach,Truwittayakom/Akarach</t>
  </si>
  <si>
    <t xml:space="preserve">3084071	</t>
  </si>
  <si>
    <t xml:space="preserve">2833046	</t>
  </si>
  <si>
    <t xml:space="preserve">999222993179078	</t>
  </si>
  <si>
    <t>Zhang/Yanbin</t>
  </si>
  <si>
    <t xml:space="preserve">3084791	</t>
  </si>
  <si>
    <t xml:space="preserve">71367	</t>
  </si>
  <si>
    <t xml:space="preserve">999222992815289	</t>
  </si>
  <si>
    <t>[马巴拉卡特]美多利娱乐场酒店(Midori Clark Hotel and Casino)(28523203)</t>
  </si>
  <si>
    <t>高级房&lt;今日特价 &gt;&lt;双人入住&gt;&lt;双早&gt;</t>
  </si>
  <si>
    <t>Sabater/Caridad Depaynos</t>
  </si>
  <si>
    <t xml:space="preserve">3084644	</t>
  </si>
  <si>
    <t xml:space="preserve">155137	</t>
  </si>
  <si>
    <t xml:space="preserve">999222992870444	</t>
  </si>
  <si>
    <t>Lagman/Maria Karina Sabater</t>
  </si>
  <si>
    <t xml:space="preserve">3084655	</t>
  </si>
  <si>
    <t xml:space="preserve">155138	</t>
  </si>
  <si>
    <t xml:space="preserve">999222993483312	</t>
  </si>
  <si>
    <t>THOMPSON/ALICIA,RODRIGUEZ/CHRIS</t>
  </si>
  <si>
    <t xml:space="preserve">3084935	</t>
  </si>
  <si>
    <t xml:space="preserve">2598223	</t>
  </si>
  <si>
    <t xml:space="preserve">999222996020953	</t>
  </si>
  <si>
    <t>ZOU/FEI,REN/XINLAN</t>
  </si>
  <si>
    <t xml:space="preserve">3086005	</t>
  </si>
  <si>
    <t xml:space="preserve">8512282	</t>
  </si>
  <si>
    <t xml:space="preserve">999222997132100	</t>
  </si>
  <si>
    <t>高级特大床房&lt;单人入住&gt;&lt;仅适用亚洲客人&gt;&lt;单早&gt;</t>
  </si>
  <si>
    <t>KEK/SHIYUA</t>
  </si>
  <si>
    <t xml:space="preserve">3086447	</t>
  </si>
  <si>
    <t xml:space="preserve">151594	</t>
  </si>
  <si>
    <t xml:space="preserve">999222998235478	</t>
  </si>
  <si>
    <t>[马卡蒂]阿尔法公寓式酒店 (多用途酒店)(The Alpha Suites (Multi-use Hotel))(48244686)</t>
  </si>
  <si>
    <t>两卧室套房&lt;四人入住&gt;&lt;早餐&gt;</t>
  </si>
  <si>
    <t>dela cruz/hazel</t>
  </si>
  <si>
    <t xml:space="preserve">3086913	</t>
  </si>
  <si>
    <t xml:space="preserve">164415	</t>
  </si>
  <si>
    <t xml:space="preserve">999223001859103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</si>
  <si>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</si>
  <si>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&gt;&lt;双人入住&gt;&lt;不适用泰国客人&gt;&lt;双早&gt;</t>
  </si>
  <si>
    <t>Cao/Ningning</t>
  </si>
  <si>
    <t xml:space="preserve">3088233	</t>
  </si>
  <si>
    <t xml:space="preserve">999223001921388	</t>
  </si>
  <si>
    <t xml:space="preserve">3088270	</t>
  </si>
  <si>
    <t xml:space="preserve">259660352	</t>
  </si>
  <si>
    <t xml:space="preserve">999223004112315	</t>
  </si>
  <si>
    <t>Yu/Jialiang,ZHAo/HANQINg</t>
  </si>
  <si>
    <t xml:space="preserve">3089014	</t>
  </si>
  <si>
    <t xml:space="preserve">999223007434939	</t>
  </si>
  <si>
    <t>[普吉岛]普吉岛纳卡酒店(政府卫生认证)(The Naka Phuket(SHA Extra Plus))(5477275)</t>
  </si>
  <si>
    <t>一卧泳池别墅&lt;特价大促销&gt;&lt;双人入住&gt;&lt;双早&gt;</t>
  </si>
  <si>
    <t>HUNG/WEI</t>
  </si>
  <si>
    <t xml:space="preserve">3090470	</t>
  </si>
  <si>
    <t xml:space="preserve">81133795-1	</t>
  </si>
  <si>
    <t xml:space="preserve">999223007673623	</t>
  </si>
  <si>
    <t>YAN/JINNING</t>
  </si>
  <si>
    <t xml:space="preserve">3090560	</t>
  </si>
  <si>
    <t xml:space="preserve">8521168	</t>
  </si>
  <si>
    <t xml:space="preserve">999223007751966	</t>
  </si>
  <si>
    <t>豪华好莱坞房&lt;今日特价 &gt;&lt;双人入住&gt;&lt;不适用泰国客人&gt;&lt;双早&gt;</t>
  </si>
  <si>
    <t>CHANG/MINGJIE,ZHU/HAO</t>
  </si>
  <si>
    <t xml:space="preserve">3090594	</t>
  </si>
  <si>
    <t xml:space="preserve">259712530	</t>
  </si>
  <si>
    <t xml:space="preserve">999223008051797	</t>
  </si>
  <si>
    <t>至尊河景特大床房&lt;双人入住&gt;&lt;双早&gt;</t>
  </si>
  <si>
    <t>YANG/MING</t>
  </si>
  <si>
    <t xml:space="preserve">3090735	</t>
  </si>
  <si>
    <t xml:space="preserve">154741	</t>
  </si>
  <si>
    <t xml:space="preserve">999223008147402	</t>
  </si>
  <si>
    <t>双床小木屋&lt;特价大促销&gt;&lt;双人入住&gt;&lt;双早&gt;</t>
  </si>
  <si>
    <t>ismail/ismawati,ismail/ismawati</t>
  </si>
  <si>
    <t xml:space="preserve">3090780	</t>
  </si>
  <si>
    <t xml:space="preserve">78514	</t>
  </si>
  <si>
    <t xml:space="preserve">999223009028724	</t>
  </si>
  <si>
    <t>俱乐部高级好莱坞房 1张特大床&lt;今日特价 &gt;&lt;双人入住&gt;&lt;不适用泰国客人&gt;&lt;双早&gt;</t>
  </si>
  <si>
    <t>LIM/FOOK ONN,NGUYEN/NGOC HIEN</t>
  </si>
  <si>
    <t xml:space="preserve">3091133	</t>
  </si>
  <si>
    <t xml:space="preserve">259772282	</t>
  </si>
  <si>
    <t xml:space="preserve">999223009562103	</t>
  </si>
  <si>
    <t>[芭堤雅]芭堤雅爱湾星级酒店(A-One Star Hotel)(4371131)</t>
  </si>
  <si>
    <t>标准双床房&lt;双人入住&gt;&lt;不适用印度客人&gt;&lt;双早&gt;</t>
  </si>
  <si>
    <t>MEEDEE/WARADON</t>
  </si>
  <si>
    <t xml:space="preserve">3091367	</t>
  </si>
  <si>
    <t xml:space="preserve">346734	</t>
  </si>
  <si>
    <t xml:space="preserve">999223010013251	</t>
  </si>
  <si>
    <t>[曼谷]曼谷HOMM素坤逸34街酒店 (悦榕集团)(HOMM Sukhumvit34 Bangkok (A Brand of BANYAN TREE GROUP))(99758480)</t>
  </si>
  <si>
    <t>高级大床房&lt;双人入住&gt;&lt;无早&gt;</t>
  </si>
  <si>
    <t>FAESANTIE/ANUSARA</t>
  </si>
  <si>
    <t xml:space="preserve">3091590	</t>
  </si>
  <si>
    <t xml:space="preserve">172780381	</t>
  </si>
  <si>
    <t xml:space="preserve">999223010125527	</t>
  </si>
  <si>
    <t>[拉普拉普]皇宫水上乐园度假村(JPark Island Resort &amp; Waterpark)(5435570)</t>
  </si>
  <si>
    <t>豪华房&lt;特价大促销&gt;&lt;三人入住&gt;&lt;早餐&gt;</t>
  </si>
  <si>
    <t>jeong/sejin</t>
  </si>
  <si>
    <t xml:space="preserve">3091652	</t>
  </si>
  <si>
    <t xml:space="preserve">6875698	</t>
  </si>
  <si>
    <t xml:space="preserve">999223010857044	</t>
  </si>
  <si>
    <t>特大床房&lt;双人入住&gt;&lt;不适用泰国客人&gt;&lt;限量特惠&gt;&lt;无早&gt;</t>
  </si>
  <si>
    <t>THU/MAY WINT</t>
  </si>
  <si>
    <t xml:space="preserve">3091994	</t>
  </si>
  <si>
    <t xml:space="preserve">8522670	</t>
  </si>
  <si>
    <t xml:space="preserve">999223011033085	</t>
  </si>
  <si>
    <t>[曼谷]曼谷瑞吉酒店(The St Regis Bangkok)(2866454)</t>
  </si>
  <si>
    <t>豪华特大床房&lt;今日特价 &gt;&lt;双人入住&gt;&lt;中宾&gt;&lt;双早&gt;</t>
  </si>
  <si>
    <t>LEONG/KAKEI</t>
  </si>
  <si>
    <t xml:space="preserve">3092090	</t>
  </si>
  <si>
    <t xml:space="preserve">74317717	</t>
  </si>
  <si>
    <t xml:space="preserve">999223011628115	</t>
  </si>
  <si>
    <t>65平米双床房&lt;双人入住&gt;&lt;无早&gt;</t>
  </si>
  <si>
    <t>YONGGEUN/OH</t>
  </si>
  <si>
    <t xml:space="preserve">3092440	</t>
  </si>
  <si>
    <t xml:space="preserve">21341946	</t>
  </si>
  <si>
    <t xml:space="preserve">999223012801809	</t>
  </si>
  <si>
    <t>[迪拜]迪拜范思哲宫殿酒店(Palazzo Versace Dubai)(6548818)</t>
  </si>
  <si>
    <t>文化村景豪华房&lt;双人入住&gt;&lt;仅限中国、东南亚与南亚地区的客人&gt;&lt;双早&gt;</t>
  </si>
  <si>
    <t>xu/ke</t>
  </si>
  <si>
    <t xml:space="preserve">3093015	</t>
  </si>
  <si>
    <t xml:space="preserve">858907	</t>
  </si>
  <si>
    <t xml:space="preserve">999223013771678	</t>
  </si>
  <si>
    <t>高级双床房&lt;今日特价 &gt;&lt;双人入住&gt;&lt;中宾&gt;&lt;双早&gt;</t>
  </si>
  <si>
    <t>Fan/Ruideng</t>
  </si>
  <si>
    <t xml:space="preserve">3093353	</t>
  </si>
  <si>
    <t xml:space="preserve">159966	</t>
  </si>
  <si>
    <t xml:space="preserve">999223027344151	</t>
  </si>
  <si>
    <t>Hu/Jieqin,Jiang/Wanying</t>
  </si>
  <si>
    <t xml:space="preserve">3093685	</t>
  </si>
  <si>
    <t xml:space="preserve">159967	</t>
  </si>
  <si>
    <t xml:space="preserve">999223028025020	</t>
  </si>
  <si>
    <t>Ruttanapornpitak/preeyapat,Ruttanapornpitak/preeyapat</t>
  </si>
  <si>
    <t xml:space="preserve">3093815	</t>
  </si>
  <si>
    <t xml:space="preserve">173276525	</t>
  </si>
  <si>
    <t xml:space="preserve">999223029759231	</t>
  </si>
  <si>
    <t>[曼谷]曼谷四翼酒店(The Four Wings Hotel Bangkok)(31488151)</t>
  </si>
  <si>
    <t>豪华特大床房&lt;双人入住&gt;&lt;不适用泰国客人&gt;&lt;双早&gt;</t>
  </si>
  <si>
    <t>LYU/YANG</t>
  </si>
  <si>
    <t xml:space="preserve">3094401	</t>
  </si>
  <si>
    <t xml:space="preserve">999223030172506	</t>
  </si>
  <si>
    <t>一室公寓&lt;双人入住&gt;&lt;双早&gt;</t>
  </si>
  <si>
    <t>ROSLAN/RASHIQA</t>
  </si>
  <si>
    <t xml:space="preserve">3094525	</t>
  </si>
  <si>
    <t xml:space="preserve">10010661948	</t>
  </si>
  <si>
    <t xml:space="preserve">999223030564334	</t>
  </si>
  <si>
    <t>ABDUL GHANI/NORSUZIANTI</t>
  </si>
  <si>
    <t xml:space="preserve">3094643	</t>
  </si>
  <si>
    <t xml:space="preserve">609274	</t>
  </si>
  <si>
    <t xml:space="preserve">999223030641564	</t>
  </si>
  <si>
    <t>Zul/Anne</t>
  </si>
  <si>
    <t xml:space="preserve">3094660	</t>
  </si>
  <si>
    <t xml:space="preserve">10010661945 / 46 / 47	</t>
  </si>
  <si>
    <t xml:space="preserve">23030717420	</t>
  </si>
  <si>
    <t>[岘港]岘港巴尔科纳酒店(Balcona Hotel Da Nang)(26626986)</t>
  </si>
  <si>
    <t>豪华双床房（带阳台）&lt;今日特价 &gt;&lt;双人入住&gt;&lt;双早&gt;</t>
  </si>
  <si>
    <t>LIM/HEANG BONG</t>
  </si>
  <si>
    <t xml:space="preserve">3094692	</t>
  </si>
  <si>
    <t xml:space="preserve">999223031249244	</t>
  </si>
  <si>
    <t>一室公寓&lt;双人入住&gt;&lt;无早&gt;</t>
  </si>
  <si>
    <t>ABD RAZAK/RAHAYU</t>
  </si>
  <si>
    <t xml:space="preserve">3094852	</t>
  </si>
  <si>
    <t xml:space="preserve">10010661949	</t>
  </si>
  <si>
    <t xml:space="preserve">999223031481646	</t>
  </si>
  <si>
    <t>高级双床房&lt;双人入住&gt;&lt;无早&gt;</t>
  </si>
  <si>
    <t>PU/XIAOXIAO</t>
  </si>
  <si>
    <t xml:space="preserve">3094931	</t>
  </si>
  <si>
    <t xml:space="preserve">173267769	</t>
  </si>
  <si>
    <t xml:space="preserve">23031532448	</t>
  </si>
  <si>
    <t>AWANG/AHMAD SUHAIMI</t>
  </si>
  <si>
    <t xml:space="preserve">3094959	</t>
  </si>
  <si>
    <t xml:space="preserve">400415	</t>
  </si>
  <si>
    <t xml:space="preserve">999223031865267	</t>
  </si>
  <si>
    <t>Pongkittisakul/Wannarat,Pongkittisakul/Wannarat</t>
  </si>
  <si>
    <t xml:space="preserve">3095077	</t>
  </si>
  <si>
    <t xml:space="preserve">173276588	</t>
  </si>
  <si>
    <t xml:space="preserve">999223033991315	</t>
  </si>
  <si>
    <t>Moungjuy/Sarut,Moungjuy/Sarut</t>
  </si>
  <si>
    <t xml:space="preserve">3095740	</t>
  </si>
  <si>
    <t xml:space="preserve">173253543	</t>
  </si>
  <si>
    <t xml:space="preserve">999223034160401	</t>
  </si>
  <si>
    <t>[帕赛市]马尼拉金凤凰酒店(Golden Phoenix Hotel-Manila)(5421957)</t>
  </si>
  <si>
    <t>高级房-大床&lt;双人入住&gt;&lt;无早&gt;</t>
  </si>
  <si>
    <t>WANG/JIANGANG</t>
  </si>
  <si>
    <t xml:space="preserve">3095799	</t>
  </si>
  <si>
    <t xml:space="preserve">2303050062	</t>
  </si>
  <si>
    <t xml:space="preserve">999223034377390	</t>
  </si>
  <si>
    <t>高级特大床房&lt;今日特价 &gt;&lt;双人入住&gt;&lt;中宾&gt;&lt;双早&gt;</t>
  </si>
  <si>
    <t>YANG/HAIYAN</t>
  </si>
  <si>
    <t xml:space="preserve">3095862	</t>
  </si>
  <si>
    <t xml:space="preserve">999223034611062	</t>
  </si>
  <si>
    <t>CAI/QIUJUAN</t>
  </si>
  <si>
    <t xml:space="preserve">3095950	</t>
  </si>
  <si>
    <t xml:space="preserve">160071	</t>
  </si>
  <si>
    <t xml:space="preserve">999223034645386	</t>
  </si>
  <si>
    <t>He/Weitong</t>
  </si>
  <si>
    <t xml:space="preserve">3095963	</t>
  </si>
  <si>
    <t xml:space="preserve">160064	</t>
  </si>
  <si>
    <t>退单</t>
  </si>
  <si>
    <t>，</t>
  </si>
  <si>
    <t>999222942960743</t>
  </si>
  <si>
    <t xml:space="preserve">特殊要求:此单是22936222192 的补款单 。 </t>
  </si>
  <si>
    <t xml:space="preserve"> 3066512 请帮忙生成手续费RMB 1231工单收款，补款单999222942960743</t>
  </si>
  <si>
    <t>本期扣款6154元</t>
  </si>
  <si>
    <t>999222982770992此单多收578元待退回</t>
  </si>
  <si>
    <t>A230309094348481</t>
  </si>
  <si>
    <t>A230309094519481</t>
  </si>
  <si>
    <t>A23030909472129</t>
  </si>
  <si>
    <t>CNY / HKD 当前参考汇率: 1.126720332</t>
  </si>
  <si>
    <t>总计：252866.33 CNY/
284909.64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</si>
  <si>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</si>
  <si>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</si>
  <si>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</si>
  <si>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</si>
  <si>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</si>
  <si>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</si>
  <si>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</si>
  <si>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</si>
  <si>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</si>
  <si>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</si>
  <si>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</si>
  <si>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</si>
  <si>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</si>
  <si>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</si>
  <si>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</si>
  <si>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</si>
  <si>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</si>
  <si>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</si>
  <si>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</si>
  <si>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</si>
  <si>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3095963</t>
  </si>
  <si>
    <t>芭堤雅北部遨舍度假酒店 (SHA Extra Plus)</t>
  </si>
  <si>
    <t>He Weitong</t>
  </si>
  <si>
    <t>2023-03-06</t>
  </si>
  <si>
    <t>退房日周结</t>
  </si>
  <si>
    <t>423.00</t>
  </si>
  <si>
    <t>RMB</t>
  </si>
  <si>
    <t>0</t>
  </si>
  <si>
    <t>0.00</t>
  </si>
  <si>
    <t>携程国际直连(DD)</t>
  </si>
  <si>
    <t>01.011174</t>
  </si>
  <si>
    <t>2023-03-05 16:54:10</t>
  </si>
  <si>
    <t>否</t>
  </si>
  <si>
    <t>汇智国际旅游发展有限公司</t>
  </si>
  <si>
    <t>直采</t>
  </si>
  <si>
    <t>泰国</t>
  </si>
  <si>
    <t>3095950</t>
  </si>
  <si>
    <t>CAI QIUJUAN</t>
  </si>
  <si>
    <t>2023-03-05 17:09:16</t>
  </si>
  <si>
    <t>3095799</t>
  </si>
  <si>
    <t>马尼拉金凤凰酒店-隔离酒店</t>
  </si>
  <si>
    <t>WANG JIANGANG</t>
  </si>
  <si>
    <t>400.00</t>
  </si>
  <si>
    <t>2023-03-05 16:01:02</t>
  </si>
  <si>
    <t>菲律宾</t>
  </si>
  <si>
    <t>3095740</t>
  </si>
  <si>
    <t>曼谷HOMM素坤逸34街酒店</t>
  </si>
  <si>
    <t>Moungjuy Sarut,Moungjuy Sarut</t>
  </si>
  <si>
    <t>412.00</t>
  </si>
  <si>
    <t>2023-03-06 05:58:16</t>
  </si>
  <si>
    <t>3095077</t>
  </si>
  <si>
    <t>Pongkittisakul Wannarat,Pongkittisakul Wannarat</t>
  </si>
  <si>
    <t>2023-03-05 23:12:38</t>
  </si>
  <si>
    <t>3094959</t>
  </si>
  <si>
    <t>吉隆坡皇家星光曲线酒店</t>
  </si>
  <si>
    <t>AWANG AHMAD SUHAIMI</t>
  </si>
  <si>
    <t>419.00</t>
  </si>
  <si>
    <t>2023-03-05 12:36:08</t>
  </si>
  <si>
    <t>马来西亚</t>
  </si>
  <si>
    <t>3094931</t>
  </si>
  <si>
    <t>PU XIAOXIAO</t>
  </si>
  <si>
    <t>401.00</t>
  </si>
  <si>
    <t>2023-03-05 19:54:35</t>
  </si>
  <si>
    <t>3094852</t>
  </si>
  <si>
    <t>吉隆坡皇家朱兰酒店</t>
  </si>
  <si>
    <t>ABD RAZAK RAHAYU</t>
  </si>
  <si>
    <t>366.00</t>
  </si>
  <si>
    <t>2023-03-05 12:49:26</t>
  </si>
  <si>
    <t>3094692</t>
  </si>
  <si>
    <t>岘港巴尔科纳酒店</t>
  </si>
  <si>
    <t>LIM HEANG BONG</t>
  </si>
  <si>
    <t>277.00</t>
  </si>
  <si>
    <t>2023-03-05 11:11:06</t>
  </si>
  <si>
    <t>越南</t>
  </si>
  <si>
    <t>3094660</t>
  </si>
  <si>
    <t>Zul Anne</t>
  </si>
  <si>
    <t>1194.00</t>
  </si>
  <si>
    <t>2023-03-05 12:34:41</t>
  </si>
  <si>
    <t>3094643</t>
  </si>
  <si>
    <t>吉隆坡白沙罗皇家朱兰酒店</t>
  </si>
  <si>
    <t>ABDUL GHANI NORSUZIANTI</t>
  </si>
  <si>
    <t>398.00</t>
  </si>
  <si>
    <t>2023-03-05 11:08:15</t>
  </si>
  <si>
    <t>3094525</t>
  </si>
  <si>
    <t>ROSLAN RASHIQA</t>
  </si>
  <si>
    <t>2023-03-05 12:37:09</t>
  </si>
  <si>
    <t>3094401</t>
  </si>
  <si>
    <t>曼谷四翼酒店</t>
  </si>
  <si>
    <t>LYU YANG</t>
  </si>
  <si>
    <t>380.00</t>
  </si>
  <si>
    <t>2023-03-05 13:17:26</t>
  </si>
  <si>
    <t>3093815</t>
  </si>
  <si>
    <t>Ruttanapornpitak preeyapat,Ruttanapornpitak preeyapat</t>
  </si>
  <si>
    <t>394.00</t>
  </si>
  <si>
    <t>2023-03-05 23:10:08</t>
  </si>
  <si>
    <t>2023-03-04</t>
  </si>
  <si>
    <t>3093685</t>
  </si>
  <si>
    <t>Hu Jieqin,Jiang Wanying</t>
  </si>
  <si>
    <t>2023-03-05 09:34:45</t>
  </si>
  <si>
    <t>3093353</t>
  </si>
  <si>
    <t>Fan Ruideng</t>
  </si>
  <si>
    <t>2023-03-05 09:21:30</t>
  </si>
  <si>
    <t>3093015</t>
  </si>
  <si>
    <t>迪拜范思哲宫殿酒店</t>
  </si>
  <si>
    <t>xu ke</t>
  </si>
  <si>
    <t>3400.00</t>
  </si>
  <si>
    <t>2023-03-04 22:25:43</t>
  </si>
  <si>
    <t>阿拉伯联合酋长国</t>
  </si>
  <si>
    <t>3092440</t>
  </si>
  <si>
    <t>济州凯悦酒店</t>
  </si>
  <si>
    <t>YONGGEUN OH</t>
  </si>
  <si>
    <t>1287.00</t>
  </si>
  <si>
    <t>2023-03-04 19:12:24</t>
  </si>
  <si>
    <t>韩国</t>
  </si>
  <si>
    <t>3092090</t>
  </si>
  <si>
    <t>曼谷瑞吉酒店</t>
  </si>
  <si>
    <t>LEONG KAKEI</t>
  </si>
  <si>
    <t>1871.00</t>
  </si>
  <si>
    <t>2023-03-04 22:30:09</t>
  </si>
  <si>
    <t>3091994</t>
  </si>
  <si>
    <t>曼谷lyf素坤逸8巷-雅诗阁管理</t>
  </si>
  <si>
    <t>THU MAY WINT</t>
  </si>
  <si>
    <t>300.00</t>
  </si>
  <si>
    <t>2023-03-04 18:19:16</t>
  </si>
  <si>
    <t>3091652</t>
  </si>
  <si>
    <t>皇宫水上乐园度假村</t>
  </si>
  <si>
    <t>jeong sejin</t>
  </si>
  <si>
    <t>1750.00</t>
  </si>
  <si>
    <t>2023-03-05 11:55:37</t>
  </si>
  <si>
    <t>3091590</t>
  </si>
  <si>
    <t>FAESANTIE ANUSARA</t>
  </si>
  <si>
    <t>2023-03-07 15:02:21</t>
  </si>
  <si>
    <t>3091367</t>
  </si>
  <si>
    <t>艾文星级酒店</t>
  </si>
  <si>
    <t>MEEDEE WARADON</t>
  </si>
  <si>
    <t>249.00</t>
  </si>
  <si>
    <t>2023-03-04 16:25:06</t>
  </si>
  <si>
    <t>3091133</t>
  </si>
  <si>
    <t>曼谷盛泰澜中央世界商业中心酒店  (SHA Plus+)</t>
  </si>
  <si>
    <t>LIM FOOK ONN,NGUYEN NGOC HIEN</t>
  </si>
  <si>
    <t>5540.00</t>
  </si>
  <si>
    <t>2023-03-04 16:42:25</t>
  </si>
  <si>
    <t>3090780</t>
  </si>
  <si>
    <t>珍拉丁皇家朱兰小屋</t>
  </si>
  <si>
    <t>ismail ismawati,ismail ismawati</t>
  </si>
  <si>
    <t>323.00</t>
  </si>
  <si>
    <t>2023-03-04 16:27:38</t>
  </si>
  <si>
    <t>3090735</t>
  </si>
  <si>
    <t>曼谷湄南河四季酒店 (SHA Plus+)</t>
  </si>
  <si>
    <t>YANG MING</t>
  </si>
  <si>
    <t>5560.00</t>
  </si>
  <si>
    <t>2023-03-05 09:59:00</t>
  </si>
  <si>
    <t>3090594</t>
  </si>
  <si>
    <t>CHANG MINGJIE,ZHU HAO</t>
  </si>
  <si>
    <t>2377.00</t>
  </si>
  <si>
    <t>2023-03-04 14:00:35</t>
  </si>
  <si>
    <t>3090560</t>
  </si>
  <si>
    <t>YAN JINNING</t>
  </si>
  <si>
    <t>260.00</t>
  </si>
  <si>
    <t>2023-03-04 14:22:17</t>
  </si>
  <si>
    <t>3090470</t>
  </si>
  <si>
    <t>普吉岛纳卡酒店</t>
  </si>
  <si>
    <t>HUNG WEI</t>
  </si>
  <si>
    <t>2957.00</t>
  </si>
  <si>
    <t>2023-03-04 17:26:06</t>
  </si>
  <si>
    <t>3089014</t>
  </si>
  <si>
    <t>芭提雅皇家克里夫海滩酒店</t>
  </si>
  <si>
    <t>Yu Jialiang,ZHAo HANQINg</t>
  </si>
  <si>
    <t>2070.00</t>
  </si>
  <si>
    <t>2023-03-04 09:59:00</t>
  </si>
  <si>
    <t>2023-03-03</t>
  </si>
  <si>
    <t>3088270</t>
  </si>
  <si>
    <t>Cao Ningning</t>
  </si>
  <si>
    <t>2217.00</t>
  </si>
  <si>
    <t>2023-03-04 11:00:53</t>
  </si>
  <si>
    <t>3086913</t>
  </si>
  <si>
    <t>阿尔法公寓式酒店</t>
  </si>
  <si>
    <t>dela cruz hazel</t>
  </si>
  <si>
    <t>1060.00</t>
  </si>
  <si>
    <t>2023-03-03 17:48:04</t>
  </si>
  <si>
    <t>3086447</t>
  </si>
  <si>
    <t>阿万特酒店</t>
  </si>
  <si>
    <t>KEK SHIYUA</t>
  </si>
  <si>
    <t>900.00</t>
  </si>
  <si>
    <t>2023-03-03 16:16:12</t>
  </si>
  <si>
    <t>3086005</t>
  </si>
  <si>
    <t>ZOU FEI,REN XINLAN</t>
  </si>
  <si>
    <t>520.00</t>
  </si>
  <si>
    <t>2023-03-03 14:39:45</t>
  </si>
  <si>
    <t>3084935</t>
  </si>
  <si>
    <t>瑟达宿务中央集团酒店</t>
  </si>
  <si>
    <t>THOMPSON ALICIA,RODRIGUEZ CHRIS</t>
  </si>
  <si>
    <t>2100.00</t>
  </si>
  <si>
    <t>2023-03-03 10:51:18</t>
  </si>
  <si>
    <t>3084791</t>
  </si>
  <si>
    <t>双威大盒子酒店</t>
  </si>
  <si>
    <t>Zhang Yanbin</t>
  </si>
  <si>
    <t>938.00</t>
  </si>
  <si>
    <t>2023-03-03 10:54:00</t>
  </si>
  <si>
    <t>3084655</t>
  </si>
  <si>
    <t>美多利娱乐场酒店</t>
  </si>
  <si>
    <t>Lagman Maria Karina Sabater</t>
  </si>
  <si>
    <t>2260.00</t>
  </si>
  <si>
    <t>2023-03-03 09:46:05</t>
  </si>
  <si>
    <t>3084644</t>
  </si>
  <si>
    <t>Sabater Caridad Depaynos</t>
  </si>
  <si>
    <t>2023-03-03 09:42:50</t>
  </si>
  <si>
    <t>3084071</t>
  </si>
  <si>
    <t>曼谷萨通JC凯文酒店</t>
  </si>
  <si>
    <t>Truwittayakom Akarach,Truwittayakom Akarach</t>
  </si>
  <si>
    <t>490.00</t>
  </si>
  <si>
    <t>2023-03-03 10:15:19</t>
  </si>
  <si>
    <t>3084005</t>
  </si>
  <si>
    <t>BADRIAH NUR</t>
  </si>
  <si>
    <t>895.00</t>
  </si>
  <si>
    <t>2023-03-03 10:56:15</t>
  </si>
  <si>
    <t>3083984</t>
  </si>
  <si>
    <t>moon youngwk,moon youngwk,moon youngwk</t>
  </si>
  <si>
    <t>1472.00</t>
  </si>
  <si>
    <t>2023-03-03 09:48:59</t>
  </si>
  <si>
    <t>2023-03-02</t>
  </si>
  <si>
    <t>3083219</t>
  </si>
  <si>
    <t>济州格拉贝尔酒店</t>
  </si>
  <si>
    <t>PARK JAEJEONG,LEE SEOYOUNG</t>
  </si>
  <si>
    <t>407.00</t>
  </si>
  <si>
    <t>2023-03-03 10:13:55</t>
  </si>
  <si>
    <t>3082884</t>
  </si>
  <si>
    <t>LI FAN,Prasert Inthira</t>
  </si>
  <si>
    <t>2023-03-03 11:25:25</t>
  </si>
  <si>
    <t>3081825</t>
  </si>
  <si>
    <t>迪拜伊本·白图泰安凡尼酒店</t>
  </si>
  <si>
    <t>TANG QINGYUN</t>
  </si>
  <si>
    <t>2583.00</t>
  </si>
  <si>
    <t>2023-03-02 23:44:35</t>
  </si>
  <si>
    <t>3081181</t>
  </si>
  <si>
    <t>曼谷铂尔曼G酒店</t>
  </si>
  <si>
    <t>YU MIAO</t>
  </si>
  <si>
    <t>1734.00</t>
  </si>
  <si>
    <t>2023-03-03 02:06:21</t>
  </si>
  <si>
    <t>3080934</t>
  </si>
  <si>
    <t>TANG ZHENRUI</t>
  </si>
  <si>
    <t>10710.00</t>
  </si>
  <si>
    <t>2023-03-02 14:20:44</t>
  </si>
  <si>
    <t>3080817</t>
  </si>
  <si>
    <t>XU BIN</t>
  </si>
  <si>
    <t>-1734</t>
  </si>
  <si>
    <t>2023-03-02 14:28:18</t>
  </si>
  <si>
    <t>3080752</t>
  </si>
  <si>
    <t>PAN SHUWEI</t>
  </si>
  <si>
    <t>2404.00</t>
  </si>
  <si>
    <t>2023-03-02 12:43:26</t>
  </si>
  <si>
    <t>3080489</t>
  </si>
  <si>
    <t>甲米奥南宜必思尚品酒店</t>
  </si>
  <si>
    <t>WANG NANLI,WANG XUREN</t>
  </si>
  <si>
    <t>548.00</t>
  </si>
  <si>
    <t>2023-03-02 10:28:16</t>
  </si>
  <si>
    <t>2023-03-01</t>
  </si>
  <si>
    <t>3079273</t>
  </si>
  <si>
    <t>辉盛凯贝丽</t>
  </si>
  <si>
    <t>CHEN HUADONG</t>
  </si>
  <si>
    <t>620.00</t>
  </si>
  <si>
    <t>2023-03-02 14:29:12</t>
  </si>
  <si>
    <t>3078206</t>
  </si>
  <si>
    <t>首尔世贸中心洲际酒店</t>
  </si>
  <si>
    <t>GONG SIYING</t>
  </si>
  <si>
    <t>1390.00</t>
  </si>
  <si>
    <t>2023-03-01 19:11:46</t>
  </si>
  <si>
    <t>3078019</t>
  </si>
  <si>
    <t>普吉岛希尔顿阿卡迪亚温泉度假酒店 (SHA Extra Plus)</t>
  </si>
  <si>
    <t>Zhang Jingru,TAN CHENG</t>
  </si>
  <si>
    <t>1450.00</t>
  </si>
  <si>
    <t>2023-03-01 18:32:46</t>
  </si>
  <si>
    <t>3077890</t>
  </si>
  <si>
    <t>普吉岛麦考棕榈滩度假村(SHA Plus+)</t>
  </si>
  <si>
    <t>MA ENFANG</t>
  </si>
  <si>
    <t>1210.00</t>
  </si>
  <si>
    <t>2023-03-01 17:33:41</t>
  </si>
  <si>
    <t>3077200</t>
  </si>
  <si>
    <t>苏梅岛洲际度假酒店(SHA Extra Plus)</t>
  </si>
  <si>
    <t>SHI ZHEMING,HU YUJIA</t>
  </si>
  <si>
    <t>4700.00</t>
  </si>
  <si>
    <t>2023-03-01 15:33:11</t>
  </si>
  <si>
    <t>3076250</t>
  </si>
  <si>
    <t>普吉假日酒店 (政府卫生认证)</t>
  </si>
  <si>
    <t>JI WENRUI,WU JIAMING</t>
  </si>
  <si>
    <t>4052.00</t>
  </si>
  <si>
    <t>2023-03-01 14:57:00</t>
  </si>
  <si>
    <t>2023-02-28</t>
  </si>
  <si>
    <t>3075812</t>
  </si>
  <si>
    <t>芭堤雅旅客之家酒店</t>
  </si>
  <si>
    <t>Holt William</t>
  </si>
  <si>
    <t>509.00</t>
  </si>
  <si>
    <t>2023-03-01 13:16:13</t>
  </si>
  <si>
    <t>3075331</t>
  </si>
  <si>
    <t>WANG QIURUI</t>
  </si>
  <si>
    <t>2134.00</t>
  </si>
  <si>
    <t>2023-03-01 10:07:59</t>
  </si>
  <si>
    <t>3075305</t>
  </si>
  <si>
    <t>Lee Kai,Lee Kai</t>
  </si>
  <si>
    <t>538.00</t>
  </si>
  <si>
    <t>2023-03-01 11:29:26</t>
  </si>
  <si>
    <t>2023-02-27</t>
  </si>
  <si>
    <t>3070055</t>
  </si>
  <si>
    <t>Wu Yingjunjun</t>
  </si>
  <si>
    <t>1503.00</t>
  </si>
  <si>
    <t>2023-02-27 12:59:23</t>
  </si>
  <si>
    <t>3069673</t>
  </si>
  <si>
    <t>马尼拉奎松市B酒店(多用途酒店)</t>
  </si>
  <si>
    <t>SITCHON NOLANIETZIEL</t>
  </si>
  <si>
    <t>430.00</t>
  </si>
  <si>
    <t>2023-02-28 09:17:35</t>
  </si>
  <si>
    <t>2023-02-26</t>
  </si>
  <si>
    <t>3069082</t>
  </si>
  <si>
    <t>DAI LIYUAN</t>
  </si>
  <si>
    <t>2026.00</t>
  </si>
  <si>
    <t>2023-02-27 10:15:04</t>
  </si>
  <si>
    <t>3068479</t>
  </si>
  <si>
    <t>ABIDIN NORMAN</t>
  </si>
  <si>
    <t>2023-02-27 12:05:47</t>
  </si>
  <si>
    <t>3068325</t>
  </si>
  <si>
    <t>铂尔曼吉隆坡城市中心大酒店</t>
  </si>
  <si>
    <t>LIM QI CHONG</t>
  </si>
  <si>
    <t>1980.00</t>
  </si>
  <si>
    <t>2023-02-27 11:47:32</t>
  </si>
  <si>
    <t>3068308</t>
  </si>
  <si>
    <t>WANG YUANYUAN</t>
  </si>
  <si>
    <t>3105.00</t>
  </si>
  <si>
    <t>2023-02-26 18:31:20</t>
  </si>
  <si>
    <t>3068135</t>
  </si>
  <si>
    <t>KIM INCHUL</t>
  </si>
  <si>
    <t>2592.00</t>
  </si>
  <si>
    <t>2023-02-27 11:48:40</t>
  </si>
  <si>
    <t>3067613</t>
  </si>
  <si>
    <t>曼谷玛杜兹酒店</t>
  </si>
  <si>
    <t>LI KAN</t>
  </si>
  <si>
    <t>710.00</t>
  </si>
  <si>
    <t>2023-02-26 16:06:16</t>
  </si>
  <si>
    <t>3067376</t>
  </si>
  <si>
    <t>吉隆坡邵氏广场美居酒店</t>
  </si>
  <si>
    <t>LUM WAN TONG</t>
  </si>
  <si>
    <t>666.00</t>
  </si>
  <si>
    <t>2023-02-26 14:23:19</t>
  </si>
  <si>
    <t>2023-02-25</t>
  </si>
  <si>
    <t>3066016</t>
  </si>
  <si>
    <t>芭堤雅皇家克里夫海滩露台酒店 (政府卫生认证)</t>
  </si>
  <si>
    <t>YANG WENHUA,YANG FENGJIA</t>
  </si>
  <si>
    <t>2142.00</t>
  </si>
  <si>
    <t>2023-02-25 18:32:30</t>
  </si>
  <si>
    <t>3065252</t>
  </si>
  <si>
    <t>Cao Xiaobing</t>
  </si>
  <si>
    <t>2023-02-25 11:47:37</t>
  </si>
  <si>
    <t>3064630</t>
  </si>
  <si>
    <t>曼谷金斯顿套房酒店</t>
  </si>
  <si>
    <t>CHONKANOK PHANARAT</t>
  </si>
  <si>
    <t>270.00</t>
  </si>
  <si>
    <t>2023-02-25 09:56:40</t>
  </si>
  <si>
    <t>3064504</t>
  </si>
  <si>
    <t>LO SZUCHI</t>
  </si>
  <si>
    <t>566.00</t>
  </si>
  <si>
    <t>2023-02-25 16:40:08</t>
  </si>
  <si>
    <t>3064481</t>
  </si>
  <si>
    <t>LO HAODE,LO MENGYU</t>
  </si>
  <si>
    <t>1132.00</t>
  </si>
  <si>
    <t>2023-02-25 16:44:54</t>
  </si>
  <si>
    <t>2023-02-24</t>
  </si>
  <si>
    <t>3062949</t>
  </si>
  <si>
    <t>华欣春景酒店</t>
  </si>
  <si>
    <t>Trirattanapikul Panassawee</t>
  </si>
  <si>
    <t>1166.00</t>
  </si>
  <si>
    <t>2023-02-24 17:20:51</t>
  </si>
  <si>
    <t>3061629</t>
  </si>
  <si>
    <t>JEONG AREUM</t>
  </si>
  <si>
    <t>1247.00</t>
  </si>
  <si>
    <t>2023-02-25 09:02:57</t>
  </si>
  <si>
    <t>3060952</t>
  </si>
  <si>
    <t>Li Jing,Mei Peng</t>
  </si>
  <si>
    <t>2054.00</t>
  </si>
  <si>
    <t>2023-02-24 16:50:27</t>
  </si>
  <si>
    <t>2023-02-23</t>
  </si>
  <si>
    <t>3060635</t>
  </si>
  <si>
    <t>曼谷秋素坤逸酒店 (SHA Plus+)</t>
  </si>
  <si>
    <t>MAKOTO IIMURA</t>
  </si>
  <si>
    <t>170.00</t>
  </si>
  <si>
    <t>2023-02-24 04:44:27</t>
  </si>
  <si>
    <t>3059601</t>
  </si>
  <si>
    <t>芭提雅最佳西方至尊海湾酒店 (SHA Extra Plus)</t>
  </si>
  <si>
    <t>SINGTHONG ADISORN</t>
  </si>
  <si>
    <t>555.00</t>
  </si>
  <si>
    <t>2023-02-23 19:41:59</t>
  </si>
  <si>
    <t>3059112</t>
  </si>
  <si>
    <t>麦克坦新镇萨沃伊酒店</t>
  </si>
  <si>
    <t>DAEWOONG KIM,DAEWOONG KIM</t>
  </si>
  <si>
    <t>780.00</t>
  </si>
  <si>
    <t>2023-03-01 11:44:13</t>
  </si>
  <si>
    <t>3058914</t>
  </si>
  <si>
    <t>吉隆坡宴宾雅酒店</t>
  </si>
  <si>
    <t>TSAI CHOFEN</t>
  </si>
  <si>
    <t>482.00</t>
  </si>
  <si>
    <t>2023-02-27 10:25:55</t>
  </si>
  <si>
    <t>2023-02-22</t>
  </si>
  <si>
    <t>3056115</t>
  </si>
  <si>
    <t>NG YUE JYN</t>
  </si>
  <si>
    <t>390.00</t>
  </si>
  <si>
    <t>2023-02-23 09:32:25</t>
  </si>
  <si>
    <t>2023-02-21</t>
  </si>
  <si>
    <t>3053470</t>
  </si>
  <si>
    <t>新加坡吉真宾乐雅酒店</t>
  </si>
  <si>
    <t>Tan Hwee Xin</t>
  </si>
  <si>
    <t>2254.00</t>
  </si>
  <si>
    <t>2023-02-24 06:43:52</t>
  </si>
  <si>
    <t>新加坡</t>
  </si>
  <si>
    <t>3053443</t>
  </si>
  <si>
    <t>Vadim Ryazanov</t>
  </si>
  <si>
    <t>2040.00</t>
  </si>
  <si>
    <t>2023-02-22 11:30:43</t>
  </si>
  <si>
    <t>3053198</t>
  </si>
  <si>
    <t>吉隆坡美利亚酒店</t>
  </si>
  <si>
    <t>YAK GAIK HWA,YAK GIEK CHENG,YAK CHEAH KUANG</t>
  </si>
  <si>
    <t>2427.00</t>
  </si>
  <si>
    <t>2023-02-22 14:31:34</t>
  </si>
  <si>
    <t>3053140</t>
  </si>
  <si>
    <t>希思尔新山酒店</t>
  </si>
  <si>
    <t>SH AIDIL FITRI SHEIKH AFIQ FITRI</t>
  </si>
  <si>
    <t>656.00</t>
  </si>
  <si>
    <t>-656</t>
  </si>
  <si>
    <t>2023-02-22 16:07:55</t>
  </si>
  <si>
    <t>3052988</t>
  </si>
  <si>
    <t>OMAR SALLEH</t>
  </si>
  <si>
    <t>457.00</t>
  </si>
  <si>
    <t>2023-02-27 10:28:22</t>
  </si>
  <si>
    <t>3052690</t>
  </si>
  <si>
    <t>新山青松度假村</t>
  </si>
  <si>
    <t>amirah johari Jalwati,amirah johari Jalwati,amirah johari Jalwati</t>
  </si>
  <si>
    <t>2205.00</t>
  </si>
  <si>
    <t>2023-02-21 20:47:32</t>
  </si>
  <si>
    <t>3052632</t>
  </si>
  <si>
    <t>awis jamaluddin Mohd,awis jamaluddin Mohd,awis jamaluddin Mohd,awis jamaluddin Mohd</t>
  </si>
  <si>
    <t>1470.00</t>
  </si>
  <si>
    <t>2023-02-21 20:10:45</t>
  </si>
  <si>
    <t>3051453</t>
  </si>
  <si>
    <t>CHEUNG KA KUI</t>
  </si>
  <si>
    <t>2115.00</t>
  </si>
  <si>
    <t>2023-02-21 16:19:11</t>
  </si>
  <si>
    <t>3050615</t>
  </si>
  <si>
    <t>兰卡威宾乐雅度假村</t>
  </si>
  <si>
    <t>Khan Hamza</t>
  </si>
  <si>
    <t>4530.00</t>
  </si>
  <si>
    <t>2023-02-21 08:49:18</t>
  </si>
  <si>
    <t>2023-02-20</t>
  </si>
  <si>
    <t>3049961</t>
  </si>
  <si>
    <t>DAWOTD KHAN BIN MAD MIKHAN MUHAMMAD,DAWOTD KHAN BIN MAD MIKHAN MUHAMMAD</t>
  </si>
  <si>
    <t>2023-02-21 11:45:02</t>
  </si>
  <si>
    <t>3049822</t>
  </si>
  <si>
    <t>普吉岛邦涛的希尔顿花园酒店 (SHA Extra Plus)</t>
  </si>
  <si>
    <t>KHUMNGERN SANGWORN</t>
  </si>
  <si>
    <t>523.00</t>
  </si>
  <si>
    <t>2023-02-21 14:03:58</t>
  </si>
  <si>
    <t>2023-02-17</t>
  </si>
  <si>
    <t>3040420</t>
  </si>
  <si>
    <t>曼谷素坤逸55号通罗中心点大酒店 (政府卫生认证)</t>
  </si>
  <si>
    <t>FENG YUHUI,DU YURU,LIU MINGZHU</t>
  </si>
  <si>
    <t>2485.00</t>
  </si>
  <si>
    <t>2023-02-18 10:59:43</t>
  </si>
  <si>
    <t>3038243</t>
  </si>
  <si>
    <t>Yuan Xue,Liu Yanhao</t>
  </si>
  <si>
    <t>614.00</t>
  </si>
  <si>
    <t>2023-02-17 17:28:19</t>
  </si>
  <si>
    <t>2023-02-16</t>
  </si>
  <si>
    <t>3037359</t>
  </si>
  <si>
    <t>普吉岛芭东艾希莉广场酒店</t>
  </si>
  <si>
    <t>canovaro giampiero,canovaro giampiero</t>
  </si>
  <si>
    <t>546.00</t>
  </si>
  <si>
    <t>2023-02-17 11:42:49</t>
  </si>
  <si>
    <t>3036355</t>
  </si>
  <si>
    <t>馬杜茲海王星酒店</t>
  </si>
  <si>
    <t>TRIPAKWAEN PRASAMA,TRIPAKWAEN PRASAMA,TRIPAKWAEN PRASAMA,TRIPAKWAEN PRASAMA,TRIPAKWAEN PRASAMA,TRIPAKWAEN PRASAMA</t>
  </si>
  <si>
    <t>2023-02-18 08:23:57</t>
  </si>
  <si>
    <t>2023-02-15</t>
  </si>
  <si>
    <t>3032014</t>
  </si>
  <si>
    <t>Siew Ang Michelle Tan</t>
  </si>
  <si>
    <t>2023-02-15 11:59:57</t>
  </si>
  <si>
    <t>2023-02-13</t>
  </si>
  <si>
    <t>3028356</t>
  </si>
  <si>
    <t>麦迪逊酒店</t>
  </si>
  <si>
    <t>Huang Wenjing</t>
  </si>
  <si>
    <t>8466.00</t>
  </si>
  <si>
    <t>2023-02-13 19:39:40</t>
  </si>
  <si>
    <t>法国</t>
  </si>
  <si>
    <t>3028279</t>
  </si>
  <si>
    <t>MOHAMAD NASIR MOHAMAD SHAHRIL</t>
  </si>
  <si>
    <t>2023-02-14 12:54:15</t>
  </si>
  <si>
    <t>3026644</t>
  </si>
  <si>
    <t>曼谷艾美酒店</t>
  </si>
  <si>
    <t>ALTAMIMI FAHAD</t>
  </si>
  <si>
    <t>2300.00</t>
  </si>
  <si>
    <t>2023-02-13 09:00:36</t>
  </si>
  <si>
    <t>2023-02-12</t>
  </si>
  <si>
    <t>3024133</t>
  </si>
  <si>
    <t>Lik Mei</t>
  </si>
  <si>
    <t>2023-02-13 13:45:04</t>
  </si>
  <si>
    <t>2023-02-11</t>
  </si>
  <si>
    <t>3022656</t>
  </si>
  <si>
    <t>SAEWANG HUICHONG</t>
  </si>
  <si>
    <t>215.00</t>
  </si>
  <si>
    <t>2023-02-11 16:39:15</t>
  </si>
  <si>
    <t>2023-02-10</t>
  </si>
  <si>
    <t>3021265</t>
  </si>
  <si>
    <t>地铁广场酒店</t>
  </si>
  <si>
    <t>CHAU CHIU KUEN</t>
  </si>
  <si>
    <t>4705.00</t>
  </si>
  <si>
    <t>2023-02-10 23:39:22</t>
  </si>
  <si>
    <t>直连</t>
  </si>
  <si>
    <t>美国</t>
  </si>
  <si>
    <t>3019646</t>
  </si>
  <si>
    <t>纳普芭东酒店</t>
  </si>
  <si>
    <t>QIU JIAHUA,LIAO SHA</t>
  </si>
  <si>
    <t>1258.00</t>
  </si>
  <si>
    <t>2023-02-10 14:59:17</t>
  </si>
  <si>
    <t>2023-02-09</t>
  </si>
  <si>
    <t>3017949</t>
  </si>
  <si>
    <t>宿务白沙滩度假村及水疗中心</t>
  </si>
  <si>
    <t>SABRI NUR IZZATI BINTI</t>
  </si>
  <si>
    <t>1794.00</t>
  </si>
  <si>
    <t>2023-02-10 16:32:50</t>
  </si>
  <si>
    <t>3016478</t>
  </si>
  <si>
    <t>双威金字塔酒店</t>
  </si>
  <si>
    <t>Yee Wei Siong</t>
  </si>
  <si>
    <t>1122.00</t>
  </si>
  <si>
    <t>2023-02-23 20:00:08</t>
  </si>
  <si>
    <t>2023-02-06</t>
  </si>
  <si>
    <t>3007415</t>
  </si>
  <si>
    <t>长滩岛金凤凰酒店</t>
  </si>
  <si>
    <t>Salceda Lovelie,Salceda Lovelie</t>
  </si>
  <si>
    <t>798.00</t>
  </si>
  <si>
    <t>2023-02-06 09:10:46</t>
  </si>
  <si>
    <t>2023-02-05</t>
  </si>
  <si>
    <t>3006929</t>
  </si>
  <si>
    <t>槟城成功酒店</t>
  </si>
  <si>
    <t>Cheah Jessie,Cheah Jessie,Cheah Jessie</t>
  </si>
  <si>
    <t>1192.00</t>
  </si>
  <si>
    <t>2023-02-07 11:07:46</t>
  </si>
  <si>
    <t>2023-02-04</t>
  </si>
  <si>
    <t>3002559</t>
  </si>
  <si>
    <t>宜必思尚品曼谷素坤逸康福酒店</t>
  </si>
  <si>
    <t>YONEMITSU RIKU</t>
  </si>
  <si>
    <t>280.00</t>
  </si>
  <si>
    <t>2023-02-04 11:38:46</t>
  </si>
  <si>
    <t>2023-02-03</t>
  </si>
  <si>
    <t>3001269</t>
  </si>
  <si>
    <t>Safie Salim,Safie Salim</t>
  </si>
  <si>
    <t>334.00</t>
  </si>
  <si>
    <t>2023-02-04 10:31:49</t>
  </si>
  <si>
    <t>2023-02-02</t>
  </si>
  <si>
    <t>2997498</t>
  </si>
  <si>
    <t>马尔代夫W度假酒店</t>
  </si>
  <si>
    <t>YUAN HANG,Lu Limin</t>
  </si>
  <si>
    <t>46786.33</t>
  </si>
  <si>
    <t>2023-02-02 19:37:39</t>
  </si>
  <si>
    <t>马尔代夫</t>
  </si>
  <si>
    <t>2023-02-01</t>
  </si>
  <si>
    <t>2995379</t>
  </si>
  <si>
    <t>Rosli Amer,Rosli Amer</t>
  </si>
  <si>
    <t>453.00</t>
  </si>
  <si>
    <t>2023-02-01 18:33:46</t>
  </si>
  <si>
    <t>2023-01-30</t>
  </si>
  <si>
    <t>2991273</t>
  </si>
  <si>
    <t>曼谷索拉利亚西铁酒店</t>
  </si>
  <si>
    <t>li ying kin</t>
  </si>
  <si>
    <t>800.00</t>
  </si>
  <si>
    <t>-800</t>
  </si>
  <si>
    <t>2023-01-31 12:54:37</t>
  </si>
  <si>
    <t>2990745</t>
  </si>
  <si>
    <t>曼谷盛泰乐水门酒店</t>
  </si>
  <si>
    <t>NG FANGPING</t>
  </si>
  <si>
    <t>1551.00</t>
  </si>
  <si>
    <t>2023-01-31 10:57:17</t>
  </si>
  <si>
    <t>2023-01-27</t>
  </si>
  <si>
    <t>2980698</t>
  </si>
  <si>
    <t>阿罗纳海滩赫纳度假村</t>
  </si>
  <si>
    <t>LEE SANGGON</t>
  </si>
  <si>
    <t>2666.00</t>
  </si>
  <si>
    <t>2023-01-28 13:07:00</t>
  </si>
  <si>
    <t>2023-01-24</t>
  </si>
  <si>
    <t>2974864</t>
  </si>
  <si>
    <t>Choi huicheol,Choi huicheol,Choi huicheol</t>
  </si>
  <si>
    <t>8265.00</t>
  </si>
  <si>
    <t>2023-01-25 16:05:04</t>
  </si>
  <si>
    <t>2023-01-18</t>
  </si>
  <si>
    <t>2959702</t>
  </si>
  <si>
    <t>芽庄洲际酒店</t>
  </si>
  <si>
    <t>Kwon Joohye</t>
  </si>
  <si>
    <t>3304.00</t>
  </si>
  <si>
    <t>2023-01-18 20:34:20</t>
  </si>
  <si>
    <t>2023-01-17</t>
  </si>
  <si>
    <t>2958462</t>
  </si>
  <si>
    <t>Rahman Haroon Abdul,Rahman Haroon Abdul,Rahman Haroon Abdul,Rahman Haroon Abdul,Rahman Haroon Abdul,Rahman Haroon Abdul,Rahman Haroon Abdul,Rahman Haroon Abdul</t>
  </si>
  <si>
    <t>3716.00</t>
  </si>
  <si>
    <t>2023-01-20 14:49:28</t>
  </si>
  <si>
    <t>2022-12-27</t>
  </si>
  <si>
    <t>2904464</t>
  </si>
  <si>
    <t>HYEON WOONG KIM,HYEON WOONG KIM,HYEON WOONG KIM,HYEON WOONG KIM,HYEON WOONG KIM,HYEON WOONG KIM</t>
  </si>
  <si>
    <t>4798.00</t>
  </si>
  <si>
    <t>2022-12-28 18:14:31</t>
  </si>
  <si>
    <t>2022-12-18</t>
  </si>
  <si>
    <t>2883399</t>
  </si>
  <si>
    <t>新山凯贝丽酒店式服务公寓</t>
  </si>
  <si>
    <t>Choo Teck Min,Choo Teck Min</t>
  </si>
  <si>
    <t>524.00</t>
  </si>
  <si>
    <t>2022-12-19 13:29:12</t>
  </si>
  <si>
    <t>2022-12-12</t>
  </si>
  <si>
    <t>2867568</t>
  </si>
  <si>
    <t>槟城宾乐雅饭店</t>
  </si>
  <si>
    <t>WONG SHERMAINE</t>
  </si>
  <si>
    <t>5040.00</t>
  </si>
  <si>
    <t>2022-12-12 14:02:27</t>
  </si>
  <si>
    <t>2022-12-11</t>
  </si>
  <si>
    <t>2864633</t>
  </si>
  <si>
    <t>宿务迈瑞柏高碧海度假村</t>
  </si>
  <si>
    <t>Chungwook Lee,Chungwook Lee,Chungwook Lee</t>
  </si>
  <si>
    <t>1520.00</t>
  </si>
  <si>
    <t>2022-12-14 14:41:39</t>
  </si>
  <si>
    <t>2022-11-30</t>
  </si>
  <si>
    <t>2834152</t>
  </si>
  <si>
    <t>标准酒店 - 曼谷大都会大厦</t>
  </si>
  <si>
    <t>TONG HEI YIN,CHOI TIN YI</t>
  </si>
  <si>
    <t>3090.00</t>
  </si>
  <si>
    <t>2022-11-30 13:35:39</t>
  </si>
  <si>
    <t>2834140</t>
  </si>
  <si>
    <t>SO PUI KEI,FUNG KEI KAI</t>
  </si>
  <si>
    <t>2022-11-30 14:46:14</t>
  </si>
  <si>
    <t>2022-11-21</t>
  </si>
  <si>
    <t>2814004</t>
  </si>
  <si>
    <t>长滩岛赫娜水晶沙度假酒店</t>
  </si>
  <si>
    <t>Cabatic Dig Amabelle,Cabatic Dig Amabelle,Cabatic Dig Amabelle</t>
  </si>
  <si>
    <t>3443.00</t>
  </si>
  <si>
    <t>2022-11-24 14:27:51</t>
  </si>
  <si>
    <t>2022-10-18</t>
  </si>
  <si>
    <t>2745593</t>
  </si>
  <si>
    <t>普吉岛迈考美丽亚酒店(SHA Extra Plus)</t>
  </si>
  <si>
    <t>LIN RUI YANG</t>
  </si>
  <si>
    <t>2010.00</t>
  </si>
  <si>
    <t>2022-10-18 12:53:56</t>
  </si>
  <si>
    <t>2022-09-30</t>
  </si>
  <si>
    <t>2717868</t>
  </si>
  <si>
    <t>曼谷华昌传统酒店</t>
  </si>
  <si>
    <t>Breddemann Alene,Breddemann Alene</t>
  </si>
  <si>
    <t>1710.00</t>
  </si>
  <si>
    <t>2022-10-01 15:56:57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</si>
</sst>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152</xdr:row>
      <xdr:rowOff>0</xdr:rowOff>
    </xdr:from>
    <xdr:to>
      <xdr:col>14</xdr:col>
      <xdr:colOff>304800</xdr:colOff>
      <xdr:row>182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203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44988</v>
      </c>
      <c r="G2" s="6">
        <v>44991</v>
      </c>
      <c r="H2" s="4">
        <v>1</v>
      </c>
      <c r="I2" s="4">
        <v>3</v>
      </c>
      <c r="J2" s="4">
        <v>3</v>
      </c>
      <c r="K2" s="4" t="s">
        <v>30</v>
      </c>
      <c r="L2" s="4">
        <v>1710</v>
      </c>
      <c r="M2" s="4">
        <v>1710</v>
      </c>
      <c r="N2" s="4" t="s">
        <v>31</v>
      </c>
      <c r="O2" s="4" t="s">
        <v>32</v>
      </c>
      <c r="P2" s="4" t="s">
        <v>33</v>
      </c>
      <c r="Q2" s="4">
        <v>0</v>
      </c>
      <c r="R2" s="7">
        <v>44834</v>
      </c>
      <c r="S2" s="6">
        <v>44994</v>
      </c>
      <c r="T2" s="4" t="s">
        <v>34</v>
      </c>
      <c r="U2" s="4">
        <v>1710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44989</v>
      </c>
      <c r="G3" s="6">
        <v>44991</v>
      </c>
      <c r="H3" s="4">
        <v>1</v>
      </c>
      <c r="I3" s="4">
        <v>2</v>
      </c>
      <c r="J3" s="4">
        <v>2</v>
      </c>
      <c r="K3" s="4" t="s">
        <v>30</v>
      </c>
      <c r="L3" s="4">
        <v>2010</v>
      </c>
      <c r="M3" s="4">
        <v>2010</v>
      </c>
      <c r="N3" s="4" t="s">
        <v>40</v>
      </c>
      <c r="O3" s="4" t="s">
        <v>32</v>
      </c>
      <c r="P3" s="4" t="s">
        <v>33</v>
      </c>
      <c r="Q3" s="4">
        <v>0</v>
      </c>
      <c r="R3" s="7">
        <v>44852</v>
      </c>
      <c r="S3" s="6">
        <v>44994</v>
      </c>
      <c r="T3" s="4" t="s">
        <v>34</v>
      </c>
      <c r="U3" s="4">
        <v>2010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44989</v>
      </c>
      <c r="G4" s="6">
        <v>44991</v>
      </c>
      <c r="H4" s="4">
        <v>1</v>
      </c>
      <c r="I4" s="4">
        <v>2</v>
      </c>
      <c r="J4" s="4">
        <v>2</v>
      </c>
      <c r="K4" s="4" t="s">
        <v>30</v>
      </c>
      <c r="L4" s="4">
        <v>3443</v>
      </c>
      <c r="M4" s="4">
        <v>3443</v>
      </c>
      <c r="N4" s="4" t="s">
        <v>46</v>
      </c>
      <c r="O4" s="4" t="s">
        <v>32</v>
      </c>
      <c r="P4" s="4" t="s">
        <v>33</v>
      </c>
      <c r="Q4" s="4">
        <v>0</v>
      </c>
      <c r="R4" s="7">
        <v>44886</v>
      </c>
      <c r="S4" s="6">
        <v>44994</v>
      </c>
      <c r="T4" s="4" t="s">
        <v>34</v>
      </c>
      <c r="U4" s="4">
        <v>3443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44988</v>
      </c>
      <c r="G5" s="6">
        <v>44991</v>
      </c>
      <c r="H5" s="4">
        <v>1</v>
      </c>
      <c r="I5" s="4">
        <v>3</v>
      </c>
      <c r="J5" s="4">
        <v>3</v>
      </c>
      <c r="K5" s="4" t="s">
        <v>30</v>
      </c>
      <c r="L5" s="4">
        <v>3090</v>
      </c>
      <c r="M5" s="4">
        <v>3090</v>
      </c>
      <c r="N5" s="4" t="s">
        <v>52</v>
      </c>
      <c r="O5" s="4" t="s">
        <v>32</v>
      </c>
      <c r="P5" s="4" t="s">
        <v>33</v>
      </c>
      <c r="Q5" s="4">
        <v>0</v>
      </c>
      <c r="R5" s="7">
        <v>44895</v>
      </c>
      <c r="S5" s="6">
        <v>44994</v>
      </c>
      <c r="T5" s="4" t="s">
        <v>34</v>
      </c>
      <c r="U5" s="4">
        <v>3090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44988</v>
      </c>
      <c r="G6" s="6">
        <v>44991</v>
      </c>
      <c r="H6" s="4">
        <v>1</v>
      </c>
      <c r="I6" s="4">
        <v>3</v>
      </c>
      <c r="J6" s="4">
        <v>3</v>
      </c>
      <c r="K6" s="4" t="s">
        <v>30</v>
      </c>
      <c r="L6" s="4">
        <v>3090</v>
      </c>
      <c r="M6" s="4">
        <v>3090</v>
      </c>
      <c r="N6" s="4" t="s">
        <v>56</v>
      </c>
      <c r="O6" s="4" t="s">
        <v>32</v>
      </c>
      <c r="P6" s="4" t="s">
        <v>33</v>
      </c>
      <c r="Q6" s="4">
        <v>0</v>
      </c>
      <c r="R6" s="7">
        <v>44895</v>
      </c>
      <c r="S6" s="6">
        <v>44994</v>
      </c>
      <c r="T6" s="4" t="s">
        <v>34</v>
      </c>
      <c r="U6" s="4">
        <v>3090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44989</v>
      </c>
      <c r="G7" s="6">
        <v>44991</v>
      </c>
      <c r="H7" s="4">
        <v>1</v>
      </c>
      <c r="I7" s="4">
        <v>2</v>
      </c>
      <c r="J7" s="4">
        <v>2</v>
      </c>
      <c r="K7" s="4" t="s">
        <v>30</v>
      </c>
      <c r="L7" s="4">
        <v>1520</v>
      </c>
      <c r="M7" s="4">
        <v>1520</v>
      </c>
      <c r="N7" s="4" t="s">
        <v>62</v>
      </c>
      <c r="O7" s="4" t="s">
        <v>32</v>
      </c>
      <c r="P7" s="4" t="s">
        <v>33</v>
      </c>
      <c r="Q7" s="4">
        <v>0</v>
      </c>
      <c r="R7" s="7">
        <v>44906</v>
      </c>
      <c r="S7" s="6">
        <v>44994</v>
      </c>
      <c r="T7" s="4" t="s">
        <v>34</v>
      </c>
      <c r="U7" s="4">
        <v>1520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44988</v>
      </c>
      <c r="G8" s="6">
        <v>44991</v>
      </c>
      <c r="H8" s="4">
        <v>1</v>
      </c>
      <c r="I8" s="4">
        <v>3</v>
      </c>
      <c r="J8" s="4">
        <v>3</v>
      </c>
      <c r="K8" s="4" t="s">
        <v>30</v>
      </c>
      <c r="L8" s="4">
        <v>5040</v>
      </c>
      <c r="M8" s="4">
        <v>5040</v>
      </c>
      <c r="N8" s="4" t="s">
        <v>68</v>
      </c>
      <c r="O8" s="4" t="s">
        <v>32</v>
      </c>
      <c r="P8" s="4" t="s">
        <v>33</v>
      </c>
      <c r="Q8" s="4">
        <v>0</v>
      </c>
      <c r="R8" s="7">
        <v>44907</v>
      </c>
      <c r="S8" s="6">
        <v>44994</v>
      </c>
      <c r="T8" s="4" t="s">
        <v>34</v>
      </c>
      <c r="U8" s="4">
        <v>5040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44990</v>
      </c>
      <c r="G9" s="6">
        <v>44991</v>
      </c>
      <c r="H9" s="4">
        <v>1</v>
      </c>
      <c r="I9" s="4">
        <v>1</v>
      </c>
      <c r="J9" s="4">
        <v>1</v>
      </c>
      <c r="K9" s="4" t="s">
        <v>30</v>
      </c>
      <c r="L9" s="4">
        <v>524</v>
      </c>
      <c r="M9" s="4">
        <v>524</v>
      </c>
      <c r="N9" s="4" t="s">
        <v>74</v>
      </c>
      <c r="O9" s="4" t="s">
        <v>32</v>
      </c>
      <c r="P9" s="4" t="s">
        <v>33</v>
      </c>
      <c r="Q9" s="4">
        <v>0</v>
      </c>
      <c r="R9" s="7">
        <v>44913</v>
      </c>
      <c r="S9" s="6">
        <v>44994</v>
      </c>
      <c r="T9" s="4" t="s">
        <v>34</v>
      </c>
      <c r="U9" s="4">
        <v>524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44989</v>
      </c>
      <c r="G10" s="6">
        <v>44991</v>
      </c>
      <c r="H10" s="4">
        <v>2</v>
      </c>
      <c r="I10" s="4">
        <v>2</v>
      </c>
      <c r="J10" s="4">
        <v>4</v>
      </c>
      <c r="K10" s="4" t="s">
        <v>30</v>
      </c>
      <c r="L10" s="4">
        <v>4798</v>
      </c>
      <c r="M10" s="4">
        <v>4798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44922</v>
      </c>
      <c r="S10" s="6">
        <v>44994</v>
      </c>
      <c r="T10" s="4" t="s">
        <v>34</v>
      </c>
      <c r="U10" s="4">
        <v>4798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44989</v>
      </c>
      <c r="G11" s="6">
        <v>44991</v>
      </c>
      <c r="H11" s="4">
        <v>4</v>
      </c>
      <c r="I11" s="4">
        <v>2</v>
      </c>
      <c r="J11" s="4">
        <v>8</v>
      </c>
      <c r="K11" s="4" t="s">
        <v>30</v>
      </c>
      <c r="L11" s="4">
        <v>3716</v>
      </c>
      <c r="M11" s="4">
        <v>3716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44943</v>
      </c>
      <c r="S11" s="6">
        <v>44994</v>
      </c>
      <c r="T11" s="4" t="s">
        <v>34</v>
      </c>
      <c r="U11" s="4">
        <v>3716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44987</v>
      </c>
      <c r="G12" s="6">
        <v>44991</v>
      </c>
      <c r="H12" s="4">
        <v>1</v>
      </c>
      <c r="I12" s="4">
        <v>4</v>
      </c>
      <c r="J12" s="4">
        <v>4</v>
      </c>
      <c r="K12" s="4" t="s">
        <v>30</v>
      </c>
      <c r="L12" s="4">
        <v>3304</v>
      </c>
      <c r="M12" s="4">
        <v>3304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44944</v>
      </c>
      <c r="S12" s="6">
        <v>44994</v>
      </c>
      <c r="T12" s="4" t="s">
        <v>34</v>
      </c>
      <c r="U12" s="4">
        <v>3304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78</v>
      </c>
      <c r="E13" s="4" t="s">
        <v>96</v>
      </c>
      <c r="F13" s="6">
        <v>44989</v>
      </c>
      <c r="G13" s="6">
        <v>44991</v>
      </c>
      <c r="H13" s="4">
        <v>3</v>
      </c>
      <c r="I13" s="4">
        <v>2</v>
      </c>
      <c r="J13" s="4">
        <v>6</v>
      </c>
      <c r="K13" s="4" t="s">
        <v>30</v>
      </c>
      <c r="L13" s="4">
        <v>8265</v>
      </c>
      <c r="M13" s="4">
        <v>8265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44950</v>
      </c>
      <c r="S13" s="6">
        <v>44994</v>
      </c>
      <c r="T13" s="4" t="s">
        <v>34</v>
      </c>
      <c r="U13" s="4">
        <v>8265</v>
      </c>
      <c r="V13" s="4">
        <v>0</v>
      </c>
      <c r="W13" s="4">
        <v>0</v>
      </c>
      <c r="X13" s="4" t="s">
        <v>98</v>
      </c>
      <c r="Y13" s="4" t="s">
        <v>99</v>
      </c>
    </row>
    <row r="14" s="4" customFormat="1" spans="1:25">
      <c r="A14" s="4" t="s">
        <v>100</v>
      </c>
      <c r="B14" s="4" t="s">
        <v>26</v>
      </c>
      <c r="C14" s="4" t="s">
        <v>27</v>
      </c>
      <c r="D14" s="4" t="s">
        <v>78</v>
      </c>
      <c r="E14" s="4" t="s">
        <v>79</v>
      </c>
      <c r="F14" s="6">
        <v>44989</v>
      </c>
      <c r="G14" s="6">
        <v>44991</v>
      </c>
      <c r="H14" s="4">
        <v>1</v>
      </c>
      <c r="I14" s="4">
        <v>2</v>
      </c>
      <c r="J14" s="4">
        <v>2</v>
      </c>
      <c r="K14" s="4" t="s">
        <v>30</v>
      </c>
      <c r="L14" s="4">
        <v>2666</v>
      </c>
      <c r="M14" s="4">
        <v>2666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44953</v>
      </c>
      <c r="S14" s="6">
        <v>44994</v>
      </c>
      <c r="T14" s="4" t="s">
        <v>34</v>
      </c>
      <c r="U14" s="4">
        <v>2666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44988</v>
      </c>
      <c r="G15" s="6">
        <v>44991</v>
      </c>
      <c r="H15" s="4">
        <v>1</v>
      </c>
      <c r="I15" s="4">
        <v>3</v>
      </c>
      <c r="J15" s="4">
        <v>3</v>
      </c>
      <c r="K15" s="4" t="s">
        <v>30</v>
      </c>
      <c r="L15" s="4">
        <v>1551</v>
      </c>
      <c r="M15" s="4">
        <v>1551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44956</v>
      </c>
      <c r="S15" s="6">
        <v>44994</v>
      </c>
      <c r="T15" s="4" t="s">
        <v>34</v>
      </c>
      <c r="U15" s="4">
        <v>1551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44990</v>
      </c>
      <c r="G16" s="6">
        <v>44991</v>
      </c>
      <c r="H16" s="4">
        <v>1</v>
      </c>
      <c r="I16" s="4">
        <v>1</v>
      </c>
      <c r="J16" s="4">
        <v>1</v>
      </c>
      <c r="K16" s="4" t="s">
        <v>30</v>
      </c>
      <c r="L16" s="4">
        <v>800</v>
      </c>
      <c r="M16" s="4">
        <v>800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44956</v>
      </c>
      <c r="S16" s="6">
        <v>44994</v>
      </c>
      <c r="T16" s="4" t="s">
        <v>34</v>
      </c>
      <c r="U16" s="4">
        <v>800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110</v>
      </c>
      <c r="B17" s="4" t="s">
        <v>26</v>
      </c>
      <c r="C17" s="4" t="s">
        <v>116</v>
      </c>
      <c r="D17" s="4" t="s">
        <v>111</v>
      </c>
      <c r="E17" s="4" t="s">
        <v>112</v>
      </c>
      <c r="F17" s="6">
        <v>44990</v>
      </c>
      <c r="G17" s="6">
        <v>44991</v>
      </c>
      <c r="H17" s="4">
        <v>1</v>
      </c>
      <c r="I17" s="4">
        <v>1</v>
      </c>
      <c r="J17" s="4">
        <v>1</v>
      </c>
      <c r="K17" s="4" t="s">
        <v>30</v>
      </c>
      <c r="L17" s="4">
        <v>-800</v>
      </c>
      <c r="M17" s="4">
        <v>-800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44956</v>
      </c>
      <c r="S17" s="6">
        <v>44994</v>
      </c>
      <c r="T17" s="4" t="s">
        <v>34</v>
      </c>
      <c r="U17" s="4">
        <v>-800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84</v>
      </c>
      <c r="E18" s="4" t="s">
        <v>85</v>
      </c>
      <c r="F18" s="6">
        <v>44990</v>
      </c>
      <c r="G18" s="6">
        <v>44991</v>
      </c>
      <c r="H18" s="4">
        <v>1</v>
      </c>
      <c r="I18" s="4">
        <v>1</v>
      </c>
      <c r="J18" s="4">
        <v>1</v>
      </c>
      <c r="K18" s="4" t="s">
        <v>30</v>
      </c>
      <c r="L18" s="4">
        <v>453</v>
      </c>
      <c r="M18" s="4">
        <v>453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44958</v>
      </c>
      <c r="S18" s="6">
        <v>44994</v>
      </c>
      <c r="T18" s="4" t="s">
        <v>34</v>
      </c>
      <c r="U18" s="4">
        <v>453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44987</v>
      </c>
      <c r="G19" s="6">
        <v>44991</v>
      </c>
      <c r="H19" s="4">
        <v>1</v>
      </c>
      <c r="I19" s="4">
        <v>4</v>
      </c>
      <c r="J19" s="4">
        <v>4</v>
      </c>
      <c r="K19" s="4" t="s">
        <v>30</v>
      </c>
      <c r="L19" s="4">
        <v>46786.33</v>
      </c>
      <c r="M19" s="4">
        <v>46786.33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44959</v>
      </c>
      <c r="S19" s="6">
        <v>44994</v>
      </c>
      <c r="T19" s="4" t="s">
        <v>34</v>
      </c>
      <c r="U19" s="4">
        <v>46786.33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44990</v>
      </c>
      <c r="G20" s="6">
        <v>44991</v>
      </c>
      <c r="H20" s="4">
        <v>1</v>
      </c>
      <c r="I20" s="4">
        <v>1</v>
      </c>
      <c r="J20" s="4">
        <v>1</v>
      </c>
      <c r="K20" s="4" t="s">
        <v>30</v>
      </c>
      <c r="L20" s="4">
        <v>334</v>
      </c>
      <c r="M20" s="4">
        <v>334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44960</v>
      </c>
      <c r="S20" s="6">
        <v>44994</v>
      </c>
      <c r="T20" s="4" t="s">
        <v>34</v>
      </c>
      <c r="U20" s="4">
        <v>334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44990</v>
      </c>
      <c r="G21" s="6">
        <v>44991</v>
      </c>
      <c r="H21" s="4">
        <v>1</v>
      </c>
      <c r="I21" s="4">
        <v>1</v>
      </c>
      <c r="J21" s="4">
        <v>1</v>
      </c>
      <c r="K21" s="4" t="s">
        <v>30</v>
      </c>
      <c r="L21" s="4">
        <v>280</v>
      </c>
      <c r="M21" s="4">
        <v>280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44961</v>
      </c>
      <c r="S21" s="6">
        <v>44994</v>
      </c>
      <c r="T21" s="4" t="s">
        <v>34</v>
      </c>
      <c r="U21" s="4">
        <v>280</v>
      </c>
      <c r="V21" s="4">
        <v>0</v>
      </c>
      <c r="W21" s="4">
        <v>0</v>
      </c>
      <c r="X21" s="4" t="s">
        <v>137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44989</v>
      </c>
      <c r="G22" s="6">
        <v>44991</v>
      </c>
      <c r="H22" s="4">
        <v>1</v>
      </c>
      <c r="I22" s="4">
        <v>2</v>
      </c>
      <c r="J22" s="4">
        <v>2</v>
      </c>
      <c r="K22" s="4" t="s">
        <v>30</v>
      </c>
      <c r="L22" s="4">
        <v>1192</v>
      </c>
      <c r="M22" s="4">
        <v>1192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44962</v>
      </c>
      <c r="S22" s="6">
        <v>44994</v>
      </c>
      <c r="T22" s="4" t="s">
        <v>34</v>
      </c>
      <c r="U22" s="4">
        <v>1192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44988</v>
      </c>
      <c r="G23" s="6">
        <v>44991</v>
      </c>
      <c r="H23" s="4">
        <v>1</v>
      </c>
      <c r="I23" s="4">
        <v>3</v>
      </c>
      <c r="J23" s="4">
        <v>3</v>
      </c>
      <c r="K23" s="4" t="s">
        <v>30</v>
      </c>
      <c r="L23" s="4">
        <v>798</v>
      </c>
      <c r="M23" s="4">
        <v>798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44963</v>
      </c>
      <c r="S23" s="6">
        <v>44994</v>
      </c>
      <c r="T23" s="4" t="s">
        <v>34</v>
      </c>
      <c r="U23" s="4">
        <v>798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44989</v>
      </c>
      <c r="G24" s="6">
        <v>44991</v>
      </c>
      <c r="H24" s="4">
        <v>1</v>
      </c>
      <c r="I24" s="4">
        <v>2</v>
      </c>
      <c r="J24" s="4">
        <v>2</v>
      </c>
      <c r="K24" s="4" t="s">
        <v>30</v>
      </c>
      <c r="L24" s="4">
        <v>1122</v>
      </c>
      <c r="M24" s="4">
        <v>1122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44966</v>
      </c>
      <c r="S24" s="6">
        <v>44994</v>
      </c>
      <c r="T24" s="4" t="s">
        <v>34</v>
      </c>
      <c r="U24" s="4">
        <v>1122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44989</v>
      </c>
      <c r="G25" s="6">
        <v>44991</v>
      </c>
      <c r="H25" s="4">
        <v>1</v>
      </c>
      <c r="I25" s="4">
        <v>2</v>
      </c>
      <c r="J25" s="4">
        <v>2</v>
      </c>
      <c r="K25" s="4" t="s">
        <v>30</v>
      </c>
      <c r="L25" s="4">
        <v>1794</v>
      </c>
      <c r="M25" s="4">
        <v>1794</v>
      </c>
      <c r="N25" s="4" t="s">
        <v>159</v>
      </c>
      <c r="O25" s="4" t="s">
        <v>32</v>
      </c>
      <c r="P25" s="4" t="s">
        <v>33</v>
      </c>
      <c r="Q25" s="4">
        <v>0</v>
      </c>
      <c r="R25" s="7">
        <v>44966</v>
      </c>
      <c r="S25" s="6">
        <v>44994</v>
      </c>
      <c r="T25" s="4" t="s">
        <v>34</v>
      </c>
      <c r="U25" s="4">
        <v>1794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44989</v>
      </c>
      <c r="G26" s="6">
        <v>44991</v>
      </c>
      <c r="H26" s="4">
        <v>1</v>
      </c>
      <c r="I26" s="4">
        <v>2</v>
      </c>
      <c r="J26" s="4">
        <v>2</v>
      </c>
      <c r="K26" s="4" t="s">
        <v>30</v>
      </c>
      <c r="L26" s="4">
        <v>1258</v>
      </c>
      <c r="M26" s="4">
        <v>1258</v>
      </c>
      <c r="N26" s="4" t="s">
        <v>165</v>
      </c>
      <c r="O26" s="4" t="s">
        <v>32</v>
      </c>
      <c r="P26" s="4" t="s">
        <v>33</v>
      </c>
      <c r="Q26" s="4">
        <v>0</v>
      </c>
      <c r="R26" s="7">
        <v>44967</v>
      </c>
      <c r="S26" s="6">
        <v>44994</v>
      </c>
      <c r="T26" s="4" t="s">
        <v>34</v>
      </c>
      <c r="U26" s="4">
        <v>1258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44986</v>
      </c>
      <c r="G27" s="6">
        <v>44991</v>
      </c>
      <c r="H27" s="4">
        <v>1</v>
      </c>
      <c r="I27" s="4">
        <v>5</v>
      </c>
      <c r="J27" s="4">
        <v>5</v>
      </c>
      <c r="K27" s="4" t="s">
        <v>30</v>
      </c>
      <c r="L27" s="4">
        <v>4705</v>
      </c>
      <c r="M27" s="4">
        <v>4705</v>
      </c>
      <c r="N27" s="4" t="s">
        <v>171</v>
      </c>
      <c r="O27" s="4" t="s">
        <v>32</v>
      </c>
      <c r="P27" s="4" t="s">
        <v>33</v>
      </c>
      <c r="Q27" s="4">
        <v>0</v>
      </c>
      <c r="R27" s="7">
        <v>44967</v>
      </c>
      <c r="S27" s="6">
        <v>44994</v>
      </c>
      <c r="T27" s="4" t="s">
        <v>34</v>
      </c>
      <c r="U27" s="4">
        <v>4705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44990</v>
      </c>
      <c r="G28" s="6">
        <v>44991</v>
      </c>
      <c r="H28" s="4">
        <v>1</v>
      </c>
      <c r="I28" s="4">
        <v>1</v>
      </c>
      <c r="J28" s="4">
        <v>1</v>
      </c>
      <c r="K28" s="4" t="s">
        <v>30</v>
      </c>
      <c r="L28" s="4">
        <v>215</v>
      </c>
      <c r="M28" s="4">
        <v>215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44968</v>
      </c>
      <c r="S28" s="6">
        <v>44994</v>
      </c>
      <c r="T28" s="4" t="s">
        <v>34</v>
      </c>
      <c r="U28" s="4">
        <v>215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44990</v>
      </c>
      <c r="G29" s="6">
        <v>44991</v>
      </c>
      <c r="H29" s="4">
        <v>1</v>
      </c>
      <c r="I29" s="4">
        <v>1</v>
      </c>
      <c r="J29" s="4">
        <v>1</v>
      </c>
      <c r="K29" s="4" t="s">
        <v>30</v>
      </c>
      <c r="L29" s="4">
        <v>323</v>
      </c>
      <c r="M29" s="4">
        <v>323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44969</v>
      </c>
      <c r="S29" s="6">
        <v>44994</v>
      </c>
      <c r="T29" s="4" t="s">
        <v>34</v>
      </c>
      <c r="U29" s="4">
        <v>323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44989</v>
      </c>
      <c r="G30" s="6">
        <v>44991</v>
      </c>
      <c r="H30" s="4">
        <v>1</v>
      </c>
      <c r="I30" s="4">
        <v>2</v>
      </c>
      <c r="J30" s="4">
        <v>2</v>
      </c>
      <c r="K30" s="4" t="s">
        <v>30</v>
      </c>
      <c r="L30" s="4">
        <v>2300</v>
      </c>
      <c r="M30" s="4">
        <v>2300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44970</v>
      </c>
      <c r="S30" s="6">
        <v>44994</v>
      </c>
      <c r="T30" s="4" t="s">
        <v>34</v>
      </c>
      <c r="U30" s="4">
        <v>2300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181</v>
      </c>
      <c r="E31" s="4" t="s">
        <v>182</v>
      </c>
      <c r="F31" s="6">
        <v>44990</v>
      </c>
      <c r="G31" s="6">
        <v>44991</v>
      </c>
      <c r="H31" s="4">
        <v>1</v>
      </c>
      <c r="I31" s="4">
        <v>1</v>
      </c>
      <c r="J31" s="4">
        <v>1</v>
      </c>
      <c r="K31" s="4" t="s">
        <v>30</v>
      </c>
      <c r="L31" s="4">
        <v>323</v>
      </c>
      <c r="M31" s="4">
        <v>323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44970</v>
      </c>
      <c r="S31" s="6">
        <v>44994</v>
      </c>
      <c r="T31" s="4" t="s">
        <v>34</v>
      </c>
      <c r="U31" s="4">
        <v>323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44988</v>
      </c>
      <c r="G32" s="6">
        <v>44991</v>
      </c>
      <c r="H32" s="4">
        <v>1</v>
      </c>
      <c r="I32" s="4">
        <v>3</v>
      </c>
      <c r="J32" s="4">
        <v>3</v>
      </c>
      <c r="K32" s="4" t="s">
        <v>30</v>
      </c>
      <c r="L32" s="4">
        <v>8466</v>
      </c>
      <c r="M32" s="4">
        <v>8466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44970</v>
      </c>
      <c r="S32" s="6">
        <v>44994</v>
      </c>
      <c r="T32" s="4" t="s">
        <v>34</v>
      </c>
      <c r="U32" s="4">
        <v>8466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128</v>
      </c>
      <c r="E33" s="4" t="s">
        <v>203</v>
      </c>
      <c r="F33" s="6">
        <v>44988</v>
      </c>
      <c r="G33" s="6">
        <v>44991</v>
      </c>
      <c r="H33" s="4">
        <v>1</v>
      </c>
      <c r="I33" s="4">
        <v>3</v>
      </c>
      <c r="J33" s="4">
        <v>3</v>
      </c>
      <c r="K33" s="4" t="s">
        <v>30</v>
      </c>
      <c r="L33" s="4">
        <v>1210</v>
      </c>
      <c r="M33" s="4">
        <v>1210</v>
      </c>
      <c r="N33" s="4" t="s">
        <v>204</v>
      </c>
      <c r="O33" s="4" t="s">
        <v>32</v>
      </c>
      <c r="P33" s="4" t="s">
        <v>33</v>
      </c>
      <c r="Q33" s="4">
        <v>0</v>
      </c>
      <c r="R33" s="7">
        <v>44972</v>
      </c>
      <c r="S33" s="6">
        <v>44994</v>
      </c>
      <c r="T33" s="4" t="s">
        <v>34</v>
      </c>
      <c r="U33" s="4">
        <v>1210</v>
      </c>
      <c r="V33" s="4">
        <v>0</v>
      </c>
      <c r="W33" s="4">
        <v>0</v>
      </c>
      <c r="X33" s="4" t="s">
        <v>205</v>
      </c>
      <c r="Y33" s="4" t="s">
        <v>206</v>
      </c>
    </row>
    <row r="34" s="4" customFormat="1" spans="1:25">
      <c r="A34" s="4" t="s">
        <v>207</v>
      </c>
      <c r="B34" s="4" t="s">
        <v>26</v>
      </c>
      <c r="C34" s="4" t="s">
        <v>27</v>
      </c>
      <c r="D34" s="4" t="s">
        <v>208</v>
      </c>
      <c r="E34" s="4" t="s">
        <v>209</v>
      </c>
      <c r="F34" s="6">
        <v>44989</v>
      </c>
      <c r="G34" s="6">
        <v>44991</v>
      </c>
      <c r="H34" s="4">
        <v>3</v>
      </c>
      <c r="I34" s="4">
        <v>2</v>
      </c>
      <c r="J34" s="4">
        <v>6</v>
      </c>
      <c r="K34" s="4" t="s">
        <v>30</v>
      </c>
      <c r="L34" s="4">
        <v>900</v>
      </c>
      <c r="M34" s="4">
        <v>900</v>
      </c>
      <c r="N34" s="4" t="s">
        <v>210</v>
      </c>
      <c r="O34" s="4" t="s">
        <v>32</v>
      </c>
      <c r="P34" s="4" t="s">
        <v>33</v>
      </c>
      <c r="Q34" s="4">
        <v>0</v>
      </c>
      <c r="R34" s="7">
        <v>44973</v>
      </c>
      <c r="S34" s="6">
        <v>44994</v>
      </c>
      <c r="T34" s="4" t="s">
        <v>34</v>
      </c>
      <c r="U34" s="4">
        <v>900</v>
      </c>
      <c r="V34" s="4">
        <v>0</v>
      </c>
      <c r="W34" s="4">
        <v>0</v>
      </c>
      <c r="X34" s="4" t="s">
        <v>211</v>
      </c>
      <c r="Y34" s="4" t="s">
        <v>212</v>
      </c>
    </row>
    <row r="35" s="4" customFormat="1" spans="1:25">
      <c r="A35" s="4" t="s">
        <v>213</v>
      </c>
      <c r="B35" s="4" t="s">
        <v>26</v>
      </c>
      <c r="C35" s="4" t="s">
        <v>27</v>
      </c>
      <c r="D35" s="4" t="s">
        <v>214</v>
      </c>
      <c r="E35" s="4" t="s">
        <v>215</v>
      </c>
      <c r="F35" s="6">
        <v>44988</v>
      </c>
      <c r="G35" s="6">
        <v>44991</v>
      </c>
      <c r="H35" s="4">
        <v>1</v>
      </c>
      <c r="I35" s="4">
        <v>3</v>
      </c>
      <c r="J35" s="4">
        <v>3</v>
      </c>
      <c r="K35" s="4" t="s">
        <v>30</v>
      </c>
      <c r="L35" s="4">
        <v>546</v>
      </c>
      <c r="M35" s="4">
        <v>546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44973</v>
      </c>
      <c r="S35" s="6">
        <v>44994</v>
      </c>
      <c r="T35" s="4" t="s">
        <v>34</v>
      </c>
      <c r="U35" s="4">
        <v>546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44990</v>
      </c>
      <c r="G36" s="6">
        <v>44991</v>
      </c>
      <c r="H36" s="4">
        <v>1</v>
      </c>
      <c r="I36" s="4">
        <v>1</v>
      </c>
      <c r="J36" s="4">
        <v>1</v>
      </c>
      <c r="K36" s="4" t="s">
        <v>30</v>
      </c>
      <c r="L36" s="4">
        <v>614</v>
      </c>
      <c r="M36" s="4">
        <v>614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44974</v>
      </c>
      <c r="S36" s="6">
        <v>44994</v>
      </c>
      <c r="T36" s="4" t="s">
        <v>34</v>
      </c>
      <c r="U36" s="4">
        <v>614</v>
      </c>
      <c r="V36" s="4">
        <v>0</v>
      </c>
      <c r="W36" s="4">
        <v>0</v>
      </c>
      <c r="X36" s="4" t="s">
        <v>223</v>
      </c>
      <c r="Y36" s="4" t="s">
        <v>224</v>
      </c>
    </row>
    <row r="37" s="4" customFormat="1" spans="1:25">
      <c r="A37" s="4" t="s">
        <v>225</v>
      </c>
      <c r="B37" s="4" t="s">
        <v>26</v>
      </c>
      <c r="C37" s="4" t="s">
        <v>27</v>
      </c>
      <c r="D37" s="4" t="s">
        <v>226</v>
      </c>
      <c r="E37" s="4" t="s">
        <v>227</v>
      </c>
      <c r="F37" s="6">
        <v>44988</v>
      </c>
      <c r="G37" s="6">
        <v>44991</v>
      </c>
      <c r="H37" s="4">
        <v>1</v>
      </c>
      <c r="I37" s="4">
        <v>3</v>
      </c>
      <c r="J37" s="4">
        <v>3</v>
      </c>
      <c r="K37" s="4" t="s">
        <v>30</v>
      </c>
      <c r="L37" s="4">
        <v>2485</v>
      </c>
      <c r="M37" s="4">
        <v>2485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44974</v>
      </c>
      <c r="S37" s="6">
        <v>44994</v>
      </c>
      <c r="T37" s="4" t="s">
        <v>34</v>
      </c>
      <c r="U37" s="4">
        <v>2485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181</v>
      </c>
      <c r="E38" s="4" t="s">
        <v>182</v>
      </c>
      <c r="F38" s="6">
        <v>44990</v>
      </c>
      <c r="G38" s="6">
        <v>44991</v>
      </c>
      <c r="H38" s="4">
        <v>1</v>
      </c>
      <c r="I38" s="4">
        <v>1</v>
      </c>
      <c r="J38" s="4">
        <v>1</v>
      </c>
      <c r="K38" s="4" t="s">
        <v>30</v>
      </c>
      <c r="L38" s="4">
        <v>323</v>
      </c>
      <c r="M38" s="4">
        <v>323</v>
      </c>
      <c r="N38" s="4" t="s">
        <v>232</v>
      </c>
      <c r="O38" s="4" t="s">
        <v>32</v>
      </c>
      <c r="P38" s="4" t="s">
        <v>33</v>
      </c>
      <c r="Q38" s="4">
        <v>0</v>
      </c>
      <c r="R38" s="7">
        <v>44977</v>
      </c>
      <c r="S38" s="6">
        <v>44994</v>
      </c>
      <c r="T38" s="4" t="s">
        <v>34</v>
      </c>
      <c r="U38" s="4">
        <v>323</v>
      </c>
      <c r="V38" s="4">
        <v>0</v>
      </c>
      <c r="W38" s="4">
        <v>0</v>
      </c>
      <c r="X38" s="4" t="s">
        <v>233</v>
      </c>
      <c r="Y38" s="4" t="s">
        <v>234</v>
      </c>
    </row>
    <row r="39" s="4" customFormat="1" spans="1:25">
      <c r="A39" s="4" t="s">
        <v>235</v>
      </c>
      <c r="B39" s="4" t="s">
        <v>26</v>
      </c>
      <c r="C39" s="4" t="s">
        <v>27</v>
      </c>
      <c r="D39" s="4" t="s">
        <v>236</v>
      </c>
      <c r="E39" s="4" t="s">
        <v>237</v>
      </c>
      <c r="F39" s="6">
        <v>44986</v>
      </c>
      <c r="G39" s="6">
        <v>44991</v>
      </c>
      <c r="H39" s="4">
        <v>1</v>
      </c>
      <c r="I39" s="4">
        <v>5</v>
      </c>
      <c r="J39" s="4">
        <v>5</v>
      </c>
      <c r="K39" s="4" t="s">
        <v>30</v>
      </c>
      <c r="L39" s="4">
        <v>4530</v>
      </c>
      <c r="M39" s="4">
        <v>4530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44978</v>
      </c>
      <c r="S39" s="6">
        <v>44994</v>
      </c>
      <c r="T39" s="4" t="s">
        <v>34</v>
      </c>
      <c r="U39" s="4">
        <v>4530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220</v>
      </c>
      <c r="E40" s="4" t="s">
        <v>242</v>
      </c>
      <c r="F40" s="6">
        <v>44990</v>
      </c>
      <c r="G40" s="6">
        <v>44991</v>
      </c>
      <c r="H40" s="4">
        <v>1</v>
      </c>
      <c r="I40" s="4">
        <v>1</v>
      </c>
      <c r="J40" s="4">
        <v>1</v>
      </c>
      <c r="K40" s="4" t="s">
        <v>30</v>
      </c>
      <c r="L40" s="4">
        <v>523</v>
      </c>
      <c r="M40" s="4">
        <v>523</v>
      </c>
      <c r="N40" s="4" t="s">
        <v>243</v>
      </c>
      <c r="O40" s="4" t="s">
        <v>32</v>
      </c>
      <c r="P40" s="4" t="s">
        <v>33</v>
      </c>
      <c r="Q40" s="4">
        <v>0</v>
      </c>
      <c r="R40" s="7">
        <v>44977</v>
      </c>
      <c r="S40" s="6">
        <v>44994</v>
      </c>
      <c r="T40" s="4" t="s">
        <v>34</v>
      </c>
      <c r="U40" s="4">
        <v>523</v>
      </c>
      <c r="V40" s="4">
        <v>0</v>
      </c>
      <c r="W40" s="4">
        <v>0</v>
      </c>
      <c r="X40" s="4" t="s">
        <v>244</v>
      </c>
      <c r="Y40" s="4" t="s">
        <v>245</v>
      </c>
    </row>
    <row r="41" s="4" customFormat="1" spans="1:25">
      <c r="A41" s="4" t="s">
        <v>246</v>
      </c>
      <c r="B41" s="4" t="s">
        <v>26</v>
      </c>
      <c r="C41" s="4" t="s">
        <v>27</v>
      </c>
      <c r="D41" s="4" t="s">
        <v>247</v>
      </c>
      <c r="E41" s="4" t="s">
        <v>248</v>
      </c>
      <c r="F41" s="6">
        <v>44986</v>
      </c>
      <c r="G41" s="6">
        <v>44991</v>
      </c>
      <c r="H41" s="4">
        <v>1</v>
      </c>
      <c r="I41" s="4">
        <v>5</v>
      </c>
      <c r="J41" s="4">
        <v>5</v>
      </c>
      <c r="K41" s="4" t="s">
        <v>30</v>
      </c>
      <c r="L41" s="4">
        <v>2115</v>
      </c>
      <c r="M41" s="4">
        <v>2115</v>
      </c>
      <c r="N41" s="4" t="s">
        <v>249</v>
      </c>
      <c r="O41" s="4" t="s">
        <v>32</v>
      </c>
      <c r="P41" s="4" t="s">
        <v>33</v>
      </c>
      <c r="Q41" s="4">
        <v>0</v>
      </c>
      <c r="R41" s="7">
        <v>44978</v>
      </c>
      <c r="S41" s="6">
        <v>44994</v>
      </c>
      <c r="T41" s="4" t="s">
        <v>34</v>
      </c>
      <c r="U41" s="4">
        <v>2115</v>
      </c>
      <c r="V41" s="4">
        <v>0</v>
      </c>
      <c r="W41" s="4">
        <v>0</v>
      </c>
      <c r="X41" s="4" t="s">
        <v>250</v>
      </c>
      <c r="Y41" s="4" t="s">
        <v>251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254</v>
      </c>
      <c r="F42" s="6">
        <v>44989</v>
      </c>
      <c r="G42" s="6">
        <v>44991</v>
      </c>
      <c r="H42" s="4">
        <v>1</v>
      </c>
      <c r="I42" s="4">
        <v>2</v>
      </c>
      <c r="J42" s="4">
        <v>2</v>
      </c>
      <c r="K42" s="4" t="s">
        <v>30</v>
      </c>
      <c r="L42" s="4">
        <v>1470</v>
      </c>
      <c r="M42" s="4">
        <v>1470</v>
      </c>
      <c r="N42" s="4" t="s">
        <v>255</v>
      </c>
      <c r="O42" s="4" t="s">
        <v>32</v>
      </c>
      <c r="P42" s="4" t="s">
        <v>33</v>
      </c>
      <c r="Q42" s="4">
        <v>0</v>
      </c>
      <c r="R42" s="7">
        <v>44978</v>
      </c>
      <c r="S42" s="6">
        <v>44994</v>
      </c>
      <c r="T42" s="4" t="s">
        <v>34</v>
      </c>
      <c r="U42" s="4">
        <v>1470</v>
      </c>
      <c r="V42" s="4">
        <v>0</v>
      </c>
      <c r="W42" s="4">
        <v>0</v>
      </c>
      <c r="X42" s="4" t="s">
        <v>256</v>
      </c>
      <c r="Y42" s="4" t="s">
        <v>257</v>
      </c>
    </row>
    <row r="43" s="4" customFormat="1" spans="1:25">
      <c r="A43" s="4" t="s">
        <v>258</v>
      </c>
      <c r="B43" s="4" t="s">
        <v>26</v>
      </c>
      <c r="C43" s="4" t="s">
        <v>27</v>
      </c>
      <c r="D43" s="4" t="s">
        <v>253</v>
      </c>
      <c r="E43" s="4" t="s">
        <v>254</v>
      </c>
      <c r="F43" s="6">
        <v>44988</v>
      </c>
      <c r="G43" s="6">
        <v>44991</v>
      </c>
      <c r="H43" s="4">
        <v>1</v>
      </c>
      <c r="I43" s="4">
        <v>3</v>
      </c>
      <c r="J43" s="4">
        <v>3</v>
      </c>
      <c r="K43" s="4" t="s">
        <v>30</v>
      </c>
      <c r="L43" s="4">
        <v>2205</v>
      </c>
      <c r="M43" s="4">
        <v>2205</v>
      </c>
      <c r="N43" s="4" t="s">
        <v>259</v>
      </c>
      <c r="O43" s="4" t="s">
        <v>32</v>
      </c>
      <c r="P43" s="4" t="s">
        <v>33</v>
      </c>
      <c r="Q43" s="4">
        <v>0</v>
      </c>
      <c r="R43" s="7">
        <v>44978</v>
      </c>
      <c r="S43" s="6">
        <v>44994</v>
      </c>
      <c r="T43" s="4" t="s">
        <v>34</v>
      </c>
      <c r="U43" s="4">
        <v>2205</v>
      </c>
      <c r="V43" s="4">
        <v>0</v>
      </c>
      <c r="W43" s="4">
        <v>0</v>
      </c>
      <c r="X43" s="4" t="s">
        <v>260</v>
      </c>
      <c r="Y43" s="4" t="s">
        <v>261</v>
      </c>
    </row>
    <row r="44" s="4" customFormat="1" spans="1:25">
      <c r="A44" s="4" t="s">
        <v>262</v>
      </c>
      <c r="B44" s="4" t="s">
        <v>26</v>
      </c>
      <c r="C44" s="4" t="s">
        <v>27</v>
      </c>
      <c r="D44" s="4" t="s">
        <v>263</v>
      </c>
      <c r="E44" s="4" t="s">
        <v>264</v>
      </c>
      <c r="F44" s="6">
        <v>44990</v>
      </c>
      <c r="G44" s="6">
        <v>44991</v>
      </c>
      <c r="H44" s="4">
        <v>1</v>
      </c>
      <c r="I44" s="4">
        <v>1</v>
      </c>
      <c r="J44" s="4">
        <v>1</v>
      </c>
      <c r="K44" s="4" t="s">
        <v>30</v>
      </c>
      <c r="L44" s="4">
        <v>457</v>
      </c>
      <c r="M44" s="4">
        <v>457</v>
      </c>
      <c r="N44" s="4" t="s">
        <v>265</v>
      </c>
      <c r="O44" s="4" t="s">
        <v>32</v>
      </c>
      <c r="P44" s="4" t="s">
        <v>33</v>
      </c>
      <c r="Q44" s="4">
        <v>0</v>
      </c>
      <c r="R44" s="7">
        <v>44978</v>
      </c>
      <c r="S44" s="6">
        <v>44994</v>
      </c>
      <c r="T44" s="4" t="s">
        <v>34</v>
      </c>
      <c r="U44" s="4">
        <v>457</v>
      </c>
      <c r="V44" s="4">
        <v>0</v>
      </c>
      <c r="W44" s="4">
        <v>0</v>
      </c>
      <c r="X44" s="4" t="s">
        <v>266</v>
      </c>
      <c r="Y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44987</v>
      </c>
      <c r="G45" s="6">
        <v>44991</v>
      </c>
      <c r="H45" s="4">
        <v>1</v>
      </c>
      <c r="I45" s="4">
        <v>4</v>
      </c>
      <c r="J45" s="4">
        <v>4</v>
      </c>
      <c r="K45" s="4" t="s">
        <v>30</v>
      </c>
      <c r="L45" s="4">
        <v>2040</v>
      </c>
      <c r="M45" s="4">
        <v>2040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44978</v>
      </c>
      <c r="S45" s="6">
        <v>44994</v>
      </c>
      <c r="T45" s="4" t="s">
        <v>34</v>
      </c>
      <c r="U45" s="4">
        <v>2040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275</v>
      </c>
      <c r="E46" s="4" t="s">
        <v>276</v>
      </c>
      <c r="F46" s="6">
        <v>44989</v>
      </c>
      <c r="G46" s="6">
        <v>44991</v>
      </c>
      <c r="H46" s="4">
        <v>1</v>
      </c>
      <c r="I46" s="4">
        <v>2</v>
      </c>
      <c r="J46" s="4">
        <v>2</v>
      </c>
      <c r="K46" s="4" t="s">
        <v>30</v>
      </c>
      <c r="L46" s="4">
        <v>2254</v>
      </c>
      <c r="M46" s="4">
        <v>2254</v>
      </c>
      <c r="N46" s="4" t="s">
        <v>277</v>
      </c>
      <c r="O46" s="4" t="s">
        <v>32</v>
      </c>
      <c r="P46" s="4" t="s">
        <v>33</v>
      </c>
      <c r="Q46" s="4">
        <v>0</v>
      </c>
      <c r="R46" s="7">
        <v>44978</v>
      </c>
      <c r="S46" s="6">
        <v>44994</v>
      </c>
      <c r="T46" s="4" t="s">
        <v>34</v>
      </c>
      <c r="U46" s="4">
        <v>2254</v>
      </c>
      <c r="V46" s="4">
        <v>0</v>
      </c>
      <c r="W46" s="4">
        <v>0</v>
      </c>
      <c r="X46" s="4" t="s">
        <v>278</v>
      </c>
      <c r="Y46" s="4" t="s">
        <v>279</v>
      </c>
    </row>
    <row r="47" s="4" customFormat="1" spans="1:27">
      <c r="A47" s="4" t="s">
        <v>280</v>
      </c>
      <c r="B47" s="4" t="s">
        <v>26</v>
      </c>
      <c r="C47" s="4" t="s">
        <v>27</v>
      </c>
      <c r="D47" s="4" t="s">
        <v>281</v>
      </c>
      <c r="E47" s="4" t="s">
        <v>282</v>
      </c>
      <c r="F47" s="6">
        <v>44989</v>
      </c>
      <c r="G47" s="6">
        <v>44991</v>
      </c>
      <c r="H47" s="4">
        <v>3</v>
      </c>
      <c r="I47" s="4">
        <v>2</v>
      </c>
      <c r="J47" s="4">
        <v>6</v>
      </c>
      <c r="K47" s="4" t="s">
        <v>30</v>
      </c>
      <c r="L47" s="4">
        <v>2427</v>
      </c>
      <c r="M47" s="4">
        <v>2427</v>
      </c>
      <c r="N47" s="4" t="s">
        <v>283</v>
      </c>
      <c r="O47" s="4" t="s">
        <v>32</v>
      </c>
      <c r="P47" s="4" t="s">
        <v>33</v>
      </c>
      <c r="Q47" s="4">
        <v>0</v>
      </c>
      <c r="R47" s="7">
        <v>44978</v>
      </c>
      <c r="S47" s="6">
        <v>44994</v>
      </c>
      <c r="T47" s="4" t="s">
        <v>34</v>
      </c>
      <c r="U47" s="4">
        <v>2427</v>
      </c>
      <c r="V47" s="4">
        <v>0</v>
      </c>
      <c r="W47" s="4">
        <v>0</v>
      </c>
      <c r="X47" s="4" t="s">
        <v>284</v>
      </c>
      <c r="Y47" s="4">
        <v>698554</v>
      </c>
      <c r="Z47" s="4">
        <v>698558</v>
      </c>
      <c r="AA47" s="4" t="s">
        <v>285</v>
      </c>
    </row>
    <row r="48" s="4" customFormat="1" spans="1:25">
      <c r="A48" s="4" t="s">
        <v>286</v>
      </c>
      <c r="B48" s="4" t="s">
        <v>26</v>
      </c>
      <c r="C48" s="4" t="s">
        <v>27</v>
      </c>
      <c r="D48" s="4" t="s">
        <v>287</v>
      </c>
      <c r="E48" s="4" t="s">
        <v>288</v>
      </c>
      <c r="F48" s="6">
        <v>44989</v>
      </c>
      <c r="G48" s="6">
        <v>44991</v>
      </c>
      <c r="H48" s="4">
        <v>1</v>
      </c>
      <c r="I48" s="4">
        <v>2</v>
      </c>
      <c r="J48" s="4">
        <v>2</v>
      </c>
      <c r="K48" s="4" t="s">
        <v>30</v>
      </c>
      <c r="L48" s="4">
        <v>656</v>
      </c>
      <c r="M48" s="4">
        <v>656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44978</v>
      </c>
      <c r="S48" s="6">
        <v>44994</v>
      </c>
      <c r="T48" s="4" t="s">
        <v>34</v>
      </c>
      <c r="U48" s="4">
        <v>656</v>
      </c>
      <c r="V48" s="4">
        <v>0</v>
      </c>
      <c r="W48" s="4">
        <v>0</v>
      </c>
      <c r="X48" s="4" t="s">
        <v>290</v>
      </c>
      <c r="Y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293</v>
      </c>
      <c r="E49" s="4" t="s">
        <v>129</v>
      </c>
      <c r="F49" s="6">
        <v>44990</v>
      </c>
      <c r="G49" s="6">
        <v>44991</v>
      </c>
      <c r="H49" s="4">
        <v>1</v>
      </c>
      <c r="I49" s="4">
        <v>1</v>
      </c>
      <c r="J49" s="4">
        <v>1</v>
      </c>
      <c r="K49" s="4" t="s">
        <v>30</v>
      </c>
      <c r="L49" s="4">
        <v>390</v>
      </c>
      <c r="M49" s="4">
        <v>390</v>
      </c>
      <c r="N49" s="4" t="s">
        <v>294</v>
      </c>
      <c r="O49" s="4" t="s">
        <v>32</v>
      </c>
      <c r="P49" s="4" t="s">
        <v>33</v>
      </c>
      <c r="Q49" s="4">
        <v>0</v>
      </c>
      <c r="R49" s="7">
        <v>44979</v>
      </c>
      <c r="S49" s="6">
        <v>44994</v>
      </c>
      <c r="T49" s="4" t="s">
        <v>34</v>
      </c>
      <c r="U49" s="4">
        <v>390</v>
      </c>
      <c r="V49" s="4">
        <v>0</v>
      </c>
      <c r="W49" s="4">
        <v>0</v>
      </c>
      <c r="X49" s="4" t="s">
        <v>295</v>
      </c>
      <c r="Y49" s="4" t="s">
        <v>296</v>
      </c>
    </row>
    <row r="50" s="4" customFormat="1" spans="1:25">
      <c r="A50" s="4" t="s">
        <v>297</v>
      </c>
      <c r="B50" s="4" t="s">
        <v>26</v>
      </c>
      <c r="C50" s="4" t="s">
        <v>27</v>
      </c>
      <c r="D50" s="4" t="s">
        <v>263</v>
      </c>
      <c r="E50" s="4" t="s">
        <v>298</v>
      </c>
      <c r="F50" s="6">
        <v>44990</v>
      </c>
      <c r="G50" s="6">
        <v>44991</v>
      </c>
      <c r="H50" s="4">
        <v>1</v>
      </c>
      <c r="I50" s="4">
        <v>1</v>
      </c>
      <c r="J50" s="4">
        <v>1</v>
      </c>
      <c r="K50" s="4" t="s">
        <v>30</v>
      </c>
      <c r="L50" s="4">
        <v>482</v>
      </c>
      <c r="M50" s="4">
        <v>482</v>
      </c>
      <c r="N50" s="4" t="s">
        <v>299</v>
      </c>
      <c r="O50" s="4" t="s">
        <v>32</v>
      </c>
      <c r="P50" s="4" t="s">
        <v>33</v>
      </c>
      <c r="Q50" s="4">
        <v>0</v>
      </c>
      <c r="R50" s="7">
        <v>44980</v>
      </c>
      <c r="S50" s="6">
        <v>44994</v>
      </c>
      <c r="T50" s="4" t="s">
        <v>34</v>
      </c>
      <c r="U50" s="4">
        <v>482</v>
      </c>
      <c r="V50" s="4">
        <v>0</v>
      </c>
      <c r="W50" s="4">
        <v>0</v>
      </c>
      <c r="X50" s="4" t="s">
        <v>300</v>
      </c>
      <c r="Y50" s="4" t="s">
        <v>301</v>
      </c>
    </row>
    <row r="51" s="4" customFormat="1" spans="1:25">
      <c r="A51" s="4" t="s">
        <v>302</v>
      </c>
      <c r="B51" s="4" t="s">
        <v>26</v>
      </c>
      <c r="C51" s="4" t="s">
        <v>27</v>
      </c>
      <c r="D51" s="4" t="s">
        <v>303</v>
      </c>
      <c r="E51" s="4" t="s">
        <v>304</v>
      </c>
      <c r="F51" s="6">
        <v>44989</v>
      </c>
      <c r="G51" s="6">
        <v>44991</v>
      </c>
      <c r="H51" s="4">
        <v>1</v>
      </c>
      <c r="I51" s="4">
        <v>2</v>
      </c>
      <c r="J51" s="4">
        <v>2</v>
      </c>
      <c r="K51" s="4" t="s">
        <v>30</v>
      </c>
      <c r="L51" s="4">
        <v>780</v>
      </c>
      <c r="M51" s="4">
        <v>780</v>
      </c>
      <c r="N51" s="4" t="s">
        <v>305</v>
      </c>
      <c r="O51" s="4" t="s">
        <v>32</v>
      </c>
      <c r="P51" s="4" t="s">
        <v>33</v>
      </c>
      <c r="Q51" s="4">
        <v>0</v>
      </c>
      <c r="R51" s="7">
        <v>44980</v>
      </c>
      <c r="S51" s="6">
        <v>44994</v>
      </c>
      <c r="T51" s="4" t="s">
        <v>34</v>
      </c>
      <c r="U51" s="4">
        <v>780</v>
      </c>
      <c r="V51" s="4">
        <v>0</v>
      </c>
      <c r="W51" s="4">
        <v>0</v>
      </c>
      <c r="X51" s="4" t="s">
        <v>306</v>
      </c>
      <c r="Y51" s="4" t="s">
        <v>307</v>
      </c>
    </row>
    <row r="52" s="4" customFormat="1" spans="1:25">
      <c r="A52" s="4" t="s">
        <v>308</v>
      </c>
      <c r="B52" s="4" t="s">
        <v>26</v>
      </c>
      <c r="C52" s="4" t="s">
        <v>27</v>
      </c>
      <c r="D52" s="4" t="s">
        <v>309</v>
      </c>
      <c r="E52" s="4" t="s">
        <v>310</v>
      </c>
      <c r="F52" s="6">
        <v>44990</v>
      </c>
      <c r="G52" s="6">
        <v>44991</v>
      </c>
      <c r="H52" s="4">
        <v>1</v>
      </c>
      <c r="I52" s="4">
        <v>1</v>
      </c>
      <c r="J52" s="4">
        <v>1</v>
      </c>
      <c r="K52" s="4" t="s">
        <v>30</v>
      </c>
      <c r="L52" s="4">
        <v>555</v>
      </c>
      <c r="M52" s="4">
        <v>555</v>
      </c>
      <c r="N52" s="4" t="s">
        <v>311</v>
      </c>
      <c r="O52" s="4" t="s">
        <v>32</v>
      </c>
      <c r="P52" s="4" t="s">
        <v>33</v>
      </c>
      <c r="Q52" s="4">
        <v>0</v>
      </c>
      <c r="R52" s="7">
        <v>44980</v>
      </c>
      <c r="S52" s="6">
        <v>44994</v>
      </c>
      <c r="T52" s="4" t="s">
        <v>34</v>
      </c>
      <c r="U52" s="4">
        <v>555</v>
      </c>
      <c r="V52" s="4">
        <v>0</v>
      </c>
      <c r="W52" s="4">
        <v>0</v>
      </c>
      <c r="X52" s="4" t="s">
        <v>312</v>
      </c>
      <c r="Y52" s="4" t="s">
        <v>313</v>
      </c>
    </row>
    <row r="53" s="4" customFormat="1" spans="1:25">
      <c r="A53" s="4" t="s">
        <v>314</v>
      </c>
      <c r="B53" s="4" t="s">
        <v>26</v>
      </c>
      <c r="C53" s="4" t="s">
        <v>27</v>
      </c>
      <c r="D53" s="4" t="s">
        <v>175</v>
      </c>
      <c r="E53" s="4" t="s">
        <v>315</v>
      </c>
      <c r="F53" s="6">
        <v>44990</v>
      </c>
      <c r="G53" s="6">
        <v>44991</v>
      </c>
      <c r="H53" s="4">
        <v>1</v>
      </c>
      <c r="I53" s="4">
        <v>1</v>
      </c>
      <c r="J53" s="4">
        <v>1</v>
      </c>
      <c r="K53" s="4" t="s">
        <v>30</v>
      </c>
      <c r="L53" s="4">
        <v>170</v>
      </c>
      <c r="M53" s="4">
        <v>170</v>
      </c>
      <c r="N53" s="4" t="s">
        <v>316</v>
      </c>
      <c r="O53" s="4" t="s">
        <v>32</v>
      </c>
      <c r="P53" s="4" t="s">
        <v>33</v>
      </c>
      <c r="Q53" s="4">
        <v>0</v>
      </c>
      <c r="R53" s="7">
        <v>44980</v>
      </c>
      <c r="S53" s="6">
        <v>44994</v>
      </c>
      <c r="T53" s="4" t="s">
        <v>34</v>
      </c>
      <c r="U53" s="4">
        <v>170</v>
      </c>
      <c r="V53" s="4">
        <v>0</v>
      </c>
      <c r="W53" s="4">
        <v>0</v>
      </c>
      <c r="X53" s="4" t="s">
        <v>317</v>
      </c>
      <c r="Y53" s="4" t="s">
        <v>318</v>
      </c>
    </row>
    <row r="54" s="4" customFormat="1" spans="1:25">
      <c r="A54" s="4" t="s">
        <v>319</v>
      </c>
      <c r="B54" s="4" t="s">
        <v>26</v>
      </c>
      <c r="C54" s="4" t="s">
        <v>27</v>
      </c>
      <c r="D54" s="4" t="s">
        <v>320</v>
      </c>
      <c r="E54" s="4" t="s">
        <v>321</v>
      </c>
      <c r="F54" s="6">
        <v>44989</v>
      </c>
      <c r="G54" s="6">
        <v>44991</v>
      </c>
      <c r="H54" s="4">
        <v>1</v>
      </c>
      <c r="I54" s="4">
        <v>2</v>
      </c>
      <c r="J54" s="4">
        <v>2</v>
      </c>
      <c r="K54" s="4" t="s">
        <v>30</v>
      </c>
      <c r="L54" s="4">
        <v>2054</v>
      </c>
      <c r="M54" s="4">
        <v>2054</v>
      </c>
      <c r="N54" s="4" t="s">
        <v>322</v>
      </c>
      <c r="O54" s="4" t="s">
        <v>32</v>
      </c>
      <c r="P54" s="4" t="s">
        <v>33</v>
      </c>
      <c r="Q54" s="4">
        <v>0</v>
      </c>
      <c r="R54" s="7">
        <v>44981</v>
      </c>
      <c r="S54" s="6">
        <v>44994</v>
      </c>
      <c r="T54" s="4" t="s">
        <v>34</v>
      </c>
      <c r="U54" s="4">
        <v>2054</v>
      </c>
      <c r="V54" s="4">
        <v>0</v>
      </c>
      <c r="W54" s="4">
        <v>0</v>
      </c>
      <c r="X54" s="4" t="s">
        <v>323</v>
      </c>
      <c r="Y54" s="4" t="s">
        <v>324</v>
      </c>
    </row>
    <row r="55" s="4" customFormat="1" spans="1:25">
      <c r="A55" s="4" t="s">
        <v>325</v>
      </c>
      <c r="B55" s="4" t="s">
        <v>26</v>
      </c>
      <c r="C55" s="4" t="s">
        <v>27</v>
      </c>
      <c r="D55" s="4" t="s">
        <v>326</v>
      </c>
      <c r="E55" s="4" t="s">
        <v>327</v>
      </c>
      <c r="F55" s="6">
        <v>44990</v>
      </c>
      <c r="G55" s="6">
        <v>44991</v>
      </c>
      <c r="H55" s="4">
        <v>1</v>
      </c>
      <c r="I55" s="4">
        <v>1</v>
      </c>
      <c r="J55" s="4">
        <v>1</v>
      </c>
      <c r="K55" s="4" t="s">
        <v>30</v>
      </c>
      <c r="L55" s="4">
        <v>1247</v>
      </c>
      <c r="M55" s="4">
        <v>1247</v>
      </c>
      <c r="N55" s="4" t="s">
        <v>328</v>
      </c>
      <c r="O55" s="4" t="s">
        <v>32</v>
      </c>
      <c r="P55" s="4" t="s">
        <v>33</v>
      </c>
      <c r="Q55" s="4">
        <v>0</v>
      </c>
      <c r="R55" s="7">
        <v>44981</v>
      </c>
      <c r="S55" s="6">
        <v>44994</v>
      </c>
      <c r="T55" s="4" t="s">
        <v>34</v>
      </c>
      <c r="U55" s="4">
        <v>1247</v>
      </c>
      <c r="V55" s="4">
        <v>0</v>
      </c>
      <c r="W55" s="4">
        <v>0</v>
      </c>
      <c r="X55" s="4" t="s">
        <v>329</v>
      </c>
      <c r="Y55" s="4" t="s">
        <v>330</v>
      </c>
    </row>
    <row r="56" s="4" customFormat="1" spans="1:25">
      <c r="A56" s="4" t="s">
        <v>331</v>
      </c>
      <c r="B56" s="4" t="s">
        <v>26</v>
      </c>
      <c r="C56" s="4" t="s">
        <v>27</v>
      </c>
      <c r="D56" s="4" t="s">
        <v>332</v>
      </c>
      <c r="E56" s="4" t="s">
        <v>333</v>
      </c>
      <c r="F56" s="6">
        <v>44989</v>
      </c>
      <c r="G56" s="6">
        <v>44991</v>
      </c>
      <c r="H56" s="4">
        <v>1</v>
      </c>
      <c r="I56" s="4">
        <v>2</v>
      </c>
      <c r="J56" s="4">
        <v>2</v>
      </c>
      <c r="K56" s="4" t="s">
        <v>30</v>
      </c>
      <c r="L56" s="4">
        <v>1166</v>
      </c>
      <c r="M56" s="4">
        <v>1166</v>
      </c>
      <c r="N56" s="4" t="s">
        <v>334</v>
      </c>
      <c r="O56" s="4" t="s">
        <v>32</v>
      </c>
      <c r="P56" s="4" t="s">
        <v>33</v>
      </c>
      <c r="Q56" s="4">
        <v>0</v>
      </c>
      <c r="R56" s="7">
        <v>44981</v>
      </c>
      <c r="S56" s="6">
        <v>44994</v>
      </c>
      <c r="T56" s="4" t="s">
        <v>34</v>
      </c>
      <c r="U56" s="4">
        <v>1166</v>
      </c>
      <c r="V56" s="4">
        <v>0</v>
      </c>
      <c r="W56" s="4">
        <v>0</v>
      </c>
      <c r="X56" s="4" t="s">
        <v>335</v>
      </c>
      <c r="Y56" s="4" t="s">
        <v>336</v>
      </c>
    </row>
    <row r="57" s="4" customFormat="1" spans="1:25">
      <c r="A57" s="4" t="s">
        <v>337</v>
      </c>
      <c r="B57" s="4" t="s">
        <v>26</v>
      </c>
      <c r="C57" s="4" t="s">
        <v>27</v>
      </c>
      <c r="D57" s="4" t="s">
        <v>338</v>
      </c>
      <c r="E57" s="4" t="s">
        <v>339</v>
      </c>
      <c r="F57" s="6">
        <v>44990</v>
      </c>
      <c r="G57" s="6">
        <v>44991</v>
      </c>
      <c r="H57" s="4">
        <v>1</v>
      </c>
      <c r="I57" s="4">
        <v>1</v>
      </c>
      <c r="J57" s="4">
        <v>1</v>
      </c>
      <c r="K57" s="4" t="s">
        <v>30</v>
      </c>
      <c r="L57" s="4">
        <v>404</v>
      </c>
      <c r="M57" s="4">
        <v>404</v>
      </c>
      <c r="N57" s="4" t="s">
        <v>340</v>
      </c>
      <c r="O57" s="4" t="s">
        <v>32</v>
      </c>
      <c r="P57" s="4" t="s">
        <v>33</v>
      </c>
      <c r="Q57" s="4">
        <v>0</v>
      </c>
      <c r="R57" s="7">
        <v>44981</v>
      </c>
      <c r="S57" s="6">
        <v>44994</v>
      </c>
      <c r="T57" s="4" t="s">
        <v>34</v>
      </c>
      <c r="U57" s="4">
        <v>404</v>
      </c>
      <c r="V57" s="4">
        <v>0</v>
      </c>
      <c r="W57" s="4">
        <v>0</v>
      </c>
      <c r="X57" s="4" t="s">
        <v>341</v>
      </c>
      <c r="Y57" s="4" t="s">
        <v>115</v>
      </c>
    </row>
    <row r="58" s="4" customFormat="1" spans="1:25">
      <c r="A58" s="4" t="s">
        <v>342</v>
      </c>
      <c r="B58" s="4" t="s">
        <v>26</v>
      </c>
      <c r="C58" s="4" t="s">
        <v>27</v>
      </c>
      <c r="D58" s="4" t="s">
        <v>343</v>
      </c>
      <c r="E58" s="4" t="s">
        <v>344</v>
      </c>
      <c r="F58" s="6">
        <v>44990</v>
      </c>
      <c r="G58" s="6">
        <v>44991</v>
      </c>
      <c r="H58" s="4">
        <v>2</v>
      </c>
      <c r="I58" s="4">
        <v>1</v>
      </c>
      <c r="J58" s="4">
        <v>2</v>
      </c>
      <c r="K58" s="4" t="s">
        <v>30</v>
      </c>
      <c r="L58" s="4">
        <v>1132</v>
      </c>
      <c r="M58" s="4">
        <v>1132</v>
      </c>
      <c r="N58" s="4" t="s">
        <v>345</v>
      </c>
      <c r="O58" s="4" t="s">
        <v>32</v>
      </c>
      <c r="P58" s="4" t="s">
        <v>33</v>
      </c>
      <c r="Q58" s="4">
        <v>0</v>
      </c>
      <c r="R58" s="7">
        <v>44982</v>
      </c>
      <c r="S58" s="6">
        <v>44994</v>
      </c>
      <c r="T58" s="4" t="s">
        <v>34</v>
      </c>
      <c r="U58" s="4">
        <v>1132</v>
      </c>
      <c r="V58" s="4">
        <v>0</v>
      </c>
      <c r="W58" s="4">
        <v>0</v>
      </c>
      <c r="X58" s="4" t="s">
        <v>346</v>
      </c>
      <c r="Y58" s="4" t="s">
        <v>347</v>
      </c>
    </row>
    <row r="59" s="4" customFormat="1" spans="1:25">
      <c r="A59" s="4" t="s">
        <v>348</v>
      </c>
      <c r="B59" s="4" t="s">
        <v>26</v>
      </c>
      <c r="C59" s="4" t="s">
        <v>27</v>
      </c>
      <c r="D59" s="4" t="s">
        <v>343</v>
      </c>
      <c r="E59" s="4" t="s">
        <v>73</v>
      </c>
      <c r="F59" s="6">
        <v>44990</v>
      </c>
      <c r="G59" s="6">
        <v>44991</v>
      </c>
      <c r="H59" s="4">
        <v>1</v>
      </c>
      <c r="I59" s="4">
        <v>1</v>
      </c>
      <c r="J59" s="4">
        <v>1</v>
      </c>
      <c r="K59" s="4" t="s">
        <v>30</v>
      </c>
      <c r="L59" s="4">
        <v>566</v>
      </c>
      <c r="M59" s="4">
        <v>566</v>
      </c>
      <c r="N59" s="4" t="s">
        <v>349</v>
      </c>
      <c r="O59" s="4" t="s">
        <v>32</v>
      </c>
      <c r="P59" s="4" t="s">
        <v>33</v>
      </c>
      <c r="Q59" s="4">
        <v>0</v>
      </c>
      <c r="R59" s="7">
        <v>44982</v>
      </c>
      <c r="S59" s="6">
        <v>44994</v>
      </c>
      <c r="T59" s="4" t="s">
        <v>34</v>
      </c>
      <c r="U59" s="4">
        <v>566</v>
      </c>
      <c r="V59" s="4">
        <v>0</v>
      </c>
      <c r="W59" s="4">
        <v>0</v>
      </c>
      <c r="X59" s="4" t="s">
        <v>350</v>
      </c>
      <c r="Y59" s="4" t="s">
        <v>351</v>
      </c>
    </row>
    <row r="60" s="4" customFormat="1" spans="1:25">
      <c r="A60" s="4" t="s">
        <v>352</v>
      </c>
      <c r="B60" s="4" t="s">
        <v>26</v>
      </c>
      <c r="C60" s="4" t="s">
        <v>27</v>
      </c>
      <c r="D60" s="4" t="s">
        <v>353</v>
      </c>
      <c r="E60" s="4" t="s">
        <v>129</v>
      </c>
      <c r="F60" s="6">
        <v>44990</v>
      </c>
      <c r="G60" s="6">
        <v>44991</v>
      </c>
      <c r="H60" s="4">
        <v>1</v>
      </c>
      <c r="I60" s="4">
        <v>1</v>
      </c>
      <c r="J60" s="4">
        <v>1</v>
      </c>
      <c r="K60" s="4" t="s">
        <v>30</v>
      </c>
      <c r="L60" s="4">
        <v>270</v>
      </c>
      <c r="M60" s="4">
        <v>270</v>
      </c>
      <c r="N60" s="4" t="s">
        <v>354</v>
      </c>
      <c r="O60" s="4" t="s">
        <v>32</v>
      </c>
      <c r="P60" s="4" t="s">
        <v>33</v>
      </c>
      <c r="Q60" s="4">
        <v>0</v>
      </c>
      <c r="R60" s="7">
        <v>44982</v>
      </c>
      <c r="S60" s="6">
        <v>44994</v>
      </c>
      <c r="T60" s="4" t="s">
        <v>34</v>
      </c>
      <c r="U60" s="4">
        <v>270</v>
      </c>
      <c r="V60" s="4">
        <v>0</v>
      </c>
      <c r="W60" s="4">
        <v>0</v>
      </c>
      <c r="X60" s="4" t="s">
        <v>355</v>
      </c>
      <c r="Y60" s="4" t="s">
        <v>356</v>
      </c>
    </row>
    <row r="61" s="4" customFormat="1" spans="1:25">
      <c r="A61" s="4" t="s">
        <v>357</v>
      </c>
      <c r="B61" s="4" t="s">
        <v>26</v>
      </c>
      <c r="C61" s="4" t="s">
        <v>27</v>
      </c>
      <c r="D61" s="4" t="s">
        <v>338</v>
      </c>
      <c r="E61" s="4" t="s">
        <v>358</v>
      </c>
      <c r="F61" s="6">
        <v>44990</v>
      </c>
      <c r="G61" s="6">
        <v>44991</v>
      </c>
      <c r="H61" s="4">
        <v>1</v>
      </c>
      <c r="I61" s="4">
        <v>1</v>
      </c>
      <c r="J61" s="4">
        <v>1</v>
      </c>
      <c r="K61" s="4" t="s">
        <v>30</v>
      </c>
      <c r="L61" s="4">
        <v>404</v>
      </c>
      <c r="M61" s="4">
        <v>404</v>
      </c>
      <c r="N61" s="4" t="s">
        <v>359</v>
      </c>
      <c r="O61" s="4" t="s">
        <v>32</v>
      </c>
      <c r="P61" s="4" t="s">
        <v>33</v>
      </c>
      <c r="Q61" s="4">
        <v>0</v>
      </c>
      <c r="R61" s="7">
        <v>44982</v>
      </c>
      <c r="S61" s="6">
        <v>44994</v>
      </c>
      <c r="T61" s="4" t="s">
        <v>34</v>
      </c>
      <c r="U61" s="4">
        <v>404</v>
      </c>
      <c r="V61" s="4">
        <v>0</v>
      </c>
      <c r="W61" s="4">
        <v>0</v>
      </c>
      <c r="X61" s="4" t="s">
        <v>360</v>
      </c>
      <c r="Y61" s="4" t="s">
        <v>115</v>
      </c>
    </row>
    <row r="62" s="4" customFormat="1" spans="1:25">
      <c r="A62" s="4" t="s">
        <v>357</v>
      </c>
      <c r="B62" s="4" t="s">
        <v>26</v>
      </c>
      <c r="C62" s="4" t="s">
        <v>116</v>
      </c>
      <c r="D62" s="4" t="s">
        <v>338</v>
      </c>
      <c r="E62" s="4" t="s">
        <v>358</v>
      </c>
      <c r="F62" s="6">
        <v>44990</v>
      </c>
      <c r="G62" s="6">
        <v>44991</v>
      </c>
      <c r="H62" s="4">
        <v>1</v>
      </c>
      <c r="I62" s="4">
        <v>1</v>
      </c>
      <c r="J62" s="4">
        <v>1</v>
      </c>
      <c r="K62" s="4" t="s">
        <v>30</v>
      </c>
      <c r="L62" s="4">
        <v>-404</v>
      </c>
      <c r="M62" s="4">
        <v>-404</v>
      </c>
      <c r="N62" s="4" t="s">
        <v>359</v>
      </c>
      <c r="O62" s="4" t="s">
        <v>32</v>
      </c>
      <c r="P62" s="4" t="s">
        <v>33</v>
      </c>
      <c r="Q62" s="4">
        <v>0</v>
      </c>
      <c r="R62" s="7">
        <v>44982</v>
      </c>
      <c r="S62" s="6">
        <v>44994</v>
      </c>
      <c r="T62" s="4" t="s">
        <v>34</v>
      </c>
      <c r="U62" s="4">
        <v>-404</v>
      </c>
      <c r="V62" s="4">
        <v>0</v>
      </c>
      <c r="W62" s="4">
        <v>0</v>
      </c>
      <c r="X62" s="4" t="s">
        <v>360</v>
      </c>
      <c r="Y62" s="4" t="s">
        <v>115</v>
      </c>
    </row>
    <row r="63" s="4" customFormat="1" spans="1:25">
      <c r="A63" s="4" t="s">
        <v>361</v>
      </c>
      <c r="B63" s="4" t="s">
        <v>26</v>
      </c>
      <c r="C63" s="4" t="s">
        <v>27</v>
      </c>
      <c r="D63" s="4" t="s">
        <v>338</v>
      </c>
      <c r="E63" s="4" t="s">
        <v>358</v>
      </c>
      <c r="F63" s="6">
        <v>44990</v>
      </c>
      <c r="G63" s="6">
        <v>44991</v>
      </c>
      <c r="H63" s="4">
        <v>1</v>
      </c>
      <c r="I63" s="4">
        <v>1</v>
      </c>
      <c r="J63" s="4">
        <v>1</v>
      </c>
      <c r="K63" s="4" t="s">
        <v>30</v>
      </c>
      <c r="L63" s="4">
        <v>404</v>
      </c>
      <c r="M63" s="4">
        <v>404</v>
      </c>
      <c r="N63" s="4" t="s">
        <v>359</v>
      </c>
      <c r="O63" s="4" t="s">
        <v>32</v>
      </c>
      <c r="P63" s="4" t="s">
        <v>33</v>
      </c>
      <c r="Q63" s="4">
        <v>0</v>
      </c>
      <c r="R63" s="7">
        <v>44982</v>
      </c>
      <c r="S63" s="6">
        <v>44994</v>
      </c>
      <c r="T63" s="4" t="s">
        <v>34</v>
      </c>
      <c r="U63" s="4">
        <v>404</v>
      </c>
      <c r="V63" s="4">
        <v>0</v>
      </c>
      <c r="W63" s="4">
        <v>0</v>
      </c>
      <c r="X63" s="4" t="s">
        <v>362</v>
      </c>
      <c r="Y63" s="4" t="s">
        <v>115</v>
      </c>
    </row>
    <row r="64" s="4" customFormat="1" spans="1:25">
      <c r="A64" s="4" t="s">
        <v>363</v>
      </c>
      <c r="B64" s="4" t="s">
        <v>26</v>
      </c>
      <c r="C64" s="4" t="s">
        <v>27</v>
      </c>
      <c r="D64" s="4" t="s">
        <v>364</v>
      </c>
      <c r="E64" s="4" t="s">
        <v>365</v>
      </c>
      <c r="F64" s="6">
        <v>44988</v>
      </c>
      <c r="G64" s="6">
        <v>44991</v>
      </c>
      <c r="H64" s="4">
        <v>1</v>
      </c>
      <c r="I64" s="4">
        <v>3</v>
      </c>
      <c r="J64" s="4">
        <v>3</v>
      </c>
      <c r="K64" s="4" t="s">
        <v>30</v>
      </c>
      <c r="L64" s="4">
        <v>1503</v>
      </c>
      <c r="M64" s="4">
        <v>1503</v>
      </c>
      <c r="N64" s="4" t="s">
        <v>366</v>
      </c>
      <c r="O64" s="4" t="s">
        <v>32</v>
      </c>
      <c r="P64" s="4" t="s">
        <v>33</v>
      </c>
      <c r="Q64" s="4">
        <v>0</v>
      </c>
      <c r="R64" s="7">
        <v>44982</v>
      </c>
      <c r="S64" s="6">
        <v>44994</v>
      </c>
      <c r="T64" s="4" t="s">
        <v>34</v>
      </c>
      <c r="U64" s="4">
        <v>1503</v>
      </c>
      <c r="V64" s="4">
        <v>0</v>
      </c>
      <c r="W64" s="4">
        <v>0</v>
      </c>
      <c r="X64" s="4" t="s">
        <v>367</v>
      </c>
      <c r="Y64" s="4" t="s">
        <v>368</v>
      </c>
    </row>
    <row r="65" s="4" customFormat="1" spans="1:25">
      <c r="A65" s="4" t="s">
        <v>361</v>
      </c>
      <c r="B65" s="4" t="s">
        <v>26</v>
      </c>
      <c r="C65" s="4" t="s">
        <v>116</v>
      </c>
      <c r="D65" s="4" t="s">
        <v>338</v>
      </c>
      <c r="E65" s="4" t="s">
        <v>358</v>
      </c>
      <c r="F65" s="6">
        <v>44990</v>
      </c>
      <c r="G65" s="6">
        <v>44991</v>
      </c>
      <c r="H65" s="4">
        <v>1</v>
      </c>
      <c r="I65" s="4">
        <v>1</v>
      </c>
      <c r="J65" s="4">
        <v>1</v>
      </c>
      <c r="K65" s="4" t="s">
        <v>30</v>
      </c>
      <c r="L65" s="4">
        <v>-404</v>
      </c>
      <c r="M65" s="4">
        <v>-404</v>
      </c>
      <c r="N65" s="4" t="s">
        <v>359</v>
      </c>
      <c r="O65" s="4" t="s">
        <v>32</v>
      </c>
      <c r="P65" s="4" t="s">
        <v>33</v>
      </c>
      <c r="Q65" s="4">
        <v>0</v>
      </c>
      <c r="R65" s="7">
        <v>44982</v>
      </c>
      <c r="S65" s="6">
        <v>44994</v>
      </c>
      <c r="T65" s="4" t="s">
        <v>34</v>
      </c>
      <c r="U65" s="4">
        <v>-404</v>
      </c>
      <c r="V65" s="4">
        <v>0</v>
      </c>
      <c r="W65" s="4">
        <v>0</v>
      </c>
      <c r="X65" s="4" t="s">
        <v>362</v>
      </c>
      <c r="Y65" s="4" t="s">
        <v>115</v>
      </c>
    </row>
    <row r="66" s="4" customFormat="1" spans="1:25">
      <c r="A66" s="4" t="s">
        <v>369</v>
      </c>
      <c r="B66" s="4" t="s">
        <v>26</v>
      </c>
      <c r="C66" s="4" t="s">
        <v>27</v>
      </c>
      <c r="D66" s="4" t="s">
        <v>370</v>
      </c>
      <c r="E66" s="4" t="s">
        <v>371</v>
      </c>
      <c r="F66" s="6">
        <v>44990</v>
      </c>
      <c r="G66" s="6">
        <v>44991</v>
      </c>
      <c r="H66" s="4">
        <v>2</v>
      </c>
      <c r="I66" s="4">
        <v>1</v>
      </c>
      <c r="J66" s="4">
        <v>2</v>
      </c>
      <c r="K66" s="4" t="s">
        <v>30</v>
      </c>
      <c r="L66" s="4">
        <v>1260</v>
      </c>
      <c r="M66" s="4">
        <v>1260</v>
      </c>
      <c r="N66" s="4" t="s">
        <v>372</v>
      </c>
      <c r="O66" s="4" t="s">
        <v>32</v>
      </c>
      <c r="P66" s="4" t="s">
        <v>33</v>
      </c>
      <c r="Q66" s="4">
        <v>0</v>
      </c>
      <c r="R66" s="7">
        <v>44982</v>
      </c>
      <c r="S66" s="6">
        <v>44994</v>
      </c>
      <c r="T66" s="4" t="s">
        <v>34</v>
      </c>
      <c r="U66" s="4">
        <v>1260</v>
      </c>
      <c r="V66" s="4">
        <v>0</v>
      </c>
      <c r="W66" s="4">
        <v>0</v>
      </c>
      <c r="X66" s="4" t="s">
        <v>373</v>
      </c>
      <c r="Y66" s="4" t="s">
        <v>115</v>
      </c>
    </row>
    <row r="67" s="4" customFormat="1" spans="1:25">
      <c r="A67" s="4" t="s">
        <v>369</v>
      </c>
      <c r="B67" s="4" t="s">
        <v>26</v>
      </c>
      <c r="C67" s="4" t="s">
        <v>116</v>
      </c>
      <c r="D67" s="4" t="s">
        <v>370</v>
      </c>
      <c r="E67" s="4" t="s">
        <v>371</v>
      </c>
      <c r="F67" s="6">
        <v>44990</v>
      </c>
      <c r="G67" s="6">
        <v>44991</v>
      </c>
      <c r="H67" s="4">
        <v>2</v>
      </c>
      <c r="I67" s="4">
        <v>1</v>
      </c>
      <c r="J67" s="4">
        <v>2</v>
      </c>
      <c r="K67" s="4" t="s">
        <v>30</v>
      </c>
      <c r="L67" s="4">
        <v>-1260</v>
      </c>
      <c r="M67" s="4">
        <v>-1260</v>
      </c>
      <c r="N67" s="4" t="s">
        <v>372</v>
      </c>
      <c r="O67" s="4" t="s">
        <v>32</v>
      </c>
      <c r="P67" s="4" t="s">
        <v>33</v>
      </c>
      <c r="Q67" s="4">
        <v>0</v>
      </c>
      <c r="R67" s="7">
        <v>44982</v>
      </c>
      <c r="S67" s="6">
        <v>44994</v>
      </c>
      <c r="T67" s="4" t="s">
        <v>34</v>
      </c>
      <c r="U67" s="4">
        <v>-1260</v>
      </c>
      <c r="V67" s="4">
        <v>0</v>
      </c>
      <c r="W67" s="4">
        <v>0</v>
      </c>
      <c r="X67" s="4" t="s">
        <v>373</v>
      </c>
      <c r="Y67" s="4" t="s">
        <v>115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44989</v>
      </c>
      <c r="G68" s="6">
        <v>44991</v>
      </c>
      <c r="H68" s="4">
        <v>1</v>
      </c>
      <c r="I68" s="4">
        <v>2</v>
      </c>
      <c r="J68" s="4">
        <v>2</v>
      </c>
      <c r="K68" s="4" t="s">
        <v>30</v>
      </c>
      <c r="L68" s="4">
        <v>2142</v>
      </c>
      <c r="M68" s="4">
        <v>2142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44982</v>
      </c>
      <c r="S68" s="6">
        <v>44994</v>
      </c>
      <c r="T68" s="4" t="s">
        <v>34</v>
      </c>
      <c r="U68" s="4">
        <v>2142</v>
      </c>
      <c r="V68" s="4">
        <v>0</v>
      </c>
      <c r="W68" s="4">
        <v>0</v>
      </c>
      <c r="X68" s="4" t="s">
        <v>378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44989</v>
      </c>
      <c r="G69" s="6">
        <v>44991</v>
      </c>
      <c r="H69" s="4">
        <v>1</v>
      </c>
      <c r="I69" s="4">
        <v>2</v>
      </c>
      <c r="J69" s="4">
        <v>2</v>
      </c>
      <c r="K69" s="4" t="s">
        <v>30</v>
      </c>
      <c r="L69" s="4">
        <v>666</v>
      </c>
      <c r="M69" s="4">
        <v>666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44983</v>
      </c>
      <c r="S69" s="6">
        <v>44994</v>
      </c>
      <c r="T69" s="4" t="s">
        <v>34</v>
      </c>
      <c r="U69" s="4">
        <v>666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385</v>
      </c>
      <c r="B70" s="4" t="s">
        <v>26</v>
      </c>
      <c r="C70" s="4" t="s">
        <v>27</v>
      </c>
      <c r="D70" s="4" t="s">
        <v>386</v>
      </c>
      <c r="E70" s="4" t="s">
        <v>387</v>
      </c>
      <c r="F70" s="6">
        <v>44990</v>
      </c>
      <c r="G70" s="6">
        <v>44991</v>
      </c>
      <c r="H70" s="4">
        <v>1</v>
      </c>
      <c r="I70" s="4">
        <v>1</v>
      </c>
      <c r="J70" s="4">
        <v>1</v>
      </c>
      <c r="K70" s="4" t="s">
        <v>30</v>
      </c>
      <c r="L70" s="4">
        <v>710</v>
      </c>
      <c r="M70" s="4">
        <v>710</v>
      </c>
      <c r="N70" s="4" t="s">
        <v>388</v>
      </c>
      <c r="O70" s="4" t="s">
        <v>32</v>
      </c>
      <c r="P70" s="4" t="s">
        <v>33</v>
      </c>
      <c r="Q70" s="4">
        <v>0</v>
      </c>
      <c r="R70" s="7">
        <v>44983</v>
      </c>
      <c r="S70" s="6">
        <v>44994</v>
      </c>
      <c r="T70" s="4" t="s">
        <v>34</v>
      </c>
      <c r="U70" s="4">
        <v>710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392</v>
      </c>
      <c r="E71" s="4" t="s">
        <v>393</v>
      </c>
      <c r="F71" s="6">
        <v>44988</v>
      </c>
      <c r="G71" s="6">
        <v>44991</v>
      </c>
      <c r="H71" s="4">
        <v>1</v>
      </c>
      <c r="I71" s="4">
        <v>3</v>
      </c>
      <c r="J71" s="4">
        <v>3</v>
      </c>
      <c r="K71" s="4" t="s">
        <v>30</v>
      </c>
      <c r="L71" s="4">
        <v>2592</v>
      </c>
      <c r="M71" s="4">
        <v>2592</v>
      </c>
      <c r="N71" s="4" t="s">
        <v>394</v>
      </c>
      <c r="O71" s="4" t="s">
        <v>32</v>
      </c>
      <c r="P71" s="4" t="s">
        <v>33</v>
      </c>
      <c r="Q71" s="4">
        <v>0</v>
      </c>
      <c r="R71" s="7">
        <v>44983</v>
      </c>
      <c r="S71" s="6">
        <v>44994</v>
      </c>
      <c r="T71" s="4" t="s">
        <v>34</v>
      </c>
      <c r="U71" s="4">
        <v>2592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44990</v>
      </c>
      <c r="G72" s="6">
        <v>44991</v>
      </c>
      <c r="H72" s="4">
        <v>1</v>
      </c>
      <c r="I72" s="4">
        <v>1</v>
      </c>
      <c r="J72" s="4">
        <v>1</v>
      </c>
      <c r="K72" s="4" t="s">
        <v>30</v>
      </c>
      <c r="L72" s="4">
        <v>1231</v>
      </c>
      <c r="M72" s="4">
        <v>1231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44983</v>
      </c>
      <c r="S72" s="6">
        <v>44994</v>
      </c>
      <c r="T72" s="4" t="s">
        <v>34</v>
      </c>
      <c r="U72" s="4">
        <v>1231</v>
      </c>
      <c r="V72" s="4">
        <v>0</v>
      </c>
      <c r="W72" s="4">
        <v>0</v>
      </c>
      <c r="X72" s="4" t="s">
        <v>115</v>
      </c>
      <c r="Y72" s="4" t="s">
        <v>115</v>
      </c>
    </row>
    <row r="73" s="4" customFormat="1" spans="1:25">
      <c r="A73" s="4" t="s">
        <v>401</v>
      </c>
      <c r="B73" s="4" t="s">
        <v>26</v>
      </c>
      <c r="C73" s="4" t="s">
        <v>27</v>
      </c>
      <c r="D73" s="4" t="s">
        <v>402</v>
      </c>
      <c r="E73" s="4" t="s">
        <v>403</v>
      </c>
      <c r="F73" s="6">
        <v>44988</v>
      </c>
      <c r="G73" s="6">
        <v>44991</v>
      </c>
      <c r="H73" s="4">
        <v>1</v>
      </c>
      <c r="I73" s="4">
        <v>3</v>
      </c>
      <c r="J73" s="4">
        <v>3</v>
      </c>
      <c r="K73" s="4" t="s">
        <v>30</v>
      </c>
      <c r="L73" s="4">
        <v>3105</v>
      </c>
      <c r="M73" s="4">
        <v>3105</v>
      </c>
      <c r="N73" s="4" t="s">
        <v>404</v>
      </c>
      <c r="O73" s="4" t="s">
        <v>32</v>
      </c>
      <c r="P73" s="4" t="s">
        <v>33</v>
      </c>
      <c r="Q73" s="4">
        <v>0</v>
      </c>
      <c r="R73" s="7">
        <v>44983</v>
      </c>
      <c r="S73" s="6">
        <v>44994</v>
      </c>
      <c r="T73" s="4" t="s">
        <v>34</v>
      </c>
      <c r="U73" s="4">
        <v>3105</v>
      </c>
      <c r="V73" s="4">
        <v>0</v>
      </c>
      <c r="W73" s="4">
        <v>0</v>
      </c>
      <c r="X73" s="4" t="s">
        <v>405</v>
      </c>
      <c r="Y73" s="4" t="s">
        <v>406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44988</v>
      </c>
      <c r="G74" s="6">
        <v>44991</v>
      </c>
      <c r="H74" s="4">
        <v>1</v>
      </c>
      <c r="I74" s="4">
        <v>3</v>
      </c>
      <c r="J74" s="4">
        <v>3</v>
      </c>
      <c r="K74" s="4" t="s">
        <v>30</v>
      </c>
      <c r="L74" s="4">
        <v>1980</v>
      </c>
      <c r="M74" s="4">
        <v>1980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44983</v>
      </c>
      <c r="S74" s="6">
        <v>44994</v>
      </c>
      <c r="T74" s="4" t="s">
        <v>34</v>
      </c>
      <c r="U74" s="4">
        <v>1980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181</v>
      </c>
      <c r="E75" s="4" t="s">
        <v>182</v>
      </c>
      <c r="F75" s="6">
        <v>44990</v>
      </c>
      <c r="G75" s="6">
        <v>44991</v>
      </c>
      <c r="H75" s="4">
        <v>1</v>
      </c>
      <c r="I75" s="4">
        <v>1</v>
      </c>
      <c r="J75" s="4">
        <v>1</v>
      </c>
      <c r="K75" s="4" t="s">
        <v>30</v>
      </c>
      <c r="L75" s="4">
        <v>323</v>
      </c>
      <c r="M75" s="4">
        <v>323</v>
      </c>
      <c r="N75" s="4" t="s">
        <v>414</v>
      </c>
      <c r="O75" s="4" t="s">
        <v>32</v>
      </c>
      <c r="P75" s="4" t="s">
        <v>33</v>
      </c>
      <c r="Q75" s="4">
        <v>0</v>
      </c>
      <c r="R75" s="7">
        <v>44983</v>
      </c>
      <c r="S75" s="6">
        <v>44994</v>
      </c>
      <c r="T75" s="4" t="s">
        <v>34</v>
      </c>
      <c r="U75" s="4">
        <v>323</v>
      </c>
      <c r="V75" s="4">
        <v>0</v>
      </c>
      <c r="W75" s="4">
        <v>0</v>
      </c>
      <c r="X75" s="4" t="s">
        <v>415</v>
      </c>
      <c r="Y75" s="4" t="s">
        <v>416</v>
      </c>
    </row>
    <row r="76" s="4" customFormat="1" spans="1:25">
      <c r="A76" s="4" t="s">
        <v>417</v>
      </c>
      <c r="B76" s="4" t="s">
        <v>26</v>
      </c>
      <c r="C76" s="4" t="s">
        <v>27</v>
      </c>
      <c r="D76" s="4" t="s">
        <v>320</v>
      </c>
      <c r="E76" s="4" t="s">
        <v>321</v>
      </c>
      <c r="F76" s="6">
        <v>44989</v>
      </c>
      <c r="G76" s="6">
        <v>44991</v>
      </c>
      <c r="H76" s="4">
        <v>1</v>
      </c>
      <c r="I76" s="4">
        <v>2</v>
      </c>
      <c r="J76" s="4">
        <v>2</v>
      </c>
      <c r="K76" s="4" t="s">
        <v>30</v>
      </c>
      <c r="L76" s="4">
        <v>2026</v>
      </c>
      <c r="M76" s="4">
        <v>2026</v>
      </c>
      <c r="N76" s="4" t="s">
        <v>418</v>
      </c>
      <c r="O76" s="4" t="s">
        <v>32</v>
      </c>
      <c r="P76" s="4" t="s">
        <v>33</v>
      </c>
      <c r="Q76" s="4">
        <v>0</v>
      </c>
      <c r="R76" s="7">
        <v>44983</v>
      </c>
      <c r="S76" s="6">
        <v>44994</v>
      </c>
      <c r="T76" s="4" t="s">
        <v>34</v>
      </c>
      <c r="U76" s="4">
        <v>2026</v>
      </c>
      <c r="V76" s="4">
        <v>0</v>
      </c>
      <c r="W76" s="4">
        <v>0</v>
      </c>
      <c r="X76" s="4" t="s">
        <v>419</v>
      </c>
      <c r="Y76" s="4" t="s">
        <v>420</v>
      </c>
    </row>
    <row r="77" s="4" customFormat="1" spans="1:25">
      <c r="A77" s="4" t="s">
        <v>421</v>
      </c>
      <c r="B77" s="4" t="s">
        <v>26</v>
      </c>
      <c r="C77" s="4" t="s">
        <v>27</v>
      </c>
      <c r="D77" s="4" t="s">
        <v>422</v>
      </c>
      <c r="E77" s="4" t="s">
        <v>423</v>
      </c>
      <c r="F77" s="6">
        <v>44989</v>
      </c>
      <c r="G77" s="6">
        <v>44991</v>
      </c>
      <c r="H77" s="4">
        <v>1</v>
      </c>
      <c r="I77" s="4">
        <v>2</v>
      </c>
      <c r="J77" s="4">
        <v>2</v>
      </c>
      <c r="K77" s="4" t="s">
        <v>30</v>
      </c>
      <c r="L77" s="4">
        <v>874</v>
      </c>
      <c r="M77" s="4">
        <v>874</v>
      </c>
      <c r="N77" s="4" t="s">
        <v>424</v>
      </c>
      <c r="O77" s="4" t="s">
        <v>32</v>
      </c>
      <c r="P77" s="4" t="s">
        <v>33</v>
      </c>
      <c r="Q77" s="4">
        <v>0</v>
      </c>
      <c r="R77" s="7">
        <v>44983</v>
      </c>
      <c r="S77" s="6">
        <v>44994</v>
      </c>
      <c r="T77" s="4" t="s">
        <v>34</v>
      </c>
      <c r="U77" s="4">
        <v>874</v>
      </c>
      <c r="V77" s="4">
        <v>0</v>
      </c>
      <c r="W77" s="4">
        <v>0</v>
      </c>
      <c r="X77" s="4" t="s">
        <v>425</v>
      </c>
      <c r="Y77" s="4" t="s">
        <v>115</v>
      </c>
    </row>
    <row r="78" s="4" customFormat="1" spans="1:25">
      <c r="A78" s="4" t="s">
        <v>426</v>
      </c>
      <c r="B78" s="4" t="s">
        <v>26</v>
      </c>
      <c r="C78" s="4" t="s">
        <v>27</v>
      </c>
      <c r="D78" s="4" t="s">
        <v>427</v>
      </c>
      <c r="E78" s="4" t="s">
        <v>428</v>
      </c>
      <c r="F78" s="6">
        <v>44990</v>
      </c>
      <c r="G78" s="6">
        <v>44991</v>
      </c>
      <c r="H78" s="4">
        <v>1</v>
      </c>
      <c r="I78" s="4">
        <v>1</v>
      </c>
      <c r="J78" s="4">
        <v>1</v>
      </c>
      <c r="K78" s="4" t="s">
        <v>30</v>
      </c>
      <c r="L78" s="4">
        <v>430</v>
      </c>
      <c r="M78" s="4">
        <v>430</v>
      </c>
      <c r="N78" s="4" t="s">
        <v>429</v>
      </c>
      <c r="O78" s="4" t="s">
        <v>32</v>
      </c>
      <c r="P78" s="4" t="s">
        <v>33</v>
      </c>
      <c r="Q78" s="4">
        <v>0</v>
      </c>
      <c r="R78" s="7">
        <v>44984</v>
      </c>
      <c r="S78" s="6">
        <v>44994</v>
      </c>
      <c r="T78" s="4" t="s">
        <v>34</v>
      </c>
      <c r="U78" s="4">
        <v>430</v>
      </c>
      <c r="V78" s="4">
        <v>0</v>
      </c>
      <c r="W78" s="4">
        <v>0</v>
      </c>
      <c r="X78" s="4" t="s">
        <v>430</v>
      </c>
      <c r="Y78" s="4" t="s">
        <v>431</v>
      </c>
    </row>
    <row r="79" s="4" customFormat="1" spans="1:25">
      <c r="A79" s="4" t="s">
        <v>421</v>
      </c>
      <c r="B79" s="4" t="s">
        <v>26</v>
      </c>
      <c r="C79" s="4" t="s">
        <v>116</v>
      </c>
      <c r="D79" s="4" t="s">
        <v>422</v>
      </c>
      <c r="E79" s="4" t="s">
        <v>423</v>
      </c>
      <c r="F79" s="6">
        <v>44989</v>
      </c>
      <c r="G79" s="6">
        <v>44991</v>
      </c>
      <c r="H79" s="4">
        <v>1</v>
      </c>
      <c r="I79" s="4">
        <v>2</v>
      </c>
      <c r="J79" s="4">
        <v>2</v>
      </c>
      <c r="K79" s="4" t="s">
        <v>30</v>
      </c>
      <c r="L79" s="4">
        <v>-874</v>
      </c>
      <c r="M79" s="4">
        <v>-874</v>
      </c>
      <c r="N79" s="4" t="s">
        <v>424</v>
      </c>
      <c r="O79" s="4" t="s">
        <v>32</v>
      </c>
      <c r="P79" s="4" t="s">
        <v>33</v>
      </c>
      <c r="Q79" s="4">
        <v>0</v>
      </c>
      <c r="R79" s="7">
        <v>44983</v>
      </c>
      <c r="S79" s="6">
        <v>44994</v>
      </c>
      <c r="T79" s="4" t="s">
        <v>34</v>
      </c>
      <c r="U79" s="4">
        <v>-874</v>
      </c>
      <c r="V79" s="4">
        <v>0</v>
      </c>
      <c r="W79" s="4">
        <v>0</v>
      </c>
      <c r="X79" s="4" t="s">
        <v>425</v>
      </c>
      <c r="Y79" s="4" t="s">
        <v>115</v>
      </c>
    </row>
    <row r="80" s="4" customFormat="1" spans="1:25">
      <c r="A80" s="4" t="s">
        <v>432</v>
      </c>
      <c r="B80" s="4" t="s">
        <v>26</v>
      </c>
      <c r="C80" s="4" t="s">
        <v>27</v>
      </c>
      <c r="D80" s="4" t="s">
        <v>364</v>
      </c>
      <c r="E80" s="4" t="s">
        <v>365</v>
      </c>
      <c r="F80" s="6">
        <v>44988</v>
      </c>
      <c r="G80" s="6">
        <v>44991</v>
      </c>
      <c r="H80" s="4">
        <v>1</v>
      </c>
      <c r="I80" s="4">
        <v>3</v>
      </c>
      <c r="J80" s="4">
        <v>3</v>
      </c>
      <c r="K80" s="4" t="s">
        <v>30</v>
      </c>
      <c r="L80" s="4">
        <v>1503</v>
      </c>
      <c r="M80" s="4">
        <v>1503</v>
      </c>
      <c r="N80" s="4" t="s">
        <v>433</v>
      </c>
      <c r="O80" s="4" t="s">
        <v>32</v>
      </c>
      <c r="P80" s="4" t="s">
        <v>33</v>
      </c>
      <c r="Q80" s="4">
        <v>0</v>
      </c>
      <c r="R80" s="7">
        <v>44984</v>
      </c>
      <c r="S80" s="6">
        <v>44994</v>
      </c>
      <c r="T80" s="4" t="s">
        <v>34</v>
      </c>
      <c r="U80" s="4">
        <v>1503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320</v>
      </c>
      <c r="E81" s="4" t="s">
        <v>437</v>
      </c>
      <c r="F81" s="6">
        <v>44989</v>
      </c>
      <c r="G81" s="6">
        <v>44991</v>
      </c>
      <c r="H81" s="4">
        <v>1</v>
      </c>
      <c r="I81" s="4">
        <v>2</v>
      </c>
      <c r="J81" s="4">
        <v>2</v>
      </c>
      <c r="K81" s="4" t="s">
        <v>30</v>
      </c>
      <c r="L81" s="4">
        <v>2116</v>
      </c>
      <c r="M81" s="4">
        <v>2116</v>
      </c>
      <c r="N81" s="4" t="s">
        <v>438</v>
      </c>
      <c r="O81" s="4" t="s">
        <v>32</v>
      </c>
      <c r="P81" s="4" t="s">
        <v>33</v>
      </c>
      <c r="Q81" s="4">
        <v>0</v>
      </c>
      <c r="R81" s="7">
        <v>44985</v>
      </c>
      <c r="S81" s="6">
        <v>44994</v>
      </c>
      <c r="T81" s="4" t="s">
        <v>34</v>
      </c>
      <c r="U81" s="4">
        <v>2116</v>
      </c>
      <c r="V81" s="4">
        <v>0</v>
      </c>
      <c r="W81" s="4">
        <v>0</v>
      </c>
      <c r="X81" s="4" t="s">
        <v>439</v>
      </c>
      <c r="Y81" s="4" t="s">
        <v>115</v>
      </c>
    </row>
    <row r="82" s="4" customFormat="1" spans="1:25">
      <c r="A82" s="4" t="s">
        <v>436</v>
      </c>
      <c r="B82" s="4" t="s">
        <v>26</v>
      </c>
      <c r="C82" s="4" t="s">
        <v>116</v>
      </c>
      <c r="D82" s="4" t="s">
        <v>320</v>
      </c>
      <c r="E82" s="4" t="s">
        <v>437</v>
      </c>
      <c r="F82" s="6">
        <v>44989</v>
      </c>
      <c r="G82" s="6">
        <v>44991</v>
      </c>
      <c r="H82" s="4">
        <v>1</v>
      </c>
      <c r="I82" s="4">
        <v>2</v>
      </c>
      <c r="J82" s="4">
        <v>2</v>
      </c>
      <c r="K82" s="4" t="s">
        <v>30</v>
      </c>
      <c r="L82" s="4">
        <v>-2116</v>
      </c>
      <c r="M82" s="4">
        <v>-2116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44985</v>
      </c>
      <c r="S82" s="6">
        <v>44994</v>
      </c>
      <c r="T82" s="4" t="s">
        <v>34</v>
      </c>
      <c r="U82" s="4">
        <v>-2116</v>
      </c>
      <c r="V82" s="4">
        <v>0</v>
      </c>
      <c r="W82" s="4">
        <v>0</v>
      </c>
      <c r="X82" s="4" t="s">
        <v>439</v>
      </c>
      <c r="Y82" s="4" t="s">
        <v>115</v>
      </c>
    </row>
    <row r="83" s="4" customFormat="1" spans="1:25">
      <c r="A83" s="4" t="s">
        <v>337</v>
      </c>
      <c r="B83" s="4" t="s">
        <v>26</v>
      </c>
      <c r="C83" s="4" t="s">
        <v>116</v>
      </c>
      <c r="D83" s="4" t="s">
        <v>338</v>
      </c>
      <c r="E83" s="4" t="s">
        <v>339</v>
      </c>
      <c r="F83" s="6">
        <v>44990</v>
      </c>
      <c r="G83" s="6">
        <v>44991</v>
      </c>
      <c r="H83" s="4">
        <v>1</v>
      </c>
      <c r="I83" s="4">
        <v>1</v>
      </c>
      <c r="J83" s="4">
        <v>1</v>
      </c>
      <c r="K83" s="4" t="s">
        <v>30</v>
      </c>
      <c r="L83" s="4">
        <v>-404</v>
      </c>
      <c r="M83" s="4">
        <v>-404</v>
      </c>
      <c r="N83" s="4" t="s">
        <v>340</v>
      </c>
      <c r="O83" s="4" t="s">
        <v>32</v>
      </c>
      <c r="P83" s="4" t="s">
        <v>33</v>
      </c>
      <c r="Q83" s="4">
        <v>0</v>
      </c>
      <c r="R83" s="7">
        <v>44981</v>
      </c>
      <c r="S83" s="6">
        <v>44994</v>
      </c>
      <c r="T83" s="4" t="s">
        <v>34</v>
      </c>
      <c r="U83" s="4">
        <v>-404</v>
      </c>
      <c r="V83" s="4">
        <v>0</v>
      </c>
      <c r="W83" s="4">
        <v>0</v>
      </c>
      <c r="X83" s="4" t="s">
        <v>341</v>
      </c>
      <c r="Y83" s="4" t="s">
        <v>115</v>
      </c>
    </row>
    <row r="84" s="4" customFormat="1" spans="1:25">
      <c r="A84" s="4" t="s">
        <v>440</v>
      </c>
      <c r="B84" s="4" t="s">
        <v>26</v>
      </c>
      <c r="C84" s="4" t="s">
        <v>27</v>
      </c>
      <c r="D84" s="4" t="s">
        <v>441</v>
      </c>
      <c r="E84" s="4" t="s">
        <v>442</v>
      </c>
      <c r="F84" s="6">
        <v>44989</v>
      </c>
      <c r="G84" s="6">
        <v>44991</v>
      </c>
      <c r="H84" s="4">
        <v>1</v>
      </c>
      <c r="I84" s="4">
        <v>2</v>
      </c>
      <c r="J84" s="4">
        <v>2</v>
      </c>
      <c r="K84" s="4" t="s">
        <v>30</v>
      </c>
      <c r="L84" s="4">
        <v>538</v>
      </c>
      <c r="M84" s="4">
        <v>538</v>
      </c>
      <c r="N84" s="4" t="s">
        <v>443</v>
      </c>
      <c r="O84" s="4" t="s">
        <v>32</v>
      </c>
      <c r="P84" s="4" t="s">
        <v>33</v>
      </c>
      <c r="Q84" s="4">
        <v>0</v>
      </c>
      <c r="R84" s="7">
        <v>44985</v>
      </c>
      <c r="S84" s="6">
        <v>44994</v>
      </c>
      <c r="T84" s="4" t="s">
        <v>34</v>
      </c>
      <c r="U84" s="4">
        <v>538</v>
      </c>
      <c r="V84" s="4">
        <v>0</v>
      </c>
      <c r="W84" s="4">
        <v>0</v>
      </c>
      <c r="X84" s="4" t="s">
        <v>444</v>
      </c>
      <c r="Y84" s="4" t="s">
        <v>445</v>
      </c>
    </row>
    <row r="85" s="4" customFormat="1" spans="1:25">
      <c r="A85" s="4" t="s">
        <v>446</v>
      </c>
      <c r="B85" s="4" t="s">
        <v>26</v>
      </c>
      <c r="C85" s="4" t="s">
        <v>27</v>
      </c>
      <c r="D85" s="4" t="s">
        <v>128</v>
      </c>
      <c r="E85" s="4" t="s">
        <v>85</v>
      </c>
      <c r="F85" s="6">
        <v>44986</v>
      </c>
      <c r="G85" s="6">
        <v>44991</v>
      </c>
      <c r="H85" s="4">
        <v>1</v>
      </c>
      <c r="I85" s="4">
        <v>5</v>
      </c>
      <c r="J85" s="4">
        <v>5</v>
      </c>
      <c r="K85" s="4" t="s">
        <v>30</v>
      </c>
      <c r="L85" s="4">
        <v>2134</v>
      </c>
      <c r="M85" s="4">
        <v>2134</v>
      </c>
      <c r="N85" s="4" t="s">
        <v>447</v>
      </c>
      <c r="O85" s="4" t="s">
        <v>32</v>
      </c>
      <c r="P85" s="4" t="s">
        <v>33</v>
      </c>
      <c r="Q85" s="4">
        <v>0</v>
      </c>
      <c r="R85" s="7">
        <v>44985</v>
      </c>
      <c r="S85" s="6">
        <v>44994</v>
      </c>
      <c r="T85" s="4" t="s">
        <v>34</v>
      </c>
      <c r="U85" s="4">
        <v>2134</v>
      </c>
      <c r="V85" s="4">
        <v>0</v>
      </c>
      <c r="W85" s="4">
        <v>0</v>
      </c>
      <c r="X85" s="4" t="s">
        <v>448</v>
      </c>
      <c r="Y85" s="4" t="s">
        <v>449</v>
      </c>
    </row>
    <row r="86" s="4" customFormat="1" spans="1:25">
      <c r="A86" s="4" t="s">
        <v>450</v>
      </c>
      <c r="B86" s="4" t="s">
        <v>26</v>
      </c>
      <c r="C86" s="4" t="s">
        <v>27</v>
      </c>
      <c r="D86" s="4" t="s">
        <v>441</v>
      </c>
      <c r="E86" s="4" t="s">
        <v>451</v>
      </c>
      <c r="F86" s="6">
        <v>44989</v>
      </c>
      <c r="G86" s="6">
        <v>44991</v>
      </c>
      <c r="H86" s="4">
        <v>1</v>
      </c>
      <c r="I86" s="4">
        <v>2</v>
      </c>
      <c r="J86" s="4">
        <v>2</v>
      </c>
      <c r="K86" s="4" t="s">
        <v>30</v>
      </c>
      <c r="L86" s="4">
        <v>509</v>
      </c>
      <c r="M86" s="4">
        <v>509</v>
      </c>
      <c r="N86" s="4" t="s">
        <v>452</v>
      </c>
      <c r="O86" s="4" t="s">
        <v>32</v>
      </c>
      <c r="P86" s="4" t="s">
        <v>33</v>
      </c>
      <c r="Q86" s="4">
        <v>0</v>
      </c>
      <c r="R86" s="7">
        <v>44985</v>
      </c>
      <c r="S86" s="6">
        <v>44994</v>
      </c>
      <c r="T86" s="4" t="s">
        <v>34</v>
      </c>
      <c r="U86" s="4">
        <v>509</v>
      </c>
      <c r="V86" s="4">
        <v>0</v>
      </c>
      <c r="W86" s="4">
        <v>0</v>
      </c>
      <c r="X86" s="4" t="s">
        <v>453</v>
      </c>
      <c r="Y86" s="4" t="s">
        <v>454</v>
      </c>
    </row>
    <row r="87" s="4" customFormat="1" spans="1:25">
      <c r="A87" s="4" t="s">
        <v>455</v>
      </c>
      <c r="B87" s="4" t="s">
        <v>26</v>
      </c>
      <c r="C87" s="4" t="s">
        <v>27</v>
      </c>
      <c r="D87" s="4" t="s">
        <v>320</v>
      </c>
      <c r="E87" s="4" t="s">
        <v>321</v>
      </c>
      <c r="F87" s="6">
        <v>44987</v>
      </c>
      <c r="G87" s="6">
        <v>44991</v>
      </c>
      <c r="H87" s="4">
        <v>1</v>
      </c>
      <c r="I87" s="4">
        <v>4</v>
      </c>
      <c r="J87" s="4">
        <v>4</v>
      </c>
      <c r="K87" s="4" t="s">
        <v>30</v>
      </c>
      <c r="L87" s="4">
        <v>4052</v>
      </c>
      <c r="M87" s="4">
        <v>4052</v>
      </c>
      <c r="N87" s="4" t="s">
        <v>456</v>
      </c>
      <c r="O87" s="4" t="s">
        <v>32</v>
      </c>
      <c r="P87" s="4" t="s">
        <v>33</v>
      </c>
      <c r="Q87" s="4">
        <v>0</v>
      </c>
      <c r="R87" s="7">
        <v>44986</v>
      </c>
      <c r="S87" s="6">
        <v>44994</v>
      </c>
      <c r="T87" s="4" t="s">
        <v>34</v>
      </c>
      <c r="U87" s="4">
        <v>4052</v>
      </c>
      <c r="V87" s="4">
        <v>0</v>
      </c>
      <c r="W87" s="4">
        <v>0</v>
      </c>
      <c r="X87" s="4" t="s">
        <v>457</v>
      </c>
      <c r="Y87" s="4" t="s">
        <v>458</v>
      </c>
    </row>
    <row r="88" s="4" customFormat="1" spans="1:25">
      <c r="A88" s="4" t="s">
        <v>459</v>
      </c>
      <c r="B88" s="4" t="s">
        <v>26</v>
      </c>
      <c r="C88" s="4" t="s">
        <v>27</v>
      </c>
      <c r="D88" s="4" t="s">
        <v>402</v>
      </c>
      <c r="E88" s="4" t="s">
        <v>403</v>
      </c>
      <c r="F88" s="6">
        <v>44989</v>
      </c>
      <c r="G88" s="6">
        <v>44991</v>
      </c>
      <c r="H88" s="4">
        <v>1</v>
      </c>
      <c r="I88" s="4">
        <v>2</v>
      </c>
      <c r="J88" s="4">
        <v>2</v>
      </c>
      <c r="K88" s="4" t="s">
        <v>30</v>
      </c>
      <c r="L88" s="4">
        <v>2070</v>
      </c>
      <c r="M88" s="4">
        <v>2070</v>
      </c>
      <c r="N88" s="4" t="s">
        <v>460</v>
      </c>
      <c r="O88" s="4" t="s">
        <v>32</v>
      </c>
      <c r="P88" s="4" t="s">
        <v>33</v>
      </c>
      <c r="Q88" s="4">
        <v>0</v>
      </c>
      <c r="R88" s="7">
        <v>44986</v>
      </c>
      <c r="S88" s="6">
        <v>44994</v>
      </c>
      <c r="T88" s="4" t="s">
        <v>34</v>
      </c>
      <c r="U88" s="4">
        <v>2070</v>
      </c>
      <c r="V88" s="4">
        <v>0</v>
      </c>
      <c r="W88" s="4">
        <v>0</v>
      </c>
      <c r="X88" s="4" t="s">
        <v>461</v>
      </c>
      <c r="Y88" s="4" t="s">
        <v>115</v>
      </c>
    </row>
    <row r="89" s="4" customFormat="1" spans="1:25">
      <c r="A89" s="4" t="s">
        <v>459</v>
      </c>
      <c r="B89" s="4" t="s">
        <v>26</v>
      </c>
      <c r="C89" s="4" t="s">
        <v>116</v>
      </c>
      <c r="D89" s="4" t="s">
        <v>402</v>
      </c>
      <c r="E89" s="4" t="s">
        <v>403</v>
      </c>
      <c r="F89" s="6">
        <v>44989</v>
      </c>
      <c r="G89" s="6">
        <v>44991</v>
      </c>
      <c r="H89" s="4">
        <v>1</v>
      </c>
      <c r="I89" s="4">
        <v>2</v>
      </c>
      <c r="J89" s="4">
        <v>2</v>
      </c>
      <c r="K89" s="4" t="s">
        <v>30</v>
      </c>
      <c r="L89" s="4">
        <v>-2070</v>
      </c>
      <c r="M89" s="4">
        <v>-2070</v>
      </c>
      <c r="N89" s="4" t="s">
        <v>460</v>
      </c>
      <c r="O89" s="4" t="s">
        <v>32</v>
      </c>
      <c r="P89" s="4" t="s">
        <v>33</v>
      </c>
      <c r="Q89" s="4">
        <v>0</v>
      </c>
      <c r="R89" s="7">
        <v>44986</v>
      </c>
      <c r="S89" s="6">
        <v>44994</v>
      </c>
      <c r="T89" s="4" t="s">
        <v>34</v>
      </c>
      <c r="U89" s="4">
        <v>-2070</v>
      </c>
      <c r="V89" s="4">
        <v>0</v>
      </c>
      <c r="W89" s="4">
        <v>0</v>
      </c>
      <c r="X89" s="4" t="s">
        <v>461</v>
      </c>
      <c r="Y89" s="4" t="s">
        <v>115</v>
      </c>
    </row>
    <row r="90" s="4" customFormat="1" spans="1:25">
      <c r="A90" s="4" t="s">
        <v>462</v>
      </c>
      <c r="B90" s="4" t="s">
        <v>26</v>
      </c>
      <c r="C90" s="4" t="s">
        <v>27</v>
      </c>
      <c r="D90" s="4" t="s">
        <v>463</v>
      </c>
      <c r="E90" s="4" t="s">
        <v>464</v>
      </c>
      <c r="F90" s="6">
        <v>44989</v>
      </c>
      <c r="G90" s="6">
        <v>44991</v>
      </c>
      <c r="H90" s="4">
        <v>1</v>
      </c>
      <c r="I90" s="4">
        <v>2</v>
      </c>
      <c r="J90" s="4">
        <v>2</v>
      </c>
      <c r="K90" s="4" t="s">
        <v>30</v>
      </c>
      <c r="L90" s="4">
        <v>4700</v>
      </c>
      <c r="M90" s="4">
        <v>4700</v>
      </c>
      <c r="N90" s="4" t="s">
        <v>465</v>
      </c>
      <c r="O90" s="4" t="s">
        <v>32</v>
      </c>
      <c r="P90" s="4" t="s">
        <v>33</v>
      </c>
      <c r="Q90" s="4">
        <v>0</v>
      </c>
      <c r="R90" s="7">
        <v>44986</v>
      </c>
      <c r="S90" s="6">
        <v>44994</v>
      </c>
      <c r="T90" s="4" t="s">
        <v>34</v>
      </c>
      <c r="U90" s="4">
        <v>4700</v>
      </c>
      <c r="V90" s="4">
        <v>0</v>
      </c>
      <c r="W90" s="4">
        <v>0</v>
      </c>
      <c r="X90" s="4" t="s">
        <v>466</v>
      </c>
      <c r="Y90" s="4" t="s">
        <v>467</v>
      </c>
    </row>
    <row r="91" s="4" customFormat="1" spans="1:25">
      <c r="A91" s="4" t="s">
        <v>468</v>
      </c>
      <c r="B91" s="4" t="s">
        <v>26</v>
      </c>
      <c r="C91" s="4" t="s">
        <v>27</v>
      </c>
      <c r="D91" s="4" t="s">
        <v>269</v>
      </c>
      <c r="E91" s="4" t="s">
        <v>469</v>
      </c>
      <c r="F91" s="6">
        <v>44989</v>
      </c>
      <c r="G91" s="6">
        <v>44991</v>
      </c>
      <c r="H91" s="4">
        <v>1</v>
      </c>
      <c r="I91" s="4">
        <v>2</v>
      </c>
      <c r="J91" s="4">
        <v>2</v>
      </c>
      <c r="K91" s="4" t="s">
        <v>30</v>
      </c>
      <c r="L91" s="4">
        <v>1210</v>
      </c>
      <c r="M91" s="4">
        <v>1210</v>
      </c>
      <c r="N91" s="4" t="s">
        <v>470</v>
      </c>
      <c r="O91" s="4" t="s">
        <v>32</v>
      </c>
      <c r="P91" s="4" t="s">
        <v>33</v>
      </c>
      <c r="Q91" s="4">
        <v>0</v>
      </c>
      <c r="R91" s="7">
        <v>44986</v>
      </c>
      <c r="S91" s="6">
        <v>44994</v>
      </c>
      <c r="T91" s="4" t="s">
        <v>34</v>
      </c>
      <c r="U91" s="4">
        <v>1210</v>
      </c>
      <c r="V91" s="4">
        <v>0</v>
      </c>
      <c r="W91" s="4">
        <v>0</v>
      </c>
      <c r="X91" s="4" t="s">
        <v>471</v>
      </c>
      <c r="Y91" s="4" t="s">
        <v>273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473</v>
      </c>
      <c r="E92" s="4" t="s">
        <v>474</v>
      </c>
      <c r="F92" s="6">
        <v>44990</v>
      </c>
      <c r="G92" s="6">
        <v>44991</v>
      </c>
      <c r="H92" s="4">
        <v>1</v>
      </c>
      <c r="I92" s="4">
        <v>1</v>
      </c>
      <c r="J92" s="4">
        <v>1</v>
      </c>
      <c r="K92" s="4" t="s">
        <v>30</v>
      </c>
      <c r="L92" s="4">
        <v>1450</v>
      </c>
      <c r="M92" s="4">
        <v>1450</v>
      </c>
      <c r="N92" s="4" t="s">
        <v>475</v>
      </c>
      <c r="O92" s="4" t="s">
        <v>32</v>
      </c>
      <c r="P92" s="4" t="s">
        <v>33</v>
      </c>
      <c r="Q92" s="4">
        <v>0</v>
      </c>
      <c r="R92" s="7">
        <v>44986</v>
      </c>
      <c r="S92" s="6">
        <v>44994</v>
      </c>
      <c r="T92" s="4" t="s">
        <v>34</v>
      </c>
      <c r="U92" s="4">
        <v>1450</v>
      </c>
      <c r="V92" s="4">
        <v>0</v>
      </c>
      <c r="W92" s="4">
        <v>0</v>
      </c>
      <c r="X92" s="4" t="s">
        <v>476</v>
      </c>
      <c r="Y92" s="4" t="s">
        <v>477</v>
      </c>
    </row>
    <row r="93" s="4" customFormat="1" spans="1:25">
      <c r="A93" s="4" t="s">
        <v>478</v>
      </c>
      <c r="B93" s="4" t="s">
        <v>26</v>
      </c>
      <c r="C93" s="4" t="s">
        <v>27</v>
      </c>
      <c r="D93" s="4" t="s">
        <v>479</v>
      </c>
      <c r="E93" s="4" t="s">
        <v>480</v>
      </c>
      <c r="F93" s="6">
        <v>44990</v>
      </c>
      <c r="G93" s="6">
        <v>44991</v>
      </c>
      <c r="H93" s="4">
        <v>1</v>
      </c>
      <c r="I93" s="4">
        <v>1</v>
      </c>
      <c r="J93" s="4">
        <v>1</v>
      </c>
      <c r="K93" s="4" t="s">
        <v>30</v>
      </c>
      <c r="L93" s="4">
        <v>1390</v>
      </c>
      <c r="M93" s="4">
        <v>1390</v>
      </c>
      <c r="N93" s="4" t="s">
        <v>481</v>
      </c>
      <c r="O93" s="4" t="s">
        <v>32</v>
      </c>
      <c r="P93" s="4" t="s">
        <v>33</v>
      </c>
      <c r="Q93" s="4">
        <v>0</v>
      </c>
      <c r="R93" s="7">
        <v>44986</v>
      </c>
      <c r="S93" s="6">
        <v>44994</v>
      </c>
      <c r="T93" s="4" t="s">
        <v>34</v>
      </c>
      <c r="U93" s="4">
        <v>1390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343</v>
      </c>
      <c r="E94" s="4" t="s">
        <v>344</v>
      </c>
      <c r="F94" s="6">
        <v>44990</v>
      </c>
      <c r="G94" s="6">
        <v>44991</v>
      </c>
      <c r="H94" s="4">
        <v>1</v>
      </c>
      <c r="I94" s="4">
        <v>1</v>
      </c>
      <c r="J94" s="4">
        <v>1</v>
      </c>
      <c r="K94" s="4" t="s">
        <v>30</v>
      </c>
      <c r="L94" s="4">
        <v>620</v>
      </c>
      <c r="M94" s="4">
        <v>620</v>
      </c>
      <c r="N94" s="4" t="s">
        <v>485</v>
      </c>
      <c r="O94" s="4" t="s">
        <v>32</v>
      </c>
      <c r="P94" s="4" t="s">
        <v>33</v>
      </c>
      <c r="Q94" s="4">
        <v>0</v>
      </c>
      <c r="R94" s="7">
        <v>44986</v>
      </c>
      <c r="S94" s="6">
        <v>44994</v>
      </c>
      <c r="T94" s="4" t="s">
        <v>34</v>
      </c>
      <c r="U94" s="4">
        <v>620</v>
      </c>
      <c r="V94" s="4">
        <v>0</v>
      </c>
      <c r="W94" s="4">
        <v>0</v>
      </c>
      <c r="X94" s="4" t="s">
        <v>486</v>
      </c>
      <c r="Y94" s="4" t="s">
        <v>487</v>
      </c>
    </row>
    <row r="95" s="4" customFormat="1" spans="1:25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44989</v>
      </c>
      <c r="G95" s="6">
        <v>44991</v>
      </c>
      <c r="H95" s="4">
        <v>1</v>
      </c>
      <c r="I95" s="4">
        <v>2</v>
      </c>
      <c r="J95" s="4">
        <v>2</v>
      </c>
      <c r="K95" s="4" t="s">
        <v>30</v>
      </c>
      <c r="L95" s="4">
        <v>548</v>
      </c>
      <c r="M95" s="4">
        <v>548</v>
      </c>
      <c r="N95" s="4" t="s">
        <v>491</v>
      </c>
      <c r="O95" s="4" t="s">
        <v>32</v>
      </c>
      <c r="P95" s="4" t="s">
        <v>33</v>
      </c>
      <c r="Q95" s="4">
        <v>0</v>
      </c>
      <c r="R95" s="7">
        <v>44987</v>
      </c>
      <c r="S95" s="6">
        <v>44994</v>
      </c>
      <c r="T95" s="4" t="s">
        <v>34</v>
      </c>
      <c r="U95" s="4">
        <v>548</v>
      </c>
      <c r="V95" s="4">
        <v>0</v>
      </c>
      <c r="W95" s="4">
        <v>0</v>
      </c>
      <c r="X95" s="4" t="s">
        <v>492</v>
      </c>
      <c r="Y95" s="4" t="s">
        <v>493</v>
      </c>
    </row>
    <row r="96" s="4" customFormat="1" spans="1:25">
      <c r="A96" s="4" t="s">
        <v>494</v>
      </c>
      <c r="B96" s="4" t="s">
        <v>26</v>
      </c>
      <c r="C96" s="4" t="s">
        <v>27</v>
      </c>
      <c r="D96" s="4" t="s">
        <v>495</v>
      </c>
      <c r="E96" s="4" t="s">
        <v>496</v>
      </c>
      <c r="F96" s="6">
        <v>44987</v>
      </c>
      <c r="G96" s="6">
        <v>44991</v>
      </c>
      <c r="H96" s="4">
        <v>1</v>
      </c>
      <c r="I96" s="4">
        <v>4</v>
      </c>
      <c r="J96" s="4">
        <v>4</v>
      </c>
      <c r="K96" s="4" t="s">
        <v>30</v>
      </c>
      <c r="L96" s="4">
        <v>2404</v>
      </c>
      <c r="M96" s="4">
        <v>2404</v>
      </c>
      <c r="N96" s="4" t="s">
        <v>497</v>
      </c>
      <c r="O96" s="4" t="s">
        <v>32</v>
      </c>
      <c r="P96" s="4" t="s">
        <v>33</v>
      </c>
      <c r="Q96" s="4">
        <v>0</v>
      </c>
      <c r="R96" s="7">
        <v>44987</v>
      </c>
      <c r="S96" s="6">
        <v>44994</v>
      </c>
      <c r="T96" s="4" t="s">
        <v>34</v>
      </c>
      <c r="U96" s="4">
        <v>2404</v>
      </c>
      <c r="V96" s="4">
        <v>0</v>
      </c>
      <c r="W96" s="4">
        <v>0</v>
      </c>
      <c r="X96" s="4" t="s">
        <v>498</v>
      </c>
      <c r="Y96" s="4" t="s">
        <v>499</v>
      </c>
    </row>
    <row r="97" s="4" customFormat="1" spans="1:25">
      <c r="A97" s="4" t="s">
        <v>500</v>
      </c>
      <c r="B97" s="4" t="s">
        <v>26</v>
      </c>
      <c r="C97" s="4" t="s">
        <v>27</v>
      </c>
      <c r="D97" s="4" t="s">
        <v>495</v>
      </c>
      <c r="E97" s="4" t="s">
        <v>501</v>
      </c>
      <c r="F97" s="6">
        <v>44988</v>
      </c>
      <c r="G97" s="6">
        <v>44991</v>
      </c>
      <c r="H97" s="4">
        <v>1</v>
      </c>
      <c r="I97" s="4">
        <v>3</v>
      </c>
      <c r="J97" s="4">
        <v>3</v>
      </c>
      <c r="K97" s="4" t="s">
        <v>30</v>
      </c>
      <c r="L97" s="4">
        <v>1734</v>
      </c>
      <c r="M97" s="4">
        <v>1734</v>
      </c>
      <c r="N97" s="4" t="s">
        <v>502</v>
      </c>
      <c r="O97" s="4" t="s">
        <v>32</v>
      </c>
      <c r="P97" s="4" t="s">
        <v>33</v>
      </c>
      <c r="Q97" s="4">
        <v>0</v>
      </c>
      <c r="R97" s="7">
        <v>44987</v>
      </c>
      <c r="S97" s="6">
        <v>44994</v>
      </c>
      <c r="T97" s="4" t="s">
        <v>34</v>
      </c>
      <c r="U97" s="4">
        <v>1734</v>
      </c>
      <c r="V97" s="4">
        <v>0</v>
      </c>
      <c r="W97" s="4">
        <v>0</v>
      </c>
      <c r="X97" s="4" t="s">
        <v>503</v>
      </c>
      <c r="Y97" s="4" t="s">
        <v>504</v>
      </c>
    </row>
    <row r="98" s="4" customFormat="1" spans="1:25">
      <c r="A98" s="4" t="s">
        <v>505</v>
      </c>
      <c r="B98" s="4" t="s">
        <v>26</v>
      </c>
      <c r="C98" s="4" t="s">
        <v>27</v>
      </c>
      <c r="D98" s="4" t="s">
        <v>506</v>
      </c>
      <c r="E98" s="4" t="s">
        <v>507</v>
      </c>
      <c r="F98" s="6">
        <v>44988</v>
      </c>
      <c r="G98" s="6">
        <v>44991</v>
      </c>
      <c r="H98" s="4">
        <v>1</v>
      </c>
      <c r="I98" s="4">
        <v>3</v>
      </c>
      <c r="J98" s="4">
        <v>3</v>
      </c>
      <c r="K98" s="4" t="s">
        <v>30</v>
      </c>
      <c r="L98" s="4">
        <v>10710</v>
      </c>
      <c r="M98" s="4">
        <v>10710</v>
      </c>
      <c r="N98" s="4" t="s">
        <v>508</v>
      </c>
      <c r="O98" s="4" t="s">
        <v>32</v>
      </c>
      <c r="P98" s="4" t="s">
        <v>33</v>
      </c>
      <c r="Q98" s="4">
        <v>0</v>
      </c>
      <c r="R98" s="7">
        <v>44987</v>
      </c>
      <c r="S98" s="6">
        <v>44994</v>
      </c>
      <c r="T98" s="4" t="s">
        <v>34</v>
      </c>
      <c r="U98" s="4">
        <v>10710</v>
      </c>
      <c r="V98" s="4">
        <v>0</v>
      </c>
      <c r="W98" s="4">
        <v>0</v>
      </c>
      <c r="X98" s="4" t="s">
        <v>509</v>
      </c>
      <c r="Y98" s="4" t="s">
        <v>510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495</v>
      </c>
      <c r="E99" s="4" t="s">
        <v>501</v>
      </c>
      <c r="F99" s="6">
        <v>44988</v>
      </c>
      <c r="G99" s="6">
        <v>44991</v>
      </c>
      <c r="H99" s="4">
        <v>1</v>
      </c>
      <c r="I99" s="4">
        <v>3</v>
      </c>
      <c r="J99" s="4">
        <v>3</v>
      </c>
      <c r="K99" s="4" t="s">
        <v>30</v>
      </c>
      <c r="L99" s="4">
        <v>1734</v>
      </c>
      <c r="M99" s="4">
        <v>1734</v>
      </c>
      <c r="N99" s="4" t="s">
        <v>512</v>
      </c>
      <c r="O99" s="4" t="s">
        <v>32</v>
      </c>
      <c r="P99" s="4" t="s">
        <v>33</v>
      </c>
      <c r="Q99" s="4">
        <v>0</v>
      </c>
      <c r="R99" s="7">
        <v>44987</v>
      </c>
      <c r="S99" s="6">
        <v>44994</v>
      </c>
      <c r="T99" s="4" t="s">
        <v>34</v>
      </c>
      <c r="U99" s="4">
        <v>1734</v>
      </c>
      <c r="V99" s="4">
        <v>0</v>
      </c>
      <c r="W99" s="4">
        <v>0</v>
      </c>
      <c r="X99" s="4" t="s">
        <v>513</v>
      </c>
      <c r="Y99" s="4" t="s">
        <v>514</v>
      </c>
    </row>
    <row r="100" s="4" customFormat="1" spans="1:25">
      <c r="A100" s="4" t="s">
        <v>515</v>
      </c>
      <c r="B100" s="4" t="s">
        <v>26</v>
      </c>
      <c r="C100" s="4" t="s">
        <v>27</v>
      </c>
      <c r="D100" s="4" t="s">
        <v>516</v>
      </c>
      <c r="E100" s="4" t="s">
        <v>517</v>
      </c>
      <c r="F100" s="6">
        <v>44988</v>
      </c>
      <c r="G100" s="6">
        <v>44991</v>
      </c>
      <c r="H100" s="4">
        <v>1</v>
      </c>
      <c r="I100" s="4">
        <v>3</v>
      </c>
      <c r="J100" s="4">
        <v>3</v>
      </c>
      <c r="K100" s="4" t="s">
        <v>30</v>
      </c>
      <c r="L100" s="4">
        <v>2583</v>
      </c>
      <c r="M100" s="4">
        <v>2583</v>
      </c>
      <c r="N100" s="4" t="s">
        <v>518</v>
      </c>
      <c r="O100" s="4" t="s">
        <v>32</v>
      </c>
      <c r="P100" s="4" t="s">
        <v>33</v>
      </c>
      <c r="Q100" s="4">
        <v>0</v>
      </c>
      <c r="R100" s="7">
        <v>44987</v>
      </c>
      <c r="S100" s="6">
        <v>44994</v>
      </c>
      <c r="T100" s="4" t="s">
        <v>34</v>
      </c>
      <c r="U100" s="4">
        <v>2583</v>
      </c>
      <c r="V100" s="4">
        <v>0</v>
      </c>
      <c r="W100" s="4">
        <v>0</v>
      </c>
      <c r="X100" s="4" t="s">
        <v>519</v>
      </c>
      <c r="Y100" s="4" t="s">
        <v>520</v>
      </c>
    </row>
    <row r="101" s="4" customFormat="1" spans="1:25">
      <c r="A101" s="4" t="s">
        <v>521</v>
      </c>
      <c r="B101" s="4" t="s">
        <v>26</v>
      </c>
      <c r="C101" s="4" t="s">
        <v>27</v>
      </c>
      <c r="D101" s="4" t="s">
        <v>522</v>
      </c>
      <c r="E101" s="4" t="s">
        <v>523</v>
      </c>
      <c r="F101" s="6">
        <v>44989</v>
      </c>
      <c r="G101" s="6">
        <v>44991</v>
      </c>
      <c r="H101" s="4">
        <v>1</v>
      </c>
      <c r="I101" s="4">
        <v>2</v>
      </c>
      <c r="J101" s="4">
        <v>2</v>
      </c>
      <c r="K101" s="4" t="s">
        <v>30</v>
      </c>
      <c r="L101" s="4">
        <v>520</v>
      </c>
      <c r="M101" s="4">
        <v>520</v>
      </c>
      <c r="N101" s="4" t="s">
        <v>524</v>
      </c>
      <c r="O101" s="4" t="s">
        <v>32</v>
      </c>
      <c r="P101" s="4" t="s">
        <v>33</v>
      </c>
      <c r="Q101" s="4">
        <v>0</v>
      </c>
      <c r="R101" s="7">
        <v>44987</v>
      </c>
      <c r="S101" s="6">
        <v>44994</v>
      </c>
      <c r="T101" s="4" t="s">
        <v>34</v>
      </c>
      <c r="U101" s="4">
        <v>520</v>
      </c>
      <c r="V101" s="4">
        <v>0</v>
      </c>
      <c r="W101" s="4">
        <v>0</v>
      </c>
      <c r="X101" s="4" t="s">
        <v>525</v>
      </c>
      <c r="Y101" s="4" t="s">
        <v>526</v>
      </c>
    </row>
    <row r="102" s="4" customFormat="1" spans="1:25">
      <c r="A102" s="4" t="s">
        <v>286</v>
      </c>
      <c r="B102" s="4" t="s">
        <v>26</v>
      </c>
      <c r="C102" s="4" t="s">
        <v>116</v>
      </c>
      <c r="D102" s="4" t="s">
        <v>287</v>
      </c>
      <c r="E102" s="4" t="s">
        <v>288</v>
      </c>
      <c r="F102" s="6">
        <v>44989</v>
      </c>
      <c r="G102" s="6">
        <v>44991</v>
      </c>
      <c r="H102" s="4">
        <v>1</v>
      </c>
      <c r="I102" s="4">
        <v>2</v>
      </c>
      <c r="J102" s="4">
        <v>2</v>
      </c>
      <c r="K102" s="4" t="s">
        <v>30</v>
      </c>
      <c r="L102" s="4">
        <v>-656</v>
      </c>
      <c r="M102" s="4">
        <v>-656</v>
      </c>
      <c r="N102" s="4" t="s">
        <v>289</v>
      </c>
      <c r="O102" s="4" t="s">
        <v>32</v>
      </c>
      <c r="P102" s="4" t="s">
        <v>33</v>
      </c>
      <c r="Q102" s="4">
        <v>0</v>
      </c>
      <c r="R102" s="7">
        <v>44978</v>
      </c>
      <c r="S102" s="6">
        <v>44994</v>
      </c>
      <c r="T102" s="4" t="s">
        <v>34</v>
      </c>
      <c r="U102" s="4">
        <v>-656</v>
      </c>
      <c r="V102" s="4">
        <v>0</v>
      </c>
      <c r="W102" s="4">
        <v>0</v>
      </c>
      <c r="X102" s="4" t="s">
        <v>290</v>
      </c>
      <c r="Y102" s="4" t="s">
        <v>291</v>
      </c>
    </row>
    <row r="103" s="4" customFormat="1" spans="1:25">
      <c r="A103" s="4" t="s">
        <v>527</v>
      </c>
      <c r="B103" s="4" t="s">
        <v>26</v>
      </c>
      <c r="C103" s="4" t="s">
        <v>27</v>
      </c>
      <c r="D103" s="4" t="s">
        <v>528</v>
      </c>
      <c r="E103" s="4" t="s">
        <v>529</v>
      </c>
      <c r="F103" s="6">
        <v>44990</v>
      </c>
      <c r="G103" s="6">
        <v>44991</v>
      </c>
      <c r="H103" s="4">
        <v>1</v>
      </c>
      <c r="I103" s="4">
        <v>1</v>
      </c>
      <c r="J103" s="4">
        <v>1</v>
      </c>
      <c r="K103" s="4" t="s">
        <v>30</v>
      </c>
      <c r="L103" s="4">
        <v>407</v>
      </c>
      <c r="M103" s="4">
        <v>407</v>
      </c>
      <c r="N103" s="4" t="s">
        <v>530</v>
      </c>
      <c r="O103" s="4" t="s">
        <v>32</v>
      </c>
      <c r="P103" s="4" t="s">
        <v>33</v>
      </c>
      <c r="Q103" s="4">
        <v>0</v>
      </c>
      <c r="R103" s="7">
        <v>44987</v>
      </c>
      <c r="S103" s="6">
        <v>44994</v>
      </c>
      <c r="T103" s="4" t="s">
        <v>34</v>
      </c>
      <c r="U103" s="4">
        <v>407</v>
      </c>
      <c r="V103" s="4">
        <v>0</v>
      </c>
      <c r="W103" s="4">
        <v>0</v>
      </c>
      <c r="X103" s="4" t="s">
        <v>531</v>
      </c>
      <c r="Y103" s="4" t="s">
        <v>115</v>
      </c>
    </row>
    <row r="104" s="4" customFormat="1" spans="1:25">
      <c r="A104" s="4" t="s">
        <v>532</v>
      </c>
      <c r="B104" s="4" t="s">
        <v>26</v>
      </c>
      <c r="C104" s="4" t="s">
        <v>27</v>
      </c>
      <c r="D104" s="4" t="s">
        <v>533</v>
      </c>
      <c r="E104" s="4" t="s">
        <v>534</v>
      </c>
      <c r="F104" s="6">
        <v>44989</v>
      </c>
      <c r="G104" s="6">
        <v>44991</v>
      </c>
      <c r="H104" s="4">
        <v>1</v>
      </c>
      <c r="I104" s="4">
        <v>2</v>
      </c>
      <c r="J104" s="4">
        <v>2</v>
      </c>
      <c r="K104" s="4" t="s">
        <v>30</v>
      </c>
      <c r="L104" s="4">
        <v>1472</v>
      </c>
      <c r="M104" s="4">
        <v>1472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44988</v>
      </c>
      <c r="S104" s="6">
        <v>44994</v>
      </c>
      <c r="T104" s="4" t="s">
        <v>34</v>
      </c>
      <c r="U104" s="4">
        <v>1472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539</v>
      </c>
      <c r="E105" s="4" t="s">
        <v>540</v>
      </c>
      <c r="F105" s="6">
        <v>44989</v>
      </c>
      <c r="G105" s="6">
        <v>44991</v>
      </c>
      <c r="H105" s="4">
        <v>1</v>
      </c>
      <c r="I105" s="4">
        <v>2</v>
      </c>
      <c r="J105" s="4">
        <v>2</v>
      </c>
      <c r="K105" s="4" t="s">
        <v>30</v>
      </c>
      <c r="L105" s="4">
        <v>895</v>
      </c>
      <c r="M105" s="4">
        <v>895</v>
      </c>
      <c r="N105" s="4" t="s">
        <v>541</v>
      </c>
      <c r="O105" s="4" t="s">
        <v>32</v>
      </c>
      <c r="P105" s="4" t="s">
        <v>33</v>
      </c>
      <c r="Q105" s="4">
        <v>0</v>
      </c>
      <c r="R105" s="7">
        <v>44988</v>
      </c>
      <c r="S105" s="6">
        <v>44994</v>
      </c>
      <c r="T105" s="4" t="s">
        <v>34</v>
      </c>
      <c r="U105" s="4">
        <v>895</v>
      </c>
      <c r="V105" s="4">
        <v>0</v>
      </c>
      <c r="W105" s="4">
        <v>0</v>
      </c>
      <c r="X105" s="4" t="s">
        <v>542</v>
      </c>
      <c r="Y105" s="4" t="s">
        <v>543</v>
      </c>
    </row>
    <row r="106" s="4" customFormat="1" spans="1:25">
      <c r="A106" s="4" t="s">
        <v>544</v>
      </c>
      <c r="B106" s="4" t="s">
        <v>26</v>
      </c>
      <c r="C106" s="4" t="s">
        <v>27</v>
      </c>
      <c r="D106" s="4" t="s">
        <v>533</v>
      </c>
      <c r="E106" s="4" t="s">
        <v>545</v>
      </c>
      <c r="F106" s="6">
        <v>44990</v>
      </c>
      <c r="G106" s="6">
        <v>44991</v>
      </c>
      <c r="H106" s="4">
        <v>1</v>
      </c>
      <c r="I106" s="4">
        <v>1</v>
      </c>
      <c r="J106" s="4">
        <v>1</v>
      </c>
      <c r="K106" s="4" t="s">
        <v>30</v>
      </c>
      <c r="L106" s="4">
        <v>490</v>
      </c>
      <c r="M106" s="4">
        <v>490</v>
      </c>
      <c r="N106" s="4" t="s">
        <v>546</v>
      </c>
      <c r="O106" s="4" t="s">
        <v>32</v>
      </c>
      <c r="P106" s="4" t="s">
        <v>33</v>
      </c>
      <c r="Q106" s="4">
        <v>0</v>
      </c>
      <c r="R106" s="7">
        <v>44988</v>
      </c>
      <c r="S106" s="6">
        <v>44994</v>
      </c>
      <c r="T106" s="4" t="s">
        <v>34</v>
      </c>
      <c r="U106" s="4">
        <v>490</v>
      </c>
      <c r="V106" s="4">
        <v>0</v>
      </c>
      <c r="W106" s="4">
        <v>0</v>
      </c>
      <c r="X106" s="4" t="s">
        <v>547</v>
      </c>
      <c r="Y106" s="4" t="s">
        <v>548</v>
      </c>
    </row>
    <row r="107" s="4" customFormat="1" spans="1:25">
      <c r="A107" s="4" t="s">
        <v>549</v>
      </c>
      <c r="B107" s="4" t="s">
        <v>26</v>
      </c>
      <c r="C107" s="4" t="s">
        <v>27</v>
      </c>
      <c r="D107" s="4" t="s">
        <v>539</v>
      </c>
      <c r="E107" s="4" t="s">
        <v>152</v>
      </c>
      <c r="F107" s="6">
        <v>44989</v>
      </c>
      <c r="G107" s="6">
        <v>44991</v>
      </c>
      <c r="H107" s="4">
        <v>1</v>
      </c>
      <c r="I107" s="4">
        <v>2</v>
      </c>
      <c r="J107" s="4">
        <v>2</v>
      </c>
      <c r="K107" s="4" t="s">
        <v>30</v>
      </c>
      <c r="L107" s="4">
        <v>938</v>
      </c>
      <c r="M107" s="4">
        <v>938</v>
      </c>
      <c r="N107" s="4" t="s">
        <v>550</v>
      </c>
      <c r="O107" s="4" t="s">
        <v>32</v>
      </c>
      <c r="P107" s="4" t="s">
        <v>33</v>
      </c>
      <c r="Q107" s="4">
        <v>0</v>
      </c>
      <c r="R107" s="7">
        <v>44988</v>
      </c>
      <c r="S107" s="6">
        <v>44994</v>
      </c>
      <c r="T107" s="4" t="s">
        <v>34</v>
      </c>
      <c r="U107" s="4">
        <v>938</v>
      </c>
      <c r="V107" s="4">
        <v>0</v>
      </c>
      <c r="W107" s="4">
        <v>0</v>
      </c>
      <c r="X107" s="4" t="s">
        <v>551</v>
      </c>
      <c r="Y107" s="4" t="s">
        <v>552</v>
      </c>
    </row>
    <row r="108" s="4" customFormat="1" spans="1:25">
      <c r="A108" s="4" t="s">
        <v>553</v>
      </c>
      <c r="B108" s="4" t="s">
        <v>26</v>
      </c>
      <c r="C108" s="4" t="s">
        <v>27</v>
      </c>
      <c r="D108" s="4" t="s">
        <v>554</v>
      </c>
      <c r="E108" s="4" t="s">
        <v>555</v>
      </c>
      <c r="F108" s="6">
        <v>44989</v>
      </c>
      <c r="G108" s="6">
        <v>44991</v>
      </c>
      <c r="H108" s="4">
        <v>1</v>
      </c>
      <c r="I108" s="4">
        <v>2</v>
      </c>
      <c r="J108" s="4">
        <v>2</v>
      </c>
      <c r="K108" s="4" t="s">
        <v>30</v>
      </c>
      <c r="L108" s="4">
        <v>2260</v>
      </c>
      <c r="M108" s="4">
        <v>2260</v>
      </c>
      <c r="N108" s="4" t="s">
        <v>556</v>
      </c>
      <c r="O108" s="4" t="s">
        <v>32</v>
      </c>
      <c r="P108" s="4" t="s">
        <v>33</v>
      </c>
      <c r="Q108" s="4">
        <v>0</v>
      </c>
      <c r="R108" s="7">
        <v>44988</v>
      </c>
      <c r="S108" s="6">
        <v>44994</v>
      </c>
      <c r="T108" s="4" t="s">
        <v>34</v>
      </c>
      <c r="U108" s="4">
        <v>2260</v>
      </c>
      <c r="V108" s="4">
        <v>0</v>
      </c>
      <c r="W108" s="4">
        <v>0</v>
      </c>
      <c r="X108" s="4" t="s">
        <v>557</v>
      </c>
      <c r="Y108" s="4" t="s">
        <v>558</v>
      </c>
    </row>
    <row r="109" s="4" customFormat="1" spans="1:25">
      <c r="A109" s="4" t="s">
        <v>559</v>
      </c>
      <c r="B109" s="4" t="s">
        <v>26</v>
      </c>
      <c r="C109" s="4" t="s">
        <v>27</v>
      </c>
      <c r="D109" s="4" t="s">
        <v>554</v>
      </c>
      <c r="E109" s="4" t="s">
        <v>555</v>
      </c>
      <c r="F109" s="6">
        <v>44989</v>
      </c>
      <c r="G109" s="6">
        <v>44991</v>
      </c>
      <c r="H109" s="4">
        <v>1</v>
      </c>
      <c r="I109" s="4">
        <v>2</v>
      </c>
      <c r="J109" s="4">
        <v>2</v>
      </c>
      <c r="K109" s="4" t="s">
        <v>30</v>
      </c>
      <c r="L109" s="4">
        <v>2260</v>
      </c>
      <c r="M109" s="4">
        <v>2260</v>
      </c>
      <c r="N109" s="4" t="s">
        <v>560</v>
      </c>
      <c r="O109" s="4" t="s">
        <v>32</v>
      </c>
      <c r="P109" s="4" t="s">
        <v>33</v>
      </c>
      <c r="Q109" s="4">
        <v>0</v>
      </c>
      <c r="R109" s="7">
        <v>44988</v>
      </c>
      <c r="S109" s="6">
        <v>44994</v>
      </c>
      <c r="T109" s="4" t="s">
        <v>34</v>
      </c>
      <c r="U109" s="4">
        <v>2260</v>
      </c>
      <c r="V109" s="4">
        <v>0</v>
      </c>
      <c r="W109" s="4">
        <v>0</v>
      </c>
      <c r="X109" s="4" t="s">
        <v>561</v>
      </c>
      <c r="Y109" s="4" t="s">
        <v>562</v>
      </c>
    </row>
    <row r="110" s="4" customFormat="1" spans="1:25">
      <c r="A110" s="4" t="s">
        <v>563</v>
      </c>
      <c r="B110" s="4" t="s">
        <v>26</v>
      </c>
      <c r="C110" s="4" t="s">
        <v>27</v>
      </c>
      <c r="D110" s="4" t="s">
        <v>392</v>
      </c>
      <c r="E110" s="4" t="s">
        <v>152</v>
      </c>
      <c r="F110" s="6">
        <v>44988</v>
      </c>
      <c r="G110" s="6">
        <v>44991</v>
      </c>
      <c r="H110" s="4">
        <v>1</v>
      </c>
      <c r="I110" s="4">
        <v>3</v>
      </c>
      <c r="J110" s="4">
        <v>3</v>
      </c>
      <c r="K110" s="4" t="s">
        <v>30</v>
      </c>
      <c r="L110" s="4">
        <v>2100</v>
      </c>
      <c r="M110" s="4">
        <v>2100</v>
      </c>
      <c r="N110" s="4" t="s">
        <v>564</v>
      </c>
      <c r="O110" s="4" t="s">
        <v>32</v>
      </c>
      <c r="P110" s="4" t="s">
        <v>33</v>
      </c>
      <c r="Q110" s="4">
        <v>0</v>
      </c>
      <c r="R110" s="7">
        <v>44988</v>
      </c>
      <c r="S110" s="6">
        <v>44994</v>
      </c>
      <c r="T110" s="4" t="s">
        <v>34</v>
      </c>
      <c r="U110" s="4">
        <v>2100</v>
      </c>
      <c r="V110" s="4">
        <v>0</v>
      </c>
      <c r="W110" s="4">
        <v>0</v>
      </c>
      <c r="X110" s="4" t="s">
        <v>565</v>
      </c>
      <c r="Y110" s="4" t="s">
        <v>566</v>
      </c>
    </row>
    <row r="111" s="4" customFormat="1" spans="1:25">
      <c r="A111" s="4" t="s">
        <v>567</v>
      </c>
      <c r="B111" s="4" t="s">
        <v>26</v>
      </c>
      <c r="C111" s="4" t="s">
        <v>27</v>
      </c>
      <c r="D111" s="4" t="s">
        <v>522</v>
      </c>
      <c r="E111" s="4" t="s">
        <v>523</v>
      </c>
      <c r="F111" s="6">
        <v>44989</v>
      </c>
      <c r="G111" s="6">
        <v>44991</v>
      </c>
      <c r="H111" s="4">
        <v>1</v>
      </c>
      <c r="I111" s="4">
        <v>2</v>
      </c>
      <c r="J111" s="4">
        <v>2</v>
      </c>
      <c r="K111" s="4" t="s">
        <v>30</v>
      </c>
      <c r="L111" s="4">
        <v>520</v>
      </c>
      <c r="M111" s="4">
        <v>520</v>
      </c>
      <c r="N111" s="4" t="s">
        <v>568</v>
      </c>
      <c r="O111" s="4" t="s">
        <v>32</v>
      </c>
      <c r="P111" s="4" t="s">
        <v>33</v>
      </c>
      <c r="Q111" s="4">
        <v>0</v>
      </c>
      <c r="R111" s="7">
        <v>44988</v>
      </c>
      <c r="S111" s="6">
        <v>44994</v>
      </c>
      <c r="T111" s="4" t="s">
        <v>34</v>
      </c>
      <c r="U111" s="4">
        <v>520</v>
      </c>
      <c r="V111" s="4">
        <v>0</v>
      </c>
      <c r="W111" s="4">
        <v>0</v>
      </c>
      <c r="X111" s="4" t="s">
        <v>569</v>
      </c>
      <c r="Y111" s="4" t="s">
        <v>570</v>
      </c>
    </row>
    <row r="112" s="4" customFormat="1" spans="1:25">
      <c r="A112" s="4" t="s">
        <v>571</v>
      </c>
      <c r="B112" s="4" t="s">
        <v>26</v>
      </c>
      <c r="C112" s="4" t="s">
        <v>27</v>
      </c>
      <c r="D112" s="4" t="s">
        <v>364</v>
      </c>
      <c r="E112" s="4" t="s">
        <v>572</v>
      </c>
      <c r="F112" s="6">
        <v>44989</v>
      </c>
      <c r="G112" s="6">
        <v>44991</v>
      </c>
      <c r="H112" s="4">
        <v>1</v>
      </c>
      <c r="I112" s="4">
        <v>2</v>
      </c>
      <c r="J112" s="4">
        <v>2</v>
      </c>
      <c r="K112" s="4" t="s">
        <v>30</v>
      </c>
      <c r="L112" s="4">
        <v>900</v>
      </c>
      <c r="M112" s="4">
        <v>900</v>
      </c>
      <c r="N112" s="4" t="s">
        <v>573</v>
      </c>
      <c r="O112" s="4" t="s">
        <v>32</v>
      </c>
      <c r="P112" s="4" t="s">
        <v>33</v>
      </c>
      <c r="Q112" s="4">
        <v>0</v>
      </c>
      <c r="R112" s="7">
        <v>44988</v>
      </c>
      <c r="S112" s="6">
        <v>44994</v>
      </c>
      <c r="T112" s="4" t="s">
        <v>34</v>
      </c>
      <c r="U112" s="4">
        <v>900</v>
      </c>
      <c r="V112" s="4">
        <v>0</v>
      </c>
      <c r="W112" s="4">
        <v>0</v>
      </c>
      <c r="X112" s="4" t="s">
        <v>574</v>
      </c>
      <c r="Y112" s="4" t="s">
        <v>575</v>
      </c>
    </row>
    <row r="113" s="4" customFormat="1" spans="1:25">
      <c r="A113" s="4" t="s">
        <v>576</v>
      </c>
      <c r="B113" s="4" t="s">
        <v>26</v>
      </c>
      <c r="C113" s="4" t="s">
        <v>27</v>
      </c>
      <c r="D113" s="4" t="s">
        <v>577</v>
      </c>
      <c r="E113" s="4" t="s">
        <v>578</v>
      </c>
      <c r="F113" s="6">
        <v>44990</v>
      </c>
      <c r="G113" s="6">
        <v>44991</v>
      </c>
      <c r="H113" s="4">
        <v>1</v>
      </c>
      <c r="I113" s="4">
        <v>1</v>
      </c>
      <c r="J113" s="4">
        <v>1</v>
      </c>
      <c r="K113" s="4" t="s">
        <v>30</v>
      </c>
      <c r="L113" s="4">
        <v>1060</v>
      </c>
      <c r="M113" s="4">
        <v>1060</v>
      </c>
      <c r="N113" s="4" t="s">
        <v>579</v>
      </c>
      <c r="O113" s="4" t="s">
        <v>32</v>
      </c>
      <c r="P113" s="4" t="s">
        <v>33</v>
      </c>
      <c r="Q113" s="4">
        <v>0</v>
      </c>
      <c r="R113" s="7">
        <v>44988</v>
      </c>
      <c r="S113" s="6">
        <v>44994</v>
      </c>
      <c r="T113" s="4" t="s">
        <v>34</v>
      </c>
      <c r="U113" s="4">
        <v>1060</v>
      </c>
      <c r="V113" s="4">
        <v>0</v>
      </c>
      <c r="W113" s="4">
        <v>0</v>
      </c>
      <c r="X113" s="4" t="s">
        <v>580</v>
      </c>
      <c r="Y113" s="4" t="s">
        <v>581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583</v>
      </c>
      <c r="E114" s="4" t="s">
        <v>584</v>
      </c>
      <c r="F114" s="6">
        <v>44989</v>
      </c>
      <c r="G114" s="6">
        <v>44991</v>
      </c>
      <c r="H114" s="4">
        <v>1</v>
      </c>
      <c r="I114" s="4">
        <v>2</v>
      </c>
      <c r="J114" s="4">
        <v>2</v>
      </c>
      <c r="K114" s="4" t="s">
        <v>30</v>
      </c>
      <c r="L114" s="4">
        <v>2217</v>
      </c>
      <c r="M114" s="4">
        <v>2217</v>
      </c>
      <c r="N114" s="4" t="s">
        <v>585</v>
      </c>
      <c r="O114" s="4" t="s">
        <v>32</v>
      </c>
      <c r="P114" s="4" t="s">
        <v>33</v>
      </c>
      <c r="Q114" s="4">
        <v>0</v>
      </c>
      <c r="R114" s="7">
        <v>44988</v>
      </c>
      <c r="S114" s="6">
        <v>44994</v>
      </c>
      <c r="T114" s="4" t="s">
        <v>34</v>
      </c>
      <c r="U114" s="4">
        <v>2217</v>
      </c>
      <c r="V114" s="4">
        <v>0</v>
      </c>
      <c r="W114" s="4">
        <v>0</v>
      </c>
      <c r="X114" s="4" t="s">
        <v>586</v>
      </c>
      <c r="Y114" s="4" t="s">
        <v>115</v>
      </c>
    </row>
    <row r="115" s="4" customFormat="1" spans="1:25">
      <c r="A115" s="4" t="s">
        <v>582</v>
      </c>
      <c r="B115" s="4" t="s">
        <v>26</v>
      </c>
      <c r="C115" s="4" t="s">
        <v>116</v>
      </c>
      <c r="D115" s="4" t="s">
        <v>583</v>
      </c>
      <c r="E115" s="4" t="s">
        <v>584</v>
      </c>
      <c r="F115" s="6">
        <v>44989</v>
      </c>
      <c r="G115" s="6">
        <v>44991</v>
      </c>
      <c r="H115" s="4">
        <v>1</v>
      </c>
      <c r="I115" s="4">
        <v>2</v>
      </c>
      <c r="J115" s="4">
        <v>2</v>
      </c>
      <c r="K115" s="4" t="s">
        <v>30</v>
      </c>
      <c r="L115" s="4">
        <v>-2217</v>
      </c>
      <c r="M115" s="4">
        <v>-2217</v>
      </c>
      <c r="N115" s="4" t="s">
        <v>585</v>
      </c>
      <c r="O115" s="4" t="s">
        <v>32</v>
      </c>
      <c r="P115" s="4" t="s">
        <v>33</v>
      </c>
      <c r="Q115" s="4">
        <v>0</v>
      </c>
      <c r="R115" s="7">
        <v>44988</v>
      </c>
      <c r="S115" s="6">
        <v>44994</v>
      </c>
      <c r="T115" s="4" t="s">
        <v>34</v>
      </c>
      <c r="U115" s="4">
        <v>-2217</v>
      </c>
      <c r="V115" s="4">
        <v>0</v>
      </c>
      <c r="W115" s="4">
        <v>0</v>
      </c>
      <c r="X115" s="4" t="s">
        <v>586</v>
      </c>
      <c r="Y115" s="4" t="s">
        <v>115</v>
      </c>
    </row>
    <row r="116" s="4" customFormat="1" spans="1:25">
      <c r="A116" s="4" t="s">
        <v>587</v>
      </c>
      <c r="B116" s="4" t="s">
        <v>26</v>
      </c>
      <c r="C116" s="4" t="s">
        <v>27</v>
      </c>
      <c r="D116" s="4" t="s">
        <v>583</v>
      </c>
      <c r="E116" s="4" t="s">
        <v>584</v>
      </c>
      <c r="F116" s="6">
        <v>44989</v>
      </c>
      <c r="G116" s="6">
        <v>44991</v>
      </c>
      <c r="H116" s="4">
        <v>1</v>
      </c>
      <c r="I116" s="4">
        <v>2</v>
      </c>
      <c r="J116" s="4">
        <v>2</v>
      </c>
      <c r="K116" s="4" t="s">
        <v>30</v>
      </c>
      <c r="L116" s="4">
        <v>2217</v>
      </c>
      <c r="M116" s="4">
        <v>2217</v>
      </c>
      <c r="N116" s="4" t="s">
        <v>585</v>
      </c>
      <c r="O116" s="4" t="s">
        <v>32</v>
      </c>
      <c r="P116" s="4" t="s">
        <v>33</v>
      </c>
      <c r="Q116" s="4">
        <v>0</v>
      </c>
      <c r="R116" s="7">
        <v>44988</v>
      </c>
      <c r="S116" s="6">
        <v>44994</v>
      </c>
      <c r="T116" s="4" t="s">
        <v>34</v>
      </c>
      <c r="U116" s="4">
        <v>2217</v>
      </c>
      <c r="V116" s="4">
        <v>0</v>
      </c>
      <c r="W116" s="4">
        <v>0</v>
      </c>
      <c r="X116" s="4" t="s">
        <v>588</v>
      </c>
      <c r="Y116" s="4" t="s">
        <v>589</v>
      </c>
    </row>
    <row r="117" s="4" customFormat="1" spans="1:25">
      <c r="A117" s="4" t="s">
        <v>590</v>
      </c>
      <c r="B117" s="4" t="s">
        <v>26</v>
      </c>
      <c r="C117" s="4" t="s">
        <v>27</v>
      </c>
      <c r="D117" s="4" t="s">
        <v>402</v>
      </c>
      <c r="E117" s="4" t="s">
        <v>403</v>
      </c>
      <c r="F117" s="6">
        <v>44989</v>
      </c>
      <c r="G117" s="6">
        <v>44991</v>
      </c>
      <c r="H117" s="4">
        <v>1</v>
      </c>
      <c r="I117" s="4">
        <v>2</v>
      </c>
      <c r="J117" s="4">
        <v>2</v>
      </c>
      <c r="K117" s="4" t="s">
        <v>30</v>
      </c>
      <c r="L117" s="4">
        <v>2070</v>
      </c>
      <c r="M117" s="4">
        <v>2070</v>
      </c>
      <c r="N117" s="4" t="s">
        <v>591</v>
      </c>
      <c r="O117" s="4" t="s">
        <v>32</v>
      </c>
      <c r="P117" s="4" t="s">
        <v>33</v>
      </c>
      <c r="Q117" s="4">
        <v>0</v>
      </c>
      <c r="R117" s="7">
        <v>44989</v>
      </c>
      <c r="S117" s="6">
        <v>44994</v>
      </c>
      <c r="T117" s="4" t="s">
        <v>34</v>
      </c>
      <c r="U117" s="4">
        <v>2070</v>
      </c>
      <c r="V117" s="4">
        <v>0</v>
      </c>
      <c r="W117" s="4">
        <v>0</v>
      </c>
      <c r="X117" s="4" t="s">
        <v>592</v>
      </c>
      <c r="Y117" s="4" t="s">
        <v>592</v>
      </c>
    </row>
    <row r="118" s="4" customFormat="1" spans="1:25">
      <c r="A118" s="4" t="s">
        <v>593</v>
      </c>
      <c r="B118" s="4" t="s">
        <v>26</v>
      </c>
      <c r="C118" s="4" t="s">
        <v>27</v>
      </c>
      <c r="D118" s="4" t="s">
        <v>594</v>
      </c>
      <c r="E118" s="4" t="s">
        <v>595</v>
      </c>
      <c r="F118" s="6">
        <v>44990</v>
      </c>
      <c r="G118" s="6">
        <v>44991</v>
      </c>
      <c r="H118" s="4">
        <v>1</v>
      </c>
      <c r="I118" s="4">
        <v>1</v>
      </c>
      <c r="J118" s="4">
        <v>1</v>
      </c>
      <c r="K118" s="4" t="s">
        <v>30</v>
      </c>
      <c r="L118" s="4">
        <v>2957</v>
      </c>
      <c r="M118" s="4">
        <v>2957</v>
      </c>
      <c r="N118" s="4" t="s">
        <v>596</v>
      </c>
      <c r="O118" s="4" t="s">
        <v>32</v>
      </c>
      <c r="P118" s="4" t="s">
        <v>33</v>
      </c>
      <c r="Q118" s="4">
        <v>0</v>
      </c>
      <c r="R118" s="7">
        <v>44989</v>
      </c>
      <c r="S118" s="6">
        <v>44994</v>
      </c>
      <c r="T118" s="4" t="s">
        <v>34</v>
      </c>
      <c r="U118" s="4">
        <v>2957</v>
      </c>
      <c r="V118" s="4">
        <v>0</v>
      </c>
      <c r="W118" s="4">
        <v>0</v>
      </c>
      <c r="X118" s="4" t="s">
        <v>597</v>
      </c>
      <c r="Y118" s="4" t="s">
        <v>598</v>
      </c>
    </row>
    <row r="119" s="4" customFormat="1" spans="1:25">
      <c r="A119" s="4" t="s">
        <v>599</v>
      </c>
      <c r="B119" s="4" t="s">
        <v>26</v>
      </c>
      <c r="C119" s="4" t="s">
        <v>27</v>
      </c>
      <c r="D119" s="4" t="s">
        <v>522</v>
      </c>
      <c r="E119" s="4" t="s">
        <v>523</v>
      </c>
      <c r="F119" s="6">
        <v>44990</v>
      </c>
      <c r="G119" s="6">
        <v>44991</v>
      </c>
      <c r="H119" s="4">
        <v>1</v>
      </c>
      <c r="I119" s="4">
        <v>1</v>
      </c>
      <c r="J119" s="4">
        <v>1</v>
      </c>
      <c r="K119" s="4" t="s">
        <v>30</v>
      </c>
      <c r="L119" s="4">
        <v>260</v>
      </c>
      <c r="M119" s="4">
        <v>260</v>
      </c>
      <c r="N119" s="4" t="s">
        <v>600</v>
      </c>
      <c r="O119" s="4" t="s">
        <v>32</v>
      </c>
      <c r="P119" s="4" t="s">
        <v>33</v>
      </c>
      <c r="Q119" s="4">
        <v>0</v>
      </c>
      <c r="R119" s="7">
        <v>44989</v>
      </c>
      <c r="S119" s="6">
        <v>44994</v>
      </c>
      <c r="T119" s="4" t="s">
        <v>34</v>
      </c>
      <c r="U119" s="4">
        <v>260</v>
      </c>
      <c r="V119" s="4">
        <v>0</v>
      </c>
      <c r="W119" s="4">
        <v>0</v>
      </c>
      <c r="X119" s="4" t="s">
        <v>601</v>
      </c>
      <c r="Y119" s="4" t="s">
        <v>602</v>
      </c>
    </row>
    <row r="120" s="4" customFormat="1" spans="1:25">
      <c r="A120" s="4" t="s">
        <v>603</v>
      </c>
      <c r="B120" s="4" t="s">
        <v>26</v>
      </c>
      <c r="C120" s="4" t="s">
        <v>27</v>
      </c>
      <c r="D120" s="4" t="s">
        <v>583</v>
      </c>
      <c r="E120" s="4" t="s">
        <v>604</v>
      </c>
      <c r="F120" s="6">
        <v>44989</v>
      </c>
      <c r="G120" s="6">
        <v>44991</v>
      </c>
      <c r="H120" s="4">
        <v>1</v>
      </c>
      <c r="I120" s="4">
        <v>2</v>
      </c>
      <c r="J120" s="4">
        <v>2</v>
      </c>
      <c r="K120" s="4" t="s">
        <v>30</v>
      </c>
      <c r="L120" s="4">
        <v>2377</v>
      </c>
      <c r="M120" s="4">
        <v>2377</v>
      </c>
      <c r="N120" s="4" t="s">
        <v>605</v>
      </c>
      <c r="O120" s="4" t="s">
        <v>32</v>
      </c>
      <c r="P120" s="4" t="s">
        <v>33</v>
      </c>
      <c r="Q120" s="4">
        <v>0</v>
      </c>
      <c r="R120" s="7">
        <v>44989</v>
      </c>
      <c r="S120" s="6">
        <v>44994</v>
      </c>
      <c r="T120" s="4" t="s">
        <v>34</v>
      </c>
      <c r="U120" s="4">
        <v>2377</v>
      </c>
      <c r="V120" s="4">
        <v>0</v>
      </c>
      <c r="W120" s="4">
        <v>0</v>
      </c>
      <c r="X120" s="4" t="s">
        <v>606</v>
      </c>
      <c r="Y120" s="4" t="s">
        <v>607</v>
      </c>
    </row>
    <row r="121" s="4" customFormat="1" spans="1:25">
      <c r="A121" s="4" t="s">
        <v>608</v>
      </c>
      <c r="B121" s="4" t="s">
        <v>26</v>
      </c>
      <c r="C121" s="4" t="s">
        <v>27</v>
      </c>
      <c r="D121" s="4" t="s">
        <v>506</v>
      </c>
      <c r="E121" s="4" t="s">
        <v>609</v>
      </c>
      <c r="F121" s="6">
        <v>44990</v>
      </c>
      <c r="G121" s="6">
        <v>44991</v>
      </c>
      <c r="H121" s="4">
        <v>1</v>
      </c>
      <c r="I121" s="4">
        <v>1</v>
      </c>
      <c r="J121" s="4">
        <v>1</v>
      </c>
      <c r="K121" s="4" t="s">
        <v>30</v>
      </c>
      <c r="L121" s="4">
        <v>5560</v>
      </c>
      <c r="M121" s="4">
        <v>5560</v>
      </c>
      <c r="N121" s="4" t="s">
        <v>610</v>
      </c>
      <c r="O121" s="4" t="s">
        <v>32</v>
      </c>
      <c r="P121" s="4" t="s">
        <v>33</v>
      </c>
      <c r="Q121" s="4">
        <v>0</v>
      </c>
      <c r="R121" s="7">
        <v>44989</v>
      </c>
      <c r="S121" s="6">
        <v>44994</v>
      </c>
      <c r="T121" s="4" t="s">
        <v>34</v>
      </c>
      <c r="U121" s="4">
        <v>5560</v>
      </c>
      <c r="V121" s="4">
        <v>0</v>
      </c>
      <c r="W121" s="4">
        <v>0</v>
      </c>
      <c r="X121" s="4" t="s">
        <v>611</v>
      </c>
      <c r="Y121" s="4" t="s">
        <v>612</v>
      </c>
    </row>
    <row r="122" s="4" customFormat="1" spans="1:25">
      <c r="A122" s="4" t="s">
        <v>613</v>
      </c>
      <c r="B122" s="4" t="s">
        <v>26</v>
      </c>
      <c r="C122" s="4" t="s">
        <v>27</v>
      </c>
      <c r="D122" s="4" t="s">
        <v>181</v>
      </c>
      <c r="E122" s="4" t="s">
        <v>614</v>
      </c>
      <c r="F122" s="6">
        <v>44990</v>
      </c>
      <c r="G122" s="6">
        <v>44991</v>
      </c>
      <c r="H122" s="4">
        <v>1</v>
      </c>
      <c r="I122" s="4">
        <v>1</v>
      </c>
      <c r="J122" s="4">
        <v>1</v>
      </c>
      <c r="K122" s="4" t="s">
        <v>30</v>
      </c>
      <c r="L122" s="4">
        <v>323</v>
      </c>
      <c r="M122" s="4">
        <v>323</v>
      </c>
      <c r="N122" s="4" t="s">
        <v>615</v>
      </c>
      <c r="O122" s="4" t="s">
        <v>32</v>
      </c>
      <c r="P122" s="4" t="s">
        <v>33</v>
      </c>
      <c r="Q122" s="4">
        <v>0</v>
      </c>
      <c r="R122" s="7">
        <v>44989</v>
      </c>
      <c r="S122" s="6">
        <v>44994</v>
      </c>
      <c r="T122" s="4" t="s">
        <v>34</v>
      </c>
      <c r="U122" s="4">
        <v>323</v>
      </c>
      <c r="V122" s="4">
        <v>0</v>
      </c>
      <c r="W122" s="4">
        <v>0</v>
      </c>
      <c r="X122" s="4" t="s">
        <v>616</v>
      </c>
      <c r="Y122" s="4" t="s">
        <v>617</v>
      </c>
    </row>
    <row r="123" s="4" customFormat="1" spans="1:25">
      <c r="A123" s="4" t="s">
        <v>618</v>
      </c>
      <c r="B123" s="4" t="s">
        <v>26</v>
      </c>
      <c r="C123" s="4" t="s">
        <v>27</v>
      </c>
      <c r="D123" s="4" t="s">
        <v>583</v>
      </c>
      <c r="E123" s="4" t="s">
        <v>619</v>
      </c>
      <c r="F123" s="6">
        <v>44989</v>
      </c>
      <c r="G123" s="6">
        <v>44991</v>
      </c>
      <c r="H123" s="4">
        <v>2</v>
      </c>
      <c r="I123" s="4">
        <v>2</v>
      </c>
      <c r="J123" s="4">
        <v>4</v>
      </c>
      <c r="K123" s="4" t="s">
        <v>30</v>
      </c>
      <c r="L123" s="4">
        <v>5540</v>
      </c>
      <c r="M123" s="4">
        <v>5540</v>
      </c>
      <c r="N123" s="4" t="s">
        <v>620</v>
      </c>
      <c r="O123" s="4" t="s">
        <v>32</v>
      </c>
      <c r="P123" s="4" t="s">
        <v>33</v>
      </c>
      <c r="Q123" s="4">
        <v>0</v>
      </c>
      <c r="R123" s="7">
        <v>44989</v>
      </c>
      <c r="S123" s="6">
        <v>44994</v>
      </c>
      <c r="T123" s="4" t="s">
        <v>34</v>
      </c>
      <c r="U123" s="4">
        <v>5540</v>
      </c>
      <c r="V123" s="4">
        <v>0</v>
      </c>
      <c r="W123" s="4">
        <v>0</v>
      </c>
      <c r="X123" s="4" t="s">
        <v>621</v>
      </c>
      <c r="Y123" s="4" t="s">
        <v>622</v>
      </c>
    </row>
    <row r="124" s="4" customFormat="1" spans="1:25">
      <c r="A124" s="4" t="s">
        <v>623</v>
      </c>
      <c r="B124" s="4" t="s">
        <v>26</v>
      </c>
      <c r="C124" s="4" t="s">
        <v>27</v>
      </c>
      <c r="D124" s="4" t="s">
        <v>624</v>
      </c>
      <c r="E124" s="4" t="s">
        <v>625</v>
      </c>
      <c r="F124" s="6">
        <v>44990</v>
      </c>
      <c r="G124" s="6">
        <v>44991</v>
      </c>
      <c r="H124" s="4">
        <v>1</v>
      </c>
      <c r="I124" s="4">
        <v>1</v>
      </c>
      <c r="J124" s="4">
        <v>1</v>
      </c>
      <c r="K124" s="4" t="s">
        <v>30</v>
      </c>
      <c r="L124" s="4">
        <v>249</v>
      </c>
      <c r="M124" s="4">
        <v>249</v>
      </c>
      <c r="N124" s="4" t="s">
        <v>626</v>
      </c>
      <c r="O124" s="4" t="s">
        <v>32</v>
      </c>
      <c r="P124" s="4" t="s">
        <v>33</v>
      </c>
      <c r="Q124" s="4">
        <v>0</v>
      </c>
      <c r="R124" s="7">
        <v>44989</v>
      </c>
      <c r="S124" s="6">
        <v>44994</v>
      </c>
      <c r="T124" s="4" t="s">
        <v>34</v>
      </c>
      <c r="U124" s="4">
        <v>249</v>
      </c>
      <c r="V124" s="4">
        <v>0</v>
      </c>
      <c r="W124" s="4">
        <v>0</v>
      </c>
      <c r="X124" s="4" t="s">
        <v>627</v>
      </c>
      <c r="Y124" s="4" t="s">
        <v>628</v>
      </c>
    </row>
    <row r="125" s="4" customFormat="1" spans="1:25">
      <c r="A125" s="4" t="s">
        <v>629</v>
      </c>
      <c r="B125" s="4" t="s">
        <v>26</v>
      </c>
      <c r="C125" s="4" t="s">
        <v>27</v>
      </c>
      <c r="D125" s="4" t="s">
        <v>630</v>
      </c>
      <c r="E125" s="4" t="s">
        <v>631</v>
      </c>
      <c r="F125" s="6">
        <v>44990</v>
      </c>
      <c r="G125" s="6">
        <v>44991</v>
      </c>
      <c r="H125" s="4">
        <v>1</v>
      </c>
      <c r="I125" s="4">
        <v>1</v>
      </c>
      <c r="J125" s="4">
        <v>1</v>
      </c>
      <c r="K125" s="4" t="s">
        <v>30</v>
      </c>
      <c r="L125" s="4">
        <v>394</v>
      </c>
      <c r="M125" s="4">
        <v>394</v>
      </c>
      <c r="N125" s="4" t="s">
        <v>632</v>
      </c>
      <c r="O125" s="4" t="s">
        <v>32</v>
      </c>
      <c r="P125" s="4" t="s">
        <v>33</v>
      </c>
      <c r="Q125" s="4">
        <v>0</v>
      </c>
      <c r="R125" s="7">
        <v>44989</v>
      </c>
      <c r="S125" s="6">
        <v>44994</v>
      </c>
      <c r="T125" s="4" t="s">
        <v>34</v>
      </c>
      <c r="U125" s="4">
        <v>394</v>
      </c>
      <c r="V125" s="4">
        <v>0</v>
      </c>
      <c r="W125" s="4">
        <v>0</v>
      </c>
      <c r="X125" s="4" t="s">
        <v>633</v>
      </c>
      <c r="Y125" s="4" t="s">
        <v>634</v>
      </c>
    </row>
    <row r="126" s="4" customFormat="1" spans="1:25">
      <c r="A126" s="4" t="s">
        <v>635</v>
      </c>
      <c r="B126" s="4" t="s">
        <v>26</v>
      </c>
      <c r="C126" s="4" t="s">
        <v>27</v>
      </c>
      <c r="D126" s="4" t="s">
        <v>636</v>
      </c>
      <c r="E126" s="4" t="s">
        <v>637</v>
      </c>
      <c r="F126" s="6">
        <v>44990</v>
      </c>
      <c r="G126" s="6">
        <v>44991</v>
      </c>
      <c r="H126" s="4">
        <v>1</v>
      </c>
      <c r="I126" s="4">
        <v>1</v>
      </c>
      <c r="J126" s="4">
        <v>1</v>
      </c>
      <c r="K126" s="4" t="s">
        <v>30</v>
      </c>
      <c r="L126" s="4">
        <v>1750</v>
      </c>
      <c r="M126" s="4">
        <v>1750</v>
      </c>
      <c r="N126" s="4" t="s">
        <v>638</v>
      </c>
      <c r="O126" s="4" t="s">
        <v>32</v>
      </c>
      <c r="P126" s="4" t="s">
        <v>33</v>
      </c>
      <c r="Q126" s="4">
        <v>0</v>
      </c>
      <c r="R126" s="7">
        <v>44989</v>
      </c>
      <c r="S126" s="6">
        <v>44994</v>
      </c>
      <c r="T126" s="4" t="s">
        <v>34</v>
      </c>
      <c r="U126" s="4">
        <v>1750</v>
      </c>
      <c r="V126" s="4">
        <v>0</v>
      </c>
      <c r="W126" s="4">
        <v>0</v>
      </c>
      <c r="X126" s="4" t="s">
        <v>639</v>
      </c>
      <c r="Y126" s="4" t="s">
        <v>640</v>
      </c>
    </row>
    <row r="127" s="4" customFormat="1" spans="1:25">
      <c r="A127" s="4" t="s">
        <v>641</v>
      </c>
      <c r="B127" s="4" t="s">
        <v>26</v>
      </c>
      <c r="C127" s="4" t="s">
        <v>27</v>
      </c>
      <c r="D127" s="4" t="s">
        <v>522</v>
      </c>
      <c r="E127" s="4" t="s">
        <v>642</v>
      </c>
      <c r="F127" s="6">
        <v>44990</v>
      </c>
      <c r="G127" s="6">
        <v>44991</v>
      </c>
      <c r="H127" s="4">
        <v>1</v>
      </c>
      <c r="I127" s="4">
        <v>1</v>
      </c>
      <c r="J127" s="4">
        <v>1</v>
      </c>
      <c r="K127" s="4" t="s">
        <v>30</v>
      </c>
      <c r="L127" s="4">
        <v>300</v>
      </c>
      <c r="M127" s="4">
        <v>300</v>
      </c>
      <c r="N127" s="4" t="s">
        <v>643</v>
      </c>
      <c r="O127" s="4" t="s">
        <v>32</v>
      </c>
      <c r="P127" s="4" t="s">
        <v>33</v>
      </c>
      <c r="Q127" s="4">
        <v>0</v>
      </c>
      <c r="R127" s="7">
        <v>44989</v>
      </c>
      <c r="S127" s="6">
        <v>44994</v>
      </c>
      <c r="T127" s="4" t="s">
        <v>34</v>
      </c>
      <c r="U127" s="4">
        <v>300</v>
      </c>
      <c r="V127" s="4">
        <v>0</v>
      </c>
      <c r="W127" s="4">
        <v>0</v>
      </c>
      <c r="X127" s="4" t="s">
        <v>644</v>
      </c>
      <c r="Y127" s="4" t="s">
        <v>645</v>
      </c>
    </row>
    <row r="128" s="4" customFormat="1" spans="1:25">
      <c r="A128" s="4" t="s">
        <v>646</v>
      </c>
      <c r="B128" s="4" t="s">
        <v>26</v>
      </c>
      <c r="C128" s="4" t="s">
        <v>27</v>
      </c>
      <c r="D128" s="4" t="s">
        <v>647</v>
      </c>
      <c r="E128" s="4" t="s">
        <v>648</v>
      </c>
      <c r="F128" s="6">
        <v>44990</v>
      </c>
      <c r="G128" s="6">
        <v>44991</v>
      </c>
      <c r="H128" s="4">
        <v>1</v>
      </c>
      <c r="I128" s="4">
        <v>1</v>
      </c>
      <c r="J128" s="4">
        <v>1</v>
      </c>
      <c r="K128" s="4" t="s">
        <v>30</v>
      </c>
      <c r="L128" s="4">
        <v>1871</v>
      </c>
      <c r="M128" s="4">
        <v>1871</v>
      </c>
      <c r="N128" s="4" t="s">
        <v>649</v>
      </c>
      <c r="O128" s="4" t="s">
        <v>32</v>
      </c>
      <c r="P128" s="4" t="s">
        <v>33</v>
      </c>
      <c r="Q128" s="4">
        <v>0</v>
      </c>
      <c r="R128" s="7">
        <v>44989</v>
      </c>
      <c r="S128" s="6">
        <v>44994</v>
      </c>
      <c r="T128" s="4" t="s">
        <v>34</v>
      </c>
      <c r="U128" s="4">
        <v>1871</v>
      </c>
      <c r="V128" s="4">
        <v>0</v>
      </c>
      <c r="W128" s="4">
        <v>0</v>
      </c>
      <c r="X128" s="4" t="s">
        <v>650</v>
      </c>
      <c r="Y128" s="4" t="s">
        <v>651</v>
      </c>
    </row>
    <row r="129" s="4" customFormat="1" spans="1:25">
      <c r="A129" s="4" t="s">
        <v>652</v>
      </c>
      <c r="B129" s="4" t="s">
        <v>26</v>
      </c>
      <c r="C129" s="4" t="s">
        <v>27</v>
      </c>
      <c r="D129" s="4" t="s">
        <v>326</v>
      </c>
      <c r="E129" s="4" t="s">
        <v>653</v>
      </c>
      <c r="F129" s="6">
        <v>44990</v>
      </c>
      <c r="G129" s="6">
        <v>44991</v>
      </c>
      <c r="H129" s="4">
        <v>1</v>
      </c>
      <c r="I129" s="4">
        <v>1</v>
      </c>
      <c r="J129" s="4">
        <v>1</v>
      </c>
      <c r="K129" s="4" t="s">
        <v>30</v>
      </c>
      <c r="L129" s="4">
        <v>1287</v>
      </c>
      <c r="M129" s="4">
        <v>1287</v>
      </c>
      <c r="N129" s="4" t="s">
        <v>654</v>
      </c>
      <c r="O129" s="4" t="s">
        <v>32</v>
      </c>
      <c r="P129" s="4" t="s">
        <v>33</v>
      </c>
      <c r="Q129" s="4">
        <v>0</v>
      </c>
      <c r="R129" s="7">
        <v>44989</v>
      </c>
      <c r="S129" s="6">
        <v>44994</v>
      </c>
      <c r="T129" s="4" t="s">
        <v>34</v>
      </c>
      <c r="U129" s="4">
        <v>1287</v>
      </c>
      <c r="V129" s="4">
        <v>0</v>
      </c>
      <c r="W129" s="4">
        <v>0</v>
      </c>
      <c r="X129" s="4" t="s">
        <v>655</v>
      </c>
      <c r="Y129" s="4" t="s">
        <v>656</v>
      </c>
    </row>
    <row r="130" s="4" customFormat="1" spans="1:25">
      <c r="A130" s="4" t="s">
        <v>657</v>
      </c>
      <c r="B130" s="4" t="s">
        <v>26</v>
      </c>
      <c r="C130" s="4" t="s">
        <v>27</v>
      </c>
      <c r="D130" s="4" t="s">
        <v>658</v>
      </c>
      <c r="E130" s="4" t="s">
        <v>659</v>
      </c>
      <c r="F130" s="6">
        <v>44990</v>
      </c>
      <c r="G130" s="6">
        <v>44991</v>
      </c>
      <c r="H130" s="4">
        <v>1</v>
      </c>
      <c r="I130" s="4">
        <v>1</v>
      </c>
      <c r="J130" s="4">
        <v>1</v>
      </c>
      <c r="K130" s="4" t="s">
        <v>30</v>
      </c>
      <c r="L130" s="4">
        <v>3400</v>
      </c>
      <c r="M130" s="4">
        <v>3400</v>
      </c>
      <c r="N130" s="4" t="s">
        <v>660</v>
      </c>
      <c r="O130" s="4" t="s">
        <v>32</v>
      </c>
      <c r="P130" s="4" t="s">
        <v>33</v>
      </c>
      <c r="Q130" s="4">
        <v>0</v>
      </c>
      <c r="R130" s="7">
        <v>44989</v>
      </c>
      <c r="S130" s="6">
        <v>44994</v>
      </c>
      <c r="T130" s="4" t="s">
        <v>34</v>
      </c>
      <c r="U130" s="4">
        <v>3400</v>
      </c>
      <c r="V130" s="4">
        <v>0</v>
      </c>
      <c r="W130" s="4">
        <v>0</v>
      </c>
      <c r="X130" s="4" t="s">
        <v>661</v>
      </c>
      <c r="Y130" s="4" t="s">
        <v>662</v>
      </c>
    </row>
    <row r="131" s="4" customFormat="1" spans="1:25">
      <c r="A131" s="4" t="s">
        <v>663</v>
      </c>
      <c r="B131" s="4" t="s">
        <v>26</v>
      </c>
      <c r="C131" s="4" t="s">
        <v>27</v>
      </c>
      <c r="D131" s="4" t="s">
        <v>247</v>
      </c>
      <c r="E131" s="4" t="s">
        <v>664</v>
      </c>
      <c r="F131" s="6">
        <v>44990</v>
      </c>
      <c r="G131" s="6">
        <v>44991</v>
      </c>
      <c r="H131" s="4">
        <v>1</v>
      </c>
      <c r="I131" s="4">
        <v>1</v>
      </c>
      <c r="J131" s="4">
        <v>1</v>
      </c>
      <c r="K131" s="4" t="s">
        <v>30</v>
      </c>
      <c r="L131" s="4">
        <v>423</v>
      </c>
      <c r="M131" s="4">
        <v>423</v>
      </c>
      <c r="N131" s="4" t="s">
        <v>665</v>
      </c>
      <c r="O131" s="4" t="s">
        <v>32</v>
      </c>
      <c r="P131" s="4" t="s">
        <v>33</v>
      </c>
      <c r="Q131" s="4">
        <v>0</v>
      </c>
      <c r="R131" s="7">
        <v>44989</v>
      </c>
      <c r="S131" s="6">
        <v>44994</v>
      </c>
      <c r="T131" s="4" t="s">
        <v>34</v>
      </c>
      <c r="U131" s="4">
        <v>423</v>
      </c>
      <c r="V131" s="4">
        <v>0</v>
      </c>
      <c r="W131" s="4">
        <v>0</v>
      </c>
      <c r="X131" s="4" t="s">
        <v>666</v>
      </c>
      <c r="Y131" s="4" t="s">
        <v>667</v>
      </c>
    </row>
    <row r="132" s="4" customFormat="1" spans="1:25">
      <c r="A132" s="4" t="s">
        <v>668</v>
      </c>
      <c r="B132" s="4" t="s">
        <v>26</v>
      </c>
      <c r="C132" s="4" t="s">
        <v>27</v>
      </c>
      <c r="D132" s="4" t="s">
        <v>247</v>
      </c>
      <c r="E132" s="4" t="s">
        <v>664</v>
      </c>
      <c r="F132" s="6">
        <v>44990</v>
      </c>
      <c r="G132" s="6">
        <v>44991</v>
      </c>
      <c r="H132" s="4">
        <v>1</v>
      </c>
      <c r="I132" s="4">
        <v>1</v>
      </c>
      <c r="J132" s="4">
        <v>1</v>
      </c>
      <c r="K132" s="4" t="s">
        <v>30</v>
      </c>
      <c r="L132" s="4">
        <v>423</v>
      </c>
      <c r="M132" s="4">
        <v>423</v>
      </c>
      <c r="N132" s="4" t="s">
        <v>669</v>
      </c>
      <c r="O132" s="4" t="s">
        <v>32</v>
      </c>
      <c r="P132" s="4" t="s">
        <v>33</v>
      </c>
      <c r="Q132" s="4">
        <v>0</v>
      </c>
      <c r="R132" s="7">
        <v>44989</v>
      </c>
      <c r="S132" s="6">
        <v>44994</v>
      </c>
      <c r="T132" s="4" t="s">
        <v>34</v>
      </c>
      <c r="U132" s="4">
        <v>423</v>
      </c>
      <c r="V132" s="4">
        <v>0</v>
      </c>
      <c r="W132" s="4">
        <v>0</v>
      </c>
      <c r="X132" s="4" t="s">
        <v>670</v>
      </c>
      <c r="Y132" s="4" t="s">
        <v>671</v>
      </c>
    </row>
    <row r="133" s="4" customFormat="1" spans="1:25">
      <c r="A133" s="4" t="s">
        <v>672</v>
      </c>
      <c r="B133" s="4" t="s">
        <v>26</v>
      </c>
      <c r="C133" s="4" t="s">
        <v>27</v>
      </c>
      <c r="D133" s="4" t="s">
        <v>630</v>
      </c>
      <c r="E133" s="4" t="s">
        <v>631</v>
      </c>
      <c r="F133" s="6">
        <v>44990</v>
      </c>
      <c r="G133" s="6">
        <v>44991</v>
      </c>
      <c r="H133" s="4">
        <v>1</v>
      </c>
      <c r="I133" s="4">
        <v>1</v>
      </c>
      <c r="J133" s="4">
        <v>1</v>
      </c>
      <c r="K133" s="4" t="s">
        <v>30</v>
      </c>
      <c r="L133" s="4">
        <v>394</v>
      </c>
      <c r="M133" s="4">
        <v>394</v>
      </c>
      <c r="N133" s="4" t="s">
        <v>673</v>
      </c>
      <c r="O133" s="4" t="s">
        <v>32</v>
      </c>
      <c r="P133" s="4" t="s">
        <v>33</v>
      </c>
      <c r="Q133" s="4">
        <v>0</v>
      </c>
      <c r="R133" s="7">
        <v>44990</v>
      </c>
      <c r="S133" s="6">
        <v>44994</v>
      </c>
      <c r="T133" s="4" t="s">
        <v>34</v>
      </c>
      <c r="U133" s="4">
        <v>394</v>
      </c>
      <c r="V133" s="4">
        <v>0</v>
      </c>
      <c r="W133" s="4">
        <v>0</v>
      </c>
      <c r="X133" s="4" t="s">
        <v>674</v>
      </c>
      <c r="Y133" s="4" t="s">
        <v>675</v>
      </c>
    </row>
    <row r="134" s="4" customFormat="1" spans="1:25">
      <c r="A134" s="4" t="s">
        <v>676</v>
      </c>
      <c r="B134" s="4" t="s">
        <v>26</v>
      </c>
      <c r="C134" s="4" t="s">
        <v>27</v>
      </c>
      <c r="D134" s="4" t="s">
        <v>677</v>
      </c>
      <c r="E134" s="4" t="s">
        <v>678</v>
      </c>
      <c r="F134" s="6">
        <v>44990</v>
      </c>
      <c r="G134" s="6">
        <v>44991</v>
      </c>
      <c r="H134" s="4">
        <v>1</v>
      </c>
      <c r="I134" s="4">
        <v>1</v>
      </c>
      <c r="J134" s="4">
        <v>1</v>
      </c>
      <c r="K134" s="4" t="s">
        <v>30</v>
      </c>
      <c r="L134" s="4">
        <v>380</v>
      </c>
      <c r="M134" s="4">
        <v>380</v>
      </c>
      <c r="N134" s="4" t="s">
        <v>679</v>
      </c>
      <c r="O134" s="4" t="s">
        <v>32</v>
      </c>
      <c r="P134" s="4" t="s">
        <v>33</v>
      </c>
      <c r="Q134" s="4">
        <v>0</v>
      </c>
      <c r="R134" s="7">
        <v>44990</v>
      </c>
      <c r="S134" s="6">
        <v>44994</v>
      </c>
      <c r="T134" s="4" t="s">
        <v>34</v>
      </c>
      <c r="U134" s="4">
        <v>380</v>
      </c>
      <c r="V134" s="4">
        <v>0</v>
      </c>
      <c r="W134" s="4">
        <v>0</v>
      </c>
      <c r="X134" s="4" t="s">
        <v>680</v>
      </c>
      <c r="Y134" s="4" t="s">
        <v>420</v>
      </c>
    </row>
    <row r="135" s="4" customFormat="1" spans="1:25">
      <c r="A135" s="4" t="s">
        <v>681</v>
      </c>
      <c r="B135" s="4" t="s">
        <v>26</v>
      </c>
      <c r="C135" s="4" t="s">
        <v>27</v>
      </c>
      <c r="D135" s="4" t="s">
        <v>84</v>
      </c>
      <c r="E135" s="4" t="s">
        <v>682</v>
      </c>
      <c r="F135" s="6">
        <v>44990</v>
      </c>
      <c r="G135" s="6">
        <v>44991</v>
      </c>
      <c r="H135" s="4">
        <v>1</v>
      </c>
      <c r="I135" s="4">
        <v>1</v>
      </c>
      <c r="J135" s="4">
        <v>1</v>
      </c>
      <c r="K135" s="4" t="s">
        <v>30</v>
      </c>
      <c r="L135" s="4">
        <v>398</v>
      </c>
      <c r="M135" s="4">
        <v>398</v>
      </c>
      <c r="N135" s="4" t="s">
        <v>683</v>
      </c>
      <c r="O135" s="4" t="s">
        <v>32</v>
      </c>
      <c r="P135" s="4" t="s">
        <v>33</v>
      </c>
      <c r="Q135" s="4">
        <v>0</v>
      </c>
      <c r="R135" s="7">
        <v>44990</v>
      </c>
      <c r="S135" s="6">
        <v>44994</v>
      </c>
      <c r="T135" s="4" t="s">
        <v>34</v>
      </c>
      <c r="U135" s="4">
        <v>398</v>
      </c>
      <c r="V135" s="4">
        <v>0</v>
      </c>
      <c r="W135" s="4">
        <v>0</v>
      </c>
      <c r="X135" s="4" t="s">
        <v>684</v>
      </c>
      <c r="Y135" s="4" t="s">
        <v>685</v>
      </c>
    </row>
    <row r="136" s="4" customFormat="1" spans="1:25">
      <c r="A136" s="4" t="s">
        <v>686</v>
      </c>
      <c r="B136" s="4" t="s">
        <v>26</v>
      </c>
      <c r="C136" s="4" t="s">
        <v>27</v>
      </c>
      <c r="D136" s="4" t="s">
        <v>293</v>
      </c>
      <c r="E136" s="4" t="s">
        <v>129</v>
      </c>
      <c r="F136" s="6">
        <v>44990</v>
      </c>
      <c r="G136" s="6">
        <v>44991</v>
      </c>
      <c r="H136" s="4">
        <v>1</v>
      </c>
      <c r="I136" s="4">
        <v>1</v>
      </c>
      <c r="J136" s="4">
        <v>1</v>
      </c>
      <c r="K136" s="4" t="s">
        <v>30</v>
      </c>
      <c r="L136" s="4">
        <v>398</v>
      </c>
      <c r="M136" s="4">
        <v>398</v>
      </c>
      <c r="N136" s="4" t="s">
        <v>687</v>
      </c>
      <c r="O136" s="4" t="s">
        <v>32</v>
      </c>
      <c r="P136" s="4" t="s">
        <v>33</v>
      </c>
      <c r="Q136" s="4">
        <v>0</v>
      </c>
      <c r="R136" s="7">
        <v>44990</v>
      </c>
      <c r="S136" s="6">
        <v>44994</v>
      </c>
      <c r="T136" s="4" t="s">
        <v>34</v>
      </c>
      <c r="U136" s="4">
        <v>398</v>
      </c>
      <c r="V136" s="4">
        <v>0</v>
      </c>
      <c r="W136" s="4">
        <v>0</v>
      </c>
      <c r="X136" s="4" t="s">
        <v>688</v>
      </c>
      <c r="Y136" s="4" t="s">
        <v>689</v>
      </c>
    </row>
    <row r="137" s="4" customFormat="1" spans="1:25">
      <c r="A137" s="4" t="s">
        <v>690</v>
      </c>
      <c r="B137" s="4" t="s">
        <v>26</v>
      </c>
      <c r="C137" s="4" t="s">
        <v>27</v>
      </c>
      <c r="D137" s="4" t="s">
        <v>84</v>
      </c>
      <c r="E137" s="4" t="s">
        <v>682</v>
      </c>
      <c r="F137" s="6">
        <v>44990</v>
      </c>
      <c r="G137" s="6">
        <v>44991</v>
      </c>
      <c r="H137" s="4">
        <v>3</v>
      </c>
      <c r="I137" s="4">
        <v>1</v>
      </c>
      <c r="J137" s="4">
        <v>3</v>
      </c>
      <c r="K137" s="4" t="s">
        <v>30</v>
      </c>
      <c r="L137" s="4">
        <v>1194</v>
      </c>
      <c r="M137" s="4">
        <v>1194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44990</v>
      </c>
      <c r="S137" s="6">
        <v>44994</v>
      </c>
      <c r="T137" s="4" t="s">
        <v>34</v>
      </c>
      <c r="U137" s="4">
        <v>1194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695</v>
      </c>
      <c r="E138" s="4" t="s">
        <v>696</v>
      </c>
      <c r="F138" s="6">
        <v>44990</v>
      </c>
      <c r="G138" s="6">
        <v>44991</v>
      </c>
      <c r="H138" s="4">
        <v>1</v>
      </c>
      <c r="I138" s="4">
        <v>1</v>
      </c>
      <c r="J138" s="4">
        <v>1</v>
      </c>
      <c r="K138" s="4" t="s">
        <v>30</v>
      </c>
      <c r="L138" s="4">
        <v>277</v>
      </c>
      <c r="M138" s="4">
        <v>277</v>
      </c>
      <c r="N138" s="4" t="s">
        <v>697</v>
      </c>
      <c r="O138" s="4" t="s">
        <v>32</v>
      </c>
      <c r="P138" s="4" t="s">
        <v>33</v>
      </c>
      <c r="Q138" s="4">
        <v>0</v>
      </c>
      <c r="R138" s="7">
        <v>44990</v>
      </c>
      <c r="S138" s="6">
        <v>44994</v>
      </c>
      <c r="T138" s="4" t="s">
        <v>34</v>
      </c>
      <c r="U138" s="4">
        <v>277</v>
      </c>
      <c r="V138" s="4">
        <v>0</v>
      </c>
      <c r="W138" s="4">
        <v>0</v>
      </c>
      <c r="X138" s="4" t="s">
        <v>698</v>
      </c>
      <c r="Y138" s="4" t="s">
        <v>115</v>
      </c>
    </row>
    <row r="139" s="4" customFormat="1" spans="1:25">
      <c r="A139" s="4" t="s">
        <v>699</v>
      </c>
      <c r="B139" s="4" t="s">
        <v>26</v>
      </c>
      <c r="C139" s="4" t="s">
        <v>27</v>
      </c>
      <c r="D139" s="4" t="s">
        <v>84</v>
      </c>
      <c r="E139" s="4" t="s">
        <v>700</v>
      </c>
      <c r="F139" s="6">
        <v>44990</v>
      </c>
      <c r="G139" s="6">
        <v>44991</v>
      </c>
      <c r="H139" s="4">
        <v>1</v>
      </c>
      <c r="I139" s="4">
        <v>1</v>
      </c>
      <c r="J139" s="4">
        <v>1</v>
      </c>
      <c r="K139" s="4" t="s">
        <v>30</v>
      </c>
      <c r="L139" s="4">
        <v>366</v>
      </c>
      <c r="M139" s="4">
        <v>366</v>
      </c>
      <c r="N139" s="4" t="s">
        <v>701</v>
      </c>
      <c r="O139" s="4" t="s">
        <v>32</v>
      </c>
      <c r="P139" s="4" t="s">
        <v>33</v>
      </c>
      <c r="Q139" s="4">
        <v>0</v>
      </c>
      <c r="R139" s="7">
        <v>44990</v>
      </c>
      <c r="S139" s="6">
        <v>44994</v>
      </c>
      <c r="T139" s="4" t="s">
        <v>34</v>
      </c>
      <c r="U139" s="4">
        <v>366</v>
      </c>
      <c r="V139" s="4">
        <v>0</v>
      </c>
      <c r="W139" s="4">
        <v>0</v>
      </c>
      <c r="X139" s="4" t="s">
        <v>702</v>
      </c>
      <c r="Y139" s="4" t="s">
        <v>703</v>
      </c>
    </row>
    <row r="140" s="4" customFormat="1" spans="1:25">
      <c r="A140" s="4" t="s">
        <v>704</v>
      </c>
      <c r="B140" s="4" t="s">
        <v>26</v>
      </c>
      <c r="C140" s="4" t="s">
        <v>27</v>
      </c>
      <c r="D140" s="4" t="s">
        <v>630</v>
      </c>
      <c r="E140" s="4" t="s">
        <v>705</v>
      </c>
      <c r="F140" s="6">
        <v>44990</v>
      </c>
      <c r="G140" s="6">
        <v>44991</v>
      </c>
      <c r="H140" s="4">
        <v>1</v>
      </c>
      <c r="I140" s="4">
        <v>1</v>
      </c>
      <c r="J140" s="4">
        <v>1</v>
      </c>
      <c r="K140" s="4" t="s">
        <v>30</v>
      </c>
      <c r="L140" s="4">
        <v>401</v>
      </c>
      <c r="M140" s="4">
        <v>401</v>
      </c>
      <c r="N140" s="4" t="s">
        <v>706</v>
      </c>
      <c r="O140" s="4" t="s">
        <v>32</v>
      </c>
      <c r="P140" s="4" t="s">
        <v>33</v>
      </c>
      <c r="Q140" s="4">
        <v>0</v>
      </c>
      <c r="R140" s="7">
        <v>44990</v>
      </c>
      <c r="S140" s="6">
        <v>44994</v>
      </c>
      <c r="T140" s="4" t="s">
        <v>34</v>
      </c>
      <c r="U140" s="4">
        <v>401</v>
      </c>
      <c r="V140" s="4">
        <v>0</v>
      </c>
      <c r="W140" s="4">
        <v>0</v>
      </c>
      <c r="X140" s="4" t="s">
        <v>707</v>
      </c>
      <c r="Y140" s="4" t="s">
        <v>708</v>
      </c>
    </row>
    <row r="141" s="4" customFormat="1" spans="1:25">
      <c r="A141" s="4" t="s">
        <v>709</v>
      </c>
      <c r="B141" s="4" t="s">
        <v>26</v>
      </c>
      <c r="C141" s="4" t="s">
        <v>27</v>
      </c>
      <c r="D141" s="4" t="s">
        <v>128</v>
      </c>
      <c r="E141" s="4" t="s">
        <v>85</v>
      </c>
      <c r="F141" s="6">
        <v>44990</v>
      </c>
      <c r="G141" s="6">
        <v>44991</v>
      </c>
      <c r="H141" s="4">
        <v>1</v>
      </c>
      <c r="I141" s="4">
        <v>1</v>
      </c>
      <c r="J141" s="4">
        <v>1</v>
      </c>
      <c r="K141" s="4" t="s">
        <v>30</v>
      </c>
      <c r="L141" s="4">
        <v>419</v>
      </c>
      <c r="M141" s="4">
        <v>419</v>
      </c>
      <c r="N141" s="4" t="s">
        <v>710</v>
      </c>
      <c r="O141" s="4" t="s">
        <v>32</v>
      </c>
      <c r="P141" s="4" t="s">
        <v>33</v>
      </c>
      <c r="Q141" s="4">
        <v>0</v>
      </c>
      <c r="R141" s="7">
        <v>44990</v>
      </c>
      <c r="S141" s="6">
        <v>44994</v>
      </c>
      <c r="T141" s="4" t="s">
        <v>34</v>
      </c>
      <c r="U141" s="4">
        <v>419</v>
      </c>
      <c r="V141" s="4">
        <v>0</v>
      </c>
      <c r="W141" s="4">
        <v>0</v>
      </c>
      <c r="X141" s="4" t="s">
        <v>711</v>
      </c>
      <c r="Y141" s="4" t="s">
        <v>712</v>
      </c>
    </row>
    <row r="142" s="4" customFormat="1" spans="1:25">
      <c r="A142" s="4" t="s">
        <v>713</v>
      </c>
      <c r="B142" s="4" t="s">
        <v>26</v>
      </c>
      <c r="C142" s="4" t="s">
        <v>27</v>
      </c>
      <c r="D142" s="4" t="s">
        <v>630</v>
      </c>
      <c r="E142" s="4" t="s">
        <v>129</v>
      </c>
      <c r="F142" s="6">
        <v>44990</v>
      </c>
      <c r="G142" s="6">
        <v>44991</v>
      </c>
      <c r="H142" s="4">
        <v>1</v>
      </c>
      <c r="I142" s="4">
        <v>1</v>
      </c>
      <c r="J142" s="4">
        <v>1</v>
      </c>
      <c r="K142" s="4" t="s">
        <v>30</v>
      </c>
      <c r="L142" s="4">
        <v>400</v>
      </c>
      <c r="M142" s="4">
        <v>400</v>
      </c>
      <c r="N142" s="4" t="s">
        <v>714</v>
      </c>
      <c r="O142" s="4" t="s">
        <v>32</v>
      </c>
      <c r="P142" s="4" t="s">
        <v>33</v>
      </c>
      <c r="Q142" s="4">
        <v>0</v>
      </c>
      <c r="R142" s="7">
        <v>44990</v>
      </c>
      <c r="S142" s="6">
        <v>44994</v>
      </c>
      <c r="T142" s="4" t="s">
        <v>34</v>
      </c>
      <c r="U142" s="4">
        <v>400</v>
      </c>
      <c r="V142" s="4">
        <v>0</v>
      </c>
      <c r="W142" s="4">
        <v>0</v>
      </c>
      <c r="X142" s="4" t="s">
        <v>715</v>
      </c>
      <c r="Y142" s="4" t="s">
        <v>716</v>
      </c>
    </row>
    <row r="143" s="4" customFormat="1" spans="1:25">
      <c r="A143" s="4" t="s">
        <v>717</v>
      </c>
      <c r="B143" s="4" t="s">
        <v>26</v>
      </c>
      <c r="C143" s="4" t="s">
        <v>27</v>
      </c>
      <c r="D143" s="4" t="s">
        <v>630</v>
      </c>
      <c r="E143" s="4" t="s">
        <v>129</v>
      </c>
      <c r="F143" s="6">
        <v>44990</v>
      </c>
      <c r="G143" s="6">
        <v>44991</v>
      </c>
      <c r="H143" s="4">
        <v>1</v>
      </c>
      <c r="I143" s="4">
        <v>1</v>
      </c>
      <c r="J143" s="4">
        <v>1</v>
      </c>
      <c r="K143" s="4" t="s">
        <v>30</v>
      </c>
      <c r="L143" s="4">
        <v>412</v>
      </c>
      <c r="M143" s="4">
        <v>412</v>
      </c>
      <c r="N143" s="4" t="s">
        <v>718</v>
      </c>
      <c r="O143" s="4" t="s">
        <v>32</v>
      </c>
      <c r="P143" s="4" t="s">
        <v>33</v>
      </c>
      <c r="Q143" s="4">
        <v>0</v>
      </c>
      <c r="R143" s="7">
        <v>44990</v>
      </c>
      <c r="S143" s="6">
        <v>44994</v>
      </c>
      <c r="T143" s="4" t="s">
        <v>34</v>
      </c>
      <c r="U143" s="4">
        <v>412</v>
      </c>
      <c r="V143" s="4">
        <v>0</v>
      </c>
      <c r="W143" s="4">
        <v>0</v>
      </c>
      <c r="X143" s="4" t="s">
        <v>719</v>
      </c>
      <c r="Y143" s="4" t="s">
        <v>720</v>
      </c>
    </row>
    <row r="144" s="4" customFormat="1" spans="1:25">
      <c r="A144" s="4" t="s">
        <v>721</v>
      </c>
      <c r="B144" s="4" t="s">
        <v>26</v>
      </c>
      <c r="C144" s="4" t="s">
        <v>27</v>
      </c>
      <c r="D144" s="4" t="s">
        <v>722</v>
      </c>
      <c r="E144" s="4" t="s">
        <v>723</v>
      </c>
      <c r="F144" s="6">
        <v>44990</v>
      </c>
      <c r="G144" s="6">
        <v>44991</v>
      </c>
      <c r="H144" s="4">
        <v>1</v>
      </c>
      <c r="I144" s="4">
        <v>1</v>
      </c>
      <c r="J144" s="4">
        <v>1</v>
      </c>
      <c r="K144" s="4" t="s">
        <v>30</v>
      </c>
      <c r="L144" s="4">
        <v>400</v>
      </c>
      <c r="M144" s="4">
        <v>400</v>
      </c>
      <c r="N144" s="4" t="s">
        <v>724</v>
      </c>
      <c r="O144" s="4" t="s">
        <v>32</v>
      </c>
      <c r="P144" s="4" t="s">
        <v>33</v>
      </c>
      <c r="Q144" s="4">
        <v>0</v>
      </c>
      <c r="R144" s="7">
        <v>44990</v>
      </c>
      <c r="S144" s="6">
        <v>44994</v>
      </c>
      <c r="T144" s="4" t="s">
        <v>34</v>
      </c>
      <c r="U144" s="4">
        <v>400</v>
      </c>
      <c r="V144" s="4">
        <v>0</v>
      </c>
      <c r="W144" s="4">
        <v>0</v>
      </c>
      <c r="X144" s="4" t="s">
        <v>725</v>
      </c>
      <c r="Y144" s="4" t="s">
        <v>726</v>
      </c>
    </row>
    <row r="145" s="4" customFormat="1" spans="1:25">
      <c r="A145" s="4" t="s">
        <v>727</v>
      </c>
      <c r="B145" s="4" t="s">
        <v>26</v>
      </c>
      <c r="C145" s="4" t="s">
        <v>27</v>
      </c>
      <c r="D145" s="4" t="s">
        <v>247</v>
      </c>
      <c r="E145" s="4" t="s">
        <v>728</v>
      </c>
      <c r="F145" s="6">
        <v>44990</v>
      </c>
      <c r="G145" s="6">
        <v>44991</v>
      </c>
      <c r="H145" s="4">
        <v>1</v>
      </c>
      <c r="I145" s="4">
        <v>1</v>
      </c>
      <c r="J145" s="4">
        <v>1</v>
      </c>
      <c r="K145" s="4" t="s">
        <v>30</v>
      </c>
      <c r="L145" s="4">
        <v>423</v>
      </c>
      <c r="M145" s="4">
        <v>423</v>
      </c>
      <c r="N145" s="4" t="s">
        <v>729</v>
      </c>
      <c r="O145" s="4" t="s">
        <v>32</v>
      </c>
      <c r="P145" s="4" t="s">
        <v>33</v>
      </c>
      <c r="Q145" s="4">
        <v>0</v>
      </c>
      <c r="R145" s="7">
        <v>44990</v>
      </c>
      <c r="S145" s="6">
        <v>44994</v>
      </c>
      <c r="T145" s="4" t="s">
        <v>34</v>
      </c>
      <c r="U145" s="4">
        <v>423</v>
      </c>
      <c r="V145" s="4">
        <v>0</v>
      </c>
      <c r="W145" s="4">
        <v>0</v>
      </c>
      <c r="X145" s="4" t="s">
        <v>730</v>
      </c>
      <c r="Y145" s="4" t="s">
        <v>115</v>
      </c>
    </row>
    <row r="146" s="4" customFormat="1" spans="1:25">
      <c r="A146" s="4" t="s">
        <v>731</v>
      </c>
      <c r="B146" s="4" t="s">
        <v>26</v>
      </c>
      <c r="C146" s="4" t="s">
        <v>27</v>
      </c>
      <c r="D146" s="4" t="s">
        <v>247</v>
      </c>
      <c r="E146" s="4" t="s">
        <v>664</v>
      </c>
      <c r="F146" s="6">
        <v>44990</v>
      </c>
      <c r="G146" s="6">
        <v>44991</v>
      </c>
      <c r="H146" s="4">
        <v>1</v>
      </c>
      <c r="I146" s="4">
        <v>1</v>
      </c>
      <c r="J146" s="4">
        <v>1</v>
      </c>
      <c r="K146" s="4" t="s">
        <v>30</v>
      </c>
      <c r="L146" s="4">
        <v>423</v>
      </c>
      <c r="M146" s="4">
        <v>423</v>
      </c>
      <c r="N146" s="4" t="s">
        <v>732</v>
      </c>
      <c r="O146" s="4" t="s">
        <v>32</v>
      </c>
      <c r="P146" s="4" t="s">
        <v>33</v>
      </c>
      <c r="Q146" s="4">
        <v>0</v>
      </c>
      <c r="R146" s="7">
        <v>44990</v>
      </c>
      <c r="S146" s="6">
        <v>44994</v>
      </c>
      <c r="T146" s="4" t="s">
        <v>34</v>
      </c>
      <c r="U146" s="4">
        <v>423</v>
      </c>
      <c r="V146" s="4">
        <v>0</v>
      </c>
      <c r="W146" s="4">
        <v>0</v>
      </c>
      <c r="X146" s="4" t="s">
        <v>733</v>
      </c>
      <c r="Y146" s="4" t="s">
        <v>734</v>
      </c>
    </row>
    <row r="147" s="4" customFormat="1" spans="1:25">
      <c r="A147" s="4" t="s">
        <v>735</v>
      </c>
      <c r="B147" s="4" t="s">
        <v>26</v>
      </c>
      <c r="C147" s="4" t="s">
        <v>27</v>
      </c>
      <c r="D147" s="4" t="s">
        <v>247</v>
      </c>
      <c r="E147" s="4" t="s">
        <v>664</v>
      </c>
      <c r="F147" s="6">
        <v>44990</v>
      </c>
      <c r="G147" s="6">
        <v>44991</v>
      </c>
      <c r="H147" s="4">
        <v>1</v>
      </c>
      <c r="I147" s="4">
        <v>1</v>
      </c>
      <c r="J147" s="4">
        <v>1</v>
      </c>
      <c r="K147" s="4" t="s">
        <v>30</v>
      </c>
      <c r="L147" s="4">
        <v>423</v>
      </c>
      <c r="M147" s="4">
        <v>423</v>
      </c>
      <c r="N147" s="4" t="s">
        <v>736</v>
      </c>
      <c r="O147" s="4" t="s">
        <v>32</v>
      </c>
      <c r="P147" s="4" t="s">
        <v>33</v>
      </c>
      <c r="Q147" s="4">
        <v>0</v>
      </c>
      <c r="R147" s="7">
        <v>44990</v>
      </c>
      <c r="S147" s="6">
        <v>44994</v>
      </c>
      <c r="T147" s="4" t="s">
        <v>34</v>
      </c>
      <c r="U147" s="4">
        <v>423</v>
      </c>
      <c r="V147" s="4">
        <v>0</v>
      </c>
      <c r="W147" s="4">
        <v>0</v>
      </c>
      <c r="X147" s="4" t="s">
        <v>737</v>
      </c>
      <c r="Y147" s="4" t="s">
        <v>738</v>
      </c>
    </row>
    <row r="148" s="4" customFormat="1" spans="1:25">
      <c r="A148" s="4" t="s">
        <v>727</v>
      </c>
      <c r="B148" s="4" t="s">
        <v>26</v>
      </c>
      <c r="C148" s="4" t="s">
        <v>116</v>
      </c>
      <c r="D148" s="4" t="s">
        <v>247</v>
      </c>
      <c r="E148" s="4" t="s">
        <v>728</v>
      </c>
      <c r="F148" s="6">
        <v>44990</v>
      </c>
      <c r="G148" s="6">
        <v>44991</v>
      </c>
      <c r="H148" s="4">
        <v>1</v>
      </c>
      <c r="I148" s="4">
        <v>1</v>
      </c>
      <c r="J148" s="4">
        <v>1</v>
      </c>
      <c r="K148" s="4" t="s">
        <v>30</v>
      </c>
      <c r="L148" s="4">
        <v>-423</v>
      </c>
      <c r="M148" s="4">
        <v>-423</v>
      </c>
      <c r="N148" s="4" t="s">
        <v>729</v>
      </c>
      <c r="O148" s="4" t="s">
        <v>32</v>
      </c>
      <c r="P148" s="4" t="s">
        <v>33</v>
      </c>
      <c r="Q148" s="4">
        <v>0</v>
      </c>
      <c r="R148" s="7">
        <v>44990</v>
      </c>
      <c r="S148" s="6">
        <v>44994</v>
      </c>
      <c r="T148" s="4" t="s">
        <v>34</v>
      </c>
      <c r="U148" s="4">
        <v>-423</v>
      </c>
      <c r="V148" s="4">
        <v>0</v>
      </c>
      <c r="W148" s="4">
        <v>0</v>
      </c>
      <c r="X148" s="4" t="s">
        <v>730</v>
      </c>
      <c r="Y148" s="4" t="s">
        <v>115</v>
      </c>
    </row>
    <row r="149" s="4" customFormat="1" spans="1:25">
      <c r="A149" s="4" t="s">
        <v>500</v>
      </c>
      <c r="B149" s="4" t="s">
        <v>26</v>
      </c>
      <c r="C149" s="4" t="s">
        <v>739</v>
      </c>
      <c r="D149" s="4" t="s">
        <v>495</v>
      </c>
      <c r="E149" s="4" t="s">
        <v>501</v>
      </c>
      <c r="F149" s="6">
        <v>44988</v>
      </c>
      <c r="G149" s="6">
        <v>44991</v>
      </c>
      <c r="H149" s="4">
        <v>1</v>
      </c>
      <c r="I149" s="4">
        <v>3</v>
      </c>
      <c r="J149" s="4">
        <v>3</v>
      </c>
      <c r="K149" s="4" t="s">
        <v>30</v>
      </c>
      <c r="L149" s="4">
        <v>-1156</v>
      </c>
      <c r="M149" s="4">
        <v>-1156</v>
      </c>
      <c r="N149" s="4" t="s">
        <v>502</v>
      </c>
      <c r="O149" s="4" t="s">
        <v>32</v>
      </c>
      <c r="P149" s="4" t="s">
        <v>33</v>
      </c>
      <c r="Q149" s="4">
        <v>0</v>
      </c>
      <c r="R149" s="7">
        <v>44987.4949884259</v>
      </c>
      <c r="S149" s="6">
        <v>44994</v>
      </c>
      <c r="T149" s="4" t="s">
        <v>34</v>
      </c>
      <c r="U149" s="4">
        <v>-1156</v>
      </c>
      <c r="V149" s="4">
        <v>0</v>
      </c>
      <c r="W149" s="4">
        <v>0</v>
      </c>
      <c r="X149" s="4" t="s">
        <v>503</v>
      </c>
      <c r="Y149" s="4" t="s">
        <v>504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148"/>
  <sheetViews>
    <sheetView tabSelected="1" workbookViewId="0">
      <selection activeCell="A144" sqref="A144:D148"/>
    </sheetView>
  </sheetViews>
  <sheetFormatPr defaultColWidth="9" defaultRowHeight="13.5"/>
  <cols>
    <col min="1" max="1" width="12.625" style="4"/>
    <col min="2" max="2" width="9.375" style="4"/>
    <col min="3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740</v>
      </c>
    </row>
    <row r="2" s="4" customFormat="1" hidden="1" spans="1:9">
      <c r="A2" s="5">
        <v>21247653501</v>
      </c>
      <c r="B2" s="6">
        <v>44988</v>
      </c>
      <c r="C2" s="6">
        <v>44991</v>
      </c>
      <c r="D2" s="4">
        <v>1710</v>
      </c>
      <c r="E2" s="4" t="str">
        <f>VLOOKUP(A2,HOP!A:L,12,0)</f>
        <v>1710.00</v>
      </c>
      <c r="F2" s="4" t="str">
        <f>VLOOKUP(A2,HOP!A:C,3,0)</f>
        <v>2717868</v>
      </c>
      <c r="G2" s="4">
        <f>D2-E2</f>
        <v>0</v>
      </c>
      <c r="H2" s="4" t="str">
        <f>$H$1&amp;F2</f>
        <v>，2717868</v>
      </c>
      <c r="I2" s="4" t="str">
        <f>VLOOKUP(A2,HOP!A:U,21,0)</f>
        <v>直采</v>
      </c>
    </row>
    <row r="3" s="4" customFormat="1" hidden="1" spans="1:9">
      <c r="A3" s="5">
        <v>21477787920</v>
      </c>
      <c r="B3" s="6">
        <v>44989</v>
      </c>
      <c r="C3" s="6">
        <v>44991</v>
      </c>
      <c r="D3" s="4">
        <v>2010</v>
      </c>
      <c r="E3" s="4" t="str">
        <f>VLOOKUP(A3,HOP!A:L,12,0)</f>
        <v>2010.00</v>
      </c>
      <c r="F3" s="4" t="str">
        <f>VLOOKUP(A3,HOP!A:C,3,0)</f>
        <v>2745593</v>
      </c>
      <c r="G3" s="4">
        <f t="shared" ref="G3:G34" si="0">D3-E3</f>
        <v>0</v>
      </c>
      <c r="H3" s="4" t="str">
        <f t="shared" ref="H3:H34" si="1">$H$1&amp;F3</f>
        <v>，2745593</v>
      </c>
      <c r="I3" s="4" t="str">
        <f>VLOOKUP(A3,HOP!A:U,21,0)</f>
        <v>直采</v>
      </c>
    </row>
    <row r="4" s="4" customFormat="1" hidden="1" spans="1:9">
      <c r="A4" s="5">
        <v>21828483534</v>
      </c>
      <c r="B4" s="6">
        <v>44989</v>
      </c>
      <c r="C4" s="6">
        <v>44991</v>
      </c>
      <c r="D4" s="4">
        <v>3443</v>
      </c>
      <c r="E4" s="4" t="str">
        <f>VLOOKUP(A4,HOP!A:L,12,0)</f>
        <v>3443.00</v>
      </c>
      <c r="F4" s="4" t="str">
        <f>VLOOKUP(A4,HOP!A:C,3,0)</f>
        <v>2814004</v>
      </c>
      <c r="G4" s="4">
        <f t="shared" si="0"/>
        <v>0</v>
      </c>
      <c r="H4" s="4" t="str">
        <f t="shared" si="1"/>
        <v>，2814004</v>
      </c>
      <c r="I4" s="4" t="str">
        <f>VLOOKUP(A4,HOP!A:U,21,0)</f>
        <v>直采</v>
      </c>
    </row>
    <row r="5" s="4" customFormat="1" hidden="1" spans="1:9">
      <c r="A5" s="5">
        <v>21847124459</v>
      </c>
      <c r="B5" s="6">
        <v>44988</v>
      </c>
      <c r="C5" s="6">
        <v>44991</v>
      </c>
      <c r="D5" s="4">
        <v>3090</v>
      </c>
      <c r="E5" s="4" t="str">
        <f>VLOOKUP(A5,HOP!A:L,12,0)</f>
        <v>3090.00</v>
      </c>
      <c r="F5" s="4" t="str">
        <f>VLOOKUP(A5,HOP!A:C,3,0)</f>
        <v>2834140</v>
      </c>
      <c r="G5" s="4">
        <f t="shared" si="0"/>
        <v>0</v>
      </c>
      <c r="H5" s="4" t="str">
        <f t="shared" si="1"/>
        <v>，2834140</v>
      </c>
      <c r="I5" s="4" t="str">
        <f>VLOOKUP(A5,HOP!A:U,21,0)</f>
        <v>直采</v>
      </c>
    </row>
    <row r="6" s="4" customFormat="1" hidden="1" spans="1:9">
      <c r="A6" s="5">
        <v>21847134896</v>
      </c>
      <c r="B6" s="6">
        <v>44988</v>
      </c>
      <c r="C6" s="6">
        <v>44991</v>
      </c>
      <c r="D6" s="4">
        <v>3090</v>
      </c>
      <c r="E6" s="4" t="str">
        <f>VLOOKUP(A6,HOP!A:L,12,0)</f>
        <v>3090.00</v>
      </c>
      <c r="F6" s="4" t="str">
        <f>VLOOKUP(A6,HOP!A:C,3,0)</f>
        <v>2834152</v>
      </c>
      <c r="G6" s="4">
        <f t="shared" si="0"/>
        <v>0</v>
      </c>
      <c r="H6" s="4" t="str">
        <f t="shared" si="1"/>
        <v>，2834152</v>
      </c>
      <c r="I6" s="4" t="str">
        <f>VLOOKUP(A6,HOP!A:U,21,0)</f>
        <v>直采</v>
      </c>
    </row>
    <row r="7" s="4" customFormat="1" hidden="1" spans="1:9">
      <c r="A7" s="5">
        <v>999221886619822</v>
      </c>
      <c r="B7" s="6">
        <v>44989</v>
      </c>
      <c r="C7" s="6">
        <v>44991</v>
      </c>
      <c r="D7" s="4">
        <v>1520</v>
      </c>
      <c r="E7" s="4" t="str">
        <f>VLOOKUP(A7,HOP!A:L,12,0)</f>
        <v>1520.00</v>
      </c>
      <c r="F7" s="4" t="str">
        <f>VLOOKUP(A7,HOP!A:C,3,0)</f>
        <v>2864633</v>
      </c>
      <c r="G7" s="4">
        <f t="shared" si="0"/>
        <v>0</v>
      </c>
      <c r="H7" s="4" t="str">
        <f t="shared" si="1"/>
        <v>，2864633</v>
      </c>
      <c r="I7" s="4" t="str">
        <f>VLOOKUP(A7,HOP!A:U,21,0)</f>
        <v>直采</v>
      </c>
    </row>
    <row r="8" s="4" customFormat="1" hidden="1" spans="1:9">
      <c r="A8" s="5">
        <v>21895320039</v>
      </c>
      <c r="B8" s="6">
        <v>44988</v>
      </c>
      <c r="C8" s="6">
        <v>44991</v>
      </c>
      <c r="D8" s="4">
        <v>5040</v>
      </c>
      <c r="E8" s="4" t="str">
        <f>VLOOKUP(A8,HOP!A:L,12,0)</f>
        <v>5040.00</v>
      </c>
      <c r="F8" s="4" t="str">
        <f>VLOOKUP(A8,HOP!A:C,3,0)</f>
        <v>2867568</v>
      </c>
      <c r="G8" s="4">
        <f t="shared" si="0"/>
        <v>0</v>
      </c>
      <c r="H8" s="4" t="str">
        <f t="shared" si="1"/>
        <v>，2867568</v>
      </c>
      <c r="I8" s="4" t="str">
        <f>VLOOKUP(A8,HOP!A:U,21,0)</f>
        <v>直采</v>
      </c>
    </row>
    <row r="9" s="4" customFormat="1" hidden="1" spans="1:9">
      <c r="A9" s="5">
        <v>999221950714809</v>
      </c>
      <c r="B9" s="6">
        <v>44990</v>
      </c>
      <c r="C9" s="6">
        <v>44991</v>
      </c>
      <c r="D9" s="4">
        <v>524</v>
      </c>
      <c r="E9" s="4" t="str">
        <f>VLOOKUP(A9,HOP!A:L,12,0)</f>
        <v>524.00</v>
      </c>
      <c r="F9" s="4" t="str">
        <f>VLOOKUP(A9,HOP!A:C,3,0)</f>
        <v>2883399</v>
      </c>
      <c r="G9" s="4">
        <f t="shared" si="0"/>
        <v>0</v>
      </c>
      <c r="H9" s="4" t="str">
        <f t="shared" si="1"/>
        <v>，2883399</v>
      </c>
      <c r="I9" s="4" t="str">
        <f>VLOOKUP(A9,HOP!A:U,21,0)</f>
        <v>直采</v>
      </c>
    </row>
    <row r="10" s="4" customFormat="1" hidden="1" spans="1:9">
      <c r="A10" s="5">
        <v>999222012412737</v>
      </c>
      <c r="B10" s="6">
        <v>44989</v>
      </c>
      <c r="C10" s="6">
        <v>44991</v>
      </c>
      <c r="D10" s="4">
        <v>4798</v>
      </c>
      <c r="E10" s="4" t="str">
        <f>VLOOKUP(A10,HOP!A:L,12,0)</f>
        <v>4798.00</v>
      </c>
      <c r="F10" s="4" t="str">
        <f>VLOOKUP(A10,HOP!A:C,3,0)</f>
        <v>2904464</v>
      </c>
      <c r="G10" s="4">
        <f t="shared" si="0"/>
        <v>0</v>
      </c>
      <c r="H10" s="4" t="str">
        <f t="shared" si="1"/>
        <v>，2904464</v>
      </c>
      <c r="I10" s="4" t="str">
        <f>VLOOKUP(A10,HOP!A:U,21,0)</f>
        <v>直采</v>
      </c>
    </row>
    <row r="11" s="4" customFormat="1" hidden="1" spans="1:9">
      <c r="A11" s="5">
        <v>999222250967256</v>
      </c>
      <c r="B11" s="6">
        <v>44989</v>
      </c>
      <c r="C11" s="6">
        <v>44991</v>
      </c>
      <c r="D11" s="4">
        <v>3716</v>
      </c>
      <c r="E11" s="4" t="str">
        <f>VLOOKUP(A11,HOP!A:L,12,0)</f>
        <v>3716.00</v>
      </c>
      <c r="F11" s="4" t="str">
        <f>VLOOKUP(A11,HOP!A:C,3,0)</f>
        <v>2958462</v>
      </c>
      <c r="G11" s="4">
        <f t="shared" si="0"/>
        <v>0</v>
      </c>
      <c r="H11" s="4" t="str">
        <f t="shared" si="1"/>
        <v>，2958462</v>
      </c>
      <c r="I11" s="4" t="str">
        <f>VLOOKUP(A11,HOP!A:U,21,0)</f>
        <v>直采</v>
      </c>
    </row>
    <row r="12" s="4" customFormat="1" hidden="1" spans="1:9">
      <c r="A12" s="5">
        <v>999222258093378</v>
      </c>
      <c r="B12" s="6">
        <v>44987</v>
      </c>
      <c r="C12" s="6">
        <v>44991</v>
      </c>
      <c r="D12" s="4">
        <v>3304</v>
      </c>
      <c r="E12" s="4" t="str">
        <f>VLOOKUP(A12,HOP!A:L,12,0)</f>
        <v>3304.00</v>
      </c>
      <c r="F12" s="4" t="str">
        <f>VLOOKUP(A12,HOP!A:C,3,0)</f>
        <v>2959702</v>
      </c>
      <c r="G12" s="4">
        <f t="shared" si="0"/>
        <v>0</v>
      </c>
      <c r="H12" s="4" t="str">
        <f t="shared" si="1"/>
        <v>，2959702</v>
      </c>
      <c r="I12" s="4" t="str">
        <f>VLOOKUP(A12,HOP!A:U,21,0)</f>
        <v>直采</v>
      </c>
    </row>
    <row r="13" s="4" customFormat="1" hidden="1" spans="1:9">
      <c r="A13" s="5">
        <v>999222331556939</v>
      </c>
      <c r="B13" s="6">
        <v>44989</v>
      </c>
      <c r="C13" s="6">
        <v>44991</v>
      </c>
      <c r="D13" s="4">
        <v>8265</v>
      </c>
      <c r="E13" s="4" t="str">
        <f>VLOOKUP(A13,HOP!A:L,12,0)</f>
        <v>8265.00</v>
      </c>
      <c r="F13" s="4" t="str">
        <f>VLOOKUP(A13,HOP!A:C,3,0)</f>
        <v>2974864</v>
      </c>
      <c r="G13" s="4">
        <f t="shared" si="0"/>
        <v>0</v>
      </c>
      <c r="H13" s="4" t="str">
        <f t="shared" si="1"/>
        <v>，2974864</v>
      </c>
      <c r="I13" s="4" t="str">
        <f>VLOOKUP(A13,HOP!A:U,21,0)</f>
        <v>直采</v>
      </c>
    </row>
    <row r="14" s="4" customFormat="1" hidden="1" spans="1:9">
      <c r="A14" s="5">
        <v>999222368599863</v>
      </c>
      <c r="B14" s="6">
        <v>44989</v>
      </c>
      <c r="C14" s="6">
        <v>44991</v>
      </c>
      <c r="D14" s="4">
        <v>2666</v>
      </c>
      <c r="E14" s="4" t="str">
        <f>VLOOKUP(A14,HOP!A:L,12,0)</f>
        <v>2666.00</v>
      </c>
      <c r="F14" s="4" t="str">
        <f>VLOOKUP(A14,HOP!A:C,3,0)</f>
        <v>2980698</v>
      </c>
      <c r="G14" s="4">
        <f t="shared" si="0"/>
        <v>0</v>
      </c>
      <c r="H14" s="4" t="str">
        <f t="shared" si="1"/>
        <v>，2980698</v>
      </c>
      <c r="I14" s="4" t="str">
        <f>VLOOKUP(A14,HOP!A:U,21,0)</f>
        <v>直采</v>
      </c>
    </row>
    <row r="15" s="4" customFormat="1" hidden="1" spans="1:9">
      <c r="A15" s="5">
        <v>999222434176394</v>
      </c>
      <c r="B15" s="6">
        <v>44988</v>
      </c>
      <c r="C15" s="6">
        <v>44991</v>
      </c>
      <c r="D15" s="4">
        <v>1551</v>
      </c>
      <c r="E15" s="4" t="str">
        <f>VLOOKUP(A15,HOP!A:L,12,0)</f>
        <v>1551.00</v>
      </c>
      <c r="F15" s="4" t="str">
        <f>VLOOKUP(A15,HOP!A:C,3,0)</f>
        <v>2990745</v>
      </c>
      <c r="G15" s="4">
        <f t="shared" si="0"/>
        <v>0</v>
      </c>
      <c r="H15" s="4" t="str">
        <f t="shared" si="1"/>
        <v>，2990745</v>
      </c>
      <c r="I15" s="4" t="str">
        <f>VLOOKUP(A15,HOP!A:U,21,0)</f>
        <v>直采</v>
      </c>
    </row>
    <row r="16" s="4" customFormat="1" hidden="1" spans="1:9">
      <c r="A16" s="5">
        <v>999222436968100</v>
      </c>
      <c r="B16" s="6">
        <v>44990</v>
      </c>
      <c r="C16" s="6">
        <v>44991</v>
      </c>
      <c r="D16" s="4">
        <v>0</v>
      </c>
      <c r="E16" s="4" t="str">
        <f>VLOOKUP(A16,HOP!A:L,12,0)</f>
        <v>0.00</v>
      </c>
      <c r="F16" s="4" t="str">
        <f>VLOOKUP(A16,HOP!A:C,3,0)</f>
        <v>2991273</v>
      </c>
      <c r="G16" s="4">
        <f t="shared" si="0"/>
        <v>0</v>
      </c>
      <c r="H16" s="4" t="str">
        <f t="shared" si="1"/>
        <v>，2991273</v>
      </c>
      <c r="I16" s="4" t="str">
        <f>VLOOKUP(A16,HOP!A:U,21,0)</f>
        <v>直采</v>
      </c>
    </row>
    <row r="17" s="4" customFormat="1" hidden="1" spans="1:9">
      <c r="A17" s="5">
        <v>999222467796547</v>
      </c>
      <c r="B17" s="6">
        <v>44990</v>
      </c>
      <c r="C17" s="6">
        <v>44991</v>
      </c>
      <c r="D17" s="4">
        <v>453</v>
      </c>
      <c r="E17" s="4" t="str">
        <f>VLOOKUP(A17,HOP!A:L,12,0)</f>
        <v>453.00</v>
      </c>
      <c r="F17" s="4" t="str">
        <f>VLOOKUP(A17,HOP!A:C,3,0)</f>
        <v>2995379</v>
      </c>
      <c r="G17" s="4">
        <f t="shared" si="0"/>
        <v>0</v>
      </c>
      <c r="H17" s="4" t="str">
        <f t="shared" si="1"/>
        <v>，2995379</v>
      </c>
      <c r="I17" s="4" t="str">
        <f>VLOOKUP(A17,HOP!A:U,21,0)</f>
        <v>直采</v>
      </c>
    </row>
    <row r="18" s="4" customFormat="1" hidden="1" spans="1:9">
      <c r="A18" s="5">
        <v>999222479891494</v>
      </c>
      <c r="B18" s="6">
        <v>44987</v>
      </c>
      <c r="C18" s="6">
        <v>44991</v>
      </c>
      <c r="D18" s="4">
        <v>46786.33</v>
      </c>
      <c r="E18" s="4" t="str">
        <f>VLOOKUP(A18,HOP!A:L,12,0)</f>
        <v>46786.33</v>
      </c>
      <c r="F18" s="4" t="str">
        <f>VLOOKUP(A18,HOP!A:C,3,0)</f>
        <v>2997498</v>
      </c>
      <c r="G18" s="4">
        <f t="shared" si="0"/>
        <v>0</v>
      </c>
      <c r="H18" s="4" t="str">
        <f t="shared" si="1"/>
        <v>，2997498</v>
      </c>
      <c r="I18" s="4" t="str">
        <f>VLOOKUP(A18,HOP!A:U,21,0)</f>
        <v>直采</v>
      </c>
    </row>
    <row r="19" s="4" customFormat="1" hidden="1" spans="1:9">
      <c r="A19" s="5">
        <v>999222507203929</v>
      </c>
      <c r="B19" s="6">
        <v>44990</v>
      </c>
      <c r="C19" s="6">
        <v>44991</v>
      </c>
      <c r="D19" s="4">
        <v>334</v>
      </c>
      <c r="E19" s="4" t="str">
        <f>VLOOKUP(A19,HOP!A:L,12,0)</f>
        <v>334.00</v>
      </c>
      <c r="F19" s="4" t="str">
        <f>VLOOKUP(A19,HOP!A:C,3,0)</f>
        <v>3001269</v>
      </c>
      <c r="G19" s="4">
        <f t="shared" si="0"/>
        <v>0</v>
      </c>
      <c r="H19" s="4" t="str">
        <f t="shared" si="1"/>
        <v>，3001269</v>
      </c>
      <c r="I19" s="4" t="str">
        <f>VLOOKUP(A19,HOP!A:U,21,0)</f>
        <v>直采</v>
      </c>
    </row>
    <row r="20" s="4" customFormat="1" hidden="1" spans="1:9">
      <c r="A20" s="5">
        <v>999222513933549</v>
      </c>
      <c r="B20" s="6">
        <v>44990</v>
      </c>
      <c r="C20" s="6">
        <v>44991</v>
      </c>
      <c r="D20" s="4">
        <v>280</v>
      </c>
      <c r="E20" s="4" t="str">
        <f>VLOOKUP(A20,HOP!A:L,12,0)</f>
        <v>280.00</v>
      </c>
      <c r="F20" s="4" t="str">
        <f>VLOOKUP(A20,HOP!A:C,3,0)</f>
        <v>3002559</v>
      </c>
      <c r="G20" s="4">
        <f t="shared" si="0"/>
        <v>0</v>
      </c>
      <c r="H20" s="4" t="str">
        <f t="shared" si="1"/>
        <v>，3002559</v>
      </c>
      <c r="I20" s="4" t="str">
        <f>VLOOKUP(A20,HOP!A:U,21,0)</f>
        <v>直采</v>
      </c>
    </row>
    <row r="21" s="4" customFormat="1" hidden="1" spans="1:9">
      <c r="A21" s="5">
        <v>999222546412352</v>
      </c>
      <c r="B21" s="6">
        <v>44989</v>
      </c>
      <c r="C21" s="6">
        <v>44991</v>
      </c>
      <c r="D21" s="4">
        <v>1192</v>
      </c>
      <c r="E21" s="4" t="str">
        <f>VLOOKUP(A21,HOP!A:L,12,0)</f>
        <v>1192.00</v>
      </c>
      <c r="F21" s="4" t="str">
        <f>VLOOKUP(A21,HOP!A:C,3,0)</f>
        <v>3006929</v>
      </c>
      <c r="G21" s="4">
        <f t="shared" si="0"/>
        <v>0</v>
      </c>
      <c r="H21" s="4" t="str">
        <f t="shared" si="1"/>
        <v>，3006929</v>
      </c>
      <c r="I21" s="4" t="str">
        <f>VLOOKUP(A21,HOP!A:U,21,0)</f>
        <v>直采</v>
      </c>
    </row>
    <row r="22" s="4" customFormat="1" hidden="1" spans="1:9">
      <c r="A22" s="5">
        <v>999222548362244</v>
      </c>
      <c r="B22" s="6">
        <v>44988</v>
      </c>
      <c r="C22" s="6">
        <v>44991</v>
      </c>
      <c r="D22" s="4">
        <v>798</v>
      </c>
      <c r="E22" s="4" t="str">
        <f>VLOOKUP(A22,HOP!A:L,12,0)</f>
        <v>798.00</v>
      </c>
      <c r="F22" s="4" t="str">
        <f>VLOOKUP(A22,HOP!A:C,3,0)</f>
        <v>3007415</v>
      </c>
      <c r="G22" s="4">
        <f t="shared" si="0"/>
        <v>0</v>
      </c>
      <c r="H22" s="4" t="str">
        <f t="shared" si="1"/>
        <v>，3007415</v>
      </c>
      <c r="I22" s="4" t="str">
        <f>VLOOKUP(A22,HOP!A:U,21,0)</f>
        <v>直采</v>
      </c>
    </row>
    <row r="23" s="4" customFormat="1" hidden="1" spans="1:9">
      <c r="A23" s="5">
        <v>999222615150800</v>
      </c>
      <c r="B23" s="6">
        <v>44989</v>
      </c>
      <c r="C23" s="6">
        <v>44991</v>
      </c>
      <c r="D23" s="4">
        <v>1122</v>
      </c>
      <c r="E23" s="4" t="str">
        <f>VLOOKUP(A23,HOP!A:L,12,0)</f>
        <v>1122.00</v>
      </c>
      <c r="F23" s="4" t="str">
        <f>VLOOKUP(A23,HOP!A:C,3,0)</f>
        <v>3016478</v>
      </c>
      <c r="G23" s="4">
        <f t="shared" si="0"/>
        <v>0</v>
      </c>
      <c r="H23" s="4" t="str">
        <f t="shared" si="1"/>
        <v>，3016478</v>
      </c>
      <c r="I23" s="4" t="str">
        <f>VLOOKUP(A23,HOP!A:U,21,0)</f>
        <v>直采</v>
      </c>
    </row>
    <row r="24" s="4" customFormat="1" hidden="1" spans="1:9">
      <c r="A24" s="5">
        <v>999222624088493</v>
      </c>
      <c r="B24" s="6">
        <v>44989</v>
      </c>
      <c r="C24" s="6">
        <v>44991</v>
      </c>
      <c r="D24" s="4">
        <v>1794</v>
      </c>
      <c r="E24" s="4" t="str">
        <f>VLOOKUP(A24,HOP!A:L,12,0)</f>
        <v>1794.00</v>
      </c>
      <c r="F24" s="4" t="str">
        <f>VLOOKUP(A24,HOP!A:C,3,0)</f>
        <v>3017949</v>
      </c>
      <c r="G24" s="4">
        <f t="shared" si="0"/>
        <v>0</v>
      </c>
      <c r="H24" s="4" t="str">
        <f t="shared" si="1"/>
        <v>，3017949</v>
      </c>
      <c r="I24" s="4" t="str">
        <f>VLOOKUP(A24,HOP!A:U,21,0)</f>
        <v>直采</v>
      </c>
    </row>
    <row r="25" s="4" customFormat="1" hidden="1" spans="1:9">
      <c r="A25" s="5">
        <v>999222637991391</v>
      </c>
      <c r="B25" s="6">
        <v>44989</v>
      </c>
      <c r="C25" s="6">
        <v>44991</v>
      </c>
      <c r="D25" s="4">
        <v>1258</v>
      </c>
      <c r="E25" s="4" t="str">
        <f>VLOOKUP(A25,HOP!A:L,12,0)</f>
        <v>1258.00</v>
      </c>
      <c r="F25" s="4" t="str">
        <f>VLOOKUP(A25,HOP!A:C,3,0)</f>
        <v>3019646</v>
      </c>
      <c r="G25" s="4">
        <f t="shared" si="0"/>
        <v>0</v>
      </c>
      <c r="H25" s="4" t="str">
        <f t="shared" si="1"/>
        <v>，3019646</v>
      </c>
      <c r="I25" s="4" t="str">
        <f>VLOOKUP(A25,HOP!A:U,21,0)</f>
        <v>直采</v>
      </c>
    </row>
    <row r="26" s="4" customFormat="1" hidden="1" spans="1:9">
      <c r="A26" s="5">
        <v>999222650820421</v>
      </c>
      <c r="B26" s="6">
        <v>44986</v>
      </c>
      <c r="C26" s="6">
        <v>44991</v>
      </c>
      <c r="D26" s="4">
        <v>4705</v>
      </c>
      <c r="E26" s="4" t="str">
        <f>VLOOKUP(A26,HOP!A:L,12,0)</f>
        <v>4705.00</v>
      </c>
      <c r="F26" s="4" t="str">
        <f>VLOOKUP(A26,HOP!A:C,3,0)</f>
        <v>3021265</v>
      </c>
      <c r="G26" s="4">
        <f t="shared" si="0"/>
        <v>0</v>
      </c>
      <c r="H26" s="4" t="str">
        <f t="shared" si="1"/>
        <v>，3021265</v>
      </c>
      <c r="I26" s="4" t="str">
        <f>VLOOKUP(A26,HOP!A:U,21,0)</f>
        <v>直连</v>
      </c>
    </row>
    <row r="27" s="4" customFormat="1" hidden="1" spans="1:9">
      <c r="A27" s="5">
        <v>999222659407721</v>
      </c>
      <c r="B27" s="6">
        <v>44990</v>
      </c>
      <c r="C27" s="6">
        <v>44991</v>
      </c>
      <c r="D27" s="4">
        <v>215</v>
      </c>
      <c r="E27" s="4" t="str">
        <f>VLOOKUP(A27,HOP!A:L,12,0)</f>
        <v>215.00</v>
      </c>
      <c r="F27" s="4" t="str">
        <f>VLOOKUP(A27,HOP!A:C,3,0)</f>
        <v>3022656</v>
      </c>
      <c r="G27" s="4">
        <f t="shared" si="0"/>
        <v>0</v>
      </c>
      <c r="H27" s="4" t="str">
        <f t="shared" si="1"/>
        <v>，3022656</v>
      </c>
      <c r="I27" s="4" t="str">
        <f>VLOOKUP(A27,HOP!A:U,21,0)</f>
        <v>直采</v>
      </c>
    </row>
    <row r="28" s="4" customFormat="1" hidden="1" spans="1:9">
      <c r="A28" s="5">
        <v>999222673119200</v>
      </c>
      <c r="B28" s="6">
        <v>44990</v>
      </c>
      <c r="C28" s="6">
        <v>44991</v>
      </c>
      <c r="D28" s="4">
        <v>323</v>
      </c>
      <c r="E28" s="4" t="str">
        <f>VLOOKUP(A28,HOP!A:L,12,0)</f>
        <v>323.00</v>
      </c>
      <c r="F28" s="4" t="str">
        <f>VLOOKUP(A28,HOP!A:C,3,0)</f>
        <v>3024133</v>
      </c>
      <c r="G28" s="4">
        <f t="shared" si="0"/>
        <v>0</v>
      </c>
      <c r="H28" s="4" t="str">
        <f t="shared" si="1"/>
        <v>，3024133</v>
      </c>
      <c r="I28" s="4" t="str">
        <f>VLOOKUP(A28,HOP!A:U,21,0)</f>
        <v>直采</v>
      </c>
    </row>
    <row r="29" s="4" customFormat="1" hidden="1" spans="1:9">
      <c r="A29" s="5">
        <v>22690513351</v>
      </c>
      <c r="B29" s="6">
        <v>44989</v>
      </c>
      <c r="C29" s="6">
        <v>44991</v>
      </c>
      <c r="D29" s="4">
        <v>2300</v>
      </c>
      <c r="E29" s="4" t="str">
        <f>VLOOKUP(A29,HOP!A:L,12,0)</f>
        <v>2300.00</v>
      </c>
      <c r="F29" s="4" t="str">
        <f>VLOOKUP(A29,HOP!A:C,3,0)</f>
        <v>3026644</v>
      </c>
      <c r="G29" s="4">
        <f t="shared" si="0"/>
        <v>0</v>
      </c>
      <c r="H29" s="4" t="str">
        <f t="shared" si="1"/>
        <v>，3026644</v>
      </c>
      <c r="I29" s="4" t="str">
        <f>VLOOKUP(A29,HOP!A:U,21,0)</f>
        <v>直采</v>
      </c>
    </row>
    <row r="30" s="4" customFormat="1" hidden="1" spans="1:9">
      <c r="A30" s="5">
        <v>999222705088559</v>
      </c>
      <c r="B30" s="6">
        <v>44990</v>
      </c>
      <c r="C30" s="6">
        <v>44991</v>
      </c>
      <c r="D30" s="4">
        <v>323</v>
      </c>
      <c r="E30" s="4" t="str">
        <f>VLOOKUP(A30,HOP!A:L,12,0)</f>
        <v>323.00</v>
      </c>
      <c r="F30" s="4" t="str">
        <f>VLOOKUP(A30,HOP!A:C,3,0)</f>
        <v>3028279</v>
      </c>
      <c r="G30" s="4">
        <f t="shared" si="0"/>
        <v>0</v>
      </c>
      <c r="H30" s="4" t="str">
        <f t="shared" si="1"/>
        <v>，3028279</v>
      </c>
      <c r="I30" s="4" t="str">
        <f>VLOOKUP(A30,HOP!A:U,21,0)</f>
        <v>直采</v>
      </c>
    </row>
    <row r="31" s="4" customFormat="1" hidden="1" spans="1:9">
      <c r="A31" s="5">
        <v>999222705505152</v>
      </c>
      <c r="B31" s="6">
        <v>44988</v>
      </c>
      <c r="C31" s="6">
        <v>44991</v>
      </c>
      <c r="D31" s="4">
        <v>8466</v>
      </c>
      <c r="E31" s="4" t="str">
        <f>VLOOKUP(A31,HOP!A:L,12,0)</f>
        <v>8466.00</v>
      </c>
      <c r="F31" s="4" t="str">
        <f>VLOOKUP(A31,HOP!A:C,3,0)</f>
        <v>3028356</v>
      </c>
      <c r="G31" s="4">
        <f t="shared" si="0"/>
        <v>0</v>
      </c>
      <c r="H31" s="4" t="str">
        <f t="shared" si="1"/>
        <v>，3028356</v>
      </c>
      <c r="I31" s="4" t="str">
        <f>VLOOKUP(A31,HOP!A:U,21,0)</f>
        <v>直采</v>
      </c>
    </row>
    <row r="32" s="4" customFormat="1" hidden="1" spans="1:9">
      <c r="A32" s="5">
        <v>999222736865106</v>
      </c>
      <c r="B32" s="6">
        <v>44988</v>
      </c>
      <c r="C32" s="6">
        <v>44991</v>
      </c>
      <c r="D32" s="4">
        <v>1210</v>
      </c>
      <c r="E32" s="4" t="str">
        <f>VLOOKUP(A32,HOP!A:L,12,0)</f>
        <v>1210.00</v>
      </c>
      <c r="F32" s="4" t="str">
        <f>VLOOKUP(A32,HOP!A:C,3,0)</f>
        <v>3032014</v>
      </c>
      <c r="G32" s="4">
        <f t="shared" si="0"/>
        <v>0</v>
      </c>
      <c r="H32" s="4" t="str">
        <f t="shared" si="1"/>
        <v>，3032014</v>
      </c>
      <c r="I32" s="4" t="str">
        <f>VLOOKUP(A32,HOP!A:U,21,0)</f>
        <v>直采</v>
      </c>
    </row>
    <row r="33" s="4" customFormat="1" hidden="1" spans="1:9">
      <c r="A33" s="5">
        <v>999222764653951</v>
      </c>
      <c r="B33" s="6">
        <v>44989</v>
      </c>
      <c r="C33" s="6">
        <v>44991</v>
      </c>
      <c r="D33" s="4">
        <v>900</v>
      </c>
      <c r="E33" s="4" t="str">
        <f>VLOOKUP(A33,HOP!A:L,12,0)</f>
        <v>900.00</v>
      </c>
      <c r="F33" s="4" t="str">
        <f>VLOOKUP(A33,HOP!A:C,3,0)</f>
        <v>3036355</v>
      </c>
      <c r="G33" s="4">
        <f t="shared" si="0"/>
        <v>0</v>
      </c>
      <c r="H33" s="4" t="str">
        <f t="shared" si="1"/>
        <v>，3036355</v>
      </c>
      <c r="I33" s="4" t="str">
        <f>VLOOKUP(A33,HOP!A:U,21,0)</f>
        <v>直采</v>
      </c>
    </row>
    <row r="34" s="4" customFormat="1" hidden="1" spans="1:9">
      <c r="A34" s="5">
        <v>999222772332270</v>
      </c>
      <c r="B34" s="6">
        <v>44988</v>
      </c>
      <c r="C34" s="6">
        <v>44991</v>
      </c>
      <c r="D34" s="4">
        <v>546</v>
      </c>
      <c r="E34" s="4" t="str">
        <f>VLOOKUP(A34,HOP!A:L,12,0)</f>
        <v>546.00</v>
      </c>
      <c r="F34" s="4" t="str">
        <f>VLOOKUP(A34,HOP!A:C,3,0)</f>
        <v>3037359</v>
      </c>
      <c r="G34" s="4">
        <f t="shared" si="0"/>
        <v>0</v>
      </c>
      <c r="H34" s="4" t="str">
        <f t="shared" si="1"/>
        <v>，3037359</v>
      </c>
      <c r="I34" s="4" t="str">
        <f>VLOOKUP(A34,HOP!A:U,21,0)</f>
        <v>直采</v>
      </c>
    </row>
    <row r="35" s="4" customFormat="1" hidden="1" spans="1:9">
      <c r="A35" s="5">
        <v>999222775364315</v>
      </c>
      <c r="B35" s="6">
        <v>44990</v>
      </c>
      <c r="C35" s="6">
        <v>44991</v>
      </c>
      <c r="D35" s="4">
        <v>614</v>
      </c>
      <c r="E35" s="4" t="str">
        <f>VLOOKUP(A35,HOP!A:L,12,0)</f>
        <v>614.00</v>
      </c>
      <c r="F35" s="4" t="str">
        <f>VLOOKUP(A35,HOP!A:C,3,0)</f>
        <v>3038243</v>
      </c>
      <c r="G35" s="4">
        <f t="shared" ref="G35:G66" si="2">D35-E35</f>
        <v>0</v>
      </c>
      <c r="H35" s="4" t="str">
        <f t="shared" ref="H35:H66" si="3">$H$1&amp;F35</f>
        <v>，3038243</v>
      </c>
      <c r="I35" s="4" t="str">
        <f>VLOOKUP(A35,HOP!A:U,21,0)</f>
        <v>直采</v>
      </c>
    </row>
    <row r="36" s="4" customFormat="1" hidden="1" spans="1:9">
      <c r="A36" s="5">
        <v>999222787688984</v>
      </c>
      <c r="B36" s="6">
        <v>44988</v>
      </c>
      <c r="C36" s="6">
        <v>44991</v>
      </c>
      <c r="D36" s="4">
        <v>2485</v>
      </c>
      <c r="E36" s="4" t="str">
        <f>VLOOKUP(A36,HOP!A:L,12,0)</f>
        <v>2485.00</v>
      </c>
      <c r="F36" s="4" t="str">
        <f>VLOOKUP(A36,HOP!A:C,3,0)</f>
        <v>3040420</v>
      </c>
      <c r="G36" s="4">
        <f t="shared" si="2"/>
        <v>0</v>
      </c>
      <c r="H36" s="4" t="str">
        <f t="shared" si="3"/>
        <v>，3040420</v>
      </c>
      <c r="I36" s="4" t="str">
        <f>VLOOKUP(A36,HOP!A:U,21,0)</f>
        <v>直采</v>
      </c>
    </row>
    <row r="37" s="4" customFormat="1" hidden="1" spans="1:9">
      <c r="A37" s="5">
        <v>999222836761823</v>
      </c>
      <c r="B37" s="6">
        <v>44990</v>
      </c>
      <c r="C37" s="6">
        <v>44991</v>
      </c>
      <c r="D37" s="4">
        <v>323</v>
      </c>
      <c r="E37" s="4" t="str">
        <f>VLOOKUP(A37,HOP!A:L,12,0)</f>
        <v>323.00</v>
      </c>
      <c r="F37" s="4" t="str">
        <f>VLOOKUP(A37,HOP!A:C,3,0)</f>
        <v>3049961</v>
      </c>
      <c r="G37" s="4">
        <f t="shared" si="2"/>
        <v>0</v>
      </c>
      <c r="H37" s="4" t="str">
        <f t="shared" si="3"/>
        <v>，3049961</v>
      </c>
      <c r="I37" s="4" t="str">
        <f>VLOOKUP(A37,HOP!A:U,21,0)</f>
        <v>直采</v>
      </c>
    </row>
    <row r="38" s="4" customFormat="1" hidden="1" spans="1:9">
      <c r="A38" s="5">
        <v>999222839137964</v>
      </c>
      <c r="B38" s="6">
        <v>44986</v>
      </c>
      <c r="C38" s="6">
        <v>44991</v>
      </c>
      <c r="D38" s="4">
        <v>4530</v>
      </c>
      <c r="E38" s="4" t="str">
        <f>VLOOKUP(A38,HOP!A:L,12,0)</f>
        <v>4530.00</v>
      </c>
      <c r="F38" s="4" t="str">
        <f>VLOOKUP(A38,HOP!A:C,3,0)</f>
        <v>3050615</v>
      </c>
      <c r="G38" s="4">
        <f t="shared" si="2"/>
        <v>0</v>
      </c>
      <c r="H38" s="4" t="str">
        <f t="shared" si="3"/>
        <v>，3050615</v>
      </c>
      <c r="I38" s="4" t="str">
        <f>VLOOKUP(A38,HOP!A:U,21,0)</f>
        <v>直采</v>
      </c>
    </row>
    <row r="39" s="4" customFormat="1" hidden="1" spans="1:9">
      <c r="A39" s="5">
        <v>999222836147996</v>
      </c>
      <c r="B39" s="6">
        <v>44990</v>
      </c>
      <c r="C39" s="6">
        <v>44991</v>
      </c>
      <c r="D39" s="4">
        <v>523</v>
      </c>
      <c r="E39" s="4" t="str">
        <f>VLOOKUP(A39,HOP!A:L,12,0)</f>
        <v>523.00</v>
      </c>
      <c r="F39" s="4" t="str">
        <f>VLOOKUP(A39,HOP!A:C,3,0)</f>
        <v>3049822</v>
      </c>
      <c r="G39" s="4">
        <f t="shared" si="2"/>
        <v>0</v>
      </c>
      <c r="H39" s="4" t="str">
        <f t="shared" si="3"/>
        <v>，3049822</v>
      </c>
      <c r="I39" s="4" t="str">
        <f>VLOOKUP(A39,HOP!A:U,21,0)</f>
        <v>直采</v>
      </c>
    </row>
    <row r="40" s="4" customFormat="1" hidden="1" spans="1:9">
      <c r="A40" s="5">
        <v>999222848126360</v>
      </c>
      <c r="B40" s="6">
        <v>44986</v>
      </c>
      <c r="C40" s="6">
        <v>44991</v>
      </c>
      <c r="D40" s="4">
        <v>2115</v>
      </c>
      <c r="E40" s="4" t="str">
        <f>VLOOKUP(A40,HOP!A:L,12,0)</f>
        <v>2115.00</v>
      </c>
      <c r="F40" s="4" t="str">
        <f>VLOOKUP(A40,HOP!A:C,3,0)</f>
        <v>3051453</v>
      </c>
      <c r="G40" s="4">
        <f t="shared" si="2"/>
        <v>0</v>
      </c>
      <c r="H40" s="4" t="str">
        <f t="shared" si="3"/>
        <v>，3051453</v>
      </c>
      <c r="I40" s="4" t="str">
        <f>VLOOKUP(A40,HOP!A:U,21,0)</f>
        <v>直采</v>
      </c>
    </row>
    <row r="41" s="4" customFormat="1" hidden="1" spans="1:9">
      <c r="A41" s="5">
        <v>999222854173277</v>
      </c>
      <c r="B41" s="6">
        <v>44989</v>
      </c>
      <c r="C41" s="6">
        <v>44991</v>
      </c>
      <c r="D41" s="4">
        <v>1470</v>
      </c>
      <c r="E41" s="4" t="str">
        <f>VLOOKUP(A41,HOP!A:L,12,0)</f>
        <v>1470.00</v>
      </c>
      <c r="F41" s="4" t="str">
        <f>VLOOKUP(A41,HOP!A:C,3,0)</f>
        <v>3052632</v>
      </c>
      <c r="G41" s="4">
        <f t="shared" si="2"/>
        <v>0</v>
      </c>
      <c r="H41" s="4" t="str">
        <f t="shared" si="3"/>
        <v>，3052632</v>
      </c>
      <c r="I41" s="4" t="str">
        <f>VLOOKUP(A41,HOP!A:U,21,0)</f>
        <v>直采</v>
      </c>
    </row>
    <row r="42" s="4" customFormat="1" hidden="1" spans="1:9">
      <c r="A42" s="5">
        <v>999222854511709</v>
      </c>
      <c r="B42" s="6">
        <v>44988</v>
      </c>
      <c r="C42" s="6">
        <v>44991</v>
      </c>
      <c r="D42" s="4">
        <v>2205</v>
      </c>
      <c r="E42" s="4" t="str">
        <f>VLOOKUP(A42,HOP!A:L,12,0)</f>
        <v>2205.00</v>
      </c>
      <c r="F42" s="4" t="str">
        <f>VLOOKUP(A42,HOP!A:C,3,0)</f>
        <v>3052690</v>
      </c>
      <c r="G42" s="4">
        <f t="shared" si="2"/>
        <v>0</v>
      </c>
      <c r="H42" s="4" t="str">
        <f t="shared" si="3"/>
        <v>，3052690</v>
      </c>
      <c r="I42" s="4" t="str">
        <f>VLOOKUP(A42,HOP!A:U,21,0)</f>
        <v>直采</v>
      </c>
    </row>
    <row r="43" s="4" customFormat="1" hidden="1" spans="1:9">
      <c r="A43" s="5">
        <v>999222855973729</v>
      </c>
      <c r="B43" s="6">
        <v>44990</v>
      </c>
      <c r="C43" s="6">
        <v>44991</v>
      </c>
      <c r="D43" s="4">
        <v>457</v>
      </c>
      <c r="E43" s="4" t="str">
        <f>VLOOKUP(A43,HOP!A:L,12,0)</f>
        <v>457.00</v>
      </c>
      <c r="F43" s="4" t="str">
        <f>VLOOKUP(A43,HOP!A:C,3,0)</f>
        <v>3052988</v>
      </c>
      <c r="G43" s="4">
        <f t="shared" si="2"/>
        <v>0</v>
      </c>
      <c r="H43" s="4" t="str">
        <f t="shared" si="3"/>
        <v>，3052988</v>
      </c>
      <c r="I43" s="4" t="str">
        <f>VLOOKUP(A43,HOP!A:U,21,0)</f>
        <v>直采</v>
      </c>
    </row>
    <row r="44" s="4" customFormat="1" hidden="1" spans="1:9">
      <c r="A44" s="5">
        <v>999222857750159</v>
      </c>
      <c r="B44" s="6">
        <v>44987</v>
      </c>
      <c r="C44" s="6">
        <v>44991</v>
      </c>
      <c r="D44" s="4">
        <v>2040</v>
      </c>
      <c r="E44" s="4" t="str">
        <f>VLOOKUP(A44,HOP!A:L,12,0)</f>
        <v>2040.00</v>
      </c>
      <c r="F44" s="4" t="str">
        <f>VLOOKUP(A44,HOP!A:C,3,0)</f>
        <v>3053443</v>
      </c>
      <c r="G44" s="4">
        <f t="shared" si="2"/>
        <v>0</v>
      </c>
      <c r="H44" s="4" t="str">
        <f t="shared" si="3"/>
        <v>，3053443</v>
      </c>
      <c r="I44" s="4" t="str">
        <f>VLOOKUP(A44,HOP!A:U,21,0)</f>
        <v>直采</v>
      </c>
    </row>
    <row r="45" s="4" customFormat="1" hidden="1" spans="1:9">
      <c r="A45" s="5">
        <v>999222857865583</v>
      </c>
      <c r="B45" s="6">
        <v>44989</v>
      </c>
      <c r="C45" s="6">
        <v>44991</v>
      </c>
      <c r="D45" s="4">
        <v>2254</v>
      </c>
      <c r="E45" s="4" t="str">
        <f>VLOOKUP(A45,HOP!A:L,12,0)</f>
        <v>2254.00</v>
      </c>
      <c r="F45" s="4" t="str">
        <f>VLOOKUP(A45,HOP!A:C,3,0)</f>
        <v>3053470</v>
      </c>
      <c r="G45" s="4">
        <f t="shared" si="2"/>
        <v>0</v>
      </c>
      <c r="H45" s="4" t="str">
        <f t="shared" si="3"/>
        <v>，3053470</v>
      </c>
      <c r="I45" s="4" t="str">
        <f>VLOOKUP(A45,HOP!A:U,21,0)</f>
        <v>直采</v>
      </c>
    </row>
    <row r="46" s="4" customFormat="1" hidden="1" spans="1:9">
      <c r="A46" s="5">
        <v>999222856697244</v>
      </c>
      <c r="B46" s="6">
        <v>44989</v>
      </c>
      <c r="C46" s="6">
        <v>44991</v>
      </c>
      <c r="D46" s="4">
        <v>2427</v>
      </c>
      <c r="E46" s="4" t="str">
        <f>VLOOKUP(A46,HOP!A:L,12,0)</f>
        <v>2427.00</v>
      </c>
      <c r="F46" s="4" t="str">
        <f>VLOOKUP(A46,HOP!A:C,3,0)</f>
        <v>3053198</v>
      </c>
      <c r="G46" s="4">
        <f t="shared" si="2"/>
        <v>0</v>
      </c>
      <c r="H46" s="4" t="str">
        <f t="shared" si="3"/>
        <v>，3053198</v>
      </c>
      <c r="I46" s="4" t="str">
        <f>VLOOKUP(A46,HOP!A:U,21,0)</f>
        <v>直采</v>
      </c>
    </row>
    <row r="47" s="4" customFormat="1" hidden="1" spans="1:9">
      <c r="A47" s="5">
        <v>999222856508455</v>
      </c>
      <c r="B47" s="6">
        <v>44989</v>
      </c>
      <c r="C47" s="6">
        <v>44991</v>
      </c>
      <c r="D47" s="4">
        <v>0</v>
      </c>
      <c r="E47" s="4" t="str">
        <f>VLOOKUP(A47,HOP!A:L,12,0)</f>
        <v>0.00</v>
      </c>
      <c r="F47" s="4" t="str">
        <f>VLOOKUP(A47,HOP!A:C,3,0)</f>
        <v>3053140</v>
      </c>
      <c r="G47" s="4">
        <f t="shared" si="2"/>
        <v>0</v>
      </c>
      <c r="H47" s="4" t="str">
        <f t="shared" si="3"/>
        <v>，3053140</v>
      </c>
      <c r="I47" s="4" t="str">
        <f>VLOOKUP(A47,HOP!A:U,21,0)</f>
        <v>直采</v>
      </c>
    </row>
    <row r="48" s="4" customFormat="1" hidden="1" spans="1:9">
      <c r="A48" s="5">
        <v>999222874482337</v>
      </c>
      <c r="B48" s="6">
        <v>44990</v>
      </c>
      <c r="C48" s="6">
        <v>44991</v>
      </c>
      <c r="D48" s="4">
        <v>390</v>
      </c>
      <c r="E48" s="4" t="str">
        <f>VLOOKUP(A48,HOP!A:L,12,0)</f>
        <v>390.00</v>
      </c>
      <c r="F48" s="4" t="str">
        <f>VLOOKUP(A48,HOP!A:C,3,0)</f>
        <v>3056115</v>
      </c>
      <c r="G48" s="4">
        <f t="shared" si="2"/>
        <v>0</v>
      </c>
      <c r="H48" s="4" t="str">
        <f t="shared" si="3"/>
        <v>，3056115</v>
      </c>
      <c r="I48" s="4" t="str">
        <f>VLOOKUP(A48,HOP!A:U,21,0)</f>
        <v>直采</v>
      </c>
    </row>
    <row r="49" s="4" customFormat="1" hidden="1" spans="1:9">
      <c r="A49" s="5">
        <v>999222892698822</v>
      </c>
      <c r="B49" s="6">
        <v>44990</v>
      </c>
      <c r="C49" s="6">
        <v>44991</v>
      </c>
      <c r="D49" s="4">
        <v>482</v>
      </c>
      <c r="E49" s="4" t="str">
        <f>VLOOKUP(A49,HOP!A:L,12,0)</f>
        <v>482.00</v>
      </c>
      <c r="F49" s="4" t="str">
        <f>VLOOKUP(A49,HOP!A:C,3,0)</f>
        <v>3058914</v>
      </c>
      <c r="G49" s="4">
        <f t="shared" si="2"/>
        <v>0</v>
      </c>
      <c r="H49" s="4" t="str">
        <f t="shared" si="3"/>
        <v>，3058914</v>
      </c>
      <c r="I49" s="4" t="str">
        <f>VLOOKUP(A49,HOP!A:U,21,0)</f>
        <v>直采</v>
      </c>
    </row>
    <row r="50" s="4" customFormat="1" hidden="1" spans="1:9">
      <c r="A50" s="5">
        <v>999222893649410</v>
      </c>
      <c r="B50" s="6">
        <v>44989</v>
      </c>
      <c r="C50" s="6">
        <v>44991</v>
      </c>
      <c r="D50" s="4">
        <v>780</v>
      </c>
      <c r="E50" s="4" t="str">
        <f>VLOOKUP(A50,HOP!A:L,12,0)</f>
        <v>780.00</v>
      </c>
      <c r="F50" s="4" t="str">
        <f>VLOOKUP(A50,HOP!A:C,3,0)</f>
        <v>3059112</v>
      </c>
      <c r="G50" s="4">
        <f t="shared" si="2"/>
        <v>0</v>
      </c>
      <c r="H50" s="4" t="str">
        <f t="shared" si="3"/>
        <v>，3059112</v>
      </c>
      <c r="I50" s="4" t="str">
        <f>VLOOKUP(A50,HOP!A:U,21,0)</f>
        <v>直采</v>
      </c>
    </row>
    <row r="51" s="4" customFormat="1" hidden="1" spans="1:9">
      <c r="A51" s="5">
        <v>999222896348848</v>
      </c>
      <c r="B51" s="6">
        <v>44990</v>
      </c>
      <c r="C51" s="6">
        <v>44991</v>
      </c>
      <c r="D51" s="4">
        <v>555</v>
      </c>
      <c r="E51" s="4" t="str">
        <f>VLOOKUP(A51,HOP!A:L,12,0)</f>
        <v>555.00</v>
      </c>
      <c r="F51" s="4" t="str">
        <f>VLOOKUP(A51,HOP!A:C,3,0)</f>
        <v>3059601</v>
      </c>
      <c r="G51" s="4">
        <f t="shared" si="2"/>
        <v>0</v>
      </c>
      <c r="H51" s="4" t="str">
        <f t="shared" si="3"/>
        <v>，3059601</v>
      </c>
      <c r="I51" s="4" t="str">
        <f>VLOOKUP(A51,HOP!A:U,21,0)</f>
        <v>直采</v>
      </c>
    </row>
    <row r="52" s="4" customFormat="1" hidden="1" spans="1:9">
      <c r="A52" s="5">
        <v>22900858361</v>
      </c>
      <c r="B52" s="6">
        <v>44990</v>
      </c>
      <c r="C52" s="6">
        <v>44991</v>
      </c>
      <c r="D52" s="4">
        <v>170</v>
      </c>
      <c r="E52" s="4" t="str">
        <f>VLOOKUP(A52,HOP!A:L,12,0)</f>
        <v>170.00</v>
      </c>
      <c r="F52" s="4" t="str">
        <f>VLOOKUP(A52,HOP!A:C,3,0)</f>
        <v>3060635</v>
      </c>
      <c r="G52" s="4">
        <f t="shared" si="2"/>
        <v>0</v>
      </c>
      <c r="H52" s="4" t="str">
        <f t="shared" si="3"/>
        <v>，3060635</v>
      </c>
      <c r="I52" s="4" t="str">
        <f>VLOOKUP(A52,HOP!A:U,21,0)</f>
        <v>直采</v>
      </c>
    </row>
    <row r="53" s="4" customFormat="1" hidden="1" spans="1:9">
      <c r="A53" s="5">
        <v>999222907255077</v>
      </c>
      <c r="B53" s="6">
        <v>44989</v>
      </c>
      <c r="C53" s="6">
        <v>44991</v>
      </c>
      <c r="D53" s="4">
        <v>2054</v>
      </c>
      <c r="E53" s="4" t="str">
        <f>VLOOKUP(A53,HOP!A:L,12,0)</f>
        <v>2054.00</v>
      </c>
      <c r="F53" s="4" t="str">
        <f>VLOOKUP(A53,HOP!A:C,3,0)</f>
        <v>3060952</v>
      </c>
      <c r="G53" s="4">
        <f t="shared" si="2"/>
        <v>0</v>
      </c>
      <c r="H53" s="4" t="str">
        <f t="shared" si="3"/>
        <v>，3060952</v>
      </c>
      <c r="I53" s="4" t="str">
        <f>VLOOKUP(A53,HOP!A:U,21,0)</f>
        <v>直采</v>
      </c>
    </row>
    <row r="54" s="4" customFormat="1" hidden="1" spans="1:9">
      <c r="A54" s="5">
        <v>999222909757452</v>
      </c>
      <c r="B54" s="6">
        <v>44990</v>
      </c>
      <c r="C54" s="6">
        <v>44991</v>
      </c>
      <c r="D54" s="4">
        <v>1247</v>
      </c>
      <c r="E54" s="4" t="str">
        <f>VLOOKUP(A54,HOP!A:L,12,0)</f>
        <v>1247.00</v>
      </c>
      <c r="F54" s="4" t="str">
        <f>VLOOKUP(A54,HOP!A:C,3,0)</f>
        <v>3061629</v>
      </c>
      <c r="G54" s="4">
        <f t="shared" si="2"/>
        <v>0</v>
      </c>
      <c r="H54" s="4" t="str">
        <f t="shared" si="3"/>
        <v>，3061629</v>
      </c>
      <c r="I54" s="4" t="str">
        <f>VLOOKUP(A54,HOP!A:U,21,0)</f>
        <v>直采</v>
      </c>
    </row>
    <row r="55" s="4" customFormat="1" hidden="1" spans="1:9">
      <c r="A55" s="5">
        <v>999222915725704</v>
      </c>
      <c r="B55" s="6">
        <v>44989</v>
      </c>
      <c r="C55" s="6">
        <v>44991</v>
      </c>
      <c r="D55" s="4">
        <v>1166</v>
      </c>
      <c r="E55" s="4" t="str">
        <f>VLOOKUP(A55,HOP!A:L,12,0)</f>
        <v>1166.00</v>
      </c>
      <c r="F55" s="4" t="str">
        <f>VLOOKUP(A55,HOP!A:C,3,0)</f>
        <v>3062949</v>
      </c>
      <c r="G55" s="4">
        <f t="shared" si="2"/>
        <v>0</v>
      </c>
      <c r="H55" s="4" t="str">
        <f t="shared" si="3"/>
        <v>，3062949</v>
      </c>
      <c r="I55" s="4" t="str">
        <f>VLOOKUP(A55,HOP!A:U,21,0)</f>
        <v>直采</v>
      </c>
    </row>
    <row r="56" s="4" customFormat="1" hidden="1" spans="1:9">
      <c r="A56" s="5">
        <v>999222923439907</v>
      </c>
      <c r="B56" s="6">
        <v>44990</v>
      </c>
      <c r="C56" s="6">
        <v>44991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999222923957178</v>
      </c>
      <c r="B57" s="6">
        <v>44990</v>
      </c>
      <c r="C57" s="6">
        <v>44991</v>
      </c>
      <c r="D57" s="4">
        <v>1132</v>
      </c>
      <c r="E57" s="4" t="str">
        <f>VLOOKUP(A57,HOP!A:L,12,0)</f>
        <v>1132.00</v>
      </c>
      <c r="F57" s="4" t="str">
        <f>VLOOKUP(A57,HOP!A:C,3,0)</f>
        <v>3064481</v>
      </c>
      <c r="G57" s="4">
        <f t="shared" si="2"/>
        <v>0</v>
      </c>
      <c r="H57" s="4" t="str">
        <f t="shared" si="3"/>
        <v>，3064481</v>
      </c>
      <c r="I57" s="4" t="str">
        <f>VLOOKUP(A57,HOP!A:U,21,0)</f>
        <v>直采</v>
      </c>
    </row>
    <row r="58" s="4" customFormat="1" hidden="1" spans="1:9">
      <c r="A58" s="5">
        <v>999222924072666</v>
      </c>
      <c r="B58" s="6">
        <v>44990</v>
      </c>
      <c r="C58" s="6">
        <v>44991</v>
      </c>
      <c r="D58" s="4">
        <v>566</v>
      </c>
      <c r="E58" s="4" t="str">
        <f>VLOOKUP(A58,HOP!A:L,12,0)</f>
        <v>566.00</v>
      </c>
      <c r="F58" s="4" t="str">
        <f>VLOOKUP(A58,HOP!A:C,3,0)</f>
        <v>3064504</v>
      </c>
      <c r="G58" s="4">
        <f t="shared" si="2"/>
        <v>0</v>
      </c>
      <c r="H58" s="4" t="str">
        <f t="shared" si="3"/>
        <v>，3064504</v>
      </c>
      <c r="I58" s="4" t="str">
        <f>VLOOKUP(A58,HOP!A:U,21,0)</f>
        <v>直采</v>
      </c>
    </row>
    <row r="59" s="4" customFormat="1" hidden="1" spans="1:9">
      <c r="A59" s="5">
        <v>999222924518416</v>
      </c>
      <c r="B59" s="6">
        <v>44990</v>
      </c>
      <c r="C59" s="6">
        <v>44991</v>
      </c>
      <c r="D59" s="4">
        <v>270</v>
      </c>
      <c r="E59" s="4" t="str">
        <f>VLOOKUP(A59,HOP!A:L,12,0)</f>
        <v>270.00</v>
      </c>
      <c r="F59" s="4" t="str">
        <f>VLOOKUP(A59,HOP!A:C,3,0)</f>
        <v>3064630</v>
      </c>
      <c r="G59" s="4">
        <f t="shared" si="2"/>
        <v>0</v>
      </c>
      <c r="H59" s="4" t="str">
        <f t="shared" si="3"/>
        <v>，3064630</v>
      </c>
      <c r="I59" s="4" t="str">
        <f>VLOOKUP(A59,HOP!A:U,21,0)</f>
        <v>直采</v>
      </c>
    </row>
    <row r="60" s="4" customFormat="1" hidden="1" spans="1:9">
      <c r="A60" s="5">
        <v>999222926880034</v>
      </c>
      <c r="B60" s="6">
        <v>44990</v>
      </c>
      <c r="C60" s="6">
        <v>44991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999222927144110</v>
      </c>
      <c r="B61" s="6">
        <v>44990</v>
      </c>
      <c r="C61" s="6">
        <v>44991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999222927405793</v>
      </c>
      <c r="B62" s="6">
        <v>44988</v>
      </c>
      <c r="C62" s="6">
        <v>44991</v>
      </c>
      <c r="D62" s="4">
        <v>1503</v>
      </c>
      <c r="E62" s="4" t="str">
        <f>VLOOKUP(A62,HOP!A:L,12,0)</f>
        <v>1503.00</v>
      </c>
      <c r="F62" s="4" t="str">
        <f>VLOOKUP(A62,HOP!A:C,3,0)</f>
        <v>3065252</v>
      </c>
      <c r="G62" s="4">
        <f t="shared" si="2"/>
        <v>0</v>
      </c>
      <c r="H62" s="4" t="str">
        <f t="shared" si="3"/>
        <v>，3065252</v>
      </c>
      <c r="I62" s="4" t="str">
        <f>VLOOKUP(A62,HOP!A:U,21,0)</f>
        <v>直采</v>
      </c>
    </row>
    <row r="63" s="4" customFormat="1" hidden="1" spans="1:9">
      <c r="A63" s="5">
        <v>999222931068706</v>
      </c>
      <c r="B63" s="6">
        <v>44990</v>
      </c>
      <c r="C63" s="6">
        <v>44991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999222932930450</v>
      </c>
      <c r="B64" s="6">
        <v>44989</v>
      </c>
      <c r="C64" s="6">
        <v>44991</v>
      </c>
      <c r="D64" s="4">
        <v>2142</v>
      </c>
      <c r="E64" s="4" t="str">
        <f>VLOOKUP(A64,HOP!A:L,12,0)</f>
        <v>2142.00</v>
      </c>
      <c r="F64" s="4" t="str">
        <f>VLOOKUP(A64,HOP!A:C,3,0)</f>
        <v>3066016</v>
      </c>
      <c r="G64" s="4">
        <f t="shared" si="2"/>
        <v>0</v>
      </c>
      <c r="H64" s="4" t="str">
        <f t="shared" si="3"/>
        <v>，3066016</v>
      </c>
      <c r="I64" s="4" t="str">
        <f>VLOOKUP(A64,HOP!A:U,21,0)</f>
        <v>直采</v>
      </c>
    </row>
    <row r="65" s="4" customFormat="1" hidden="1" spans="1:9">
      <c r="A65" s="5">
        <v>999222939608682</v>
      </c>
      <c r="B65" s="6">
        <v>44989</v>
      </c>
      <c r="C65" s="6">
        <v>44991</v>
      </c>
      <c r="D65" s="4">
        <v>666</v>
      </c>
      <c r="E65" s="4" t="str">
        <f>VLOOKUP(A65,HOP!A:L,12,0)</f>
        <v>666.00</v>
      </c>
      <c r="F65" s="4" t="str">
        <f>VLOOKUP(A65,HOP!A:C,3,0)</f>
        <v>3067376</v>
      </c>
      <c r="G65" s="4">
        <f t="shared" si="2"/>
        <v>0</v>
      </c>
      <c r="H65" s="4" t="str">
        <f t="shared" si="3"/>
        <v>，3067376</v>
      </c>
      <c r="I65" s="4" t="str">
        <f>VLOOKUP(A65,HOP!A:U,21,0)</f>
        <v>直采</v>
      </c>
    </row>
    <row r="66" s="4" customFormat="1" hidden="1" spans="1:9">
      <c r="A66" s="5">
        <v>999222940750246</v>
      </c>
      <c r="B66" s="6">
        <v>44990</v>
      </c>
      <c r="C66" s="6">
        <v>44991</v>
      </c>
      <c r="D66" s="4">
        <v>710</v>
      </c>
      <c r="E66" s="4" t="str">
        <f>VLOOKUP(A66,HOP!A:L,12,0)</f>
        <v>710.00</v>
      </c>
      <c r="F66" s="4" t="str">
        <f>VLOOKUP(A66,HOP!A:C,3,0)</f>
        <v>3067613</v>
      </c>
      <c r="G66" s="4">
        <f t="shared" si="2"/>
        <v>0</v>
      </c>
      <c r="H66" s="4" t="str">
        <f t="shared" si="3"/>
        <v>，3067613</v>
      </c>
      <c r="I66" s="4" t="str">
        <f>VLOOKUP(A66,HOP!A:U,21,0)</f>
        <v>直采</v>
      </c>
    </row>
    <row r="67" s="4" customFormat="1" hidden="1" spans="1:9">
      <c r="A67" s="5">
        <v>999222942794546</v>
      </c>
      <c r="B67" s="6">
        <v>44988</v>
      </c>
      <c r="C67" s="6">
        <v>44991</v>
      </c>
      <c r="D67" s="4">
        <v>2592</v>
      </c>
      <c r="E67" s="4" t="str">
        <f>VLOOKUP(A67,HOP!A:L,12,0)</f>
        <v>2592.00</v>
      </c>
      <c r="F67" s="4" t="str">
        <f>VLOOKUP(A67,HOP!A:C,3,0)</f>
        <v>3068135</v>
      </c>
      <c r="G67" s="4">
        <f t="shared" ref="G67:G98" si="4">D67-E67</f>
        <v>0</v>
      </c>
      <c r="H67" s="4" t="str">
        <f t="shared" ref="H67:H98" si="5">$H$1&amp;F67</f>
        <v>，3068135</v>
      </c>
      <c r="I67" s="4" t="str">
        <f>VLOOKUP(A67,HOP!A:U,21,0)</f>
        <v>直采</v>
      </c>
    </row>
    <row r="68" s="4" customFormat="1" spans="1:21">
      <c r="A68" s="8" t="s">
        <v>741</v>
      </c>
      <c r="B68" s="6">
        <v>44990</v>
      </c>
      <c r="C68" s="6">
        <v>44991</v>
      </c>
      <c r="D68" s="4">
        <v>1231</v>
      </c>
      <c r="E68" s="4" t="e">
        <f>VLOOKUP(A68,HOP!A:L,12,0)</f>
        <v>#N/A</v>
      </c>
      <c r="F68" s="4">
        <v>3066512</v>
      </c>
      <c r="G68" s="4" t="e">
        <f t="shared" si="4"/>
        <v>#N/A</v>
      </c>
      <c r="H68" s="4" t="str">
        <f t="shared" si="5"/>
        <v>，3066512</v>
      </c>
      <c r="I68" s="4" t="e">
        <f>VLOOKUP(A68,HOP!A:U,21,0)</f>
        <v>#N/A</v>
      </c>
      <c r="J68" s="4" t="s">
        <v>742</v>
      </c>
      <c r="N68" s="4" t="s">
        <v>743</v>
      </c>
      <c r="U68" s="4" t="s">
        <v>744</v>
      </c>
    </row>
    <row r="69" s="4" customFormat="1" hidden="1" spans="1:9">
      <c r="A69" s="5">
        <v>999222943422590</v>
      </c>
      <c r="B69" s="6">
        <v>44988</v>
      </c>
      <c r="C69" s="6">
        <v>44991</v>
      </c>
      <c r="D69" s="4">
        <v>3105</v>
      </c>
      <c r="E69" s="4" t="str">
        <f>VLOOKUP(A69,HOP!A:L,12,0)</f>
        <v>3105.00</v>
      </c>
      <c r="F69" s="4" t="str">
        <f>VLOOKUP(A69,HOP!A:C,3,0)</f>
        <v>3068308</v>
      </c>
      <c r="G69" s="4">
        <f t="shared" si="4"/>
        <v>0</v>
      </c>
      <c r="H69" s="4" t="str">
        <f t="shared" si="5"/>
        <v>，3068308</v>
      </c>
      <c r="I69" s="4" t="str">
        <f>VLOOKUP(A69,HOP!A:U,21,0)</f>
        <v>直采</v>
      </c>
    </row>
    <row r="70" s="4" customFormat="1" hidden="1" spans="1:9">
      <c r="A70" s="5">
        <v>999222943477570</v>
      </c>
      <c r="B70" s="6">
        <v>44988</v>
      </c>
      <c r="C70" s="6">
        <v>44991</v>
      </c>
      <c r="D70" s="4">
        <v>1980</v>
      </c>
      <c r="E70" s="4" t="str">
        <f>VLOOKUP(A70,HOP!A:L,12,0)</f>
        <v>1980.00</v>
      </c>
      <c r="F70" s="4" t="str">
        <f>VLOOKUP(A70,HOP!A:C,3,0)</f>
        <v>3068325</v>
      </c>
      <c r="G70" s="4">
        <f t="shared" si="4"/>
        <v>0</v>
      </c>
      <c r="H70" s="4" t="str">
        <f t="shared" si="5"/>
        <v>，3068325</v>
      </c>
      <c r="I70" s="4" t="str">
        <f>VLOOKUP(A70,HOP!A:U,21,0)</f>
        <v>直采</v>
      </c>
    </row>
    <row r="71" s="4" customFormat="1" hidden="1" spans="1:9">
      <c r="A71" s="5">
        <v>999222944179480</v>
      </c>
      <c r="B71" s="6">
        <v>44990</v>
      </c>
      <c r="C71" s="6">
        <v>44991</v>
      </c>
      <c r="D71" s="4">
        <v>323</v>
      </c>
      <c r="E71" s="4" t="str">
        <f>VLOOKUP(A71,HOP!A:L,12,0)</f>
        <v>323.00</v>
      </c>
      <c r="F71" s="4" t="str">
        <f>VLOOKUP(A71,HOP!A:C,3,0)</f>
        <v>3068479</v>
      </c>
      <c r="G71" s="4">
        <f t="shared" si="4"/>
        <v>0</v>
      </c>
      <c r="H71" s="4" t="str">
        <f t="shared" si="5"/>
        <v>，3068479</v>
      </c>
      <c r="I71" s="4" t="str">
        <f>VLOOKUP(A71,HOP!A:U,21,0)</f>
        <v>直采</v>
      </c>
    </row>
    <row r="72" s="4" customFormat="1" hidden="1" spans="1:9">
      <c r="A72" s="5">
        <v>999222946426312</v>
      </c>
      <c r="B72" s="6">
        <v>44989</v>
      </c>
      <c r="C72" s="6">
        <v>44991</v>
      </c>
      <c r="D72" s="4">
        <v>2026</v>
      </c>
      <c r="E72" s="4" t="str">
        <f>VLOOKUP(A72,HOP!A:L,12,0)</f>
        <v>2026.00</v>
      </c>
      <c r="F72" s="4" t="str">
        <f>VLOOKUP(A72,HOP!A:C,3,0)</f>
        <v>3069082</v>
      </c>
      <c r="G72" s="4">
        <f t="shared" si="4"/>
        <v>0</v>
      </c>
      <c r="H72" s="4" t="str">
        <f t="shared" si="5"/>
        <v>，3069082</v>
      </c>
      <c r="I72" s="4" t="str">
        <f>VLOOKUP(A72,HOP!A:U,21,0)</f>
        <v>直采</v>
      </c>
    </row>
    <row r="73" s="4" customFormat="1" hidden="1" spans="1:9">
      <c r="A73" s="5">
        <v>999222946476299</v>
      </c>
      <c r="B73" s="6">
        <v>44989</v>
      </c>
      <c r="C73" s="6">
        <v>44991</v>
      </c>
      <c r="D73" s="4">
        <v>0</v>
      </c>
      <c r="E73" s="4" t="e">
        <f>VLOOKUP(A73,HOP!A:L,12,0)</f>
        <v>#N/A</v>
      </c>
      <c r="F73" s="4" t="e">
        <f>VLOOKUP(A73,HOP!A:C,3,0)</f>
        <v>#N/A</v>
      </c>
      <c r="G73" s="4" t="e">
        <f t="shared" si="4"/>
        <v>#N/A</v>
      </c>
      <c r="H73" s="4" t="e">
        <f t="shared" si="5"/>
        <v>#N/A</v>
      </c>
      <c r="I73" s="4" t="e">
        <f>VLOOKUP(A73,HOP!A:U,21,0)</f>
        <v>#N/A</v>
      </c>
    </row>
    <row r="74" s="4" customFormat="1" hidden="1" spans="1:9">
      <c r="A74" s="5">
        <v>999222948000252</v>
      </c>
      <c r="B74" s="6">
        <v>44990</v>
      </c>
      <c r="C74" s="6">
        <v>44991</v>
      </c>
      <c r="D74" s="4">
        <v>430</v>
      </c>
      <c r="E74" s="4" t="str">
        <f>VLOOKUP(A74,HOP!A:L,12,0)</f>
        <v>430.00</v>
      </c>
      <c r="F74" s="4" t="str">
        <f>VLOOKUP(A74,HOP!A:C,3,0)</f>
        <v>3069673</v>
      </c>
      <c r="G74" s="4">
        <f t="shared" si="4"/>
        <v>0</v>
      </c>
      <c r="H74" s="4" t="str">
        <f t="shared" si="5"/>
        <v>，3069673</v>
      </c>
      <c r="I74" s="4" t="str">
        <f>VLOOKUP(A74,HOP!A:U,21,0)</f>
        <v>直采</v>
      </c>
    </row>
    <row r="75" s="4" customFormat="1" hidden="1" spans="1:9">
      <c r="A75" s="5">
        <v>999222949258010</v>
      </c>
      <c r="B75" s="6">
        <v>44988</v>
      </c>
      <c r="C75" s="6">
        <v>44991</v>
      </c>
      <c r="D75" s="4">
        <v>1503</v>
      </c>
      <c r="E75" s="4" t="str">
        <f>VLOOKUP(A75,HOP!A:L,12,0)</f>
        <v>1503.00</v>
      </c>
      <c r="F75" s="4" t="str">
        <f>VLOOKUP(A75,HOP!A:C,3,0)</f>
        <v>3070055</v>
      </c>
      <c r="G75" s="4">
        <f t="shared" si="4"/>
        <v>0</v>
      </c>
      <c r="H75" s="4" t="str">
        <f t="shared" si="5"/>
        <v>，3070055</v>
      </c>
      <c r="I75" s="4" t="str">
        <f>VLOOKUP(A75,HOP!A:U,21,0)</f>
        <v>直采</v>
      </c>
    </row>
    <row r="76" s="4" customFormat="1" hidden="1" spans="1:9">
      <c r="A76" s="5">
        <v>999222959033004</v>
      </c>
      <c r="B76" s="6">
        <v>44989</v>
      </c>
      <c r="C76" s="6">
        <v>44991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4"/>
        <v>#N/A</v>
      </c>
      <c r="H76" s="4" t="e">
        <f t="shared" si="5"/>
        <v>#N/A</v>
      </c>
      <c r="I76" s="4" t="e">
        <f>VLOOKUP(A76,HOP!A:U,21,0)</f>
        <v>#N/A</v>
      </c>
    </row>
    <row r="77" s="4" customFormat="1" hidden="1" spans="1:9">
      <c r="A77" s="5">
        <v>999222966197361</v>
      </c>
      <c r="B77" s="6">
        <v>44989</v>
      </c>
      <c r="C77" s="6">
        <v>44991</v>
      </c>
      <c r="D77" s="4">
        <v>538</v>
      </c>
      <c r="E77" s="4" t="str">
        <f>VLOOKUP(A77,HOP!A:L,12,0)</f>
        <v>538.00</v>
      </c>
      <c r="F77" s="4" t="str">
        <f>VLOOKUP(A77,HOP!A:C,3,0)</f>
        <v>3075305</v>
      </c>
      <c r="G77" s="4">
        <f t="shared" si="4"/>
        <v>0</v>
      </c>
      <c r="H77" s="4" t="str">
        <f t="shared" si="5"/>
        <v>，3075305</v>
      </c>
      <c r="I77" s="4" t="str">
        <f>VLOOKUP(A77,HOP!A:U,21,0)</f>
        <v>直采</v>
      </c>
    </row>
    <row r="78" s="4" customFormat="1" hidden="1" spans="1:9">
      <c r="A78" s="5">
        <v>999222966270785</v>
      </c>
      <c r="B78" s="6">
        <v>44986</v>
      </c>
      <c r="C78" s="6">
        <v>44991</v>
      </c>
      <c r="D78" s="4">
        <v>2134</v>
      </c>
      <c r="E78" s="4" t="str">
        <f>VLOOKUP(A78,HOP!A:L,12,0)</f>
        <v>2134.00</v>
      </c>
      <c r="F78" s="4" t="str">
        <f>VLOOKUP(A78,HOP!A:C,3,0)</f>
        <v>3075331</v>
      </c>
      <c r="G78" s="4">
        <f t="shared" si="4"/>
        <v>0</v>
      </c>
      <c r="H78" s="4" t="str">
        <f t="shared" si="5"/>
        <v>，3075331</v>
      </c>
      <c r="I78" s="4" t="str">
        <f>VLOOKUP(A78,HOP!A:U,21,0)</f>
        <v>直采</v>
      </c>
    </row>
    <row r="79" s="4" customFormat="1" hidden="1" spans="1:9">
      <c r="A79" s="5">
        <v>999222967799976</v>
      </c>
      <c r="B79" s="6">
        <v>44989</v>
      </c>
      <c r="C79" s="6">
        <v>44991</v>
      </c>
      <c r="D79" s="4">
        <v>509</v>
      </c>
      <c r="E79" s="4" t="str">
        <f>VLOOKUP(A79,HOP!A:L,12,0)</f>
        <v>509.00</v>
      </c>
      <c r="F79" s="4" t="str">
        <f>VLOOKUP(A79,HOP!A:C,3,0)</f>
        <v>3075812</v>
      </c>
      <c r="G79" s="4">
        <f t="shared" si="4"/>
        <v>0</v>
      </c>
      <c r="H79" s="4" t="str">
        <f t="shared" si="5"/>
        <v>，3075812</v>
      </c>
      <c r="I79" s="4" t="str">
        <f>VLOOKUP(A79,HOP!A:U,21,0)</f>
        <v>直采</v>
      </c>
    </row>
    <row r="80" s="4" customFormat="1" hidden="1" spans="1:9">
      <c r="A80" s="5">
        <v>999222969054454</v>
      </c>
      <c r="B80" s="6">
        <v>44987</v>
      </c>
      <c r="C80" s="6">
        <v>44991</v>
      </c>
      <c r="D80" s="4">
        <v>4052</v>
      </c>
      <c r="E80" s="4" t="str">
        <f>VLOOKUP(A80,HOP!A:L,12,0)</f>
        <v>4052.00</v>
      </c>
      <c r="F80" s="4" t="str">
        <f>VLOOKUP(A80,HOP!A:C,3,0)</f>
        <v>3076250</v>
      </c>
      <c r="G80" s="4">
        <f t="shared" si="4"/>
        <v>0</v>
      </c>
      <c r="H80" s="4" t="str">
        <f t="shared" si="5"/>
        <v>，3076250</v>
      </c>
      <c r="I80" s="4" t="str">
        <f>VLOOKUP(A80,HOP!A:U,21,0)</f>
        <v>直采</v>
      </c>
    </row>
    <row r="81" s="4" customFormat="1" hidden="1" spans="1:9">
      <c r="A81" s="5">
        <v>999222969690560</v>
      </c>
      <c r="B81" s="6">
        <v>44989</v>
      </c>
      <c r="C81" s="6">
        <v>44991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999222972355104</v>
      </c>
      <c r="B82" s="6">
        <v>44989</v>
      </c>
      <c r="C82" s="6">
        <v>44991</v>
      </c>
      <c r="D82" s="4">
        <v>4700</v>
      </c>
      <c r="E82" s="4" t="str">
        <f>VLOOKUP(A82,HOP!A:L,12,0)</f>
        <v>4700.00</v>
      </c>
      <c r="F82" s="4" t="str">
        <f>VLOOKUP(A82,HOP!A:C,3,0)</f>
        <v>3077200</v>
      </c>
      <c r="G82" s="4">
        <f t="shared" si="4"/>
        <v>0</v>
      </c>
      <c r="H82" s="4" t="str">
        <f t="shared" si="5"/>
        <v>，3077200</v>
      </c>
      <c r="I82" s="4" t="str">
        <f>VLOOKUP(A82,HOP!A:U,21,0)</f>
        <v>直采</v>
      </c>
    </row>
    <row r="83" s="4" customFormat="1" hidden="1" spans="1:9">
      <c r="A83" s="5">
        <v>999222974914614</v>
      </c>
      <c r="B83" s="6">
        <v>44989</v>
      </c>
      <c r="C83" s="6">
        <v>44991</v>
      </c>
      <c r="D83" s="4">
        <v>1210</v>
      </c>
      <c r="E83" s="4" t="str">
        <f>VLOOKUP(A83,HOP!A:L,12,0)</f>
        <v>1210.00</v>
      </c>
      <c r="F83" s="4" t="str">
        <f>VLOOKUP(A83,HOP!A:C,3,0)</f>
        <v>3077890</v>
      </c>
      <c r="G83" s="4">
        <f t="shared" si="4"/>
        <v>0</v>
      </c>
      <c r="H83" s="4" t="str">
        <f t="shared" si="5"/>
        <v>，3077890</v>
      </c>
      <c r="I83" s="4" t="str">
        <f>VLOOKUP(A83,HOP!A:U,21,0)</f>
        <v>直采</v>
      </c>
    </row>
    <row r="84" s="4" customFormat="1" hidden="1" spans="1:9">
      <c r="A84" s="5">
        <v>999222975481017</v>
      </c>
      <c r="B84" s="6">
        <v>44990</v>
      </c>
      <c r="C84" s="6">
        <v>44991</v>
      </c>
      <c r="D84" s="4">
        <v>1450</v>
      </c>
      <c r="E84" s="4" t="str">
        <f>VLOOKUP(A84,HOP!A:L,12,0)</f>
        <v>1450.00</v>
      </c>
      <c r="F84" s="4" t="str">
        <f>VLOOKUP(A84,HOP!A:C,3,0)</f>
        <v>3078019</v>
      </c>
      <c r="G84" s="4">
        <f t="shared" si="4"/>
        <v>0</v>
      </c>
      <c r="H84" s="4" t="str">
        <f t="shared" si="5"/>
        <v>，3078019</v>
      </c>
      <c r="I84" s="4" t="str">
        <f>VLOOKUP(A84,HOP!A:U,21,0)</f>
        <v>直采</v>
      </c>
    </row>
    <row r="85" s="4" customFormat="1" hidden="1" spans="1:9">
      <c r="A85" s="5">
        <v>999222976098231</v>
      </c>
      <c r="B85" s="6">
        <v>44990</v>
      </c>
      <c r="C85" s="6">
        <v>44991</v>
      </c>
      <c r="D85" s="4">
        <v>1390</v>
      </c>
      <c r="E85" s="4" t="str">
        <f>VLOOKUP(A85,HOP!A:L,12,0)</f>
        <v>1390.00</v>
      </c>
      <c r="F85" s="4" t="str">
        <f>VLOOKUP(A85,HOP!A:C,3,0)</f>
        <v>3078206</v>
      </c>
      <c r="G85" s="4">
        <f t="shared" si="4"/>
        <v>0</v>
      </c>
      <c r="H85" s="4" t="str">
        <f t="shared" si="5"/>
        <v>，3078206</v>
      </c>
      <c r="I85" s="4" t="str">
        <f>VLOOKUP(A85,HOP!A:U,21,0)</f>
        <v>直采</v>
      </c>
    </row>
    <row r="86" s="4" customFormat="1" hidden="1" spans="1:9">
      <c r="A86" s="5">
        <v>999222979235988</v>
      </c>
      <c r="B86" s="6">
        <v>44990</v>
      </c>
      <c r="C86" s="6">
        <v>44991</v>
      </c>
      <c r="D86" s="4">
        <v>620</v>
      </c>
      <c r="E86" s="4" t="str">
        <f>VLOOKUP(A86,HOP!A:L,12,0)</f>
        <v>620.00</v>
      </c>
      <c r="F86" s="4" t="str">
        <f>VLOOKUP(A86,HOP!A:C,3,0)</f>
        <v>3079273</v>
      </c>
      <c r="G86" s="4">
        <f t="shared" si="4"/>
        <v>0</v>
      </c>
      <c r="H86" s="4" t="str">
        <f t="shared" si="5"/>
        <v>，3079273</v>
      </c>
      <c r="I86" s="4" t="str">
        <f>VLOOKUP(A86,HOP!A:U,21,0)</f>
        <v>直采</v>
      </c>
    </row>
    <row r="87" s="4" customFormat="1" hidden="1" spans="1:9">
      <c r="A87" s="5">
        <v>999222981760517</v>
      </c>
      <c r="B87" s="6">
        <v>44989</v>
      </c>
      <c r="C87" s="6">
        <v>44991</v>
      </c>
      <c r="D87" s="4">
        <v>548</v>
      </c>
      <c r="E87" s="4" t="str">
        <f>VLOOKUP(A87,HOP!A:L,12,0)</f>
        <v>548.00</v>
      </c>
      <c r="F87" s="4" t="str">
        <f>VLOOKUP(A87,HOP!A:C,3,0)</f>
        <v>3080489</v>
      </c>
      <c r="G87" s="4">
        <f t="shared" si="4"/>
        <v>0</v>
      </c>
      <c r="H87" s="4" t="str">
        <f t="shared" si="5"/>
        <v>，3080489</v>
      </c>
      <c r="I87" s="4" t="str">
        <f>VLOOKUP(A87,HOP!A:U,21,0)</f>
        <v>直采</v>
      </c>
    </row>
    <row r="88" s="4" customFormat="1" hidden="1" spans="1:9">
      <c r="A88" s="5">
        <v>999222982529592</v>
      </c>
      <c r="B88" s="6">
        <v>44987</v>
      </c>
      <c r="C88" s="6">
        <v>44991</v>
      </c>
      <c r="D88" s="4">
        <v>2404</v>
      </c>
      <c r="E88" s="4" t="str">
        <f>VLOOKUP(A88,HOP!A:L,12,0)</f>
        <v>2404.00</v>
      </c>
      <c r="F88" s="4" t="str">
        <f>VLOOKUP(A88,HOP!A:C,3,0)</f>
        <v>3080752</v>
      </c>
      <c r="G88" s="4">
        <f t="shared" si="4"/>
        <v>0</v>
      </c>
      <c r="H88" s="4" t="str">
        <f t="shared" si="5"/>
        <v>，3080752</v>
      </c>
      <c r="I88" s="4" t="str">
        <f>VLOOKUP(A88,HOP!A:U,21,0)</f>
        <v>直采</v>
      </c>
    </row>
    <row r="89" s="4" customFormat="1" spans="1:10">
      <c r="A89" s="5">
        <v>999222982770992</v>
      </c>
      <c r="B89" s="6">
        <v>44988</v>
      </c>
      <c r="C89" s="6">
        <v>44991</v>
      </c>
      <c r="D89" s="4">
        <v>578</v>
      </c>
      <c r="E89" s="4" t="str">
        <f>VLOOKUP(A89,HOP!A:L,12,0)</f>
        <v>0.00</v>
      </c>
      <c r="F89" s="4" t="str">
        <f>VLOOKUP(A89,HOP!A:C,3,0)</f>
        <v>3080817</v>
      </c>
      <c r="G89" s="4">
        <f t="shared" si="4"/>
        <v>578</v>
      </c>
      <c r="H89" s="4" t="str">
        <f t="shared" si="5"/>
        <v>，3080817</v>
      </c>
      <c r="I89" s="4" t="str">
        <f>VLOOKUP(A89,HOP!A:U,21,0)</f>
        <v>直采</v>
      </c>
      <c r="J89" s="4" t="s">
        <v>745</v>
      </c>
    </row>
    <row r="90" s="4" customFormat="1" hidden="1" spans="1:9">
      <c r="A90" s="5">
        <v>999222983189993</v>
      </c>
      <c r="B90" s="6">
        <v>44988</v>
      </c>
      <c r="C90" s="6">
        <v>44991</v>
      </c>
      <c r="D90" s="4">
        <v>10710</v>
      </c>
      <c r="E90" s="4" t="str">
        <f>VLOOKUP(A90,HOP!A:L,12,0)</f>
        <v>10710.00</v>
      </c>
      <c r="F90" s="4" t="str">
        <f>VLOOKUP(A90,HOP!A:C,3,0)</f>
        <v>3080934</v>
      </c>
      <c r="G90" s="4">
        <f t="shared" si="4"/>
        <v>0</v>
      </c>
      <c r="H90" s="4" t="str">
        <f t="shared" si="5"/>
        <v>，3080934</v>
      </c>
      <c r="I90" s="4" t="str">
        <f>VLOOKUP(A90,HOP!A:U,21,0)</f>
        <v>直采</v>
      </c>
    </row>
    <row r="91" s="4" customFormat="1" hidden="1" spans="1:9">
      <c r="A91" s="5">
        <v>999222983963389</v>
      </c>
      <c r="B91" s="6">
        <v>44988</v>
      </c>
      <c r="C91" s="6">
        <v>44991</v>
      </c>
      <c r="D91" s="4">
        <v>1734</v>
      </c>
      <c r="E91" s="4" t="str">
        <f>VLOOKUP(A91,HOP!A:L,12,0)</f>
        <v>1734.00</v>
      </c>
      <c r="F91" s="4" t="str">
        <f>VLOOKUP(A91,HOP!A:C,3,0)</f>
        <v>3081181</v>
      </c>
      <c r="G91" s="4">
        <f t="shared" si="4"/>
        <v>0</v>
      </c>
      <c r="H91" s="4" t="str">
        <f t="shared" si="5"/>
        <v>，3081181</v>
      </c>
      <c r="I91" s="4" t="str">
        <f>VLOOKUP(A91,HOP!A:U,21,0)</f>
        <v>直采</v>
      </c>
    </row>
    <row r="92" s="4" customFormat="1" hidden="1" spans="1:9">
      <c r="A92" s="5">
        <v>999222985838540</v>
      </c>
      <c r="B92" s="6">
        <v>44988</v>
      </c>
      <c r="C92" s="6">
        <v>44991</v>
      </c>
      <c r="D92" s="4">
        <v>2583</v>
      </c>
      <c r="E92" s="4" t="str">
        <f>VLOOKUP(A92,HOP!A:L,12,0)</f>
        <v>2583.00</v>
      </c>
      <c r="F92" s="4" t="str">
        <f>VLOOKUP(A92,HOP!A:C,3,0)</f>
        <v>3081825</v>
      </c>
      <c r="G92" s="4">
        <f t="shared" si="4"/>
        <v>0</v>
      </c>
      <c r="H92" s="4" t="str">
        <f t="shared" si="5"/>
        <v>，3081825</v>
      </c>
      <c r="I92" s="4" t="str">
        <f>VLOOKUP(A92,HOP!A:U,21,0)</f>
        <v>直采</v>
      </c>
    </row>
    <row r="93" s="4" customFormat="1" hidden="1" spans="1:9">
      <c r="A93" s="5">
        <v>22988797327</v>
      </c>
      <c r="B93" s="6">
        <v>44989</v>
      </c>
      <c r="C93" s="6">
        <v>44991</v>
      </c>
      <c r="D93" s="4">
        <v>520</v>
      </c>
      <c r="E93" s="4" t="str">
        <f>VLOOKUP(A93,HOP!A:L,12,0)</f>
        <v>520.00</v>
      </c>
      <c r="F93" s="4" t="str">
        <f>VLOOKUP(A93,HOP!A:C,3,0)</f>
        <v>3082884</v>
      </c>
      <c r="G93" s="4">
        <f t="shared" si="4"/>
        <v>0</v>
      </c>
      <c r="H93" s="4" t="str">
        <f t="shared" si="5"/>
        <v>，3082884</v>
      </c>
      <c r="I93" s="4" t="str">
        <f>VLOOKUP(A93,HOP!A:U,21,0)</f>
        <v>直采</v>
      </c>
    </row>
    <row r="94" s="4" customFormat="1" hidden="1" spans="1:9">
      <c r="A94" s="5">
        <v>999222989692567</v>
      </c>
      <c r="B94" s="6">
        <v>44990</v>
      </c>
      <c r="C94" s="6">
        <v>44991</v>
      </c>
      <c r="D94" s="4">
        <v>407</v>
      </c>
      <c r="E94" s="4" t="str">
        <f>VLOOKUP(A94,HOP!A:L,12,0)</f>
        <v>407.00</v>
      </c>
      <c r="F94" s="4" t="str">
        <f>VLOOKUP(A94,HOP!A:C,3,0)</f>
        <v>3083219</v>
      </c>
      <c r="G94" s="4">
        <f t="shared" si="4"/>
        <v>0</v>
      </c>
      <c r="H94" s="4" t="str">
        <f t="shared" si="5"/>
        <v>，3083219</v>
      </c>
      <c r="I94" s="4" t="str">
        <f>VLOOKUP(A94,HOP!A:U,21,0)</f>
        <v>直采</v>
      </c>
    </row>
    <row r="95" s="4" customFormat="1" hidden="1" spans="1:9">
      <c r="A95" s="5">
        <v>999222991564554</v>
      </c>
      <c r="B95" s="6">
        <v>44989</v>
      </c>
      <c r="C95" s="6">
        <v>44991</v>
      </c>
      <c r="D95" s="4">
        <v>1472</v>
      </c>
      <c r="E95" s="4" t="str">
        <f>VLOOKUP(A95,HOP!A:L,12,0)</f>
        <v>1472.00</v>
      </c>
      <c r="F95" s="4" t="str">
        <f>VLOOKUP(A95,HOP!A:C,3,0)</f>
        <v>3083984</v>
      </c>
      <c r="G95" s="4">
        <f t="shared" si="4"/>
        <v>0</v>
      </c>
      <c r="H95" s="4" t="str">
        <f t="shared" si="5"/>
        <v>，3083984</v>
      </c>
      <c r="I95" s="4" t="str">
        <f>VLOOKUP(A95,HOP!A:U,21,0)</f>
        <v>直采</v>
      </c>
    </row>
    <row r="96" s="4" customFormat="1" hidden="1" spans="1:9">
      <c r="A96" s="5">
        <v>999222991611403</v>
      </c>
      <c r="B96" s="6">
        <v>44989</v>
      </c>
      <c r="C96" s="6">
        <v>44991</v>
      </c>
      <c r="D96" s="4">
        <v>895</v>
      </c>
      <c r="E96" s="4" t="str">
        <f>VLOOKUP(A96,HOP!A:L,12,0)</f>
        <v>895.00</v>
      </c>
      <c r="F96" s="4" t="str">
        <f>VLOOKUP(A96,HOP!A:C,3,0)</f>
        <v>3084005</v>
      </c>
      <c r="G96" s="4">
        <f t="shared" si="4"/>
        <v>0</v>
      </c>
      <c r="H96" s="4" t="str">
        <f t="shared" si="5"/>
        <v>，3084005</v>
      </c>
      <c r="I96" s="4" t="str">
        <f>VLOOKUP(A96,HOP!A:U,21,0)</f>
        <v>直采</v>
      </c>
    </row>
    <row r="97" s="4" customFormat="1" hidden="1" spans="1:9">
      <c r="A97" s="5">
        <v>999222991723721</v>
      </c>
      <c r="B97" s="6">
        <v>44990</v>
      </c>
      <c r="C97" s="6">
        <v>44991</v>
      </c>
      <c r="D97" s="4">
        <v>490</v>
      </c>
      <c r="E97" s="4" t="str">
        <f>VLOOKUP(A97,HOP!A:L,12,0)</f>
        <v>490.00</v>
      </c>
      <c r="F97" s="4" t="str">
        <f>VLOOKUP(A97,HOP!A:C,3,0)</f>
        <v>3084071</v>
      </c>
      <c r="G97" s="4">
        <f t="shared" si="4"/>
        <v>0</v>
      </c>
      <c r="H97" s="4" t="str">
        <f t="shared" si="5"/>
        <v>，3084071</v>
      </c>
      <c r="I97" s="4" t="str">
        <f>VLOOKUP(A97,HOP!A:U,21,0)</f>
        <v>直采</v>
      </c>
    </row>
    <row r="98" s="4" customFormat="1" hidden="1" spans="1:9">
      <c r="A98" s="5">
        <v>999222993179078</v>
      </c>
      <c r="B98" s="6">
        <v>44989</v>
      </c>
      <c r="C98" s="6">
        <v>44991</v>
      </c>
      <c r="D98" s="4">
        <v>938</v>
      </c>
      <c r="E98" s="4" t="str">
        <f>VLOOKUP(A98,HOP!A:L,12,0)</f>
        <v>938.00</v>
      </c>
      <c r="F98" s="4" t="str">
        <f>VLOOKUP(A98,HOP!A:C,3,0)</f>
        <v>3084791</v>
      </c>
      <c r="G98" s="4">
        <f t="shared" si="4"/>
        <v>0</v>
      </c>
      <c r="H98" s="4" t="str">
        <f t="shared" si="5"/>
        <v>，3084791</v>
      </c>
      <c r="I98" s="4" t="str">
        <f>VLOOKUP(A98,HOP!A:U,21,0)</f>
        <v>直采</v>
      </c>
    </row>
    <row r="99" s="4" customFormat="1" hidden="1" spans="1:9">
      <c r="A99" s="5">
        <v>999222992815289</v>
      </c>
      <c r="B99" s="6">
        <v>44989</v>
      </c>
      <c r="C99" s="6">
        <v>44991</v>
      </c>
      <c r="D99" s="4">
        <v>2260</v>
      </c>
      <c r="E99" s="4" t="str">
        <f>VLOOKUP(A99,HOP!A:L,12,0)</f>
        <v>2260.00</v>
      </c>
      <c r="F99" s="4" t="str">
        <f>VLOOKUP(A99,HOP!A:C,3,0)</f>
        <v>3084644</v>
      </c>
      <c r="G99" s="4">
        <f t="shared" ref="G99:G130" si="6">D99-E99</f>
        <v>0</v>
      </c>
      <c r="H99" s="4" t="str">
        <f t="shared" ref="H99:H130" si="7">$H$1&amp;F99</f>
        <v>，3084644</v>
      </c>
      <c r="I99" s="4" t="str">
        <f>VLOOKUP(A99,HOP!A:U,21,0)</f>
        <v>直采</v>
      </c>
    </row>
    <row r="100" s="4" customFormat="1" hidden="1" spans="1:9">
      <c r="A100" s="5">
        <v>999222992870444</v>
      </c>
      <c r="B100" s="6">
        <v>44989</v>
      </c>
      <c r="C100" s="6">
        <v>44991</v>
      </c>
      <c r="D100" s="4">
        <v>2260</v>
      </c>
      <c r="E100" s="4" t="str">
        <f>VLOOKUP(A100,HOP!A:L,12,0)</f>
        <v>2260.00</v>
      </c>
      <c r="F100" s="4" t="str">
        <f>VLOOKUP(A100,HOP!A:C,3,0)</f>
        <v>3084655</v>
      </c>
      <c r="G100" s="4">
        <f t="shared" si="6"/>
        <v>0</v>
      </c>
      <c r="H100" s="4" t="str">
        <f t="shared" si="7"/>
        <v>，3084655</v>
      </c>
      <c r="I100" s="4" t="str">
        <f>VLOOKUP(A100,HOP!A:U,21,0)</f>
        <v>直采</v>
      </c>
    </row>
    <row r="101" s="4" customFormat="1" hidden="1" spans="1:9">
      <c r="A101" s="5">
        <v>999222993483312</v>
      </c>
      <c r="B101" s="6">
        <v>44988</v>
      </c>
      <c r="C101" s="6">
        <v>44991</v>
      </c>
      <c r="D101" s="4">
        <v>2100</v>
      </c>
      <c r="E101" s="4" t="str">
        <f>VLOOKUP(A101,HOP!A:L,12,0)</f>
        <v>2100.00</v>
      </c>
      <c r="F101" s="4" t="str">
        <f>VLOOKUP(A101,HOP!A:C,3,0)</f>
        <v>3084935</v>
      </c>
      <c r="G101" s="4">
        <f t="shared" si="6"/>
        <v>0</v>
      </c>
      <c r="H101" s="4" t="str">
        <f t="shared" si="7"/>
        <v>，3084935</v>
      </c>
      <c r="I101" s="4" t="str">
        <f>VLOOKUP(A101,HOP!A:U,21,0)</f>
        <v>直采</v>
      </c>
    </row>
    <row r="102" s="4" customFormat="1" hidden="1" spans="1:9">
      <c r="A102" s="5">
        <v>999222996020953</v>
      </c>
      <c r="B102" s="6">
        <v>44989</v>
      </c>
      <c r="C102" s="6">
        <v>44991</v>
      </c>
      <c r="D102" s="4">
        <v>520</v>
      </c>
      <c r="E102" s="4" t="str">
        <f>VLOOKUP(A102,HOP!A:L,12,0)</f>
        <v>520.00</v>
      </c>
      <c r="F102" s="4" t="str">
        <f>VLOOKUP(A102,HOP!A:C,3,0)</f>
        <v>3086005</v>
      </c>
      <c r="G102" s="4">
        <f t="shared" si="6"/>
        <v>0</v>
      </c>
      <c r="H102" s="4" t="str">
        <f t="shared" si="7"/>
        <v>，3086005</v>
      </c>
      <c r="I102" s="4" t="str">
        <f>VLOOKUP(A102,HOP!A:U,21,0)</f>
        <v>直采</v>
      </c>
    </row>
    <row r="103" s="4" customFormat="1" hidden="1" spans="1:9">
      <c r="A103" s="5">
        <v>999222997132100</v>
      </c>
      <c r="B103" s="6">
        <v>44989</v>
      </c>
      <c r="C103" s="6">
        <v>44991</v>
      </c>
      <c r="D103" s="4">
        <v>900</v>
      </c>
      <c r="E103" s="4" t="str">
        <f>VLOOKUP(A103,HOP!A:L,12,0)</f>
        <v>900.00</v>
      </c>
      <c r="F103" s="4" t="str">
        <f>VLOOKUP(A103,HOP!A:C,3,0)</f>
        <v>3086447</v>
      </c>
      <c r="G103" s="4">
        <f t="shared" si="6"/>
        <v>0</v>
      </c>
      <c r="H103" s="4" t="str">
        <f t="shared" si="7"/>
        <v>，3086447</v>
      </c>
      <c r="I103" s="4" t="str">
        <f>VLOOKUP(A103,HOP!A:U,21,0)</f>
        <v>直采</v>
      </c>
    </row>
    <row r="104" s="4" customFormat="1" hidden="1" spans="1:9">
      <c r="A104" s="5">
        <v>999222998235478</v>
      </c>
      <c r="B104" s="6">
        <v>44990</v>
      </c>
      <c r="C104" s="6">
        <v>44991</v>
      </c>
      <c r="D104" s="4">
        <v>1060</v>
      </c>
      <c r="E104" s="4" t="str">
        <f>VLOOKUP(A104,HOP!A:L,12,0)</f>
        <v>1060.00</v>
      </c>
      <c r="F104" s="4" t="str">
        <f>VLOOKUP(A104,HOP!A:C,3,0)</f>
        <v>3086913</v>
      </c>
      <c r="G104" s="4">
        <f t="shared" si="6"/>
        <v>0</v>
      </c>
      <c r="H104" s="4" t="str">
        <f t="shared" si="7"/>
        <v>，3086913</v>
      </c>
      <c r="I104" s="4" t="str">
        <f>VLOOKUP(A104,HOP!A:U,21,0)</f>
        <v>直采</v>
      </c>
    </row>
    <row r="105" s="4" customFormat="1" hidden="1" spans="1:9">
      <c r="A105" s="5">
        <v>999223001859103</v>
      </c>
      <c r="B105" s="6">
        <v>44989</v>
      </c>
      <c r="C105" s="6">
        <v>44991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999223001921388</v>
      </c>
      <c r="B106" s="6">
        <v>44989</v>
      </c>
      <c r="C106" s="6">
        <v>44991</v>
      </c>
      <c r="D106" s="4">
        <v>2217</v>
      </c>
      <c r="E106" s="4" t="str">
        <f>VLOOKUP(A106,HOP!A:L,12,0)</f>
        <v>2217.00</v>
      </c>
      <c r="F106" s="4" t="str">
        <f>VLOOKUP(A106,HOP!A:C,3,0)</f>
        <v>3088270</v>
      </c>
      <c r="G106" s="4">
        <f t="shared" si="6"/>
        <v>0</v>
      </c>
      <c r="H106" s="4" t="str">
        <f t="shared" si="7"/>
        <v>，3088270</v>
      </c>
      <c r="I106" s="4" t="str">
        <f>VLOOKUP(A106,HOP!A:U,21,0)</f>
        <v>直采</v>
      </c>
    </row>
    <row r="107" s="4" customFormat="1" hidden="1" spans="1:9">
      <c r="A107" s="5">
        <v>999223004112315</v>
      </c>
      <c r="B107" s="6">
        <v>44989</v>
      </c>
      <c r="C107" s="6">
        <v>44991</v>
      </c>
      <c r="D107" s="4">
        <v>2070</v>
      </c>
      <c r="E107" s="4" t="str">
        <f>VLOOKUP(A107,HOP!A:L,12,0)</f>
        <v>2070.00</v>
      </c>
      <c r="F107" s="4" t="str">
        <f>VLOOKUP(A107,HOP!A:C,3,0)</f>
        <v>3089014</v>
      </c>
      <c r="G107" s="4">
        <f t="shared" si="6"/>
        <v>0</v>
      </c>
      <c r="H107" s="4" t="str">
        <f t="shared" si="7"/>
        <v>，3089014</v>
      </c>
      <c r="I107" s="4" t="str">
        <f>VLOOKUP(A107,HOP!A:U,21,0)</f>
        <v>直采</v>
      </c>
    </row>
    <row r="108" s="4" customFormat="1" hidden="1" spans="1:9">
      <c r="A108" s="5">
        <v>999223007434939</v>
      </c>
      <c r="B108" s="6">
        <v>44990</v>
      </c>
      <c r="C108" s="6">
        <v>44991</v>
      </c>
      <c r="D108" s="4">
        <v>2957</v>
      </c>
      <c r="E108" s="4" t="str">
        <f>VLOOKUP(A108,HOP!A:L,12,0)</f>
        <v>2957.00</v>
      </c>
      <c r="F108" s="4" t="str">
        <f>VLOOKUP(A108,HOP!A:C,3,0)</f>
        <v>3090470</v>
      </c>
      <c r="G108" s="4">
        <f t="shared" si="6"/>
        <v>0</v>
      </c>
      <c r="H108" s="4" t="str">
        <f t="shared" si="7"/>
        <v>，3090470</v>
      </c>
      <c r="I108" s="4" t="str">
        <f>VLOOKUP(A108,HOP!A:U,21,0)</f>
        <v>直采</v>
      </c>
    </row>
    <row r="109" s="4" customFormat="1" hidden="1" spans="1:9">
      <c r="A109" s="5">
        <v>999223007673623</v>
      </c>
      <c r="B109" s="6">
        <v>44990</v>
      </c>
      <c r="C109" s="6">
        <v>44991</v>
      </c>
      <c r="D109" s="4">
        <v>260</v>
      </c>
      <c r="E109" s="4" t="str">
        <f>VLOOKUP(A109,HOP!A:L,12,0)</f>
        <v>260.00</v>
      </c>
      <c r="F109" s="4" t="str">
        <f>VLOOKUP(A109,HOP!A:C,3,0)</f>
        <v>3090560</v>
      </c>
      <c r="G109" s="4">
        <f t="shared" si="6"/>
        <v>0</v>
      </c>
      <c r="H109" s="4" t="str">
        <f t="shared" si="7"/>
        <v>，3090560</v>
      </c>
      <c r="I109" s="4" t="str">
        <f>VLOOKUP(A109,HOP!A:U,21,0)</f>
        <v>直采</v>
      </c>
    </row>
    <row r="110" s="4" customFormat="1" hidden="1" spans="1:9">
      <c r="A110" s="5">
        <v>999223007751966</v>
      </c>
      <c r="B110" s="6">
        <v>44989</v>
      </c>
      <c r="C110" s="6">
        <v>44991</v>
      </c>
      <c r="D110" s="4">
        <v>2377</v>
      </c>
      <c r="E110" s="4" t="str">
        <f>VLOOKUP(A110,HOP!A:L,12,0)</f>
        <v>2377.00</v>
      </c>
      <c r="F110" s="4" t="str">
        <f>VLOOKUP(A110,HOP!A:C,3,0)</f>
        <v>3090594</v>
      </c>
      <c r="G110" s="4">
        <f t="shared" si="6"/>
        <v>0</v>
      </c>
      <c r="H110" s="4" t="str">
        <f t="shared" si="7"/>
        <v>，3090594</v>
      </c>
      <c r="I110" s="4" t="str">
        <f>VLOOKUP(A110,HOP!A:U,21,0)</f>
        <v>直采</v>
      </c>
    </row>
    <row r="111" s="4" customFormat="1" hidden="1" spans="1:9">
      <c r="A111" s="5">
        <v>999223008051797</v>
      </c>
      <c r="B111" s="6">
        <v>44990</v>
      </c>
      <c r="C111" s="6">
        <v>44991</v>
      </c>
      <c r="D111" s="4">
        <v>5560</v>
      </c>
      <c r="E111" s="4" t="str">
        <f>VLOOKUP(A111,HOP!A:L,12,0)</f>
        <v>5560.00</v>
      </c>
      <c r="F111" s="4" t="str">
        <f>VLOOKUP(A111,HOP!A:C,3,0)</f>
        <v>3090735</v>
      </c>
      <c r="G111" s="4">
        <f t="shared" si="6"/>
        <v>0</v>
      </c>
      <c r="H111" s="4" t="str">
        <f t="shared" si="7"/>
        <v>，3090735</v>
      </c>
      <c r="I111" s="4" t="str">
        <f>VLOOKUP(A111,HOP!A:U,21,0)</f>
        <v>直采</v>
      </c>
    </row>
    <row r="112" s="4" customFormat="1" hidden="1" spans="1:9">
      <c r="A112" s="5">
        <v>999223008147402</v>
      </c>
      <c r="B112" s="6">
        <v>44990</v>
      </c>
      <c r="C112" s="6">
        <v>44991</v>
      </c>
      <c r="D112" s="4">
        <v>323</v>
      </c>
      <c r="E112" s="4" t="str">
        <f>VLOOKUP(A112,HOP!A:L,12,0)</f>
        <v>323.00</v>
      </c>
      <c r="F112" s="4" t="str">
        <f>VLOOKUP(A112,HOP!A:C,3,0)</f>
        <v>3090780</v>
      </c>
      <c r="G112" s="4">
        <f t="shared" si="6"/>
        <v>0</v>
      </c>
      <c r="H112" s="4" t="str">
        <f t="shared" si="7"/>
        <v>，3090780</v>
      </c>
      <c r="I112" s="4" t="str">
        <f>VLOOKUP(A112,HOP!A:U,21,0)</f>
        <v>直采</v>
      </c>
    </row>
    <row r="113" s="4" customFormat="1" hidden="1" spans="1:9">
      <c r="A113" s="5">
        <v>999223009028724</v>
      </c>
      <c r="B113" s="6">
        <v>44989</v>
      </c>
      <c r="C113" s="6">
        <v>44991</v>
      </c>
      <c r="D113" s="4">
        <v>5540</v>
      </c>
      <c r="E113" s="4" t="str">
        <f>VLOOKUP(A113,HOP!A:L,12,0)</f>
        <v>5540.00</v>
      </c>
      <c r="F113" s="4" t="str">
        <f>VLOOKUP(A113,HOP!A:C,3,0)</f>
        <v>3091133</v>
      </c>
      <c r="G113" s="4">
        <f t="shared" si="6"/>
        <v>0</v>
      </c>
      <c r="H113" s="4" t="str">
        <f t="shared" si="7"/>
        <v>，3091133</v>
      </c>
      <c r="I113" s="4" t="str">
        <f>VLOOKUP(A113,HOP!A:U,21,0)</f>
        <v>直采</v>
      </c>
    </row>
    <row r="114" s="4" customFormat="1" hidden="1" spans="1:9">
      <c r="A114" s="5">
        <v>999223009562103</v>
      </c>
      <c r="B114" s="6">
        <v>44990</v>
      </c>
      <c r="C114" s="6">
        <v>44991</v>
      </c>
      <c r="D114" s="4">
        <v>249</v>
      </c>
      <c r="E114" s="4" t="str">
        <f>VLOOKUP(A114,HOP!A:L,12,0)</f>
        <v>249.00</v>
      </c>
      <c r="F114" s="4" t="str">
        <f>VLOOKUP(A114,HOP!A:C,3,0)</f>
        <v>3091367</v>
      </c>
      <c r="G114" s="4">
        <f t="shared" si="6"/>
        <v>0</v>
      </c>
      <c r="H114" s="4" t="str">
        <f t="shared" si="7"/>
        <v>，3091367</v>
      </c>
      <c r="I114" s="4" t="str">
        <f>VLOOKUP(A114,HOP!A:U,21,0)</f>
        <v>直采</v>
      </c>
    </row>
    <row r="115" s="4" customFormat="1" hidden="1" spans="1:9">
      <c r="A115" s="5">
        <v>999223010013251</v>
      </c>
      <c r="B115" s="6">
        <v>44990</v>
      </c>
      <c r="C115" s="6">
        <v>44991</v>
      </c>
      <c r="D115" s="4">
        <v>394</v>
      </c>
      <c r="E115" s="4" t="str">
        <f>VLOOKUP(A115,HOP!A:L,12,0)</f>
        <v>394.00</v>
      </c>
      <c r="F115" s="4" t="str">
        <f>VLOOKUP(A115,HOP!A:C,3,0)</f>
        <v>3091590</v>
      </c>
      <c r="G115" s="4">
        <f t="shared" si="6"/>
        <v>0</v>
      </c>
      <c r="H115" s="4" t="str">
        <f t="shared" si="7"/>
        <v>，3091590</v>
      </c>
      <c r="I115" s="4" t="str">
        <f>VLOOKUP(A115,HOP!A:U,21,0)</f>
        <v>直采</v>
      </c>
    </row>
    <row r="116" s="4" customFormat="1" hidden="1" spans="1:9">
      <c r="A116" s="5">
        <v>999223010125527</v>
      </c>
      <c r="B116" s="6">
        <v>44990</v>
      </c>
      <c r="C116" s="6">
        <v>44991</v>
      </c>
      <c r="D116" s="4">
        <v>1750</v>
      </c>
      <c r="E116" s="4" t="str">
        <f>VLOOKUP(A116,HOP!A:L,12,0)</f>
        <v>1750.00</v>
      </c>
      <c r="F116" s="4" t="str">
        <f>VLOOKUP(A116,HOP!A:C,3,0)</f>
        <v>3091652</v>
      </c>
      <c r="G116" s="4">
        <f t="shared" si="6"/>
        <v>0</v>
      </c>
      <c r="H116" s="4" t="str">
        <f t="shared" si="7"/>
        <v>，3091652</v>
      </c>
      <c r="I116" s="4" t="str">
        <f>VLOOKUP(A116,HOP!A:U,21,0)</f>
        <v>直采</v>
      </c>
    </row>
    <row r="117" s="4" customFormat="1" hidden="1" spans="1:9">
      <c r="A117" s="5">
        <v>999223010857044</v>
      </c>
      <c r="B117" s="6">
        <v>44990</v>
      </c>
      <c r="C117" s="6">
        <v>44991</v>
      </c>
      <c r="D117" s="4">
        <v>300</v>
      </c>
      <c r="E117" s="4" t="str">
        <f>VLOOKUP(A117,HOP!A:L,12,0)</f>
        <v>300.00</v>
      </c>
      <c r="F117" s="4" t="str">
        <f>VLOOKUP(A117,HOP!A:C,3,0)</f>
        <v>3091994</v>
      </c>
      <c r="G117" s="4">
        <f t="shared" si="6"/>
        <v>0</v>
      </c>
      <c r="H117" s="4" t="str">
        <f t="shared" si="7"/>
        <v>，3091994</v>
      </c>
      <c r="I117" s="4" t="str">
        <f>VLOOKUP(A117,HOP!A:U,21,0)</f>
        <v>直采</v>
      </c>
    </row>
    <row r="118" s="4" customFormat="1" hidden="1" spans="1:9">
      <c r="A118" s="5">
        <v>999223011033085</v>
      </c>
      <c r="B118" s="6">
        <v>44990</v>
      </c>
      <c r="C118" s="6">
        <v>44991</v>
      </c>
      <c r="D118" s="4">
        <v>1871</v>
      </c>
      <c r="E118" s="4" t="str">
        <f>VLOOKUP(A118,HOP!A:L,12,0)</f>
        <v>1871.00</v>
      </c>
      <c r="F118" s="4" t="str">
        <f>VLOOKUP(A118,HOP!A:C,3,0)</f>
        <v>3092090</v>
      </c>
      <c r="G118" s="4">
        <f t="shared" si="6"/>
        <v>0</v>
      </c>
      <c r="H118" s="4" t="str">
        <f t="shared" si="7"/>
        <v>，3092090</v>
      </c>
      <c r="I118" s="4" t="str">
        <f>VLOOKUP(A118,HOP!A:U,21,0)</f>
        <v>直采</v>
      </c>
    </row>
    <row r="119" s="4" customFormat="1" hidden="1" spans="1:9">
      <c r="A119" s="5">
        <v>999223011628115</v>
      </c>
      <c r="B119" s="6">
        <v>44990</v>
      </c>
      <c r="C119" s="6">
        <v>44991</v>
      </c>
      <c r="D119" s="4">
        <v>1287</v>
      </c>
      <c r="E119" s="4" t="str">
        <f>VLOOKUP(A119,HOP!A:L,12,0)</f>
        <v>1287.00</v>
      </c>
      <c r="F119" s="4" t="str">
        <f>VLOOKUP(A119,HOP!A:C,3,0)</f>
        <v>3092440</v>
      </c>
      <c r="G119" s="4">
        <f t="shared" si="6"/>
        <v>0</v>
      </c>
      <c r="H119" s="4" t="str">
        <f t="shared" si="7"/>
        <v>，3092440</v>
      </c>
      <c r="I119" s="4" t="str">
        <f>VLOOKUP(A119,HOP!A:U,21,0)</f>
        <v>直采</v>
      </c>
    </row>
    <row r="120" s="4" customFormat="1" hidden="1" spans="1:9">
      <c r="A120" s="5">
        <v>999223012801809</v>
      </c>
      <c r="B120" s="6">
        <v>44990</v>
      </c>
      <c r="C120" s="6">
        <v>44991</v>
      </c>
      <c r="D120" s="4">
        <v>3400</v>
      </c>
      <c r="E120" s="4" t="str">
        <f>VLOOKUP(A120,HOP!A:L,12,0)</f>
        <v>3400.00</v>
      </c>
      <c r="F120" s="4" t="str">
        <f>VLOOKUP(A120,HOP!A:C,3,0)</f>
        <v>3093015</v>
      </c>
      <c r="G120" s="4">
        <f t="shared" si="6"/>
        <v>0</v>
      </c>
      <c r="H120" s="4" t="str">
        <f t="shared" si="7"/>
        <v>，3093015</v>
      </c>
      <c r="I120" s="4" t="str">
        <f>VLOOKUP(A120,HOP!A:U,21,0)</f>
        <v>直采</v>
      </c>
    </row>
    <row r="121" s="4" customFormat="1" hidden="1" spans="1:9">
      <c r="A121" s="5">
        <v>999223013771678</v>
      </c>
      <c r="B121" s="6">
        <v>44990</v>
      </c>
      <c r="C121" s="6">
        <v>44991</v>
      </c>
      <c r="D121" s="4">
        <v>423</v>
      </c>
      <c r="E121" s="4" t="str">
        <f>VLOOKUP(A121,HOP!A:L,12,0)</f>
        <v>423.00</v>
      </c>
      <c r="F121" s="4" t="str">
        <f>VLOOKUP(A121,HOP!A:C,3,0)</f>
        <v>3093353</v>
      </c>
      <c r="G121" s="4">
        <f t="shared" si="6"/>
        <v>0</v>
      </c>
      <c r="H121" s="4" t="str">
        <f t="shared" si="7"/>
        <v>，3093353</v>
      </c>
      <c r="I121" s="4" t="str">
        <f>VLOOKUP(A121,HOP!A:U,21,0)</f>
        <v>直采</v>
      </c>
    </row>
    <row r="122" s="4" customFormat="1" hidden="1" spans="1:9">
      <c r="A122" s="5">
        <v>999223027344151</v>
      </c>
      <c r="B122" s="6">
        <v>44990</v>
      </c>
      <c r="C122" s="6">
        <v>44991</v>
      </c>
      <c r="D122" s="4">
        <v>423</v>
      </c>
      <c r="E122" s="4" t="str">
        <f>VLOOKUP(A122,HOP!A:L,12,0)</f>
        <v>423.00</v>
      </c>
      <c r="F122" s="4" t="str">
        <f>VLOOKUP(A122,HOP!A:C,3,0)</f>
        <v>3093685</v>
      </c>
      <c r="G122" s="4">
        <f t="shared" si="6"/>
        <v>0</v>
      </c>
      <c r="H122" s="4" t="str">
        <f t="shared" si="7"/>
        <v>，3093685</v>
      </c>
      <c r="I122" s="4" t="str">
        <f>VLOOKUP(A122,HOP!A:U,21,0)</f>
        <v>直采</v>
      </c>
    </row>
    <row r="123" s="4" customFormat="1" hidden="1" spans="1:9">
      <c r="A123" s="5">
        <v>999223028025020</v>
      </c>
      <c r="B123" s="6">
        <v>44990</v>
      </c>
      <c r="C123" s="6">
        <v>44991</v>
      </c>
      <c r="D123" s="4">
        <v>394</v>
      </c>
      <c r="E123" s="4" t="str">
        <f>VLOOKUP(A123,HOP!A:L,12,0)</f>
        <v>394.00</v>
      </c>
      <c r="F123" s="4" t="str">
        <f>VLOOKUP(A123,HOP!A:C,3,0)</f>
        <v>3093815</v>
      </c>
      <c r="G123" s="4">
        <f t="shared" si="6"/>
        <v>0</v>
      </c>
      <c r="H123" s="4" t="str">
        <f t="shared" si="7"/>
        <v>，3093815</v>
      </c>
      <c r="I123" s="4" t="str">
        <f>VLOOKUP(A123,HOP!A:U,21,0)</f>
        <v>直采</v>
      </c>
    </row>
    <row r="124" s="4" customFormat="1" hidden="1" spans="1:9">
      <c r="A124" s="5">
        <v>999223029759231</v>
      </c>
      <c r="B124" s="6">
        <v>44990</v>
      </c>
      <c r="C124" s="6">
        <v>44991</v>
      </c>
      <c r="D124" s="4">
        <v>380</v>
      </c>
      <c r="E124" s="4" t="str">
        <f>VLOOKUP(A124,HOP!A:L,12,0)</f>
        <v>380.00</v>
      </c>
      <c r="F124" s="4" t="str">
        <f>VLOOKUP(A124,HOP!A:C,3,0)</f>
        <v>3094401</v>
      </c>
      <c r="G124" s="4">
        <f t="shared" si="6"/>
        <v>0</v>
      </c>
      <c r="H124" s="4" t="str">
        <f t="shared" si="7"/>
        <v>，3094401</v>
      </c>
      <c r="I124" s="4" t="str">
        <f>VLOOKUP(A124,HOP!A:U,21,0)</f>
        <v>直采</v>
      </c>
    </row>
    <row r="125" s="4" customFormat="1" hidden="1" spans="1:9">
      <c r="A125" s="5">
        <v>999223030172506</v>
      </c>
      <c r="B125" s="6">
        <v>44990</v>
      </c>
      <c r="C125" s="6">
        <v>44991</v>
      </c>
      <c r="D125" s="4">
        <v>398</v>
      </c>
      <c r="E125" s="4" t="str">
        <f>VLOOKUP(A125,HOP!A:L,12,0)</f>
        <v>398.00</v>
      </c>
      <c r="F125" s="4" t="str">
        <f>VLOOKUP(A125,HOP!A:C,3,0)</f>
        <v>3094525</v>
      </c>
      <c r="G125" s="4">
        <f t="shared" si="6"/>
        <v>0</v>
      </c>
      <c r="H125" s="4" t="str">
        <f t="shared" si="7"/>
        <v>，3094525</v>
      </c>
      <c r="I125" s="4" t="str">
        <f>VLOOKUP(A125,HOP!A:U,21,0)</f>
        <v>直采</v>
      </c>
    </row>
    <row r="126" s="4" customFormat="1" hidden="1" spans="1:9">
      <c r="A126" s="5">
        <v>999223030564334</v>
      </c>
      <c r="B126" s="6">
        <v>44990</v>
      </c>
      <c r="C126" s="6">
        <v>44991</v>
      </c>
      <c r="D126" s="4">
        <v>398</v>
      </c>
      <c r="E126" s="4" t="str">
        <f>VLOOKUP(A126,HOP!A:L,12,0)</f>
        <v>398.00</v>
      </c>
      <c r="F126" s="4" t="str">
        <f>VLOOKUP(A126,HOP!A:C,3,0)</f>
        <v>3094643</v>
      </c>
      <c r="G126" s="4">
        <f t="shared" si="6"/>
        <v>0</v>
      </c>
      <c r="H126" s="4" t="str">
        <f t="shared" si="7"/>
        <v>，3094643</v>
      </c>
      <c r="I126" s="4" t="str">
        <f>VLOOKUP(A126,HOP!A:U,21,0)</f>
        <v>直采</v>
      </c>
    </row>
    <row r="127" s="4" customFormat="1" hidden="1" spans="1:9">
      <c r="A127" s="5">
        <v>999223030641564</v>
      </c>
      <c r="B127" s="6">
        <v>44990</v>
      </c>
      <c r="C127" s="6">
        <v>44991</v>
      </c>
      <c r="D127" s="4">
        <v>1194</v>
      </c>
      <c r="E127" s="4" t="str">
        <f>VLOOKUP(A127,HOP!A:L,12,0)</f>
        <v>1194.00</v>
      </c>
      <c r="F127" s="4" t="str">
        <f>VLOOKUP(A127,HOP!A:C,3,0)</f>
        <v>3094660</v>
      </c>
      <c r="G127" s="4">
        <f t="shared" si="6"/>
        <v>0</v>
      </c>
      <c r="H127" s="4" t="str">
        <f t="shared" si="7"/>
        <v>，3094660</v>
      </c>
      <c r="I127" s="4" t="str">
        <f>VLOOKUP(A127,HOP!A:U,21,0)</f>
        <v>直采</v>
      </c>
    </row>
    <row r="128" s="4" customFormat="1" hidden="1" spans="1:9">
      <c r="A128" s="5">
        <v>23030717420</v>
      </c>
      <c r="B128" s="6">
        <v>44990</v>
      </c>
      <c r="C128" s="6">
        <v>44991</v>
      </c>
      <c r="D128" s="4">
        <v>277</v>
      </c>
      <c r="E128" s="4" t="str">
        <f>VLOOKUP(A128,HOP!A:L,12,0)</f>
        <v>277.00</v>
      </c>
      <c r="F128" s="4" t="str">
        <f>VLOOKUP(A128,HOP!A:C,3,0)</f>
        <v>3094692</v>
      </c>
      <c r="G128" s="4">
        <f t="shared" si="6"/>
        <v>0</v>
      </c>
      <c r="H128" s="4" t="str">
        <f t="shared" si="7"/>
        <v>，3094692</v>
      </c>
      <c r="I128" s="4" t="str">
        <f>VLOOKUP(A128,HOP!A:U,21,0)</f>
        <v>直采</v>
      </c>
    </row>
    <row r="129" s="4" customFormat="1" hidden="1" spans="1:9">
      <c r="A129" s="5">
        <v>999223031249244</v>
      </c>
      <c r="B129" s="6">
        <v>44990</v>
      </c>
      <c r="C129" s="6">
        <v>44991</v>
      </c>
      <c r="D129" s="4">
        <v>366</v>
      </c>
      <c r="E129" s="4" t="str">
        <f>VLOOKUP(A129,HOP!A:L,12,0)</f>
        <v>366.00</v>
      </c>
      <c r="F129" s="4" t="str">
        <f>VLOOKUP(A129,HOP!A:C,3,0)</f>
        <v>3094852</v>
      </c>
      <c r="G129" s="4">
        <f t="shared" si="6"/>
        <v>0</v>
      </c>
      <c r="H129" s="4" t="str">
        <f t="shared" si="7"/>
        <v>，3094852</v>
      </c>
      <c r="I129" s="4" t="str">
        <f>VLOOKUP(A129,HOP!A:U,21,0)</f>
        <v>直采</v>
      </c>
    </row>
    <row r="130" s="4" customFormat="1" hidden="1" spans="1:9">
      <c r="A130" s="5">
        <v>999223031481646</v>
      </c>
      <c r="B130" s="6">
        <v>44990</v>
      </c>
      <c r="C130" s="6">
        <v>44991</v>
      </c>
      <c r="D130" s="4">
        <v>401</v>
      </c>
      <c r="E130" s="4" t="str">
        <f>VLOOKUP(A130,HOP!A:L,12,0)</f>
        <v>401.00</v>
      </c>
      <c r="F130" s="4" t="str">
        <f>VLOOKUP(A130,HOP!A:C,3,0)</f>
        <v>3094931</v>
      </c>
      <c r="G130" s="4">
        <f t="shared" si="6"/>
        <v>0</v>
      </c>
      <c r="H130" s="4" t="str">
        <f t="shared" si="7"/>
        <v>，3094931</v>
      </c>
      <c r="I130" s="4" t="str">
        <f>VLOOKUP(A130,HOP!A:U,21,0)</f>
        <v>直采</v>
      </c>
    </row>
    <row r="131" s="4" customFormat="1" hidden="1" spans="1:9">
      <c r="A131" s="5">
        <v>23031532448</v>
      </c>
      <c r="B131" s="6">
        <v>44990</v>
      </c>
      <c r="C131" s="6">
        <v>44991</v>
      </c>
      <c r="D131" s="4">
        <v>419</v>
      </c>
      <c r="E131" s="4" t="str">
        <f>VLOOKUP(A131,HOP!A:L,12,0)</f>
        <v>419.00</v>
      </c>
      <c r="F131" s="4" t="str">
        <f>VLOOKUP(A131,HOP!A:C,3,0)</f>
        <v>3094959</v>
      </c>
      <c r="G131" s="4">
        <f>D131-E131</f>
        <v>0</v>
      </c>
      <c r="H131" s="4" t="str">
        <f>$H$1&amp;F131</f>
        <v>，3094959</v>
      </c>
      <c r="I131" s="4" t="str">
        <f>VLOOKUP(A131,HOP!A:U,21,0)</f>
        <v>直采</v>
      </c>
    </row>
    <row r="132" s="4" customFormat="1" hidden="1" spans="1:9">
      <c r="A132" s="5">
        <v>999223031865267</v>
      </c>
      <c r="B132" s="6">
        <v>44990</v>
      </c>
      <c r="C132" s="6">
        <v>44991</v>
      </c>
      <c r="D132" s="4">
        <v>400</v>
      </c>
      <c r="E132" s="4" t="str">
        <f>VLOOKUP(A132,HOP!A:L,12,0)</f>
        <v>400.00</v>
      </c>
      <c r="F132" s="4" t="str">
        <f>VLOOKUP(A132,HOP!A:C,3,0)</f>
        <v>3095077</v>
      </c>
      <c r="G132" s="4">
        <f>D132-E132</f>
        <v>0</v>
      </c>
      <c r="H132" s="4" t="str">
        <f>$H$1&amp;F132</f>
        <v>，3095077</v>
      </c>
      <c r="I132" s="4" t="str">
        <f>VLOOKUP(A132,HOP!A:U,21,0)</f>
        <v>直采</v>
      </c>
    </row>
    <row r="133" s="4" customFormat="1" hidden="1" spans="1:9">
      <c r="A133" s="5">
        <v>999223033991315</v>
      </c>
      <c r="B133" s="6">
        <v>44990</v>
      </c>
      <c r="C133" s="6">
        <v>44991</v>
      </c>
      <c r="D133" s="4">
        <v>412</v>
      </c>
      <c r="E133" s="4" t="str">
        <f>VLOOKUP(A133,HOP!A:L,12,0)</f>
        <v>412.00</v>
      </c>
      <c r="F133" s="4" t="str">
        <f>VLOOKUP(A133,HOP!A:C,3,0)</f>
        <v>3095740</v>
      </c>
      <c r="G133" s="4">
        <f>D133-E133</f>
        <v>0</v>
      </c>
      <c r="H133" s="4" t="str">
        <f>$H$1&amp;F133</f>
        <v>，3095740</v>
      </c>
      <c r="I133" s="4" t="str">
        <f>VLOOKUP(A133,HOP!A:U,21,0)</f>
        <v>直采</v>
      </c>
    </row>
    <row r="134" s="4" customFormat="1" hidden="1" spans="1:9">
      <c r="A134" s="5">
        <v>999223034160401</v>
      </c>
      <c r="B134" s="6">
        <v>44990</v>
      </c>
      <c r="C134" s="6">
        <v>44991</v>
      </c>
      <c r="D134" s="4">
        <v>400</v>
      </c>
      <c r="E134" s="4" t="str">
        <f>VLOOKUP(A134,HOP!A:L,12,0)</f>
        <v>400.00</v>
      </c>
      <c r="F134" s="4" t="str">
        <f>VLOOKUP(A134,HOP!A:C,3,0)</f>
        <v>3095799</v>
      </c>
      <c r="G134" s="4">
        <f>D134-E134</f>
        <v>0</v>
      </c>
      <c r="H134" s="4" t="str">
        <f>$H$1&amp;F134</f>
        <v>，3095799</v>
      </c>
      <c r="I134" s="4" t="str">
        <f>VLOOKUP(A134,HOP!A:U,21,0)</f>
        <v>直采</v>
      </c>
    </row>
    <row r="135" s="4" customFormat="1" hidden="1" spans="1:9">
      <c r="A135" s="5">
        <v>999223034377390</v>
      </c>
      <c r="B135" s="6">
        <v>44990</v>
      </c>
      <c r="C135" s="6">
        <v>44991</v>
      </c>
      <c r="D135" s="4">
        <v>0</v>
      </c>
      <c r="E135" s="4" t="e">
        <f>VLOOKUP(A135,HOP!A:L,12,0)</f>
        <v>#N/A</v>
      </c>
      <c r="F135" s="4" t="e">
        <f>VLOOKUP(A135,HOP!A:C,3,0)</f>
        <v>#N/A</v>
      </c>
      <c r="G135" s="4" t="e">
        <f>D135-E135</f>
        <v>#N/A</v>
      </c>
      <c r="H135" s="4" t="e">
        <f>$H$1&amp;F135</f>
        <v>#N/A</v>
      </c>
      <c r="I135" s="4" t="e">
        <f>VLOOKUP(A135,HOP!A:U,21,0)</f>
        <v>#N/A</v>
      </c>
    </row>
    <row r="136" s="4" customFormat="1" hidden="1" spans="1:9">
      <c r="A136" s="5">
        <v>999223034611062</v>
      </c>
      <c r="B136" s="6">
        <v>44990</v>
      </c>
      <c r="C136" s="6">
        <v>44991</v>
      </c>
      <c r="D136" s="4">
        <v>423</v>
      </c>
      <c r="E136" s="4" t="str">
        <f>VLOOKUP(A136,HOP!A:L,12,0)</f>
        <v>423.00</v>
      </c>
      <c r="F136" s="4" t="str">
        <f>VLOOKUP(A136,HOP!A:C,3,0)</f>
        <v>3095950</v>
      </c>
      <c r="G136" s="4">
        <f>D136-E136</f>
        <v>0</v>
      </c>
      <c r="H136" s="4" t="str">
        <f>$H$1&amp;F136</f>
        <v>，3095950</v>
      </c>
      <c r="I136" s="4" t="str">
        <f>VLOOKUP(A136,HOP!A:U,21,0)</f>
        <v>直采</v>
      </c>
    </row>
    <row r="137" s="4" customFormat="1" hidden="1" spans="1:9">
      <c r="A137" s="5">
        <v>999223034645386</v>
      </c>
      <c r="B137" s="6">
        <v>44990</v>
      </c>
      <c r="C137" s="6">
        <v>44991</v>
      </c>
      <c r="D137" s="4">
        <v>423</v>
      </c>
      <c r="E137" s="4" t="str">
        <f>VLOOKUP(A137,HOP!A:L,12,0)</f>
        <v>423.00</v>
      </c>
      <c r="F137" s="4" t="str">
        <f>VLOOKUP(A137,HOP!A:C,3,0)</f>
        <v>3095963</v>
      </c>
      <c r="G137" s="4">
        <f>D137-E137</f>
        <v>0</v>
      </c>
      <c r="H137" s="4" t="str">
        <f>$H$1&amp;F137</f>
        <v>，3095963</v>
      </c>
      <c r="I137" s="4" t="str">
        <f>VLOOKUP(A137,HOP!A:U,21,0)</f>
        <v>直采</v>
      </c>
    </row>
    <row r="139" spans="4:4">
      <c r="D139" s="4">
        <f>SUM(D2:D138)</f>
        <v>252866.33</v>
      </c>
    </row>
    <row r="144" spans="1:4">
      <c r="A144" s="4" t="s">
        <v>746</v>
      </c>
      <c r="C144" s="4">
        <v>247583.33</v>
      </c>
      <c r="D144" s="4">
        <v>278957.18</v>
      </c>
    </row>
    <row r="145" spans="1:4">
      <c r="A145" s="4" t="s">
        <v>747</v>
      </c>
      <c r="C145" s="4">
        <v>4705</v>
      </c>
      <c r="D145" s="4">
        <v>5301.22</v>
      </c>
    </row>
    <row r="146" spans="1:4">
      <c r="A146" s="4" t="s">
        <v>748</v>
      </c>
      <c r="C146" s="4">
        <v>578</v>
      </c>
      <c r="D146" s="4">
        <v>651.24</v>
      </c>
    </row>
    <row r="147" spans="1:4">
      <c r="A147" s="4" t="s">
        <v>749</v>
      </c>
      <c r="C147" s="4">
        <f>SUBTOTAL(9,C144:C146)</f>
        <v>252866.33</v>
      </c>
      <c r="D147" s="4">
        <f>SUBTOTAL(9,D144:D146)</f>
        <v>284909.64</v>
      </c>
    </row>
    <row r="148" spans="1:1">
      <c r="A148" s="4" t="s">
        <v>750</v>
      </c>
    </row>
  </sheetData>
  <autoFilter ref="A1:XFD139">
    <filterColumn colId="3">
      <filters blank="1">
        <filter val="46786.33"/>
        <filter val="300"/>
        <filter val="400"/>
        <filter val="900"/>
        <filter val="2100"/>
        <filter val="2300"/>
        <filter val="3400"/>
        <filter val="4700"/>
        <filter val="401"/>
        <filter val="1503"/>
        <filter val="2404"/>
        <filter val="3304"/>
        <filter val="2205"/>
        <filter val="3105"/>
        <filter val="4705"/>
        <filter val="407"/>
        <filter val="509"/>
        <filter val="710"/>
        <filter val="1210"/>
        <filter val="1710"/>
        <filter val="2010"/>
        <filter val="10710"/>
        <filter val="412"/>
        <filter val="614"/>
        <filter val="215"/>
        <filter val="2115"/>
        <filter val="3716"/>
        <filter val="2217"/>
        <filter val="419"/>
        <filter val="520"/>
        <filter val="620"/>
        <filter val="1520"/>
        <filter val="1122"/>
        <filter val="323"/>
        <filter val="423"/>
        <filter val="523"/>
        <filter val="524"/>
        <filter val="2026"/>
        <filter val="2427"/>
        <filter val="430"/>
        <filter val="4530"/>
        <filter val="1231"/>
        <filter val="1132"/>
        <filter val="334"/>
        <filter val="1734"/>
        <filter val="2134"/>
        <filter val="538"/>
        <filter val="938"/>
        <filter val="2040"/>
        <filter val="5040"/>
        <filter val="5540"/>
        <filter val="2142"/>
        <filter val="3443"/>
        <filter val="546"/>
        <filter val="1247"/>
        <filter val="548"/>
        <filter val="249"/>
        <filter val="1450"/>
        <filter val="1750"/>
        <filter val="1551"/>
        <filter val="4052"/>
        <filter val="453"/>
        <filter val="2054"/>
        <filter val="2254"/>
        <filter val="555"/>
        <filter val="457"/>
        <filter val="2957"/>
        <filter val="1258"/>
        <filter val="260"/>
        <filter val="1060"/>
        <filter val="2260"/>
        <filter val="5560"/>
        <filter val="8265"/>
        <filter val="366"/>
        <filter val="566"/>
        <filter val="666"/>
        <filter val="1166"/>
        <filter val="2666"/>
        <filter val="8466"/>
        <filter val="170"/>
        <filter val="270"/>
        <filter val="1470"/>
        <filter val="2070"/>
        <filter val="1871"/>
        <filter val="1472"/>
        <filter val="277"/>
        <filter val="2377"/>
        <filter val="578"/>
        <filter val="280"/>
        <filter val="380"/>
        <filter val="780"/>
        <filter val="1980"/>
        <filter val="482"/>
        <filter val="2583"/>
        <filter val="2485"/>
        <filter val="1287"/>
        <filter val="390"/>
        <filter val="490"/>
        <filter val="1390"/>
        <filter val="3090"/>
        <filter val="1192"/>
        <filter val="2592"/>
        <filter val="394"/>
        <filter val="1194"/>
        <filter val="1794"/>
        <filter val="895"/>
        <filter val="398"/>
        <filter val="798"/>
        <filter val="4798"/>
        <filter val="252866.33"/>
      </filters>
    </filterColumn>
    <filterColumn colId="6">
      <filters blank="1">
        <filter val="#N/A"/>
        <filter val="57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751</v>
      </c>
      <c r="B1" s="2" t="s">
        <v>752</v>
      </c>
      <c r="C1" s="2" t="s">
        <v>753</v>
      </c>
      <c r="D1" s="2" t="s">
        <v>754</v>
      </c>
      <c r="E1" s="2" t="s">
        <v>13</v>
      </c>
      <c r="F1" s="2" t="s">
        <v>5</v>
      </c>
      <c r="G1" s="2" t="s">
        <v>6</v>
      </c>
      <c r="H1" s="2" t="s">
        <v>755</v>
      </c>
      <c r="I1" s="2" t="s">
        <v>756</v>
      </c>
      <c r="J1" s="2" t="s">
        <v>757</v>
      </c>
      <c r="K1" s="2" t="s">
        <v>758</v>
      </c>
      <c r="L1" s="2" t="s">
        <v>759</v>
      </c>
      <c r="M1" s="2" t="s">
        <v>760</v>
      </c>
      <c r="N1" s="2" t="s">
        <v>761</v>
      </c>
      <c r="O1" s="2" t="s">
        <v>762</v>
      </c>
      <c r="P1" s="2" t="s">
        <v>763</v>
      </c>
      <c r="Q1" s="2" t="s">
        <v>764</v>
      </c>
      <c r="R1" s="2" t="s">
        <v>765</v>
      </c>
      <c r="S1" s="2" t="s">
        <v>766</v>
      </c>
      <c r="T1" s="2" t="s">
        <v>767</v>
      </c>
      <c r="U1" s="2" t="s">
        <v>768</v>
      </c>
      <c r="V1" s="2" t="s">
        <v>769</v>
      </c>
    </row>
    <row r="2" s="1" customFormat="1" spans="1:22">
      <c r="A2" s="3">
        <v>999223034645386</v>
      </c>
      <c r="B2" s="1" t="s">
        <v>770</v>
      </c>
      <c r="C2" s="1" t="s">
        <v>771</v>
      </c>
      <c r="D2" s="1" t="s">
        <v>772</v>
      </c>
      <c r="E2" s="1" t="s">
        <v>773</v>
      </c>
      <c r="F2" s="1" t="s">
        <v>770</v>
      </c>
      <c r="G2" s="1" t="s">
        <v>774</v>
      </c>
      <c r="H2" s="1" t="s">
        <v>775</v>
      </c>
      <c r="I2" s="1" t="s">
        <v>776</v>
      </c>
      <c r="J2" s="1" t="s">
        <v>777</v>
      </c>
      <c r="K2" s="1" t="s">
        <v>776</v>
      </c>
      <c r="L2" s="1" t="s">
        <v>776</v>
      </c>
      <c r="M2" s="1" t="s">
        <v>778</v>
      </c>
      <c r="N2" s="1" t="s">
        <v>778</v>
      </c>
      <c r="O2" s="1" t="s">
        <v>779</v>
      </c>
      <c r="P2" s="1" t="s">
        <v>780</v>
      </c>
      <c r="Q2" s="1" t="s">
        <v>781</v>
      </c>
      <c r="R2" s="1" t="s">
        <v>782</v>
      </c>
      <c r="S2" s="1" t="s">
        <v>783</v>
      </c>
      <c r="T2" s="1" t="s">
        <v>784</v>
      </c>
      <c r="U2" s="1" t="s">
        <v>785</v>
      </c>
      <c r="V2" s="1" t="s">
        <v>786</v>
      </c>
    </row>
    <row r="3" s="1" customFormat="1" spans="1:22">
      <c r="A3" s="3">
        <v>999223034611062</v>
      </c>
      <c r="B3" s="1" t="s">
        <v>770</v>
      </c>
      <c r="C3" s="1" t="s">
        <v>787</v>
      </c>
      <c r="D3" s="1" t="s">
        <v>772</v>
      </c>
      <c r="E3" s="1" t="s">
        <v>788</v>
      </c>
      <c r="F3" s="1" t="s">
        <v>770</v>
      </c>
      <c r="G3" s="1" t="s">
        <v>774</v>
      </c>
      <c r="H3" s="1" t="s">
        <v>775</v>
      </c>
      <c r="I3" s="1" t="s">
        <v>776</v>
      </c>
      <c r="J3" s="1" t="s">
        <v>777</v>
      </c>
      <c r="K3" s="1" t="s">
        <v>776</v>
      </c>
      <c r="L3" s="1" t="s">
        <v>776</v>
      </c>
      <c r="M3" s="1" t="s">
        <v>778</v>
      </c>
      <c r="N3" s="1" t="s">
        <v>778</v>
      </c>
      <c r="O3" s="1" t="s">
        <v>779</v>
      </c>
      <c r="P3" s="1" t="s">
        <v>780</v>
      </c>
      <c r="Q3" s="1" t="s">
        <v>781</v>
      </c>
      <c r="R3" s="1" t="s">
        <v>789</v>
      </c>
      <c r="S3" s="1" t="s">
        <v>783</v>
      </c>
      <c r="T3" s="1" t="s">
        <v>784</v>
      </c>
      <c r="U3" s="1" t="s">
        <v>785</v>
      </c>
      <c r="V3" s="1" t="s">
        <v>786</v>
      </c>
    </row>
    <row r="4" s="1" customFormat="1" spans="1:22">
      <c r="A4" s="3">
        <v>999223034160401</v>
      </c>
      <c r="B4" s="1" t="s">
        <v>770</v>
      </c>
      <c r="C4" s="1" t="s">
        <v>790</v>
      </c>
      <c r="D4" s="1" t="s">
        <v>791</v>
      </c>
      <c r="E4" s="1" t="s">
        <v>792</v>
      </c>
      <c r="F4" s="1" t="s">
        <v>770</v>
      </c>
      <c r="G4" s="1" t="s">
        <v>774</v>
      </c>
      <c r="H4" s="1" t="s">
        <v>775</v>
      </c>
      <c r="I4" s="1" t="s">
        <v>793</v>
      </c>
      <c r="J4" s="1" t="s">
        <v>777</v>
      </c>
      <c r="K4" s="1" t="s">
        <v>793</v>
      </c>
      <c r="L4" s="1" t="s">
        <v>793</v>
      </c>
      <c r="M4" s="1" t="s">
        <v>778</v>
      </c>
      <c r="N4" s="1" t="s">
        <v>778</v>
      </c>
      <c r="O4" s="1" t="s">
        <v>779</v>
      </c>
      <c r="P4" s="1" t="s">
        <v>780</v>
      </c>
      <c r="Q4" s="1" t="s">
        <v>781</v>
      </c>
      <c r="R4" s="1" t="s">
        <v>794</v>
      </c>
      <c r="S4" s="1" t="s">
        <v>783</v>
      </c>
      <c r="T4" s="1" t="s">
        <v>784</v>
      </c>
      <c r="U4" s="1" t="s">
        <v>785</v>
      </c>
      <c r="V4" s="1" t="s">
        <v>795</v>
      </c>
    </row>
    <row r="5" s="1" customFormat="1" spans="1:22">
      <c r="A5" s="3">
        <v>999223033991315</v>
      </c>
      <c r="B5" s="1" t="s">
        <v>770</v>
      </c>
      <c r="C5" s="1" t="s">
        <v>796</v>
      </c>
      <c r="D5" s="1" t="s">
        <v>797</v>
      </c>
      <c r="E5" s="1" t="s">
        <v>798</v>
      </c>
      <c r="F5" s="1" t="s">
        <v>770</v>
      </c>
      <c r="G5" s="1" t="s">
        <v>774</v>
      </c>
      <c r="H5" s="1" t="s">
        <v>775</v>
      </c>
      <c r="I5" s="1" t="s">
        <v>799</v>
      </c>
      <c r="J5" s="1" t="s">
        <v>777</v>
      </c>
      <c r="K5" s="1" t="s">
        <v>799</v>
      </c>
      <c r="L5" s="1" t="s">
        <v>799</v>
      </c>
      <c r="M5" s="1" t="s">
        <v>778</v>
      </c>
      <c r="N5" s="1" t="s">
        <v>778</v>
      </c>
      <c r="O5" s="1" t="s">
        <v>779</v>
      </c>
      <c r="P5" s="1" t="s">
        <v>780</v>
      </c>
      <c r="Q5" s="1" t="s">
        <v>781</v>
      </c>
      <c r="R5" s="1" t="s">
        <v>800</v>
      </c>
      <c r="S5" s="1" t="s">
        <v>783</v>
      </c>
      <c r="T5" s="1" t="s">
        <v>784</v>
      </c>
      <c r="U5" s="1" t="s">
        <v>785</v>
      </c>
      <c r="V5" s="1" t="s">
        <v>786</v>
      </c>
    </row>
    <row r="6" s="1" customFormat="1" spans="1:22">
      <c r="A6" s="3">
        <v>999223031865267</v>
      </c>
      <c r="B6" s="1" t="s">
        <v>770</v>
      </c>
      <c r="C6" s="1" t="s">
        <v>801</v>
      </c>
      <c r="D6" s="1" t="s">
        <v>797</v>
      </c>
      <c r="E6" s="1" t="s">
        <v>802</v>
      </c>
      <c r="F6" s="1" t="s">
        <v>770</v>
      </c>
      <c r="G6" s="1" t="s">
        <v>774</v>
      </c>
      <c r="H6" s="1" t="s">
        <v>775</v>
      </c>
      <c r="I6" s="1" t="s">
        <v>793</v>
      </c>
      <c r="J6" s="1" t="s">
        <v>777</v>
      </c>
      <c r="K6" s="1" t="s">
        <v>793</v>
      </c>
      <c r="L6" s="1" t="s">
        <v>793</v>
      </c>
      <c r="M6" s="1" t="s">
        <v>778</v>
      </c>
      <c r="N6" s="1" t="s">
        <v>778</v>
      </c>
      <c r="O6" s="1" t="s">
        <v>779</v>
      </c>
      <c r="P6" s="1" t="s">
        <v>780</v>
      </c>
      <c r="Q6" s="1" t="s">
        <v>781</v>
      </c>
      <c r="R6" s="1" t="s">
        <v>803</v>
      </c>
      <c r="S6" s="1" t="s">
        <v>783</v>
      </c>
      <c r="T6" s="1" t="s">
        <v>784</v>
      </c>
      <c r="U6" s="1" t="s">
        <v>785</v>
      </c>
      <c r="V6" s="1" t="s">
        <v>786</v>
      </c>
    </row>
    <row r="7" s="1" customFormat="1" spans="1:22">
      <c r="A7" s="3">
        <v>23031532448</v>
      </c>
      <c r="B7" s="1" t="s">
        <v>770</v>
      </c>
      <c r="C7" s="1" t="s">
        <v>804</v>
      </c>
      <c r="D7" s="1" t="s">
        <v>805</v>
      </c>
      <c r="E7" s="1" t="s">
        <v>806</v>
      </c>
      <c r="F7" s="1" t="s">
        <v>770</v>
      </c>
      <c r="G7" s="1" t="s">
        <v>774</v>
      </c>
      <c r="H7" s="1" t="s">
        <v>775</v>
      </c>
      <c r="I7" s="1" t="s">
        <v>807</v>
      </c>
      <c r="J7" s="1" t="s">
        <v>777</v>
      </c>
      <c r="K7" s="1" t="s">
        <v>807</v>
      </c>
      <c r="L7" s="1" t="s">
        <v>807</v>
      </c>
      <c r="M7" s="1" t="s">
        <v>778</v>
      </c>
      <c r="N7" s="1" t="s">
        <v>778</v>
      </c>
      <c r="O7" s="1" t="s">
        <v>779</v>
      </c>
      <c r="P7" s="1" t="s">
        <v>780</v>
      </c>
      <c r="Q7" s="1" t="s">
        <v>781</v>
      </c>
      <c r="R7" s="1" t="s">
        <v>808</v>
      </c>
      <c r="S7" s="1" t="s">
        <v>783</v>
      </c>
      <c r="T7" s="1" t="s">
        <v>784</v>
      </c>
      <c r="U7" s="1" t="s">
        <v>785</v>
      </c>
      <c r="V7" s="1" t="s">
        <v>809</v>
      </c>
    </row>
    <row r="8" s="1" customFormat="1" spans="1:22">
      <c r="A8" s="3">
        <v>999223031481646</v>
      </c>
      <c r="B8" s="1" t="s">
        <v>770</v>
      </c>
      <c r="C8" s="1" t="s">
        <v>810</v>
      </c>
      <c r="D8" s="1" t="s">
        <v>797</v>
      </c>
      <c r="E8" s="1" t="s">
        <v>811</v>
      </c>
      <c r="F8" s="1" t="s">
        <v>770</v>
      </c>
      <c r="G8" s="1" t="s">
        <v>774</v>
      </c>
      <c r="H8" s="1" t="s">
        <v>775</v>
      </c>
      <c r="I8" s="1" t="s">
        <v>812</v>
      </c>
      <c r="J8" s="1" t="s">
        <v>777</v>
      </c>
      <c r="K8" s="1" t="s">
        <v>812</v>
      </c>
      <c r="L8" s="1" t="s">
        <v>812</v>
      </c>
      <c r="M8" s="1" t="s">
        <v>778</v>
      </c>
      <c r="N8" s="1" t="s">
        <v>778</v>
      </c>
      <c r="O8" s="1" t="s">
        <v>779</v>
      </c>
      <c r="P8" s="1" t="s">
        <v>780</v>
      </c>
      <c r="Q8" s="1" t="s">
        <v>781</v>
      </c>
      <c r="R8" s="1" t="s">
        <v>813</v>
      </c>
      <c r="S8" s="1" t="s">
        <v>783</v>
      </c>
      <c r="T8" s="1" t="s">
        <v>784</v>
      </c>
      <c r="U8" s="1" t="s">
        <v>785</v>
      </c>
      <c r="V8" s="1" t="s">
        <v>786</v>
      </c>
    </row>
    <row r="9" s="1" customFormat="1" spans="1:22">
      <c r="A9" s="3">
        <v>999223031249244</v>
      </c>
      <c r="B9" s="1" t="s">
        <v>770</v>
      </c>
      <c r="C9" s="1" t="s">
        <v>814</v>
      </c>
      <c r="D9" s="1" t="s">
        <v>815</v>
      </c>
      <c r="E9" s="1" t="s">
        <v>816</v>
      </c>
      <c r="F9" s="1" t="s">
        <v>770</v>
      </c>
      <c r="G9" s="1" t="s">
        <v>774</v>
      </c>
      <c r="H9" s="1" t="s">
        <v>775</v>
      </c>
      <c r="I9" s="1" t="s">
        <v>817</v>
      </c>
      <c r="J9" s="1" t="s">
        <v>777</v>
      </c>
      <c r="K9" s="1" t="s">
        <v>817</v>
      </c>
      <c r="L9" s="1" t="s">
        <v>817</v>
      </c>
      <c r="M9" s="1" t="s">
        <v>778</v>
      </c>
      <c r="N9" s="1" t="s">
        <v>778</v>
      </c>
      <c r="O9" s="1" t="s">
        <v>779</v>
      </c>
      <c r="P9" s="1" t="s">
        <v>780</v>
      </c>
      <c r="Q9" s="1" t="s">
        <v>781</v>
      </c>
      <c r="R9" s="1" t="s">
        <v>818</v>
      </c>
      <c r="S9" s="1" t="s">
        <v>783</v>
      </c>
      <c r="T9" s="1" t="s">
        <v>784</v>
      </c>
      <c r="U9" s="1" t="s">
        <v>785</v>
      </c>
      <c r="V9" s="1" t="s">
        <v>809</v>
      </c>
    </row>
    <row r="10" s="1" customFormat="1" spans="1:22">
      <c r="A10" s="3">
        <v>23030717420</v>
      </c>
      <c r="B10" s="1" t="s">
        <v>770</v>
      </c>
      <c r="C10" s="1" t="s">
        <v>819</v>
      </c>
      <c r="D10" s="1" t="s">
        <v>820</v>
      </c>
      <c r="E10" s="1" t="s">
        <v>821</v>
      </c>
      <c r="F10" s="1" t="s">
        <v>770</v>
      </c>
      <c r="G10" s="1" t="s">
        <v>774</v>
      </c>
      <c r="H10" s="1" t="s">
        <v>775</v>
      </c>
      <c r="I10" s="1" t="s">
        <v>822</v>
      </c>
      <c r="J10" s="1" t="s">
        <v>777</v>
      </c>
      <c r="K10" s="1" t="s">
        <v>822</v>
      </c>
      <c r="L10" s="1" t="s">
        <v>822</v>
      </c>
      <c r="M10" s="1" t="s">
        <v>778</v>
      </c>
      <c r="N10" s="1" t="s">
        <v>778</v>
      </c>
      <c r="O10" s="1" t="s">
        <v>779</v>
      </c>
      <c r="P10" s="1" t="s">
        <v>780</v>
      </c>
      <c r="Q10" s="1" t="s">
        <v>781</v>
      </c>
      <c r="R10" s="1" t="s">
        <v>823</v>
      </c>
      <c r="S10" s="1" t="s">
        <v>783</v>
      </c>
      <c r="T10" s="1" t="s">
        <v>784</v>
      </c>
      <c r="U10" s="1" t="s">
        <v>785</v>
      </c>
      <c r="V10" s="1" t="s">
        <v>824</v>
      </c>
    </row>
    <row r="11" s="1" customFormat="1" spans="1:22">
      <c r="A11" s="3">
        <v>999223030641564</v>
      </c>
      <c r="B11" s="1" t="s">
        <v>770</v>
      </c>
      <c r="C11" s="1" t="s">
        <v>825</v>
      </c>
      <c r="D11" s="1" t="s">
        <v>815</v>
      </c>
      <c r="E11" s="1" t="s">
        <v>826</v>
      </c>
      <c r="F11" s="1" t="s">
        <v>770</v>
      </c>
      <c r="G11" s="1" t="s">
        <v>774</v>
      </c>
      <c r="H11" s="1" t="s">
        <v>775</v>
      </c>
      <c r="I11" s="1" t="s">
        <v>827</v>
      </c>
      <c r="J11" s="1" t="s">
        <v>777</v>
      </c>
      <c r="K11" s="1" t="s">
        <v>827</v>
      </c>
      <c r="L11" s="1" t="s">
        <v>827</v>
      </c>
      <c r="M11" s="1" t="s">
        <v>778</v>
      </c>
      <c r="N11" s="1" t="s">
        <v>778</v>
      </c>
      <c r="O11" s="1" t="s">
        <v>779</v>
      </c>
      <c r="P11" s="1" t="s">
        <v>780</v>
      </c>
      <c r="Q11" s="1" t="s">
        <v>781</v>
      </c>
      <c r="R11" s="1" t="s">
        <v>828</v>
      </c>
      <c r="S11" s="1" t="s">
        <v>783</v>
      </c>
      <c r="T11" s="1" t="s">
        <v>784</v>
      </c>
      <c r="U11" s="1" t="s">
        <v>785</v>
      </c>
      <c r="V11" s="1" t="s">
        <v>809</v>
      </c>
    </row>
    <row r="12" s="1" customFormat="1" spans="1:22">
      <c r="A12" s="3">
        <v>999223030564334</v>
      </c>
      <c r="B12" s="1" t="s">
        <v>770</v>
      </c>
      <c r="C12" s="1" t="s">
        <v>829</v>
      </c>
      <c r="D12" s="1" t="s">
        <v>830</v>
      </c>
      <c r="E12" s="1" t="s">
        <v>831</v>
      </c>
      <c r="F12" s="1" t="s">
        <v>770</v>
      </c>
      <c r="G12" s="1" t="s">
        <v>774</v>
      </c>
      <c r="H12" s="1" t="s">
        <v>775</v>
      </c>
      <c r="I12" s="1" t="s">
        <v>832</v>
      </c>
      <c r="J12" s="1" t="s">
        <v>777</v>
      </c>
      <c r="K12" s="1" t="s">
        <v>832</v>
      </c>
      <c r="L12" s="1" t="s">
        <v>832</v>
      </c>
      <c r="M12" s="1" t="s">
        <v>778</v>
      </c>
      <c r="N12" s="1" t="s">
        <v>778</v>
      </c>
      <c r="O12" s="1" t="s">
        <v>779</v>
      </c>
      <c r="P12" s="1" t="s">
        <v>780</v>
      </c>
      <c r="Q12" s="1" t="s">
        <v>781</v>
      </c>
      <c r="R12" s="1" t="s">
        <v>833</v>
      </c>
      <c r="S12" s="1" t="s">
        <v>783</v>
      </c>
      <c r="T12" s="1" t="s">
        <v>784</v>
      </c>
      <c r="U12" s="1" t="s">
        <v>785</v>
      </c>
      <c r="V12" s="1" t="s">
        <v>809</v>
      </c>
    </row>
    <row r="13" s="1" customFormat="1" spans="1:22">
      <c r="A13" s="3">
        <v>999223030172506</v>
      </c>
      <c r="B13" s="1" t="s">
        <v>770</v>
      </c>
      <c r="C13" s="1" t="s">
        <v>834</v>
      </c>
      <c r="D13" s="1" t="s">
        <v>815</v>
      </c>
      <c r="E13" s="1" t="s">
        <v>835</v>
      </c>
      <c r="F13" s="1" t="s">
        <v>770</v>
      </c>
      <c r="G13" s="1" t="s">
        <v>774</v>
      </c>
      <c r="H13" s="1" t="s">
        <v>775</v>
      </c>
      <c r="I13" s="1" t="s">
        <v>832</v>
      </c>
      <c r="J13" s="1" t="s">
        <v>777</v>
      </c>
      <c r="K13" s="1" t="s">
        <v>832</v>
      </c>
      <c r="L13" s="1" t="s">
        <v>832</v>
      </c>
      <c r="M13" s="1" t="s">
        <v>778</v>
      </c>
      <c r="N13" s="1" t="s">
        <v>778</v>
      </c>
      <c r="O13" s="1" t="s">
        <v>779</v>
      </c>
      <c r="P13" s="1" t="s">
        <v>780</v>
      </c>
      <c r="Q13" s="1" t="s">
        <v>781</v>
      </c>
      <c r="R13" s="1" t="s">
        <v>836</v>
      </c>
      <c r="S13" s="1" t="s">
        <v>783</v>
      </c>
      <c r="T13" s="1" t="s">
        <v>784</v>
      </c>
      <c r="U13" s="1" t="s">
        <v>785</v>
      </c>
      <c r="V13" s="1" t="s">
        <v>809</v>
      </c>
    </row>
    <row r="14" s="1" customFormat="1" spans="1:22">
      <c r="A14" s="3">
        <v>999223029759231</v>
      </c>
      <c r="B14" s="1" t="s">
        <v>770</v>
      </c>
      <c r="C14" s="1" t="s">
        <v>837</v>
      </c>
      <c r="D14" s="1" t="s">
        <v>838</v>
      </c>
      <c r="E14" s="1" t="s">
        <v>839</v>
      </c>
      <c r="F14" s="1" t="s">
        <v>770</v>
      </c>
      <c r="G14" s="1" t="s">
        <v>774</v>
      </c>
      <c r="H14" s="1" t="s">
        <v>775</v>
      </c>
      <c r="I14" s="1" t="s">
        <v>840</v>
      </c>
      <c r="J14" s="1" t="s">
        <v>777</v>
      </c>
      <c r="K14" s="1" t="s">
        <v>840</v>
      </c>
      <c r="L14" s="1" t="s">
        <v>840</v>
      </c>
      <c r="M14" s="1" t="s">
        <v>778</v>
      </c>
      <c r="N14" s="1" t="s">
        <v>778</v>
      </c>
      <c r="O14" s="1" t="s">
        <v>779</v>
      </c>
      <c r="P14" s="1" t="s">
        <v>780</v>
      </c>
      <c r="Q14" s="1" t="s">
        <v>781</v>
      </c>
      <c r="R14" s="1" t="s">
        <v>841</v>
      </c>
      <c r="S14" s="1" t="s">
        <v>783</v>
      </c>
      <c r="T14" s="1" t="s">
        <v>784</v>
      </c>
      <c r="U14" s="1" t="s">
        <v>785</v>
      </c>
      <c r="V14" s="1" t="s">
        <v>786</v>
      </c>
    </row>
    <row r="15" s="1" customFormat="1" spans="1:22">
      <c r="A15" s="3">
        <v>999223028025020</v>
      </c>
      <c r="B15" s="1" t="s">
        <v>770</v>
      </c>
      <c r="C15" s="1" t="s">
        <v>842</v>
      </c>
      <c r="D15" s="1" t="s">
        <v>797</v>
      </c>
      <c r="E15" s="1" t="s">
        <v>843</v>
      </c>
      <c r="F15" s="1" t="s">
        <v>770</v>
      </c>
      <c r="G15" s="1" t="s">
        <v>774</v>
      </c>
      <c r="H15" s="1" t="s">
        <v>775</v>
      </c>
      <c r="I15" s="1" t="s">
        <v>844</v>
      </c>
      <c r="J15" s="1" t="s">
        <v>777</v>
      </c>
      <c r="K15" s="1" t="s">
        <v>844</v>
      </c>
      <c r="L15" s="1" t="s">
        <v>844</v>
      </c>
      <c r="M15" s="1" t="s">
        <v>778</v>
      </c>
      <c r="N15" s="1" t="s">
        <v>778</v>
      </c>
      <c r="O15" s="1" t="s">
        <v>779</v>
      </c>
      <c r="P15" s="1" t="s">
        <v>780</v>
      </c>
      <c r="Q15" s="1" t="s">
        <v>781</v>
      </c>
      <c r="R15" s="1" t="s">
        <v>845</v>
      </c>
      <c r="S15" s="1" t="s">
        <v>783</v>
      </c>
      <c r="T15" s="1" t="s">
        <v>784</v>
      </c>
      <c r="U15" s="1" t="s">
        <v>785</v>
      </c>
      <c r="V15" s="1" t="s">
        <v>786</v>
      </c>
    </row>
    <row r="16" s="1" customFormat="1" spans="1:22">
      <c r="A16" s="3">
        <v>999223027344151</v>
      </c>
      <c r="B16" s="1" t="s">
        <v>846</v>
      </c>
      <c r="C16" s="1" t="s">
        <v>847</v>
      </c>
      <c r="D16" s="1" t="s">
        <v>772</v>
      </c>
      <c r="E16" s="1" t="s">
        <v>848</v>
      </c>
      <c r="F16" s="1" t="s">
        <v>770</v>
      </c>
      <c r="G16" s="1" t="s">
        <v>774</v>
      </c>
      <c r="H16" s="1" t="s">
        <v>775</v>
      </c>
      <c r="I16" s="1" t="s">
        <v>776</v>
      </c>
      <c r="J16" s="1" t="s">
        <v>777</v>
      </c>
      <c r="K16" s="1" t="s">
        <v>776</v>
      </c>
      <c r="L16" s="1" t="s">
        <v>776</v>
      </c>
      <c r="M16" s="1" t="s">
        <v>778</v>
      </c>
      <c r="N16" s="1" t="s">
        <v>778</v>
      </c>
      <c r="O16" s="1" t="s">
        <v>779</v>
      </c>
      <c r="P16" s="1" t="s">
        <v>780</v>
      </c>
      <c r="Q16" s="1" t="s">
        <v>781</v>
      </c>
      <c r="R16" s="1" t="s">
        <v>849</v>
      </c>
      <c r="S16" s="1" t="s">
        <v>783</v>
      </c>
      <c r="T16" s="1" t="s">
        <v>784</v>
      </c>
      <c r="U16" s="1" t="s">
        <v>785</v>
      </c>
      <c r="V16" s="1" t="s">
        <v>786</v>
      </c>
    </row>
    <row r="17" s="1" customFormat="1" spans="1:22">
      <c r="A17" s="3">
        <v>999223013771678</v>
      </c>
      <c r="B17" s="1" t="s">
        <v>846</v>
      </c>
      <c r="C17" s="1" t="s">
        <v>850</v>
      </c>
      <c r="D17" s="1" t="s">
        <v>772</v>
      </c>
      <c r="E17" s="1" t="s">
        <v>851</v>
      </c>
      <c r="F17" s="1" t="s">
        <v>770</v>
      </c>
      <c r="G17" s="1" t="s">
        <v>774</v>
      </c>
      <c r="H17" s="1" t="s">
        <v>775</v>
      </c>
      <c r="I17" s="1" t="s">
        <v>776</v>
      </c>
      <c r="J17" s="1" t="s">
        <v>777</v>
      </c>
      <c r="K17" s="1" t="s">
        <v>776</v>
      </c>
      <c r="L17" s="1" t="s">
        <v>776</v>
      </c>
      <c r="M17" s="1" t="s">
        <v>778</v>
      </c>
      <c r="N17" s="1" t="s">
        <v>778</v>
      </c>
      <c r="O17" s="1" t="s">
        <v>779</v>
      </c>
      <c r="P17" s="1" t="s">
        <v>780</v>
      </c>
      <c r="Q17" s="1" t="s">
        <v>781</v>
      </c>
      <c r="R17" s="1" t="s">
        <v>852</v>
      </c>
      <c r="S17" s="1" t="s">
        <v>783</v>
      </c>
      <c r="T17" s="1" t="s">
        <v>784</v>
      </c>
      <c r="U17" s="1" t="s">
        <v>785</v>
      </c>
      <c r="V17" s="1" t="s">
        <v>786</v>
      </c>
    </row>
    <row r="18" s="1" customFormat="1" spans="1:22">
      <c r="A18" s="3">
        <v>999223012801809</v>
      </c>
      <c r="B18" s="1" t="s">
        <v>846</v>
      </c>
      <c r="C18" s="1" t="s">
        <v>853</v>
      </c>
      <c r="D18" s="1" t="s">
        <v>854</v>
      </c>
      <c r="E18" s="1" t="s">
        <v>855</v>
      </c>
      <c r="F18" s="1" t="s">
        <v>770</v>
      </c>
      <c r="G18" s="1" t="s">
        <v>774</v>
      </c>
      <c r="H18" s="1" t="s">
        <v>775</v>
      </c>
      <c r="I18" s="1" t="s">
        <v>856</v>
      </c>
      <c r="J18" s="1" t="s">
        <v>777</v>
      </c>
      <c r="K18" s="1" t="s">
        <v>856</v>
      </c>
      <c r="L18" s="1" t="s">
        <v>856</v>
      </c>
      <c r="M18" s="1" t="s">
        <v>778</v>
      </c>
      <c r="N18" s="1" t="s">
        <v>778</v>
      </c>
      <c r="O18" s="1" t="s">
        <v>779</v>
      </c>
      <c r="P18" s="1" t="s">
        <v>780</v>
      </c>
      <c r="Q18" s="1" t="s">
        <v>781</v>
      </c>
      <c r="R18" s="1" t="s">
        <v>857</v>
      </c>
      <c r="S18" s="1" t="s">
        <v>783</v>
      </c>
      <c r="T18" s="1" t="s">
        <v>784</v>
      </c>
      <c r="U18" s="1" t="s">
        <v>785</v>
      </c>
      <c r="V18" s="1" t="s">
        <v>858</v>
      </c>
    </row>
    <row r="19" s="1" customFormat="1" spans="1:22">
      <c r="A19" s="3">
        <v>999223011628115</v>
      </c>
      <c r="B19" s="1" t="s">
        <v>846</v>
      </c>
      <c r="C19" s="1" t="s">
        <v>859</v>
      </c>
      <c r="D19" s="1" t="s">
        <v>860</v>
      </c>
      <c r="E19" s="1" t="s">
        <v>861</v>
      </c>
      <c r="F19" s="1" t="s">
        <v>770</v>
      </c>
      <c r="G19" s="1" t="s">
        <v>774</v>
      </c>
      <c r="H19" s="1" t="s">
        <v>775</v>
      </c>
      <c r="I19" s="1" t="s">
        <v>862</v>
      </c>
      <c r="J19" s="1" t="s">
        <v>777</v>
      </c>
      <c r="K19" s="1" t="s">
        <v>862</v>
      </c>
      <c r="L19" s="1" t="s">
        <v>862</v>
      </c>
      <c r="M19" s="1" t="s">
        <v>778</v>
      </c>
      <c r="N19" s="1" t="s">
        <v>778</v>
      </c>
      <c r="O19" s="1" t="s">
        <v>779</v>
      </c>
      <c r="P19" s="1" t="s">
        <v>780</v>
      </c>
      <c r="Q19" s="1" t="s">
        <v>781</v>
      </c>
      <c r="R19" s="1" t="s">
        <v>863</v>
      </c>
      <c r="S19" s="1" t="s">
        <v>783</v>
      </c>
      <c r="T19" s="1" t="s">
        <v>784</v>
      </c>
      <c r="U19" s="1" t="s">
        <v>785</v>
      </c>
      <c r="V19" s="1" t="s">
        <v>864</v>
      </c>
    </row>
    <row r="20" s="1" customFormat="1" spans="1:22">
      <c r="A20" s="3">
        <v>999223011033085</v>
      </c>
      <c r="B20" s="1" t="s">
        <v>846</v>
      </c>
      <c r="C20" s="1" t="s">
        <v>865</v>
      </c>
      <c r="D20" s="1" t="s">
        <v>866</v>
      </c>
      <c r="E20" s="1" t="s">
        <v>867</v>
      </c>
      <c r="F20" s="1" t="s">
        <v>770</v>
      </c>
      <c r="G20" s="1" t="s">
        <v>774</v>
      </c>
      <c r="H20" s="1" t="s">
        <v>775</v>
      </c>
      <c r="I20" s="1" t="s">
        <v>868</v>
      </c>
      <c r="J20" s="1" t="s">
        <v>777</v>
      </c>
      <c r="K20" s="1" t="s">
        <v>868</v>
      </c>
      <c r="L20" s="1" t="s">
        <v>868</v>
      </c>
      <c r="M20" s="1" t="s">
        <v>778</v>
      </c>
      <c r="N20" s="1" t="s">
        <v>778</v>
      </c>
      <c r="O20" s="1" t="s">
        <v>779</v>
      </c>
      <c r="P20" s="1" t="s">
        <v>780</v>
      </c>
      <c r="Q20" s="1" t="s">
        <v>781</v>
      </c>
      <c r="R20" s="1" t="s">
        <v>869</v>
      </c>
      <c r="S20" s="1" t="s">
        <v>783</v>
      </c>
      <c r="T20" s="1" t="s">
        <v>784</v>
      </c>
      <c r="U20" s="1" t="s">
        <v>785</v>
      </c>
      <c r="V20" s="1" t="s">
        <v>786</v>
      </c>
    </row>
    <row r="21" s="1" customFormat="1" spans="1:22">
      <c r="A21" s="3">
        <v>999223010857044</v>
      </c>
      <c r="B21" s="1" t="s">
        <v>846</v>
      </c>
      <c r="C21" s="1" t="s">
        <v>870</v>
      </c>
      <c r="D21" s="1" t="s">
        <v>871</v>
      </c>
      <c r="E21" s="1" t="s">
        <v>872</v>
      </c>
      <c r="F21" s="1" t="s">
        <v>770</v>
      </c>
      <c r="G21" s="1" t="s">
        <v>774</v>
      </c>
      <c r="H21" s="1" t="s">
        <v>775</v>
      </c>
      <c r="I21" s="1" t="s">
        <v>873</v>
      </c>
      <c r="J21" s="1" t="s">
        <v>777</v>
      </c>
      <c r="K21" s="1" t="s">
        <v>873</v>
      </c>
      <c r="L21" s="1" t="s">
        <v>873</v>
      </c>
      <c r="M21" s="1" t="s">
        <v>778</v>
      </c>
      <c r="N21" s="1" t="s">
        <v>778</v>
      </c>
      <c r="O21" s="1" t="s">
        <v>779</v>
      </c>
      <c r="P21" s="1" t="s">
        <v>780</v>
      </c>
      <c r="Q21" s="1" t="s">
        <v>781</v>
      </c>
      <c r="R21" s="1" t="s">
        <v>874</v>
      </c>
      <c r="S21" s="1" t="s">
        <v>783</v>
      </c>
      <c r="T21" s="1" t="s">
        <v>784</v>
      </c>
      <c r="U21" s="1" t="s">
        <v>785</v>
      </c>
      <c r="V21" s="1" t="s">
        <v>786</v>
      </c>
    </row>
    <row r="22" s="1" customFormat="1" spans="1:22">
      <c r="A22" s="3">
        <v>999223010125527</v>
      </c>
      <c r="B22" s="1" t="s">
        <v>846</v>
      </c>
      <c r="C22" s="1" t="s">
        <v>875</v>
      </c>
      <c r="D22" s="1" t="s">
        <v>876</v>
      </c>
      <c r="E22" s="1" t="s">
        <v>877</v>
      </c>
      <c r="F22" s="1" t="s">
        <v>770</v>
      </c>
      <c r="G22" s="1" t="s">
        <v>774</v>
      </c>
      <c r="H22" s="1" t="s">
        <v>775</v>
      </c>
      <c r="I22" s="1" t="s">
        <v>878</v>
      </c>
      <c r="J22" s="1" t="s">
        <v>777</v>
      </c>
      <c r="K22" s="1" t="s">
        <v>878</v>
      </c>
      <c r="L22" s="1" t="s">
        <v>878</v>
      </c>
      <c r="M22" s="1" t="s">
        <v>778</v>
      </c>
      <c r="N22" s="1" t="s">
        <v>778</v>
      </c>
      <c r="O22" s="1" t="s">
        <v>779</v>
      </c>
      <c r="P22" s="1" t="s">
        <v>780</v>
      </c>
      <c r="Q22" s="1" t="s">
        <v>781</v>
      </c>
      <c r="R22" s="1" t="s">
        <v>879</v>
      </c>
      <c r="S22" s="1" t="s">
        <v>783</v>
      </c>
      <c r="T22" s="1" t="s">
        <v>784</v>
      </c>
      <c r="U22" s="1" t="s">
        <v>785</v>
      </c>
      <c r="V22" s="1" t="s">
        <v>795</v>
      </c>
    </row>
    <row r="23" s="1" customFormat="1" spans="1:22">
      <c r="A23" s="3">
        <v>999223010013251</v>
      </c>
      <c r="B23" s="1" t="s">
        <v>846</v>
      </c>
      <c r="C23" s="1" t="s">
        <v>880</v>
      </c>
      <c r="D23" s="1" t="s">
        <v>797</v>
      </c>
      <c r="E23" s="1" t="s">
        <v>881</v>
      </c>
      <c r="F23" s="1" t="s">
        <v>770</v>
      </c>
      <c r="G23" s="1" t="s">
        <v>774</v>
      </c>
      <c r="H23" s="1" t="s">
        <v>775</v>
      </c>
      <c r="I23" s="1" t="s">
        <v>844</v>
      </c>
      <c r="J23" s="1" t="s">
        <v>777</v>
      </c>
      <c r="K23" s="1" t="s">
        <v>844</v>
      </c>
      <c r="L23" s="1" t="s">
        <v>844</v>
      </c>
      <c r="M23" s="1" t="s">
        <v>778</v>
      </c>
      <c r="N23" s="1" t="s">
        <v>778</v>
      </c>
      <c r="O23" s="1" t="s">
        <v>779</v>
      </c>
      <c r="P23" s="1" t="s">
        <v>780</v>
      </c>
      <c r="Q23" s="1" t="s">
        <v>781</v>
      </c>
      <c r="R23" s="1" t="s">
        <v>882</v>
      </c>
      <c r="S23" s="1" t="s">
        <v>783</v>
      </c>
      <c r="T23" s="1" t="s">
        <v>784</v>
      </c>
      <c r="U23" s="1" t="s">
        <v>785</v>
      </c>
      <c r="V23" s="1" t="s">
        <v>786</v>
      </c>
    </row>
    <row r="24" s="1" customFormat="1" spans="1:22">
      <c r="A24" s="3">
        <v>999223009562103</v>
      </c>
      <c r="B24" s="1" t="s">
        <v>846</v>
      </c>
      <c r="C24" s="1" t="s">
        <v>883</v>
      </c>
      <c r="D24" s="1" t="s">
        <v>884</v>
      </c>
      <c r="E24" s="1" t="s">
        <v>885</v>
      </c>
      <c r="F24" s="1" t="s">
        <v>770</v>
      </c>
      <c r="G24" s="1" t="s">
        <v>774</v>
      </c>
      <c r="H24" s="1" t="s">
        <v>775</v>
      </c>
      <c r="I24" s="1" t="s">
        <v>886</v>
      </c>
      <c r="J24" s="1" t="s">
        <v>777</v>
      </c>
      <c r="K24" s="1" t="s">
        <v>886</v>
      </c>
      <c r="L24" s="1" t="s">
        <v>886</v>
      </c>
      <c r="M24" s="1" t="s">
        <v>778</v>
      </c>
      <c r="N24" s="1" t="s">
        <v>778</v>
      </c>
      <c r="O24" s="1" t="s">
        <v>779</v>
      </c>
      <c r="P24" s="1" t="s">
        <v>780</v>
      </c>
      <c r="Q24" s="1" t="s">
        <v>781</v>
      </c>
      <c r="R24" s="1" t="s">
        <v>887</v>
      </c>
      <c r="S24" s="1" t="s">
        <v>783</v>
      </c>
      <c r="T24" s="1" t="s">
        <v>784</v>
      </c>
      <c r="U24" s="1" t="s">
        <v>785</v>
      </c>
      <c r="V24" s="1" t="s">
        <v>786</v>
      </c>
    </row>
    <row r="25" s="1" customFormat="1" spans="1:22">
      <c r="A25" s="3">
        <v>999223009028724</v>
      </c>
      <c r="B25" s="1" t="s">
        <v>846</v>
      </c>
      <c r="C25" s="1" t="s">
        <v>888</v>
      </c>
      <c r="D25" s="1" t="s">
        <v>889</v>
      </c>
      <c r="E25" s="1" t="s">
        <v>890</v>
      </c>
      <c r="F25" s="1" t="s">
        <v>846</v>
      </c>
      <c r="G25" s="1" t="s">
        <v>774</v>
      </c>
      <c r="H25" s="1" t="s">
        <v>775</v>
      </c>
      <c r="I25" s="1" t="s">
        <v>891</v>
      </c>
      <c r="J25" s="1" t="s">
        <v>777</v>
      </c>
      <c r="K25" s="1" t="s">
        <v>891</v>
      </c>
      <c r="L25" s="1" t="s">
        <v>891</v>
      </c>
      <c r="M25" s="1" t="s">
        <v>778</v>
      </c>
      <c r="N25" s="1" t="s">
        <v>778</v>
      </c>
      <c r="O25" s="1" t="s">
        <v>779</v>
      </c>
      <c r="P25" s="1" t="s">
        <v>780</v>
      </c>
      <c r="Q25" s="1" t="s">
        <v>781</v>
      </c>
      <c r="R25" s="1" t="s">
        <v>892</v>
      </c>
      <c r="S25" s="1" t="s">
        <v>783</v>
      </c>
      <c r="T25" s="1" t="s">
        <v>784</v>
      </c>
      <c r="U25" s="1" t="s">
        <v>785</v>
      </c>
      <c r="V25" s="1" t="s">
        <v>786</v>
      </c>
    </row>
    <row r="26" s="1" customFormat="1" spans="1:22">
      <c r="A26" s="3">
        <v>999223008147402</v>
      </c>
      <c r="B26" s="1" t="s">
        <v>846</v>
      </c>
      <c r="C26" s="1" t="s">
        <v>893</v>
      </c>
      <c r="D26" s="1" t="s">
        <v>894</v>
      </c>
      <c r="E26" s="1" t="s">
        <v>895</v>
      </c>
      <c r="F26" s="1" t="s">
        <v>770</v>
      </c>
      <c r="G26" s="1" t="s">
        <v>774</v>
      </c>
      <c r="H26" s="1" t="s">
        <v>775</v>
      </c>
      <c r="I26" s="1" t="s">
        <v>896</v>
      </c>
      <c r="J26" s="1" t="s">
        <v>777</v>
      </c>
      <c r="K26" s="1" t="s">
        <v>896</v>
      </c>
      <c r="L26" s="1" t="s">
        <v>896</v>
      </c>
      <c r="M26" s="1" t="s">
        <v>778</v>
      </c>
      <c r="N26" s="1" t="s">
        <v>778</v>
      </c>
      <c r="O26" s="1" t="s">
        <v>779</v>
      </c>
      <c r="P26" s="1" t="s">
        <v>780</v>
      </c>
      <c r="Q26" s="1" t="s">
        <v>781</v>
      </c>
      <c r="R26" s="1" t="s">
        <v>897</v>
      </c>
      <c r="S26" s="1" t="s">
        <v>783</v>
      </c>
      <c r="T26" s="1" t="s">
        <v>784</v>
      </c>
      <c r="U26" s="1" t="s">
        <v>785</v>
      </c>
      <c r="V26" s="1" t="s">
        <v>809</v>
      </c>
    </row>
    <row r="27" s="1" customFormat="1" spans="1:22">
      <c r="A27" s="3">
        <v>999223008051797</v>
      </c>
      <c r="B27" s="1" t="s">
        <v>846</v>
      </c>
      <c r="C27" s="1" t="s">
        <v>898</v>
      </c>
      <c r="D27" s="1" t="s">
        <v>899</v>
      </c>
      <c r="E27" s="1" t="s">
        <v>900</v>
      </c>
      <c r="F27" s="1" t="s">
        <v>770</v>
      </c>
      <c r="G27" s="1" t="s">
        <v>774</v>
      </c>
      <c r="H27" s="1" t="s">
        <v>775</v>
      </c>
      <c r="I27" s="1" t="s">
        <v>901</v>
      </c>
      <c r="J27" s="1" t="s">
        <v>777</v>
      </c>
      <c r="K27" s="1" t="s">
        <v>901</v>
      </c>
      <c r="L27" s="1" t="s">
        <v>901</v>
      </c>
      <c r="M27" s="1" t="s">
        <v>778</v>
      </c>
      <c r="N27" s="1" t="s">
        <v>778</v>
      </c>
      <c r="O27" s="1" t="s">
        <v>779</v>
      </c>
      <c r="P27" s="1" t="s">
        <v>780</v>
      </c>
      <c r="Q27" s="1" t="s">
        <v>781</v>
      </c>
      <c r="R27" s="1" t="s">
        <v>902</v>
      </c>
      <c r="S27" s="1" t="s">
        <v>783</v>
      </c>
      <c r="T27" s="1" t="s">
        <v>784</v>
      </c>
      <c r="U27" s="1" t="s">
        <v>785</v>
      </c>
      <c r="V27" s="1" t="s">
        <v>786</v>
      </c>
    </row>
    <row r="28" s="1" customFormat="1" spans="1:22">
      <c r="A28" s="3">
        <v>999223007751966</v>
      </c>
      <c r="B28" s="1" t="s">
        <v>846</v>
      </c>
      <c r="C28" s="1" t="s">
        <v>903</v>
      </c>
      <c r="D28" s="1" t="s">
        <v>889</v>
      </c>
      <c r="E28" s="1" t="s">
        <v>904</v>
      </c>
      <c r="F28" s="1" t="s">
        <v>846</v>
      </c>
      <c r="G28" s="1" t="s">
        <v>774</v>
      </c>
      <c r="H28" s="1" t="s">
        <v>775</v>
      </c>
      <c r="I28" s="1" t="s">
        <v>905</v>
      </c>
      <c r="J28" s="1" t="s">
        <v>777</v>
      </c>
      <c r="K28" s="1" t="s">
        <v>905</v>
      </c>
      <c r="L28" s="1" t="s">
        <v>905</v>
      </c>
      <c r="M28" s="1" t="s">
        <v>778</v>
      </c>
      <c r="N28" s="1" t="s">
        <v>778</v>
      </c>
      <c r="O28" s="1" t="s">
        <v>779</v>
      </c>
      <c r="P28" s="1" t="s">
        <v>780</v>
      </c>
      <c r="Q28" s="1" t="s">
        <v>781</v>
      </c>
      <c r="R28" s="1" t="s">
        <v>906</v>
      </c>
      <c r="S28" s="1" t="s">
        <v>783</v>
      </c>
      <c r="T28" s="1" t="s">
        <v>784</v>
      </c>
      <c r="U28" s="1" t="s">
        <v>785</v>
      </c>
      <c r="V28" s="1" t="s">
        <v>786</v>
      </c>
    </row>
    <row r="29" s="1" customFormat="1" spans="1:22">
      <c r="A29" s="3">
        <v>999223007673623</v>
      </c>
      <c r="B29" s="1" t="s">
        <v>846</v>
      </c>
      <c r="C29" s="1" t="s">
        <v>907</v>
      </c>
      <c r="D29" s="1" t="s">
        <v>871</v>
      </c>
      <c r="E29" s="1" t="s">
        <v>908</v>
      </c>
      <c r="F29" s="1" t="s">
        <v>770</v>
      </c>
      <c r="G29" s="1" t="s">
        <v>774</v>
      </c>
      <c r="H29" s="1" t="s">
        <v>775</v>
      </c>
      <c r="I29" s="1" t="s">
        <v>909</v>
      </c>
      <c r="J29" s="1" t="s">
        <v>777</v>
      </c>
      <c r="K29" s="1" t="s">
        <v>909</v>
      </c>
      <c r="L29" s="1" t="s">
        <v>909</v>
      </c>
      <c r="M29" s="1" t="s">
        <v>778</v>
      </c>
      <c r="N29" s="1" t="s">
        <v>778</v>
      </c>
      <c r="O29" s="1" t="s">
        <v>779</v>
      </c>
      <c r="P29" s="1" t="s">
        <v>780</v>
      </c>
      <c r="Q29" s="1" t="s">
        <v>781</v>
      </c>
      <c r="R29" s="1" t="s">
        <v>910</v>
      </c>
      <c r="S29" s="1" t="s">
        <v>783</v>
      </c>
      <c r="T29" s="1" t="s">
        <v>784</v>
      </c>
      <c r="U29" s="1" t="s">
        <v>785</v>
      </c>
      <c r="V29" s="1" t="s">
        <v>786</v>
      </c>
    </row>
    <row r="30" s="1" customFormat="1" spans="1:22">
      <c r="A30" s="3">
        <v>999223007434939</v>
      </c>
      <c r="B30" s="1" t="s">
        <v>846</v>
      </c>
      <c r="C30" s="1" t="s">
        <v>911</v>
      </c>
      <c r="D30" s="1" t="s">
        <v>912</v>
      </c>
      <c r="E30" s="1" t="s">
        <v>913</v>
      </c>
      <c r="F30" s="1" t="s">
        <v>770</v>
      </c>
      <c r="G30" s="1" t="s">
        <v>774</v>
      </c>
      <c r="H30" s="1" t="s">
        <v>775</v>
      </c>
      <c r="I30" s="1" t="s">
        <v>914</v>
      </c>
      <c r="J30" s="1" t="s">
        <v>777</v>
      </c>
      <c r="K30" s="1" t="s">
        <v>914</v>
      </c>
      <c r="L30" s="1" t="s">
        <v>914</v>
      </c>
      <c r="M30" s="1" t="s">
        <v>778</v>
      </c>
      <c r="N30" s="1" t="s">
        <v>778</v>
      </c>
      <c r="O30" s="1" t="s">
        <v>779</v>
      </c>
      <c r="P30" s="1" t="s">
        <v>780</v>
      </c>
      <c r="Q30" s="1" t="s">
        <v>781</v>
      </c>
      <c r="R30" s="1" t="s">
        <v>915</v>
      </c>
      <c r="S30" s="1" t="s">
        <v>783</v>
      </c>
      <c r="T30" s="1" t="s">
        <v>784</v>
      </c>
      <c r="U30" s="1" t="s">
        <v>785</v>
      </c>
      <c r="V30" s="1" t="s">
        <v>786</v>
      </c>
    </row>
    <row r="31" s="1" customFormat="1" spans="1:22">
      <c r="A31" s="3">
        <v>999223004112315</v>
      </c>
      <c r="B31" s="1" t="s">
        <v>846</v>
      </c>
      <c r="C31" s="1" t="s">
        <v>916</v>
      </c>
      <c r="D31" s="1" t="s">
        <v>917</v>
      </c>
      <c r="E31" s="1" t="s">
        <v>918</v>
      </c>
      <c r="F31" s="1" t="s">
        <v>846</v>
      </c>
      <c r="G31" s="1" t="s">
        <v>774</v>
      </c>
      <c r="H31" s="1" t="s">
        <v>775</v>
      </c>
      <c r="I31" s="1" t="s">
        <v>919</v>
      </c>
      <c r="J31" s="1" t="s">
        <v>777</v>
      </c>
      <c r="K31" s="1" t="s">
        <v>919</v>
      </c>
      <c r="L31" s="1" t="s">
        <v>919</v>
      </c>
      <c r="M31" s="1" t="s">
        <v>778</v>
      </c>
      <c r="N31" s="1" t="s">
        <v>778</v>
      </c>
      <c r="O31" s="1" t="s">
        <v>779</v>
      </c>
      <c r="P31" s="1" t="s">
        <v>780</v>
      </c>
      <c r="Q31" s="1" t="s">
        <v>781</v>
      </c>
      <c r="R31" s="1" t="s">
        <v>920</v>
      </c>
      <c r="S31" s="1" t="s">
        <v>783</v>
      </c>
      <c r="T31" s="1" t="s">
        <v>784</v>
      </c>
      <c r="U31" s="1" t="s">
        <v>785</v>
      </c>
      <c r="V31" s="1" t="s">
        <v>786</v>
      </c>
    </row>
    <row r="32" s="1" customFormat="1" spans="1:22">
      <c r="A32" s="3">
        <v>999223001921388</v>
      </c>
      <c r="B32" s="1" t="s">
        <v>921</v>
      </c>
      <c r="C32" s="1" t="s">
        <v>922</v>
      </c>
      <c r="D32" s="1" t="s">
        <v>889</v>
      </c>
      <c r="E32" s="1" t="s">
        <v>923</v>
      </c>
      <c r="F32" s="1" t="s">
        <v>846</v>
      </c>
      <c r="G32" s="1" t="s">
        <v>774</v>
      </c>
      <c r="H32" s="1" t="s">
        <v>775</v>
      </c>
      <c r="I32" s="1" t="s">
        <v>924</v>
      </c>
      <c r="J32" s="1" t="s">
        <v>777</v>
      </c>
      <c r="K32" s="1" t="s">
        <v>924</v>
      </c>
      <c r="L32" s="1" t="s">
        <v>924</v>
      </c>
      <c r="M32" s="1" t="s">
        <v>778</v>
      </c>
      <c r="N32" s="1" t="s">
        <v>778</v>
      </c>
      <c r="O32" s="1" t="s">
        <v>779</v>
      </c>
      <c r="P32" s="1" t="s">
        <v>780</v>
      </c>
      <c r="Q32" s="1" t="s">
        <v>781</v>
      </c>
      <c r="R32" s="1" t="s">
        <v>925</v>
      </c>
      <c r="S32" s="1" t="s">
        <v>783</v>
      </c>
      <c r="T32" s="1" t="s">
        <v>784</v>
      </c>
      <c r="U32" s="1" t="s">
        <v>785</v>
      </c>
      <c r="V32" s="1" t="s">
        <v>786</v>
      </c>
    </row>
    <row r="33" s="1" customFormat="1" spans="1:22">
      <c r="A33" s="3">
        <v>999222998235478</v>
      </c>
      <c r="B33" s="1" t="s">
        <v>921</v>
      </c>
      <c r="C33" s="1" t="s">
        <v>926</v>
      </c>
      <c r="D33" s="1" t="s">
        <v>927</v>
      </c>
      <c r="E33" s="1" t="s">
        <v>928</v>
      </c>
      <c r="F33" s="1" t="s">
        <v>770</v>
      </c>
      <c r="G33" s="1" t="s">
        <v>774</v>
      </c>
      <c r="H33" s="1" t="s">
        <v>775</v>
      </c>
      <c r="I33" s="1" t="s">
        <v>929</v>
      </c>
      <c r="J33" s="1" t="s">
        <v>777</v>
      </c>
      <c r="K33" s="1" t="s">
        <v>929</v>
      </c>
      <c r="L33" s="1" t="s">
        <v>929</v>
      </c>
      <c r="M33" s="1" t="s">
        <v>778</v>
      </c>
      <c r="N33" s="1" t="s">
        <v>778</v>
      </c>
      <c r="O33" s="1" t="s">
        <v>779</v>
      </c>
      <c r="P33" s="1" t="s">
        <v>780</v>
      </c>
      <c r="Q33" s="1" t="s">
        <v>781</v>
      </c>
      <c r="R33" s="1" t="s">
        <v>930</v>
      </c>
      <c r="S33" s="1" t="s">
        <v>783</v>
      </c>
      <c r="T33" s="1" t="s">
        <v>784</v>
      </c>
      <c r="U33" s="1" t="s">
        <v>785</v>
      </c>
      <c r="V33" s="1" t="s">
        <v>795</v>
      </c>
    </row>
    <row r="34" s="1" customFormat="1" spans="1:22">
      <c r="A34" s="3">
        <v>999222997132100</v>
      </c>
      <c r="B34" s="1" t="s">
        <v>921</v>
      </c>
      <c r="C34" s="1" t="s">
        <v>931</v>
      </c>
      <c r="D34" s="1" t="s">
        <v>932</v>
      </c>
      <c r="E34" s="1" t="s">
        <v>933</v>
      </c>
      <c r="F34" s="1" t="s">
        <v>846</v>
      </c>
      <c r="G34" s="1" t="s">
        <v>774</v>
      </c>
      <c r="H34" s="1" t="s">
        <v>775</v>
      </c>
      <c r="I34" s="1" t="s">
        <v>934</v>
      </c>
      <c r="J34" s="1" t="s">
        <v>777</v>
      </c>
      <c r="K34" s="1" t="s">
        <v>934</v>
      </c>
      <c r="L34" s="1" t="s">
        <v>934</v>
      </c>
      <c r="M34" s="1" t="s">
        <v>778</v>
      </c>
      <c r="N34" s="1" t="s">
        <v>778</v>
      </c>
      <c r="O34" s="1" t="s">
        <v>779</v>
      </c>
      <c r="P34" s="1" t="s">
        <v>780</v>
      </c>
      <c r="Q34" s="1" t="s">
        <v>781</v>
      </c>
      <c r="R34" s="1" t="s">
        <v>935</v>
      </c>
      <c r="S34" s="1" t="s">
        <v>783</v>
      </c>
      <c r="T34" s="1" t="s">
        <v>784</v>
      </c>
      <c r="U34" s="1" t="s">
        <v>785</v>
      </c>
      <c r="V34" s="1" t="s">
        <v>809</v>
      </c>
    </row>
    <row r="35" s="1" customFormat="1" spans="1:22">
      <c r="A35" s="3">
        <v>999222996020953</v>
      </c>
      <c r="B35" s="1" t="s">
        <v>921</v>
      </c>
      <c r="C35" s="1" t="s">
        <v>936</v>
      </c>
      <c r="D35" s="1" t="s">
        <v>871</v>
      </c>
      <c r="E35" s="1" t="s">
        <v>937</v>
      </c>
      <c r="F35" s="1" t="s">
        <v>846</v>
      </c>
      <c r="G35" s="1" t="s">
        <v>774</v>
      </c>
      <c r="H35" s="1" t="s">
        <v>775</v>
      </c>
      <c r="I35" s="1" t="s">
        <v>938</v>
      </c>
      <c r="J35" s="1" t="s">
        <v>777</v>
      </c>
      <c r="K35" s="1" t="s">
        <v>938</v>
      </c>
      <c r="L35" s="1" t="s">
        <v>938</v>
      </c>
      <c r="M35" s="1" t="s">
        <v>778</v>
      </c>
      <c r="N35" s="1" t="s">
        <v>778</v>
      </c>
      <c r="O35" s="1" t="s">
        <v>779</v>
      </c>
      <c r="P35" s="1" t="s">
        <v>780</v>
      </c>
      <c r="Q35" s="1" t="s">
        <v>781</v>
      </c>
      <c r="R35" s="1" t="s">
        <v>939</v>
      </c>
      <c r="S35" s="1" t="s">
        <v>783</v>
      </c>
      <c r="T35" s="1" t="s">
        <v>784</v>
      </c>
      <c r="U35" s="1" t="s">
        <v>785</v>
      </c>
      <c r="V35" s="1" t="s">
        <v>786</v>
      </c>
    </row>
    <row r="36" s="1" customFormat="1" spans="1:22">
      <c r="A36" s="3">
        <v>999222993483312</v>
      </c>
      <c r="B36" s="1" t="s">
        <v>921</v>
      </c>
      <c r="C36" s="1" t="s">
        <v>940</v>
      </c>
      <c r="D36" s="1" t="s">
        <v>941</v>
      </c>
      <c r="E36" s="1" t="s">
        <v>942</v>
      </c>
      <c r="F36" s="1" t="s">
        <v>921</v>
      </c>
      <c r="G36" s="1" t="s">
        <v>774</v>
      </c>
      <c r="H36" s="1" t="s">
        <v>775</v>
      </c>
      <c r="I36" s="1" t="s">
        <v>943</v>
      </c>
      <c r="J36" s="1" t="s">
        <v>777</v>
      </c>
      <c r="K36" s="1" t="s">
        <v>943</v>
      </c>
      <c r="L36" s="1" t="s">
        <v>943</v>
      </c>
      <c r="M36" s="1" t="s">
        <v>778</v>
      </c>
      <c r="N36" s="1" t="s">
        <v>778</v>
      </c>
      <c r="O36" s="1" t="s">
        <v>779</v>
      </c>
      <c r="P36" s="1" t="s">
        <v>780</v>
      </c>
      <c r="Q36" s="1" t="s">
        <v>781</v>
      </c>
      <c r="R36" s="1" t="s">
        <v>944</v>
      </c>
      <c r="S36" s="1" t="s">
        <v>783</v>
      </c>
      <c r="T36" s="1" t="s">
        <v>784</v>
      </c>
      <c r="U36" s="1" t="s">
        <v>785</v>
      </c>
      <c r="V36" s="1" t="s">
        <v>795</v>
      </c>
    </row>
    <row r="37" s="1" customFormat="1" spans="1:22">
      <c r="A37" s="3">
        <v>999222993179078</v>
      </c>
      <c r="B37" s="1" t="s">
        <v>921</v>
      </c>
      <c r="C37" s="1" t="s">
        <v>945</v>
      </c>
      <c r="D37" s="1" t="s">
        <v>946</v>
      </c>
      <c r="E37" s="1" t="s">
        <v>947</v>
      </c>
      <c r="F37" s="1" t="s">
        <v>846</v>
      </c>
      <c r="G37" s="1" t="s">
        <v>774</v>
      </c>
      <c r="H37" s="1" t="s">
        <v>775</v>
      </c>
      <c r="I37" s="1" t="s">
        <v>948</v>
      </c>
      <c r="J37" s="1" t="s">
        <v>777</v>
      </c>
      <c r="K37" s="1" t="s">
        <v>948</v>
      </c>
      <c r="L37" s="1" t="s">
        <v>948</v>
      </c>
      <c r="M37" s="1" t="s">
        <v>778</v>
      </c>
      <c r="N37" s="1" t="s">
        <v>778</v>
      </c>
      <c r="O37" s="1" t="s">
        <v>779</v>
      </c>
      <c r="P37" s="1" t="s">
        <v>780</v>
      </c>
      <c r="Q37" s="1" t="s">
        <v>781</v>
      </c>
      <c r="R37" s="1" t="s">
        <v>949</v>
      </c>
      <c r="S37" s="1" t="s">
        <v>783</v>
      </c>
      <c r="T37" s="1" t="s">
        <v>784</v>
      </c>
      <c r="U37" s="1" t="s">
        <v>785</v>
      </c>
      <c r="V37" s="1" t="s">
        <v>809</v>
      </c>
    </row>
    <row r="38" s="1" customFormat="1" spans="1:22">
      <c r="A38" s="3">
        <v>999222992870444</v>
      </c>
      <c r="B38" s="1" t="s">
        <v>921</v>
      </c>
      <c r="C38" s="1" t="s">
        <v>950</v>
      </c>
      <c r="D38" s="1" t="s">
        <v>951</v>
      </c>
      <c r="E38" s="1" t="s">
        <v>952</v>
      </c>
      <c r="F38" s="1" t="s">
        <v>846</v>
      </c>
      <c r="G38" s="1" t="s">
        <v>774</v>
      </c>
      <c r="H38" s="1" t="s">
        <v>775</v>
      </c>
      <c r="I38" s="1" t="s">
        <v>953</v>
      </c>
      <c r="J38" s="1" t="s">
        <v>777</v>
      </c>
      <c r="K38" s="1" t="s">
        <v>953</v>
      </c>
      <c r="L38" s="1" t="s">
        <v>953</v>
      </c>
      <c r="M38" s="1" t="s">
        <v>778</v>
      </c>
      <c r="N38" s="1" t="s">
        <v>778</v>
      </c>
      <c r="O38" s="1" t="s">
        <v>779</v>
      </c>
      <c r="P38" s="1" t="s">
        <v>780</v>
      </c>
      <c r="Q38" s="1" t="s">
        <v>781</v>
      </c>
      <c r="R38" s="1" t="s">
        <v>954</v>
      </c>
      <c r="S38" s="1" t="s">
        <v>783</v>
      </c>
      <c r="T38" s="1" t="s">
        <v>784</v>
      </c>
      <c r="U38" s="1" t="s">
        <v>785</v>
      </c>
      <c r="V38" s="1" t="s">
        <v>795</v>
      </c>
    </row>
    <row r="39" s="1" customFormat="1" spans="1:22">
      <c r="A39" s="3">
        <v>999222992815289</v>
      </c>
      <c r="B39" s="1" t="s">
        <v>921</v>
      </c>
      <c r="C39" s="1" t="s">
        <v>955</v>
      </c>
      <c r="D39" s="1" t="s">
        <v>951</v>
      </c>
      <c r="E39" s="1" t="s">
        <v>956</v>
      </c>
      <c r="F39" s="1" t="s">
        <v>846</v>
      </c>
      <c r="G39" s="1" t="s">
        <v>774</v>
      </c>
      <c r="H39" s="1" t="s">
        <v>775</v>
      </c>
      <c r="I39" s="1" t="s">
        <v>953</v>
      </c>
      <c r="J39" s="1" t="s">
        <v>777</v>
      </c>
      <c r="K39" s="1" t="s">
        <v>953</v>
      </c>
      <c r="L39" s="1" t="s">
        <v>953</v>
      </c>
      <c r="M39" s="1" t="s">
        <v>778</v>
      </c>
      <c r="N39" s="1" t="s">
        <v>778</v>
      </c>
      <c r="O39" s="1" t="s">
        <v>779</v>
      </c>
      <c r="P39" s="1" t="s">
        <v>780</v>
      </c>
      <c r="Q39" s="1" t="s">
        <v>781</v>
      </c>
      <c r="R39" s="1" t="s">
        <v>957</v>
      </c>
      <c r="S39" s="1" t="s">
        <v>783</v>
      </c>
      <c r="T39" s="1" t="s">
        <v>784</v>
      </c>
      <c r="U39" s="1" t="s">
        <v>785</v>
      </c>
      <c r="V39" s="1" t="s">
        <v>795</v>
      </c>
    </row>
    <row r="40" s="1" customFormat="1" spans="1:22">
      <c r="A40" s="3">
        <v>999222991723721</v>
      </c>
      <c r="B40" s="1" t="s">
        <v>921</v>
      </c>
      <c r="C40" s="1" t="s">
        <v>958</v>
      </c>
      <c r="D40" s="1" t="s">
        <v>959</v>
      </c>
      <c r="E40" s="1" t="s">
        <v>960</v>
      </c>
      <c r="F40" s="1" t="s">
        <v>770</v>
      </c>
      <c r="G40" s="1" t="s">
        <v>774</v>
      </c>
      <c r="H40" s="1" t="s">
        <v>775</v>
      </c>
      <c r="I40" s="1" t="s">
        <v>961</v>
      </c>
      <c r="J40" s="1" t="s">
        <v>777</v>
      </c>
      <c r="K40" s="1" t="s">
        <v>961</v>
      </c>
      <c r="L40" s="1" t="s">
        <v>961</v>
      </c>
      <c r="M40" s="1" t="s">
        <v>778</v>
      </c>
      <c r="N40" s="1" t="s">
        <v>778</v>
      </c>
      <c r="O40" s="1" t="s">
        <v>779</v>
      </c>
      <c r="P40" s="1" t="s">
        <v>780</v>
      </c>
      <c r="Q40" s="1" t="s">
        <v>781</v>
      </c>
      <c r="R40" s="1" t="s">
        <v>962</v>
      </c>
      <c r="S40" s="1" t="s">
        <v>783</v>
      </c>
      <c r="T40" s="1" t="s">
        <v>784</v>
      </c>
      <c r="U40" s="1" t="s">
        <v>785</v>
      </c>
      <c r="V40" s="1" t="s">
        <v>786</v>
      </c>
    </row>
    <row r="41" s="1" customFormat="1" spans="1:22">
      <c r="A41" s="3">
        <v>999222991611403</v>
      </c>
      <c r="B41" s="1" t="s">
        <v>921</v>
      </c>
      <c r="C41" s="1" t="s">
        <v>963</v>
      </c>
      <c r="D41" s="1" t="s">
        <v>946</v>
      </c>
      <c r="E41" s="1" t="s">
        <v>964</v>
      </c>
      <c r="F41" s="1" t="s">
        <v>846</v>
      </c>
      <c r="G41" s="1" t="s">
        <v>774</v>
      </c>
      <c r="H41" s="1" t="s">
        <v>775</v>
      </c>
      <c r="I41" s="1" t="s">
        <v>965</v>
      </c>
      <c r="J41" s="1" t="s">
        <v>777</v>
      </c>
      <c r="K41" s="1" t="s">
        <v>965</v>
      </c>
      <c r="L41" s="1" t="s">
        <v>965</v>
      </c>
      <c r="M41" s="1" t="s">
        <v>778</v>
      </c>
      <c r="N41" s="1" t="s">
        <v>778</v>
      </c>
      <c r="O41" s="1" t="s">
        <v>779</v>
      </c>
      <c r="P41" s="1" t="s">
        <v>780</v>
      </c>
      <c r="Q41" s="1" t="s">
        <v>781</v>
      </c>
      <c r="R41" s="1" t="s">
        <v>966</v>
      </c>
      <c r="S41" s="1" t="s">
        <v>783</v>
      </c>
      <c r="T41" s="1" t="s">
        <v>784</v>
      </c>
      <c r="U41" s="1" t="s">
        <v>785</v>
      </c>
      <c r="V41" s="1" t="s">
        <v>809</v>
      </c>
    </row>
    <row r="42" s="1" customFormat="1" spans="1:22">
      <c r="A42" s="3">
        <v>999222991564554</v>
      </c>
      <c r="B42" s="1" t="s">
        <v>921</v>
      </c>
      <c r="C42" s="1" t="s">
        <v>967</v>
      </c>
      <c r="D42" s="1" t="s">
        <v>959</v>
      </c>
      <c r="E42" s="1" t="s">
        <v>968</v>
      </c>
      <c r="F42" s="1" t="s">
        <v>846</v>
      </c>
      <c r="G42" s="1" t="s">
        <v>774</v>
      </c>
      <c r="H42" s="1" t="s">
        <v>775</v>
      </c>
      <c r="I42" s="1" t="s">
        <v>969</v>
      </c>
      <c r="J42" s="1" t="s">
        <v>777</v>
      </c>
      <c r="K42" s="1" t="s">
        <v>969</v>
      </c>
      <c r="L42" s="1" t="s">
        <v>969</v>
      </c>
      <c r="M42" s="1" t="s">
        <v>778</v>
      </c>
      <c r="N42" s="1" t="s">
        <v>778</v>
      </c>
      <c r="O42" s="1" t="s">
        <v>779</v>
      </c>
      <c r="P42" s="1" t="s">
        <v>780</v>
      </c>
      <c r="Q42" s="1" t="s">
        <v>781</v>
      </c>
      <c r="R42" s="1" t="s">
        <v>970</v>
      </c>
      <c r="S42" s="1" t="s">
        <v>783</v>
      </c>
      <c r="T42" s="1" t="s">
        <v>784</v>
      </c>
      <c r="U42" s="1" t="s">
        <v>785</v>
      </c>
      <c r="V42" s="1" t="s">
        <v>786</v>
      </c>
    </row>
    <row r="43" s="1" customFormat="1" spans="1:22">
      <c r="A43" s="3">
        <v>999222989692567</v>
      </c>
      <c r="B43" s="1" t="s">
        <v>971</v>
      </c>
      <c r="C43" s="1" t="s">
        <v>972</v>
      </c>
      <c r="D43" s="1" t="s">
        <v>973</v>
      </c>
      <c r="E43" s="1" t="s">
        <v>974</v>
      </c>
      <c r="F43" s="1" t="s">
        <v>770</v>
      </c>
      <c r="G43" s="1" t="s">
        <v>774</v>
      </c>
      <c r="H43" s="1" t="s">
        <v>775</v>
      </c>
      <c r="I43" s="1" t="s">
        <v>975</v>
      </c>
      <c r="J43" s="1" t="s">
        <v>777</v>
      </c>
      <c r="K43" s="1" t="s">
        <v>975</v>
      </c>
      <c r="L43" s="1" t="s">
        <v>975</v>
      </c>
      <c r="M43" s="1" t="s">
        <v>778</v>
      </c>
      <c r="N43" s="1" t="s">
        <v>778</v>
      </c>
      <c r="O43" s="1" t="s">
        <v>779</v>
      </c>
      <c r="P43" s="1" t="s">
        <v>780</v>
      </c>
      <c r="Q43" s="1" t="s">
        <v>781</v>
      </c>
      <c r="R43" s="1" t="s">
        <v>976</v>
      </c>
      <c r="S43" s="1" t="s">
        <v>783</v>
      </c>
      <c r="T43" s="1" t="s">
        <v>784</v>
      </c>
      <c r="U43" s="1" t="s">
        <v>785</v>
      </c>
      <c r="V43" s="1" t="s">
        <v>864</v>
      </c>
    </row>
    <row r="44" s="1" customFormat="1" spans="1:22">
      <c r="A44" s="3">
        <v>22988797327</v>
      </c>
      <c r="B44" s="1" t="s">
        <v>971</v>
      </c>
      <c r="C44" s="1" t="s">
        <v>977</v>
      </c>
      <c r="D44" s="1" t="s">
        <v>871</v>
      </c>
      <c r="E44" s="1" t="s">
        <v>978</v>
      </c>
      <c r="F44" s="1" t="s">
        <v>846</v>
      </c>
      <c r="G44" s="1" t="s">
        <v>774</v>
      </c>
      <c r="H44" s="1" t="s">
        <v>775</v>
      </c>
      <c r="I44" s="1" t="s">
        <v>938</v>
      </c>
      <c r="J44" s="1" t="s">
        <v>777</v>
      </c>
      <c r="K44" s="1" t="s">
        <v>938</v>
      </c>
      <c r="L44" s="1" t="s">
        <v>938</v>
      </c>
      <c r="M44" s="1" t="s">
        <v>778</v>
      </c>
      <c r="N44" s="1" t="s">
        <v>778</v>
      </c>
      <c r="O44" s="1" t="s">
        <v>779</v>
      </c>
      <c r="P44" s="1" t="s">
        <v>780</v>
      </c>
      <c r="Q44" s="1" t="s">
        <v>781</v>
      </c>
      <c r="R44" s="1" t="s">
        <v>979</v>
      </c>
      <c r="S44" s="1" t="s">
        <v>783</v>
      </c>
      <c r="T44" s="1" t="s">
        <v>784</v>
      </c>
      <c r="U44" s="1" t="s">
        <v>785</v>
      </c>
      <c r="V44" s="1" t="s">
        <v>786</v>
      </c>
    </row>
    <row r="45" s="1" customFormat="1" spans="1:22">
      <c r="A45" s="3">
        <v>999222985838540</v>
      </c>
      <c r="B45" s="1" t="s">
        <v>971</v>
      </c>
      <c r="C45" s="1" t="s">
        <v>980</v>
      </c>
      <c r="D45" s="1" t="s">
        <v>981</v>
      </c>
      <c r="E45" s="1" t="s">
        <v>982</v>
      </c>
      <c r="F45" s="1" t="s">
        <v>921</v>
      </c>
      <c r="G45" s="1" t="s">
        <v>774</v>
      </c>
      <c r="H45" s="1" t="s">
        <v>775</v>
      </c>
      <c r="I45" s="1" t="s">
        <v>983</v>
      </c>
      <c r="J45" s="1" t="s">
        <v>777</v>
      </c>
      <c r="K45" s="1" t="s">
        <v>983</v>
      </c>
      <c r="L45" s="1" t="s">
        <v>983</v>
      </c>
      <c r="M45" s="1" t="s">
        <v>778</v>
      </c>
      <c r="N45" s="1" t="s">
        <v>778</v>
      </c>
      <c r="O45" s="1" t="s">
        <v>779</v>
      </c>
      <c r="P45" s="1" t="s">
        <v>780</v>
      </c>
      <c r="Q45" s="1" t="s">
        <v>781</v>
      </c>
      <c r="R45" s="1" t="s">
        <v>984</v>
      </c>
      <c r="S45" s="1" t="s">
        <v>783</v>
      </c>
      <c r="T45" s="1" t="s">
        <v>784</v>
      </c>
      <c r="U45" s="1" t="s">
        <v>785</v>
      </c>
      <c r="V45" s="1" t="s">
        <v>858</v>
      </c>
    </row>
    <row r="46" s="1" customFormat="1" spans="1:22">
      <c r="A46" s="3">
        <v>999222983963389</v>
      </c>
      <c r="B46" s="1" t="s">
        <v>971</v>
      </c>
      <c r="C46" s="1" t="s">
        <v>985</v>
      </c>
      <c r="D46" s="1" t="s">
        <v>986</v>
      </c>
      <c r="E46" s="1" t="s">
        <v>987</v>
      </c>
      <c r="F46" s="1" t="s">
        <v>921</v>
      </c>
      <c r="G46" s="1" t="s">
        <v>774</v>
      </c>
      <c r="H46" s="1" t="s">
        <v>775</v>
      </c>
      <c r="I46" s="1" t="s">
        <v>988</v>
      </c>
      <c r="J46" s="1" t="s">
        <v>777</v>
      </c>
      <c r="K46" s="1" t="s">
        <v>988</v>
      </c>
      <c r="L46" s="1" t="s">
        <v>988</v>
      </c>
      <c r="M46" s="1" t="s">
        <v>778</v>
      </c>
      <c r="N46" s="1" t="s">
        <v>778</v>
      </c>
      <c r="O46" s="1" t="s">
        <v>779</v>
      </c>
      <c r="P46" s="1" t="s">
        <v>780</v>
      </c>
      <c r="Q46" s="1" t="s">
        <v>781</v>
      </c>
      <c r="R46" s="1" t="s">
        <v>989</v>
      </c>
      <c r="S46" s="1" t="s">
        <v>783</v>
      </c>
      <c r="T46" s="1" t="s">
        <v>784</v>
      </c>
      <c r="U46" s="1" t="s">
        <v>785</v>
      </c>
      <c r="V46" s="1" t="s">
        <v>786</v>
      </c>
    </row>
    <row r="47" s="1" customFormat="1" spans="1:22">
      <c r="A47" s="3">
        <v>999222983189993</v>
      </c>
      <c r="B47" s="1" t="s">
        <v>971</v>
      </c>
      <c r="C47" s="1" t="s">
        <v>990</v>
      </c>
      <c r="D47" s="1" t="s">
        <v>899</v>
      </c>
      <c r="E47" s="1" t="s">
        <v>991</v>
      </c>
      <c r="F47" s="1" t="s">
        <v>921</v>
      </c>
      <c r="G47" s="1" t="s">
        <v>774</v>
      </c>
      <c r="H47" s="1" t="s">
        <v>775</v>
      </c>
      <c r="I47" s="1" t="s">
        <v>992</v>
      </c>
      <c r="J47" s="1" t="s">
        <v>777</v>
      </c>
      <c r="K47" s="1" t="s">
        <v>992</v>
      </c>
      <c r="L47" s="1" t="s">
        <v>992</v>
      </c>
      <c r="M47" s="1" t="s">
        <v>778</v>
      </c>
      <c r="N47" s="1" t="s">
        <v>778</v>
      </c>
      <c r="O47" s="1" t="s">
        <v>779</v>
      </c>
      <c r="P47" s="1" t="s">
        <v>780</v>
      </c>
      <c r="Q47" s="1" t="s">
        <v>781</v>
      </c>
      <c r="R47" s="1" t="s">
        <v>993</v>
      </c>
      <c r="S47" s="1" t="s">
        <v>783</v>
      </c>
      <c r="T47" s="1" t="s">
        <v>784</v>
      </c>
      <c r="U47" s="1" t="s">
        <v>785</v>
      </c>
      <c r="V47" s="1" t="s">
        <v>786</v>
      </c>
    </row>
    <row r="48" s="1" customFormat="1" spans="1:22">
      <c r="A48" s="3">
        <v>999222982770992</v>
      </c>
      <c r="B48" s="1" t="s">
        <v>971</v>
      </c>
      <c r="C48" s="1" t="s">
        <v>994</v>
      </c>
      <c r="D48" s="1" t="s">
        <v>986</v>
      </c>
      <c r="E48" s="1" t="s">
        <v>995</v>
      </c>
      <c r="F48" s="1" t="s">
        <v>921</v>
      </c>
      <c r="G48" s="1" t="s">
        <v>774</v>
      </c>
      <c r="H48" s="1" t="s">
        <v>775</v>
      </c>
      <c r="I48" s="1" t="s">
        <v>988</v>
      </c>
      <c r="J48" s="1" t="s">
        <v>777</v>
      </c>
      <c r="K48" s="1" t="s">
        <v>988</v>
      </c>
      <c r="L48" s="1" t="s">
        <v>779</v>
      </c>
      <c r="M48" s="1" t="s">
        <v>996</v>
      </c>
      <c r="N48" s="1" t="s">
        <v>996</v>
      </c>
      <c r="O48" s="1" t="s">
        <v>779</v>
      </c>
      <c r="P48" s="1" t="s">
        <v>780</v>
      </c>
      <c r="Q48" s="1" t="s">
        <v>781</v>
      </c>
      <c r="R48" s="1" t="s">
        <v>997</v>
      </c>
      <c r="S48" s="1" t="s">
        <v>783</v>
      </c>
      <c r="T48" s="1" t="s">
        <v>784</v>
      </c>
      <c r="U48" s="1" t="s">
        <v>785</v>
      </c>
      <c r="V48" s="1" t="s">
        <v>786</v>
      </c>
    </row>
    <row r="49" s="1" customFormat="1" spans="1:22">
      <c r="A49" s="3">
        <v>999222982529592</v>
      </c>
      <c r="B49" s="1" t="s">
        <v>971</v>
      </c>
      <c r="C49" s="1" t="s">
        <v>998</v>
      </c>
      <c r="D49" s="1" t="s">
        <v>986</v>
      </c>
      <c r="E49" s="1" t="s">
        <v>999</v>
      </c>
      <c r="F49" s="1" t="s">
        <v>971</v>
      </c>
      <c r="G49" s="1" t="s">
        <v>774</v>
      </c>
      <c r="H49" s="1" t="s">
        <v>775</v>
      </c>
      <c r="I49" s="1" t="s">
        <v>1000</v>
      </c>
      <c r="J49" s="1" t="s">
        <v>777</v>
      </c>
      <c r="K49" s="1" t="s">
        <v>1000</v>
      </c>
      <c r="L49" s="1" t="s">
        <v>1000</v>
      </c>
      <c r="M49" s="1" t="s">
        <v>778</v>
      </c>
      <c r="N49" s="1" t="s">
        <v>778</v>
      </c>
      <c r="O49" s="1" t="s">
        <v>779</v>
      </c>
      <c r="P49" s="1" t="s">
        <v>780</v>
      </c>
      <c r="Q49" s="1" t="s">
        <v>781</v>
      </c>
      <c r="R49" s="1" t="s">
        <v>1001</v>
      </c>
      <c r="S49" s="1" t="s">
        <v>783</v>
      </c>
      <c r="T49" s="1" t="s">
        <v>784</v>
      </c>
      <c r="U49" s="1" t="s">
        <v>785</v>
      </c>
      <c r="V49" s="1" t="s">
        <v>786</v>
      </c>
    </row>
    <row r="50" s="1" customFormat="1" spans="1:22">
      <c r="A50" s="3">
        <v>999222981760517</v>
      </c>
      <c r="B50" s="1" t="s">
        <v>971</v>
      </c>
      <c r="C50" s="1" t="s">
        <v>1002</v>
      </c>
      <c r="D50" s="1" t="s">
        <v>1003</v>
      </c>
      <c r="E50" s="1" t="s">
        <v>1004</v>
      </c>
      <c r="F50" s="1" t="s">
        <v>846</v>
      </c>
      <c r="G50" s="1" t="s">
        <v>774</v>
      </c>
      <c r="H50" s="1" t="s">
        <v>775</v>
      </c>
      <c r="I50" s="1" t="s">
        <v>1005</v>
      </c>
      <c r="J50" s="1" t="s">
        <v>777</v>
      </c>
      <c r="K50" s="1" t="s">
        <v>1005</v>
      </c>
      <c r="L50" s="1" t="s">
        <v>1005</v>
      </c>
      <c r="M50" s="1" t="s">
        <v>778</v>
      </c>
      <c r="N50" s="1" t="s">
        <v>778</v>
      </c>
      <c r="O50" s="1" t="s">
        <v>779</v>
      </c>
      <c r="P50" s="1" t="s">
        <v>780</v>
      </c>
      <c r="Q50" s="1" t="s">
        <v>781</v>
      </c>
      <c r="R50" s="1" t="s">
        <v>1006</v>
      </c>
      <c r="S50" s="1" t="s">
        <v>783</v>
      </c>
      <c r="T50" s="1" t="s">
        <v>784</v>
      </c>
      <c r="U50" s="1" t="s">
        <v>785</v>
      </c>
      <c r="V50" s="1" t="s">
        <v>786</v>
      </c>
    </row>
    <row r="51" s="1" customFormat="1" spans="1:22">
      <c r="A51" s="3">
        <v>999222979235988</v>
      </c>
      <c r="B51" s="1" t="s">
        <v>1007</v>
      </c>
      <c r="C51" s="1" t="s">
        <v>1008</v>
      </c>
      <c r="D51" s="1" t="s">
        <v>1009</v>
      </c>
      <c r="E51" s="1" t="s">
        <v>1010</v>
      </c>
      <c r="F51" s="1" t="s">
        <v>770</v>
      </c>
      <c r="G51" s="1" t="s">
        <v>774</v>
      </c>
      <c r="H51" s="1" t="s">
        <v>775</v>
      </c>
      <c r="I51" s="1" t="s">
        <v>1011</v>
      </c>
      <c r="J51" s="1" t="s">
        <v>777</v>
      </c>
      <c r="K51" s="1" t="s">
        <v>1011</v>
      </c>
      <c r="L51" s="1" t="s">
        <v>1011</v>
      </c>
      <c r="M51" s="1" t="s">
        <v>778</v>
      </c>
      <c r="N51" s="1" t="s">
        <v>778</v>
      </c>
      <c r="O51" s="1" t="s">
        <v>779</v>
      </c>
      <c r="P51" s="1" t="s">
        <v>780</v>
      </c>
      <c r="Q51" s="1" t="s">
        <v>781</v>
      </c>
      <c r="R51" s="1" t="s">
        <v>1012</v>
      </c>
      <c r="S51" s="1" t="s">
        <v>783</v>
      </c>
      <c r="T51" s="1" t="s">
        <v>784</v>
      </c>
      <c r="U51" s="1" t="s">
        <v>785</v>
      </c>
      <c r="V51" s="1" t="s">
        <v>809</v>
      </c>
    </row>
    <row r="52" s="1" customFormat="1" spans="1:22">
      <c r="A52" s="3">
        <v>999222976098231</v>
      </c>
      <c r="B52" s="1" t="s">
        <v>1007</v>
      </c>
      <c r="C52" s="1" t="s">
        <v>1013</v>
      </c>
      <c r="D52" s="1" t="s">
        <v>1014</v>
      </c>
      <c r="E52" s="1" t="s">
        <v>1015</v>
      </c>
      <c r="F52" s="1" t="s">
        <v>770</v>
      </c>
      <c r="G52" s="1" t="s">
        <v>774</v>
      </c>
      <c r="H52" s="1" t="s">
        <v>775</v>
      </c>
      <c r="I52" s="1" t="s">
        <v>1016</v>
      </c>
      <c r="J52" s="1" t="s">
        <v>777</v>
      </c>
      <c r="K52" s="1" t="s">
        <v>1016</v>
      </c>
      <c r="L52" s="1" t="s">
        <v>1016</v>
      </c>
      <c r="M52" s="1" t="s">
        <v>778</v>
      </c>
      <c r="N52" s="1" t="s">
        <v>778</v>
      </c>
      <c r="O52" s="1" t="s">
        <v>779</v>
      </c>
      <c r="P52" s="1" t="s">
        <v>780</v>
      </c>
      <c r="Q52" s="1" t="s">
        <v>781</v>
      </c>
      <c r="R52" s="1" t="s">
        <v>1017</v>
      </c>
      <c r="S52" s="1" t="s">
        <v>783</v>
      </c>
      <c r="T52" s="1" t="s">
        <v>784</v>
      </c>
      <c r="U52" s="1" t="s">
        <v>785</v>
      </c>
      <c r="V52" s="1" t="s">
        <v>864</v>
      </c>
    </row>
    <row r="53" s="1" customFormat="1" spans="1:22">
      <c r="A53" s="3">
        <v>999222975481017</v>
      </c>
      <c r="B53" s="1" t="s">
        <v>1007</v>
      </c>
      <c r="C53" s="1" t="s">
        <v>1018</v>
      </c>
      <c r="D53" s="1" t="s">
        <v>1019</v>
      </c>
      <c r="E53" s="1" t="s">
        <v>1020</v>
      </c>
      <c r="F53" s="1" t="s">
        <v>770</v>
      </c>
      <c r="G53" s="1" t="s">
        <v>774</v>
      </c>
      <c r="H53" s="1" t="s">
        <v>775</v>
      </c>
      <c r="I53" s="1" t="s">
        <v>1021</v>
      </c>
      <c r="J53" s="1" t="s">
        <v>777</v>
      </c>
      <c r="K53" s="1" t="s">
        <v>1021</v>
      </c>
      <c r="L53" s="1" t="s">
        <v>1021</v>
      </c>
      <c r="M53" s="1" t="s">
        <v>778</v>
      </c>
      <c r="N53" s="1" t="s">
        <v>778</v>
      </c>
      <c r="O53" s="1" t="s">
        <v>779</v>
      </c>
      <c r="P53" s="1" t="s">
        <v>780</v>
      </c>
      <c r="Q53" s="1" t="s">
        <v>781</v>
      </c>
      <c r="R53" s="1" t="s">
        <v>1022</v>
      </c>
      <c r="S53" s="1" t="s">
        <v>783</v>
      </c>
      <c r="T53" s="1" t="s">
        <v>784</v>
      </c>
      <c r="U53" s="1" t="s">
        <v>785</v>
      </c>
      <c r="V53" s="1" t="s">
        <v>786</v>
      </c>
    </row>
    <row r="54" s="1" customFormat="1" spans="1:22">
      <c r="A54" s="3">
        <v>999222974914614</v>
      </c>
      <c r="B54" s="1" t="s">
        <v>1007</v>
      </c>
      <c r="C54" s="1" t="s">
        <v>1023</v>
      </c>
      <c r="D54" s="1" t="s">
        <v>1024</v>
      </c>
      <c r="E54" s="1" t="s">
        <v>1025</v>
      </c>
      <c r="F54" s="1" t="s">
        <v>846</v>
      </c>
      <c r="G54" s="1" t="s">
        <v>774</v>
      </c>
      <c r="H54" s="1" t="s">
        <v>775</v>
      </c>
      <c r="I54" s="1" t="s">
        <v>1026</v>
      </c>
      <c r="J54" s="1" t="s">
        <v>777</v>
      </c>
      <c r="K54" s="1" t="s">
        <v>1026</v>
      </c>
      <c r="L54" s="1" t="s">
        <v>1026</v>
      </c>
      <c r="M54" s="1" t="s">
        <v>778</v>
      </c>
      <c r="N54" s="1" t="s">
        <v>778</v>
      </c>
      <c r="O54" s="1" t="s">
        <v>779</v>
      </c>
      <c r="P54" s="1" t="s">
        <v>780</v>
      </c>
      <c r="Q54" s="1" t="s">
        <v>781</v>
      </c>
      <c r="R54" s="1" t="s">
        <v>1027</v>
      </c>
      <c r="S54" s="1" t="s">
        <v>783</v>
      </c>
      <c r="T54" s="1" t="s">
        <v>784</v>
      </c>
      <c r="U54" s="1" t="s">
        <v>785</v>
      </c>
      <c r="V54" s="1" t="s">
        <v>786</v>
      </c>
    </row>
    <row r="55" s="1" customFormat="1" spans="1:22">
      <c r="A55" s="3">
        <v>999222972355104</v>
      </c>
      <c r="B55" s="1" t="s">
        <v>1007</v>
      </c>
      <c r="C55" s="1" t="s">
        <v>1028</v>
      </c>
      <c r="D55" s="1" t="s">
        <v>1029</v>
      </c>
      <c r="E55" s="1" t="s">
        <v>1030</v>
      </c>
      <c r="F55" s="1" t="s">
        <v>846</v>
      </c>
      <c r="G55" s="1" t="s">
        <v>774</v>
      </c>
      <c r="H55" s="1" t="s">
        <v>775</v>
      </c>
      <c r="I55" s="1" t="s">
        <v>1031</v>
      </c>
      <c r="J55" s="1" t="s">
        <v>777</v>
      </c>
      <c r="K55" s="1" t="s">
        <v>1031</v>
      </c>
      <c r="L55" s="1" t="s">
        <v>1031</v>
      </c>
      <c r="M55" s="1" t="s">
        <v>778</v>
      </c>
      <c r="N55" s="1" t="s">
        <v>778</v>
      </c>
      <c r="O55" s="1" t="s">
        <v>779</v>
      </c>
      <c r="P55" s="1" t="s">
        <v>780</v>
      </c>
      <c r="Q55" s="1" t="s">
        <v>781</v>
      </c>
      <c r="R55" s="1" t="s">
        <v>1032</v>
      </c>
      <c r="S55" s="1" t="s">
        <v>783</v>
      </c>
      <c r="T55" s="1" t="s">
        <v>784</v>
      </c>
      <c r="U55" s="1" t="s">
        <v>785</v>
      </c>
      <c r="V55" s="1" t="s">
        <v>786</v>
      </c>
    </row>
    <row r="56" s="1" customFormat="1" spans="1:22">
      <c r="A56" s="3">
        <v>999222969054454</v>
      </c>
      <c r="B56" s="1" t="s">
        <v>1007</v>
      </c>
      <c r="C56" s="1" t="s">
        <v>1033</v>
      </c>
      <c r="D56" s="1" t="s">
        <v>1034</v>
      </c>
      <c r="E56" s="1" t="s">
        <v>1035</v>
      </c>
      <c r="F56" s="1" t="s">
        <v>971</v>
      </c>
      <c r="G56" s="1" t="s">
        <v>774</v>
      </c>
      <c r="H56" s="1" t="s">
        <v>775</v>
      </c>
      <c r="I56" s="1" t="s">
        <v>1036</v>
      </c>
      <c r="J56" s="1" t="s">
        <v>777</v>
      </c>
      <c r="K56" s="1" t="s">
        <v>1036</v>
      </c>
      <c r="L56" s="1" t="s">
        <v>1036</v>
      </c>
      <c r="M56" s="1" t="s">
        <v>778</v>
      </c>
      <c r="N56" s="1" t="s">
        <v>778</v>
      </c>
      <c r="O56" s="1" t="s">
        <v>779</v>
      </c>
      <c r="P56" s="1" t="s">
        <v>780</v>
      </c>
      <c r="Q56" s="1" t="s">
        <v>781</v>
      </c>
      <c r="R56" s="1" t="s">
        <v>1037</v>
      </c>
      <c r="S56" s="1" t="s">
        <v>783</v>
      </c>
      <c r="T56" s="1" t="s">
        <v>784</v>
      </c>
      <c r="U56" s="1" t="s">
        <v>785</v>
      </c>
      <c r="V56" s="1" t="s">
        <v>786</v>
      </c>
    </row>
    <row r="57" s="1" customFormat="1" spans="1:22">
      <c r="A57" s="3">
        <v>999222967799976</v>
      </c>
      <c r="B57" s="1" t="s">
        <v>1038</v>
      </c>
      <c r="C57" s="1" t="s">
        <v>1039</v>
      </c>
      <c r="D57" s="1" t="s">
        <v>1040</v>
      </c>
      <c r="E57" s="1" t="s">
        <v>1041</v>
      </c>
      <c r="F57" s="1" t="s">
        <v>846</v>
      </c>
      <c r="G57" s="1" t="s">
        <v>774</v>
      </c>
      <c r="H57" s="1" t="s">
        <v>775</v>
      </c>
      <c r="I57" s="1" t="s">
        <v>1042</v>
      </c>
      <c r="J57" s="1" t="s">
        <v>777</v>
      </c>
      <c r="K57" s="1" t="s">
        <v>1042</v>
      </c>
      <c r="L57" s="1" t="s">
        <v>1042</v>
      </c>
      <c r="M57" s="1" t="s">
        <v>778</v>
      </c>
      <c r="N57" s="1" t="s">
        <v>778</v>
      </c>
      <c r="O57" s="1" t="s">
        <v>779</v>
      </c>
      <c r="P57" s="1" t="s">
        <v>780</v>
      </c>
      <c r="Q57" s="1" t="s">
        <v>781</v>
      </c>
      <c r="R57" s="1" t="s">
        <v>1043</v>
      </c>
      <c r="S57" s="1" t="s">
        <v>783</v>
      </c>
      <c r="T57" s="1" t="s">
        <v>784</v>
      </c>
      <c r="U57" s="1" t="s">
        <v>785</v>
      </c>
      <c r="V57" s="1" t="s">
        <v>786</v>
      </c>
    </row>
    <row r="58" s="1" customFormat="1" spans="1:22">
      <c r="A58" s="3">
        <v>999222966270785</v>
      </c>
      <c r="B58" s="1" t="s">
        <v>1038</v>
      </c>
      <c r="C58" s="1" t="s">
        <v>1044</v>
      </c>
      <c r="D58" s="1" t="s">
        <v>805</v>
      </c>
      <c r="E58" s="1" t="s">
        <v>1045</v>
      </c>
      <c r="F58" s="1" t="s">
        <v>1007</v>
      </c>
      <c r="G58" s="1" t="s">
        <v>774</v>
      </c>
      <c r="H58" s="1" t="s">
        <v>775</v>
      </c>
      <c r="I58" s="1" t="s">
        <v>1046</v>
      </c>
      <c r="J58" s="1" t="s">
        <v>777</v>
      </c>
      <c r="K58" s="1" t="s">
        <v>1046</v>
      </c>
      <c r="L58" s="1" t="s">
        <v>1046</v>
      </c>
      <c r="M58" s="1" t="s">
        <v>778</v>
      </c>
      <c r="N58" s="1" t="s">
        <v>778</v>
      </c>
      <c r="O58" s="1" t="s">
        <v>779</v>
      </c>
      <c r="P58" s="1" t="s">
        <v>780</v>
      </c>
      <c r="Q58" s="1" t="s">
        <v>781</v>
      </c>
      <c r="R58" s="1" t="s">
        <v>1047</v>
      </c>
      <c r="S58" s="1" t="s">
        <v>783</v>
      </c>
      <c r="T58" s="1" t="s">
        <v>784</v>
      </c>
      <c r="U58" s="1" t="s">
        <v>785</v>
      </c>
      <c r="V58" s="1" t="s">
        <v>809</v>
      </c>
    </row>
    <row r="59" s="1" customFormat="1" spans="1:22">
      <c r="A59" s="3">
        <v>999222966197361</v>
      </c>
      <c r="B59" s="1" t="s">
        <v>1038</v>
      </c>
      <c r="C59" s="1" t="s">
        <v>1048</v>
      </c>
      <c r="D59" s="1" t="s">
        <v>1040</v>
      </c>
      <c r="E59" s="1" t="s">
        <v>1049</v>
      </c>
      <c r="F59" s="1" t="s">
        <v>846</v>
      </c>
      <c r="G59" s="1" t="s">
        <v>774</v>
      </c>
      <c r="H59" s="1" t="s">
        <v>775</v>
      </c>
      <c r="I59" s="1" t="s">
        <v>1050</v>
      </c>
      <c r="J59" s="1" t="s">
        <v>777</v>
      </c>
      <c r="K59" s="1" t="s">
        <v>1050</v>
      </c>
      <c r="L59" s="1" t="s">
        <v>1050</v>
      </c>
      <c r="M59" s="1" t="s">
        <v>778</v>
      </c>
      <c r="N59" s="1" t="s">
        <v>778</v>
      </c>
      <c r="O59" s="1" t="s">
        <v>779</v>
      </c>
      <c r="P59" s="1" t="s">
        <v>780</v>
      </c>
      <c r="Q59" s="1" t="s">
        <v>781</v>
      </c>
      <c r="R59" s="1" t="s">
        <v>1051</v>
      </c>
      <c r="S59" s="1" t="s">
        <v>783</v>
      </c>
      <c r="T59" s="1" t="s">
        <v>784</v>
      </c>
      <c r="U59" s="1" t="s">
        <v>785</v>
      </c>
      <c r="V59" s="1" t="s">
        <v>786</v>
      </c>
    </row>
    <row r="60" s="1" customFormat="1" spans="1:22">
      <c r="A60" s="3">
        <v>999222949258010</v>
      </c>
      <c r="B60" s="1" t="s">
        <v>1052</v>
      </c>
      <c r="C60" s="1" t="s">
        <v>1053</v>
      </c>
      <c r="D60" s="1" t="s">
        <v>932</v>
      </c>
      <c r="E60" s="1" t="s">
        <v>1054</v>
      </c>
      <c r="F60" s="1" t="s">
        <v>921</v>
      </c>
      <c r="G60" s="1" t="s">
        <v>774</v>
      </c>
      <c r="H60" s="1" t="s">
        <v>775</v>
      </c>
      <c r="I60" s="1" t="s">
        <v>1055</v>
      </c>
      <c r="J60" s="1" t="s">
        <v>777</v>
      </c>
      <c r="K60" s="1" t="s">
        <v>1055</v>
      </c>
      <c r="L60" s="1" t="s">
        <v>1055</v>
      </c>
      <c r="M60" s="1" t="s">
        <v>778</v>
      </c>
      <c r="N60" s="1" t="s">
        <v>778</v>
      </c>
      <c r="O60" s="1" t="s">
        <v>779</v>
      </c>
      <c r="P60" s="1" t="s">
        <v>780</v>
      </c>
      <c r="Q60" s="1" t="s">
        <v>781</v>
      </c>
      <c r="R60" s="1" t="s">
        <v>1056</v>
      </c>
      <c r="S60" s="1" t="s">
        <v>783</v>
      </c>
      <c r="T60" s="1" t="s">
        <v>784</v>
      </c>
      <c r="U60" s="1" t="s">
        <v>785</v>
      </c>
      <c r="V60" s="1" t="s">
        <v>809</v>
      </c>
    </row>
    <row r="61" s="1" customFormat="1" spans="1:22">
      <c r="A61" s="3">
        <v>999222948000252</v>
      </c>
      <c r="B61" s="1" t="s">
        <v>1052</v>
      </c>
      <c r="C61" s="1" t="s">
        <v>1057</v>
      </c>
      <c r="D61" s="1" t="s">
        <v>1058</v>
      </c>
      <c r="E61" s="1" t="s">
        <v>1059</v>
      </c>
      <c r="F61" s="1" t="s">
        <v>770</v>
      </c>
      <c r="G61" s="1" t="s">
        <v>774</v>
      </c>
      <c r="H61" s="1" t="s">
        <v>775</v>
      </c>
      <c r="I61" s="1" t="s">
        <v>1060</v>
      </c>
      <c r="J61" s="1" t="s">
        <v>777</v>
      </c>
      <c r="K61" s="1" t="s">
        <v>1060</v>
      </c>
      <c r="L61" s="1" t="s">
        <v>1060</v>
      </c>
      <c r="M61" s="1" t="s">
        <v>778</v>
      </c>
      <c r="N61" s="1" t="s">
        <v>778</v>
      </c>
      <c r="O61" s="1" t="s">
        <v>779</v>
      </c>
      <c r="P61" s="1" t="s">
        <v>780</v>
      </c>
      <c r="Q61" s="1" t="s">
        <v>781</v>
      </c>
      <c r="R61" s="1" t="s">
        <v>1061</v>
      </c>
      <c r="S61" s="1" t="s">
        <v>783</v>
      </c>
      <c r="T61" s="1" t="s">
        <v>784</v>
      </c>
      <c r="U61" s="1" t="s">
        <v>785</v>
      </c>
      <c r="V61" s="1" t="s">
        <v>795</v>
      </c>
    </row>
    <row r="62" s="1" customFormat="1" spans="1:22">
      <c r="A62" s="3">
        <v>999222946426312</v>
      </c>
      <c r="B62" s="1" t="s">
        <v>1062</v>
      </c>
      <c r="C62" s="1" t="s">
        <v>1063</v>
      </c>
      <c r="D62" s="1" t="s">
        <v>1034</v>
      </c>
      <c r="E62" s="1" t="s">
        <v>1064</v>
      </c>
      <c r="F62" s="1" t="s">
        <v>846</v>
      </c>
      <c r="G62" s="1" t="s">
        <v>774</v>
      </c>
      <c r="H62" s="1" t="s">
        <v>775</v>
      </c>
      <c r="I62" s="1" t="s">
        <v>1065</v>
      </c>
      <c r="J62" s="1" t="s">
        <v>777</v>
      </c>
      <c r="K62" s="1" t="s">
        <v>1065</v>
      </c>
      <c r="L62" s="1" t="s">
        <v>1065</v>
      </c>
      <c r="M62" s="1" t="s">
        <v>778</v>
      </c>
      <c r="N62" s="1" t="s">
        <v>778</v>
      </c>
      <c r="O62" s="1" t="s">
        <v>779</v>
      </c>
      <c r="P62" s="1" t="s">
        <v>780</v>
      </c>
      <c r="Q62" s="1" t="s">
        <v>781</v>
      </c>
      <c r="R62" s="1" t="s">
        <v>1066</v>
      </c>
      <c r="S62" s="1" t="s">
        <v>783</v>
      </c>
      <c r="T62" s="1" t="s">
        <v>784</v>
      </c>
      <c r="U62" s="1" t="s">
        <v>785</v>
      </c>
      <c r="V62" s="1" t="s">
        <v>786</v>
      </c>
    </row>
    <row r="63" s="1" customFormat="1" spans="1:22">
      <c r="A63" s="3">
        <v>999222944179480</v>
      </c>
      <c r="B63" s="1" t="s">
        <v>1062</v>
      </c>
      <c r="C63" s="1" t="s">
        <v>1067</v>
      </c>
      <c r="D63" s="1" t="s">
        <v>894</v>
      </c>
      <c r="E63" s="1" t="s">
        <v>1068</v>
      </c>
      <c r="F63" s="1" t="s">
        <v>770</v>
      </c>
      <c r="G63" s="1" t="s">
        <v>774</v>
      </c>
      <c r="H63" s="1" t="s">
        <v>775</v>
      </c>
      <c r="I63" s="1" t="s">
        <v>896</v>
      </c>
      <c r="J63" s="1" t="s">
        <v>777</v>
      </c>
      <c r="K63" s="1" t="s">
        <v>896</v>
      </c>
      <c r="L63" s="1" t="s">
        <v>896</v>
      </c>
      <c r="M63" s="1" t="s">
        <v>778</v>
      </c>
      <c r="N63" s="1" t="s">
        <v>778</v>
      </c>
      <c r="O63" s="1" t="s">
        <v>779</v>
      </c>
      <c r="P63" s="1" t="s">
        <v>780</v>
      </c>
      <c r="Q63" s="1" t="s">
        <v>781</v>
      </c>
      <c r="R63" s="1" t="s">
        <v>1069</v>
      </c>
      <c r="S63" s="1" t="s">
        <v>783</v>
      </c>
      <c r="T63" s="1" t="s">
        <v>784</v>
      </c>
      <c r="U63" s="1" t="s">
        <v>785</v>
      </c>
      <c r="V63" s="1" t="s">
        <v>809</v>
      </c>
    </row>
    <row r="64" s="1" customFormat="1" spans="1:22">
      <c r="A64" s="3">
        <v>999222943477570</v>
      </c>
      <c r="B64" s="1" t="s">
        <v>1062</v>
      </c>
      <c r="C64" s="1" t="s">
        <v>1070</v>
      </c>
      <c r="D64" s="1" t="s">
        <v>1071</v>
      </c>
      <c r="E64" s="1" t="s">
        <v>1072</v>
      </c>
      <c r="F64" s="1" t="s">
        <v>921</v>
      </c>
      <c r="G64" s="1" t="s">
        <v>774</v>
      </c>
      <c r="H64" s="1" t="s">
        <v>775</v>
      </c>
      <c r="I64" s="1" t="s">
        <v>1073</v>
      </c>
      <c r="J64" s="1" t="s">
        <v>777</v>
      </c>
      <c r="K64" s="1" t="s">
        <v>1073</v>
      </c>
      <c r="L64" s="1" t="s">
        <v>1073</v>
      </c>
      <c r="M64" s="1" t="s">
        <v>778</v>
      </c>
      <c r="N64" s="1" t="s">
        <v>778</v>
      </c>
      <c r="O64" s="1" t="s">
        <v>779</v>
      </c>
      <c r="P64" s="1" t="s">
        <v>780</v>
      </c>
      <c r="Q64" s="1" t="s">
        <v>781</v>
      </c>
      <c r="R64" s="1" t="s">
        <v>1074</v>
      </c>
      <c r="S64" s="1" t="s">
        <v>783</v>
      </c>
      <c r="T64" s="1" t="s">
        <v>784</v>
      </c>
      <c r="U64" s="1" t="s">
        <v>785</v>
      </c>
      <c r="V64" s="1" t="s">
        <v>809</v>
      </c>
    </row>
    <row r="65" s="1" customFormat="1" spans="1:22">
      <c r="A65" s="3">
        <v>999222943422590</v>
      </c>
      <c r="B65" s="1" t="s">
        <v>1062</v>
      </c>
      <c r="C65" s="1" t="s">
        <v>1075</v>
      </c>
      <c r="D65" s="1" t="s">
        <v>917</v>
      </c>
      <c r="E65" s="1" t="s">
        <v>1076</v>
      </c>
      <c r="F65" s="1" t="s">
        <v>921</v>
      </c>
      <c r="G65" s="1" t="s">
        <v>774</v>
      </c>
      <c r="H65" s="1" t="s">
        <v>775</v>
      </c>
      <c r="I65" s="1" t="s">
        <v>1077</v>
      </c>
      <c r="J65" s="1" t="s">
        <v>777</v>
      </c>
      <c r="K65" s="1" t="s">
        <v>1077</v>
      </c>
      <c r="L65" s="1" t="s">
        <v>1077</v>
      </c>
      <c r="M65" s="1" t="s">
        <v>778</v>
      </c>
      <c r="N65" s="1" t="s">
        <v>778</v>
      </c>
      <c r="O65" s="1" t="s">
        <v>779</v>
      </c>
      <c r="P65" s="1" t="s">
        <v>780</v>
      </c>
      <c r="Q65" s="1" t="s">
        <v>781</v>
      </c>
      <c r="R65" s="1" t="s">
        <v>1078</v>
      </c>
      <c r="S65" s="1" t="s">
        <v>783</v>
      </c>
      <c r="T65" s="1" t="s">
        <v>784</v>
      </c>
      <c r="U65" s="1" t="s">
        <v>785</v>
      </c>
      <c r="V65" s="1" t="s">
        <v>786</v>
      </c>
    </row>
    <row r="66" s="1" customFormat="1" spans="1:22">
      <c r="A66" s="3">
        <v>999222942794546</v>
      </c>
      <c r="B66" s="1" t="s">
        <v>1062</v>
      </c>
      <c r="C66" s="1" t="s">
        <v>1079</v>
      </c>
      <c r="D66" s="1" t="s">
        <v>941</v>
      </c>
      <c r="E66" s="1" t="s">
        <v>1080</v>
      </c>
      <c r="F66" s="1" t="s">
        <v>921</v>
      </c>
      <c r="G66" s="1" t="s">
        <v>774</v>
      </c>
      <c r="H66" s="1" t="s">
        <v>775</v>
      </c>
      <c r="I66" s="1" t="s">
        <v>1081</v>
      </c>
      <c r="J66" s="1" t="s">
        <v>777</v>
      </c>
      <c r="K66" s="1" t="s">
        <v>1081</v>
      </c>
      <c r="L66" s="1" t="s">
        <v>1081</v>
      </c>
      <c r="M66" s="1" t="s">
        <v>778</v>
      </c>
      <c r="N66" s="1" t="s">
        <v>778</v>
      </c>
      <c r="O66" s="1" t="s">
        <v>779</v>
      </c>
      <c r="P66" s="1" t="s">
        <v>780</v>
      </c>
      <c r="Q66" s="1" t="s">
        <v>781</v>
      </c>
      <c r="R66" s="1" t="s">
        <v>1082</v>
      </c>
      <c r="S66" s="1" t="s">
        <v>783</v>
      </c>
      <c r="T66" s="1" t="s">
        <v>784</v>
      </c>
      <c r="U66" s="1" t="s">
        <v>785</v>
      </c>
      <c r="V66" s="1" t="s">
        <v>795</v>
      </c>
    </row>
    <row r="67" s="1" customFormat="1" spans="1:22">
      <c r="A67" s="3">
        <v>999222940750246</v>
      </c>
      <c r="B67" s="1" t="s">
        <v>1062</v>
      </c>
      <c r="C67" s="1" t="s">
        <v>1083</v>
      </c>
      <c r="D67" s="1" t="s">
        <v>1084</v>
      </c>
      <c r="E67" s="1" t="s">
        <v>1085</v>
      </c>
      <c r="F67" s="1" t="s">
        <v>770</v>
      </c>
      <c r="G67" s="1" t="s">
        <v>774</v>
      </c>
      <c r="H67" s="1" t="s">
        <v>775</v>
      </c>
      <c r="I67" s="1" t="s">
        <v>1086</v>
      </c>
      <c r="J67" s="1" t="s">
        <v>777</v>
      </c>
      <c r="K67" s="1" t="s">
        <v>1086</v>
      </c>
      <c r="L67" s="1" t="s">
        <v>1086</v>
      </c>
      <c r="M67" s="1" t="s">
        <v>778</v>
      </c>
      <c r="N67" s="1" t="s">
        <v>778</v>
      </c>
      <c r="O67" s="1" t="s">
        <v>779</v>
      </c>
      <c r="P67" s="1" t="s">
        <v>780</v>
      </c>
      <c r="Q67" s="1" t="s">
        <v>781</v>
      </c>
      <c r="R67" s="1" t="s">
        <v>1087</v>
      </c>
      <c r="S67" s="1" t="s">
        <v>783</v>
      </c>
      <c r="T67" s="1" t="s">
        <v>784</v>
      </c>
      <c r="U67" s="1" t="s">
        <v>785</v>
      </c>
      <c r="V67" s="1" t="s">
        <v>786</v>
      </c>
    </row>
    <row r="68" s="1" customFormat="1" spans="1:22">
      <c r="A68" s="3">
        <v>999222939608682</v>
      </c>
      <c r="B68" s="1" t="s">
        <v>1062</v>
      </c>
      <c r="C68" s="1" t="s">
        <v>1088</v>
      </c>
      <c r="D68" s="1" t="s">
        <v>1089</v>
      </c>
      <c r="E68" s="1" t="s">
        <v>1090</v>
      </c>
      <c r="F68" s="1" t="s">
        <v>846</v>
      </c>
      <c r="G68" s="1" t="s">
        <v>774</v>
      </c>
      <c r="H68" s="1" t="s">
        <v>775</v>
      </c>
      <c r="I68" s="1" t="s">
        <v>1091</v>
      </c>
      <c r="J68" s="1" t="s">
        <v>777</v>
      </c>
      <c r="K68" s="1" t="s">
        <v>1091</v>
      </c>
      <c r="L68" s="1" t="s">
        <v>1091</v>
      </c>
      <c r="M68" s="1" t="s">
        <v>778</v>
      </c>
      <c r="N68" s="1" t="s">
        <v>778</v>
      </c>
      <c r="O68" s="1" t="s">
        <v>779</v>
      </c>
      <c r="P68" s="1" t="s">
        <v>780</v>
      </c>
      <c r="Q68" s="1" t="s">
        <v>781</v>
      </c>
      <c r="R68" s="1" t="s">
        <v>1092</v>
      </c>
      <c r="S68" s="1" t="s">
        <v>783</v>
      </c>
      <c r="T68" s="1" t="s">
        <v>784</v>
      </c>
      <c r="U68" s="1" t="s">
        <v>785</v>
      </c>
      <c r="V68" s="1" t="s">
        <v>809</v>
      </c>
    </row>
    <row r="69" s="1" customFormat="1" spans="1:22">
      <c r="A69" s="3">
        <v>999222932930450</v>
      </c>
      <c r="B69" s="1" t="s">
        <v>1093</v>
      </c>
      <c r="C69" s="1" t="s">
        <v>1094</v>
      </c>
      <c r="D69" s="1" t="s">
        <v>1095</v>
      </c>
      <c r="E69" s="1" t="s">
        <v>1096</v>
      </c>
      <c r="F69" s="1" t="s">
        <v>846</v>
      </c>
      <c r="G69" s="1" t="s">
        <v>774</v>
      </c>
      <c r="H69" s="1" t="s">
        <v>775</v>
      </c>
      <c r="I69" s="1" t="s">
        <v>1097</v>
      </c>
      <c r="J69" s="1" t="s">
        <v>777</v>
      </c>
      <c r="K69" s="1" t="s">
        <v>1097</v>
      </c>
      <c r="L69" s="1" t="s">
        <v>1097</v>
      </c>
      <c r="M69" s="1" t="s">
        <v>778</v>
      </c>
      <c r="N69" s="1" t="s">
        <v>778</v>
      </c>
      <c r="O69" s="1" t="s">
        <v>779</v>
      </c>
      <c r="P69" s="1" t="s">
        <v>780</v>
      </c>
      <c r="Q69" s="1" t="s">
        <v>781</v>
      </c>
      <c r="R69" s="1" t="s">
        <v>1098</v>
      </c>
      <c r="S69" s="1" t="s">
        <v>783</v>
      </c>
      <c r="T69" s="1" t="s">
        <v>784</v>
      </c>
      <c r="U69" s="1" t="s">
        <v>785</v>
      </c>
      <c r="V69" s="1" t="s">
        <v>786</v>
      </c>
    </row>
    <row r="70" s="1" customFormat="1" spans="1:22">
      <c r="A70" s="3">
        <v>999222927405793</v>
      </c>
      <c r="B70" s="1" t="s">
        <v>1093</v>
      </c>
      <c r="C70" s="1" t="s">
        <v>1099</v>
      </c>
      <c r="D70" s="1" t="s">
        <v>932</v>
      </c>
      <c r="E70" s="1" t="s">
        <v>1100</v>
      </c>
      <c r="F70" s="1" t="s">
        <v>921</v>
      </c>
      <c r="G70" s="1" t="s">
        <v>774</v>
      </c>
      <c r="H70" s="1" t="s">
        <v>775</v>
      </c>
      <c r="I70" s="1" t="s">
        <v>1055</v>
      </c>
      <c r="J70" s="1" t="s">
        <v>777</v>
      </c>
      <c r="K70" s="1" t="s">
        <v>1055</v>
      </c>
      <c r="L70" s="1" t="s">
        <v>1055</v>
      </c>
      <c r="M70" s="1" t="s">
        <v>778</v>
      </c>
      <c r="N70" s="1" t="s">
        <v>778</v>
      </c>
      <c r="O70" s="1" t="s">
        <v>779</v>
      </c>
      <c r="P70" s="1" t="s">
        <v>780</v>
      </c>
      <c r="Q70" s="1" t="s">
        <v>781</v>
      </c>
      <c r="R70" s="1" t="s">
        <v>1101</v>
      </c>
      <c r="S70" s="1" t="s">
        <v>783</v>
      </c>
      <c r="T70" s="1" t="s">
        <v>784</v>
      </c>
      <c r="U70" s="1" t="s">
        <v>785</v>
      </c>
      <c r="V70" s="1" t="s">
        <v>809</v>
      </c>
    </row>
    <row r="71" s="1" customFormat="1" spans="1:22">
      <c r="A71" s="3">
        <v>999222924518416</v>
      </c>
      <c r="B71" s="1" t="s">
        <v>1093</v>
      </c>
      <c r="C71" s="1" t="s">
        <v>1102</v>
      </c>
      <c r="D71" s="1" t="s">
        <v>1103</v>
      </c>
      <c r="E71" s="1" t="s">
        <v>1104</v>
      </c>
      <c r="F71" s="1" t="s">
        <v>770</v>
      </c>
      <c r="G71" s="1" t="s">
        <v>774</v>
      </c>
      <c r="H71" s="1" t="s">
        <v>775</v>
      </c>
      <c r="I71" s="1" t="s">
        <v>1105</v>
      </c>
      <c r="J71" s="1" t="s">
        <v>777</v>
      </c>
      <c r="K71" s="1" t="s">
        <v>1105</v>
      </c>
      <c r="L71" s="1" t="s">
        <v>1105</v>
      </c>
      <c r="M71" s="1" t="s">
        <v>778</v>
      </c>
      <c r="N71" s="1" t="s">
        <v>778</v>
      </c>
      <c r="O71" s="1" t="s">
        <v>779</v>
      </c>
      <c r="P71" s="1" t="s">
        <v>780</v>
      </c>
      <c r="Q71" s="1" t="s">
        <v>781</v>
      </c>
      <c r="R71" s="1" t="s">
        <v>1106</v>
      </c>
      <c r="S71" s="1" t="s">
        <v>783</v>
      </c>
      <c r="T71" s="1" t="s">
        <v>784</v>
      </c>
      <c r="U71" s="1" t="s">
        <v>785</v>
      </c>
      <c r="V71" s="1" t="s">
        <v>786</v>
      </c>
    </row>
    <row r="72" s="1" customFormat="1" spans="1:22">
      <c r="A72" s="3">
        <v>999222924072666</v>
      </c>
      <c r="B72" s="1" t="s">
        <v>1093</v>
      </c>
      <c r="C72" s="1" t="s">
        <v>1107</v>
      </c>
      <c r="D72" s="1" t="s">
        <v>1009</v>
      </c>
      <c r="E72" s="1" t="s">
        <v>1108</v>
      </c>
      <c r="F72" s="1" t="s">
        <v>770</v>
      </c>
      <c r="G72" s="1" t="s">
        <v>774</v>
      </c>
      <c r="H72" s="1" t="s">
        <v>775</v>
      </c>
      <c r="I72" s="1" t="s">
        <v>1109</v>
      </c>
      <c r="J72" s="1" t="s">
        <v>777</v>
      </c>
      <c r="K72" s="1" t="s">
        <v>1109</v>
      </c>
      <c r="L72" s="1" t="s">
        <v>1109</v>
      </c>
      <c r="M72" s="1" t="s">
        <v>778</v>
      </c>
      <c r="N72" s="1" t="s">
        <v>778</v>
      </c>
      <c r="O72" s="1" t="s">
        <v>779</v>
      </c>
      <c r="P72" s="1" t="s">
        <v>780</v>
      </c>
      <c r="Q72" s="1" t="s">
        <v>781</v>
      </c>
      <c r="R72" s="1" t="s">
        <v>1110</v>
      </c>
      <c r="S72" s="1" t="s">
        <v>783</v>
      </c>
      <c r="T72" s="1" t="s">
        <v>784</v>
      </c>
      <c r="U72" s="1" t="s">
        <v>785</v>
      </c>
      <c r="V72" s="1" t="s">
        <v>809</v>
      </c>
    </row>
    <row r="73" s="1" customFormat="1" spans="1:22">
      <c r="A73" s="3">
        <v>999222923957178</v>
      </c>
      <c r="B73" s="1" t="s">
        <v>1093</v>
      </c>
      <c r="C73" s="1" t="s">
        <v>1111</v>
      </c>
      <c r="D73" s="1" t="s">
        <v>1009</v>
      </c>
      <c r="E73" s="1" t="s">
        <v>1112</v>
      </c>
      <c r="F73" s="1" t="s">
        <v>770</v>
      </c>
      <c r="G73" s="1" t="s">
        <v>774</v>
      </c>
      <c r="H73" s="1" t="s">
        <v>775</v>
      </c>
      <c r="I73" s="1" t="s">
        <v>1113</v>
      </c>
      <c r="J73" s="1" t="s">
        <v>777</v>
      </c>
      <c r="K73" s="1" t="s">
        <v>1113</v>
      </c>
      <c r="L73" s="1" t="s">
        <v>1113</v>
      </c>
      <c r="M73" s="1" t="s">
        <v>778</v>
      </c>
      <c r="N73" s="1" t="s">
        <v>778</v>
      </c>
      <c r="O73" s="1" t="s">
        <v>779</v>
      </c>
      <c r="P73" s="1" t="s">
        <v>780</v>
      </c>
      <c r="Q73" s="1" t="s">
        <v>781</v>
      </c>
      <c r="R73" s="1" t="s">
        <v>1114</v>
      </c>
      <c r="S73" s="1" t="s">
        <v>783</v>
      </c>
      <c r="T73" s="1" t="s">
        <v>784</v>
      </c>
      <c r="U73" s="1" t="s">
        <v>785</v>
      </c>
      <c r="V73" s="1" t="s">
        <v>809</v>
      </c>
    </row>
    <row r="74" s="1" customFormat="1" spans="1:22">
      <c r="A74" s="3">
        <v>999222915725704</v>
      </c>
      <c r="B74" s="1" t="s">
        <v>1115</v>
      </c>
      <c r="C74" s="1" t="s">
        <v>1116</v>
      </c>
      <c r="D74" s="1" t="s">
        <v>1117</v>
      </c>
      <c r="E74" s="1" t="s">
        <v>1118</v>
      </c>
      <c r="F74" s="1" t="s">
        <v>846</v>
      </c>
      <c r="G74" s="1" t="s">
        <v>774</v>
      </c>
      <c r="H74" s="1" t="s">
        <v>775</v>
      </c>
      <c r="I74" s="1" t="s">
        <v>1119</v>
      </c>
      <c r="J74" s="1" t="s">
        <v>777</v>
      </c>
      <c r="K74" s="1" t="s">
        <v>1119</v>
      </c>
      <c r="L74" s="1" t="s">
        <v>1119</v>
      </c>
      <c r="M74" s="1" t="s">
        <v>778</v>
      </c>
      <c r="N74" s="1" t="s">
        <v>778</v>
      </c>
      <c r="O74" s="1" t="s">
        <v>779</v>
      </c>
      <c r="P74" s="1" t="s">
        <v>780</v>
      </c>
      <c r="Q74" s="1" t="s">
        <v>781</v>
      </c>
      <c r="R74" s="1" t="s">
        <v>1120</v>
      </c>
      <c r="S74" s="1" t="s">
        <v>783</v>
      </c>
      <c r="T74" s="1" t="s">
        <v>784</v>
      </c>
      <c r="U74" s="1" t="s">
        <v>785</v>
      </c>
      <c r="V74" s="1" t="s">
        <v>786</v>
      </c>
    </row>
    <row r="75" s="1" customFormat="1" spans="1:22">
      <c r="A75" s="3">
        <v>999222909757452</v>
      </c>
      <c r="B75" s="1" t="s">
        <v>1115</v>
      </c>
      <c r="C75" s="1" t="s">
        <v>1121</v>
      </c>
      <c r="D75" s="1" t="s">
        <v>860</v>
      </c>
      <c r="E75" s="1" t="s">
        <v>1122</v>
      </c>
      <c r="F75" s="1" t="s">
        <v>770</v>
      </c>
      <c r="G75" s="1" t="s">
        <v>774</v>
      </c>
      <c r="H75" s="1" t="s">
        <v>775</v>
      </c>
      <c r="I75" s="1" t="s">
        <v>1123</v>
      </c>
      <c r="J75" s="1" t="s">
        <v>777</v>
      </c>
      <c r="K75" s="1" t="s">
        <v>1123</v>
      </c>
      <c r="L75" s="1" t="s">
        <v>1123</v>
      </c>
      <c r="M75" s="1" t="s">
        <v>778</v>
      </c>
      <c r="N75" s="1" t="s">
        <v>778</v>
      </c>
      <c r="O75" s="1" t="s">
        <v>779</v>
      </c>
      <c r="P75" s="1" t="s">
        <v>780</v>
      </c>
      <c r="Q75" s="1" t="s">
        <v>781</v>
      </c>
      <c r="R75" s="1" t="s">
        <v>1124</v>
      </c>
      <c r="S75" s="1" t="s">
        <v>783</v>
      </c>
      <c r="T75" s="1" t="s">
        <v>784</v>
      </c>
      <c r="U75" s="1" t="s">
        <v>785</v>
      </c>
      <c r="V75" s="1" t="s">
        <v>864</v>
      </c>
    </row>
    <row r="76" s="1" customFormat="1" spans="1:22">
      <c r="A76" s="3">
        <v>999222907255077</v>
      </c>
      <c r="B76" s="1" t="s">
        <v>1115</v>
      </c>
      <c r="C76" s="1" t="s">
        <v>1125</v>
      </c>
      <c r="D76" s="1" t="s">
        <v>1034</v>
      </c>
      <c r="E76" s="1" t="s">
        <v>1126</v>
      </c>
      <c r="F76" s="1" t="s">
        <v>846</v>
      </c>
      <c r="G76" s="1" t="s">
        <v>774</v>
      </c>
      <c r="H76" s="1" t="s">
        <v>775</v>
      </c>
      <c r="I76" s="1" t="s">
        <v>1127</v>
      </c>
      <c r="J76" s="1" t="s">
        <v>777</v>
      </c>
      <c r="K76" s="1" t="s">
        <v>1127</v>
      </c>
      <c r="L76" s="1" t="s">
        <v>1127</v>
      </c>
      <c r="M76" s="1" t="s">
        <v>778</v>
      </c>
      <c r="N76" s="1" t="s">
        <v>778</v>
      </c>
      <c r="O76" s="1" t="s">
        <v>779</v>
      </c>
      <c r="P76" s="1" t="s">
        <v>780</v>
      </c>
      <c r="Q76" s="1" t="s">
        <v>781</v>
      </c>
      <c r="R76" s="1" t="s">
        <v>1128</v>
      </c>
      <c r="S76" s="1" t="s">
        <v>783</v>
      </c>
      <c r="T76" s="1" t="s">
        <v>784</v>
      </c>
      <c r="U76" s="1" t="s">
        <v>785</v>
      </c>
      <c r="V76" s="1" t="s">
        <v>786</v>
      </c>
    </row>
    <row r="77" s="1" customFormat="1" spans="1:22">
      <c r="A77" s="3">
        <v>22900858361</v>
      </c>
      <c r="B77" s="1" t="s">
        <v>1129</v>
      </c>
      <c r="C77" s="1" t="s">
        <v>1130</v>
      </c>
      <c r="D77" s="1" t="s">
        <v>1131</v>
      </c>
      <c r="E77" s="1" t="s">
        <v>1132</v>
      </c>
      <c r="F77" s="1" t="s">
        <v>770</v>
      </c>
      <c r="G77" s="1" t="s">
        <v>774</v>
      </c>
      <c r="H77" s="1" t="s">
        <v>775</v>
      </c>
      <c r="I77" s="1" t="s">
        <v>1133</v>
      </c>
      <c r="J77" s="1" t="s">
        <v>777</v>
      </c>
      <c r="K77" s="1" t="s">
        <v>1133</v>
      </c>
      <c r="L77" s="1" t="s">
        <v>1133</v>
      </c>
      <c r="M77" s="1" t="s">
        <v>778</v>
      </c>
      <c r="N77" s="1" t="s">
        <v>778</v>
      </c>
      <c r="O77" s="1" t="s">
        <v>779</v>
      </c>
      <c r="P77" s="1" t="s">
        <v>780</v>
      </c>
      <c r="Q77" s="1" t="s">
        <v>781</v>
      </c>
      <c r="R77" s="1" t="s">
        <v>1134</v>
      </c>
      <c r="S77" s="1" t="s">
        <v>783</v>
      </c>
      <c r="T77" s="1" t="s">
        <v>784</v>
      </c>
      <c r="U77" s="1" t="s">
        <v>785</v>
      </c>
      <c r="V77" s="1" t="s">
        <v>786</v>
      </c>
    </row>
    <row r="78" s="1" customFormat="1" spans="1:22">
      <c r="A78" s="3">
        <v>999222896348848</v>
      </c>
      <c r="B78" s="1" t="s">
        <v>1129</v>
      </c>
      <c r="C78" s="1" t="s">
        <v>1135</v>
      </c>
      <c r="D78" s="1" t="s">
        <v>1136</v>
      </c>
      <c r="E78" s="1" t="s">
        <v>1137</v>
      </c>
      <c r="F78" s="1" t="s">
        <v>770</v>
      </c>
      <c r="G78" s="1" t="s">
        <v>774</v>
      </c>
      <c r="H78" s="1" t="s">
        <v>775</v>
      </c>
      <c r="I78" s="1" t="s">
        <v>1138</v>
      </c>
      <c r="J78" s="1" t="s">
        <v>777</v>
      </c>
      <c r="K78" s="1" t="s">
        <v>1138</v>
      </c>
      <c r="L78" s="1" t="s">
        <v>1138</v>
      </c>
      <c r="M78" s="1" t="s">
        <v>778</v>
      </c>
      <c r="N78" s="1" t="s">
        <v>778</v>
      </c>
      <c r="O78" s="1" t="s">
        <v>779</v>
      </c>
      <c r="P78" s="1" t="s">
        <v>780</v>
      </c>
      <c r="Q78" s="1" t="s">
        <v>781</v>
      </c>
      <c r="R78" s="1" t="s">
        <v>1139</v>
      </c>
      <c r="S78" s="1" t="s">
        <v>783</v>
      </c>
      <c r="T78" s="1" t="s">
        <v>784</v>
      </c>
      <c r="U78" s="1" t="s">
        <v>785</v>
      </c>
      <c r="V78" s="1" t="s">
        <v>786</v>
      </c>
    </row>
    <row r="79" s="1" customFormat="1" spans="1:22">
      <c r="A79" s="3">
        <v>999222893649410</v>
      </c>
      <c r="B79" s="1" t="s">
        <v>1129</v>
      </c>
      <c r="C79" s="1" t="s">
        <v>1140</v>
      </c>
      <c r="D79" s="1" t="s">
        <v>1141</v>
      </c>
      <c r="E79" s="1" t="s">
        <v>1142</v>
      </c>
      <c r="F79" s="1" t="s">
        <v>846</v>
      </c>
      <c r="G79" s="1" t="s">
        <v>774</v>
      </c>
      <c r="H79" s="1" t="s">
        <v>775</v>
      </c>
      <c r="I79" s="1" t="s">
        <v>1143</v>
      </c>
      <c r="J79" s="1" t="s">
        <v>777</v>
      </c>
      <c r="K79" s="1" t="s">
        <v>1143</v>
      </c>
      <c r="L79" s="1" t="s">
        <v>1143</v>
      </c>
      <c r="M79" s="1" t="s">
        <v>778</v>
      </c>
      <c r="N79" s="1" t="s">
        <v>778</v>
      </c>
      <c r="O79" s="1" t="s">
        <v>779</v>
      </c>
      <c r="P79" s="1" t="s">
        <v>780</v>
      </c>
      <c r="Q79" s="1" t="s">
        <v>781</v>
      </c>
      <c r="R79" s="1" t="s">
        <v>1144</v>
      </c>
      <c r="S79" s="1" t="s">
        <v>783</v>
      </c>
      <c r="T79" s="1" t="s">
        <v>784</v>
      </c>
      <c r="U79" s="1" t="s">
        <v>785</v>
      </c>
      <c r="V79" s="1" t="s">
        <v>795</v>
      </c>
    </row>
    <row r="80" s="1" customFormat="1" spans="1:22">
      <c r="A80" s="3">
        <v>999222892698822</v>
      </c>
      <c r="B80" s="1" t="s">
        <v>1129</v>
      </c>
      <c r="C80" s="1" t="s">
        <v>1145</v>
      </c>
      <c r="D80" s="1" t="s">
        <v>1146</v>
      </c>
      <c r="E80" s="1" t="s">
        <v>1147</v>
      </c>
      <c r="F80" s="1" t="s">
        <v>770</v>
      </c>
      <c r="G80" s="1" t="s">
        <v>774</v>
      </c>
      <c r="H80" s="1" t="s">
        <v>775</v>
      </c>
      <c r="I80" s="1" t="s">
        <v>1148</v>
      </c>
      <c r="J80" s="1" t="s">
        <v>777</v>
      </c>
      <c r="K80" s="1" t="s">
        <v>1148</v>
      </c>
      <c r="L80" s="1" t="s">
        <v>1148</v>
      </c>
      <c r="M80" s="1" t="s">
        <v>778</v>
      </c>
      <c r="N80" s="1" t="s">
        <v>778</v>
      </c>
      <c r="O80" s="1" t="s">
        <v>779</v>
      </c>
      <c r="P80" s="1" t="s">
        <v>780</v>
      </c>
      <c r="Q80" s="1" t="s">
        <v>781</v>
      </c>
      <c r="R80" s="1" t="s">
        <v>1149</v>
      </c>
      <c r="S80" s="1" t="s">
        <v>783</v>
      </c>
      <c r="T80" s="1" t="s">
        <v>784</v>
      </c>
      <c r="U80" s="1" t="s">
        <v>785</v>
      </c>
      <c r="V80" s="1" t="s">
        <v>809</v>
      </c>
    </row>
    <row r="81" s="1" customFormat="1" spans="1:22">
      <c r="A81" s="3">
        <v>999222874482337</v>
      </c>
      <c r="B81" s="1" t="s">
        <v>1150</v>
      </c>
      <c r="C81" s="1" t="s">
        <v>1151</v>
      </c>
      <c r="D81" s="1" t="s">
        <v>830</v>
      </c>
      <c r="E81" s="1" t="s">
        <v>1152</v>
      </c>
      <c r="F81" s="1" t="s">
        <v>770</v>
      </c>
      <c r="G81" s="1" t="s">
        <v>774</v>
      </c>
      <c r="H81" s="1" t="s">
        <v>775</v>
      </c>
      <c r="I81" s="1" t="s">
        <v>1153</v>
      </c>
      <c r="J81" s="1" t="s">
        <v>777</v>
      </c>
      <c r="K81" s="1" t="s">
        <v>1153</v>
      </c>
      <c r="L81" s="1" t="s">
        <v>1153</v>
      </c>
      <c r="M81" s="1" t="s">
        <v>778</v>
      </c>
      <c r="N81" s="1" t="s">
        <v>778</v>
      </c>
      <c r="O81" s="1" t="s">
        <v>779</v>
      </c>
      <c r="P81" s="1" t="s">
        <v>780</v>
      </c>
      <c r="Q81" s="1" t="s">
        <v>781</v>
      </c>
      <c r="R81" s="1" t="s">
        <v>1154</v>
      </c>
      <c r="S81" s="1" t="s">
        <v>783</v>
      </c>
      <c r="T81" s="1" t="s">
        <v>784</v>
      </c>
      <c r="U81" s="1" t="s">
        <v>785</v>
      </c>
      <c r="V81" s="1" t="s">
        <v>809</v>
      </c>
    </row>
    <row r="82" s="1" customFormat="1" spans="1:22">
      <c r="A82" s="3">
        <v>999222857865583</v>
      </c>
      <c r="B82" s="1" t="s">
        <v>1155</v>
      </c>
      <c r="C82" s="1" t="s">
        <v>1156</v>
      </c>
      <c r="D82" s="1" t="s">
        <v>1157</v>
      </c>
      <c r="E82" s="1" t="s">
        <v>1158</v>
      </c>
      <c r="F82" s="1" t="s">
        <v>846</v>
      </c>
      <c r="G82" s="1" t="s">
        <v>774</v>
      </c>
      <c r="H82" s="1" t="s">
        <v>775</v>
      </c>
      <c r="I82" s="1" t="s">
        <v>1159</v>
      </c>
      <c r="J82" s="1" t="s">
        <v>777</v>
      </c>
      <c r="K82" s="1" t="s">
        <v>1159</v>
      </c>
      <c r="L82" s="1" t="s">
        <v>1159</v>
      </c>
      <c r="M82" s="1" t="s">
        <v>778</v>
      </c>
      <c r="N82" s="1" t="s">
        <v>778</v>
      </c>
      <c r="O82" s="1" t="s">
        <v>779</v>
      </c>
      <c r="P82" s="1" t="s">
        <v>780</v>
      </c>
      <c r="Q82" s="1" t="s">
        <v>781</v>
      </c>
      <c r="R82" s="1" t="s">
        <v>1160</v>
      </c>
      <c r="S82" s="1" t="s">
        <v>783</v>
      </c>
      <c r="T82" s="1" t="s">
        <v>784</v>
      </c>
      <c r="U82" s="1" t="s">
        <v>785</v>
      </c>
      <c r="V82" s="1" t="s">
        <v>1161</v>
      </c>
    </row>
    <row r="83" s="1" customFormat="1" spans="1:22">
      <c r="A83" s="3">
        <v>999222857750159</v>
      </c>
      <c r="B83" s="1" t="s">
        <v>1155</v>
      </c>
      <c r="C83" s="1" t="s">
        <v>1162</v>
      </c>
      <c r="D83" s="1" t="s">
        <v>1024</v>
      </c>
      <c r="E83" s="1" t="s">
        <v>1163</v>
      </c>
      <c r="F83" s="1" t="s">
        <v>971</v>
      </c>
      <c r="G83" s="1" t="s">
        <v>774</v>
      </c>
      <c r="H83" s="1" t="s">
        <v>775</v>
      </c>
      <c r="I83" s="1" t="s">
        <v>1164</v>
      </c>
      <c r="J83" s="1" t="s">
        <v>777</v>
      </c>
      <c r="K83" s="1" t="s">
        <v>1164</v>
      </c>
      <c r="L83" s="1" t="s">
        <v>1164</v>
      </c>
      <c r="M83" s="1" t="s">
        <v>778</v>
      </c>
      <c r="N83" s="1" t="s">
        <v>778</v>
      </c>
      <c r="O83" s="1" t="s">
        <v>779</v>
      </c>
      <c r="P83" s="1" t="s">
        <v>780</v>
      </c>
      <c r="Q83" s="1" t="s">
        <v>781</v>
      </c>
      <c r="R83" s="1" t="s">
        <v>1165</v>
      </c>
      <c r="S83" s="1" t="s">
        <v>783</v>
      </c>
      <c r="T83" s="1" t="s">
        <v>784</v>
      </c>
      <c r="U83" s="1" t="s">
        <v>785</v>
      </c>
      <c r="V83" s="1" t="s">
        <v>786</v>
      </c>
    </row>
    <row r="84" s="1" customFormat="1" spans="1:22">
      <c r="A84" s="3">
        <v>999222856697244</v>
      </c>
      <c r="B84" s="1" t="s">
        <v>1155</v>
      </c>
      <c r="C84" s="1" t="s">
        <v>1166</v>
      </c>
      <c r="D84" s="1" t="s">
        <v>1167</v>
      </c>
      <c r="E84" s="1" t="s">
        <v>1168</v>
      </c>
      <c r="F84" s="1" t="s">
        <v>846</v>
      </c>
      <c r="G84" s="1" t="s">
        <v>774</v>
      </c>
      <c r="H84" s="1" t="s">
        <v>775</v>
      </c>
      <c r="I84" s="1" t="s">
        <v>1169</v>
      </c>
      <c r="J84" s="1" t="s">
        <v>777</v>
      </c>
      <c r="K84" s="1" t="s">
        <v>1169</v>
      </c>
      <c r="L84" s="1" t="s">
        <v>1169</v>
      </c>
      <c r="M84" s="1" t="s">
        <v>778</v>
      </c>
      <c r="N84" s="1" t="s">
        <v>778</v>
      </c>
      <c r="O84" s="1" t="s">
        <v>779</v>
      </c>
      <c r="P84" s="1" t="s">
        <v>780</v>
      </c>
      <c r="Q84" s="1" t="s">
        <v>781</v>
      </c>
      <c r="R84" s="1" t="s">
        <v>1170</v>
      </c>
      <c r="S84" s="1" t="s">
        <v>783</v>
      </c>
      <c r="T84" s="1" t="s">
        <v>784</v>
      </c>
      <c r="U84" s="1" t="s">
        <v>785</v>
      </c>
      <c r="V84" s="1" t="s">
        <v>809</v>
      </c>
    </row>
    <row r="85" s="1" customFormat="1" spans="1:22">
      <c r="A85" s="3">
        <v>999222856508455</v>
      </c>
      <c r="B85" s="1" t="s">
        <v>1155</v>
      </c>
      <c r="C85" s="1" t="s">
        <v>1171</v>
      </c>
      <c r="D85" s="1" t="s">
        <v>1172</v>
      </c>
      <c r="E85" s="1" t="s">
        <v>1173</v>
      </c>
      <c r="F85" s="1" t="s">
        <v>846</v>
      </c>
      <c r="G85" s="1" t="s">
        <v>774</v>
      </c>
      <c r="H85" s="1" t="s">
        <v>775</v>
      </c>
      <c r="I85" s="1" t="s">
        <v>1174</v>
      </c>
      <c r="J85" s="1" t="s">
        <v>777</v>
      </c>
      <c r="K85" s="1" t="s">
        <v>1174</v>
      </c>
      <c r="L85" s="1" t="s">
        <v>779</v>
      </c>
      <c r="M85" s="1" t="s">
        <v>1175</v>
      </c>
      <c r="N85" s="1" t="s">
        <v>1175</v>
      </c>
      <c r="O85" s="1" t="s">
        <v>779</v>
      </c>
      <c r="P85" s="1" t="s">
        <v>780</v>
      </c>
      <c r="Q85" s="1" t="s">
        <v>781</v>
      </c>
      <c r="R85" s="1" t="s">
        <v>1176</v>
      </c>
      <c r="S85" s="1" t="s">
        <v>783</v>
      </c>
      <c r="T85" s="1" t="s">
        <v>784</v>
      </c>
      <c r="U85" s="1" t="s">
        <v>785</v>
      </c>
      <c r="V85" s="1" t="s">
        <v>809</v>
      </c>
    </row>
    <row r="86" s="1" customFormat="1" spans="1:22">
      <c r="A86" s="3">
        <v>999222855973729</v>
      </c>
      <c r="B86" s="1" t="s">
        <v>1155</v>
      </c>
      <c r="C86" s="1" t="s">
        <v>1177</v>
      </c>
      <c r="D86" s="1" t="s">
        <v>1146</v>
      </c>
      <c r="E86" s="1" t="s">
        <v>1178</v>
      </c>
      <c r="F86" s="1" t="s">
        <v>770</v>
      </c>
      <c r="G86" s="1" t="s">
        <v>774</v>
      </c>
      <c r="H86" s="1" t="s">
        <v>775</v>
      </c>
      <c r="I86" s="1" t="s">
        <v>1179</v>
      </c>
      <c r="J86" s="1" t="s">
        <v>777</v>
      </c>
      <c r="K86" s="1" t="s">
        <v>1179</v>
      </c>
      <c r="L86" s="1" t="s">
        <v>1179</v>
      </c>
      <c r="M86" s="1" t="s">
        <v>778</v>
      </c>
      <c r="N86" s="1" t="s">
        <v>778</v>
      </c>
      <c r="O86" s="1" t="s">
        <v>779</v>
      </c>
      <c r="P86" s="1" t="s">
        <v>780</v>
      </c>
      <c r="Q86" s="1" t="s">
        <v>781</v>
      </c>
      <c r="R86" s="1" t="s">
        <v>1180</v>
      </c>
      <c r="S86" s="1" t="s">
        <v>783</v>
      </c>
      <c r="T86" s="1" t="s">
        <v>784</v>
      </c>
      <c r="U86" s="1" t="s">
        <v>785</v>
      </c>
      <c r="V86" s="1" t="s">
        <v>809</v>
      </c>
    </row>
    <row r="87" s="1" customFormat="1" spans="1:22">
      <c r="A87" s="3">
        <v>999222854511709</v>
      </c>
      <c r="B87" s="1" t="s">
        <v>1155</v>
      </c>
      <c r="C87" s="1" t="s">
        <v>1181</v>
      </c>
      <c r="D87" s="1" t="s">
        <v>1182</v>
      </c>
      <c r="E87" s="1" t="s">
        <v>1183</v>
      </c>
      <c r="F87" s="1" t="s">
        <v>921</v>
      </c>
      <c r="G87" s="1" t="s">
        <v>774</v>
      </c>
      <c r="H87" s="1" t="s">
        <v>775</v>
      </c>
      <c r="I87" s="1" t="s">
        <v>1184</v>
      </c>
      <c r="J87" s="1" t="s">
        <v>777</v>
      </c>
      <c r="K87" s="1" t="s">
        <v>1184</v>
      </c>
      <c r="L87" s="1" t="s">
        <v>1184</v>
      </c>
      <c r="M87" s="1" t="s">
        <v>778</v>
      </c>
      <c r="N87" s="1" t="s">
        <v>778</v>
      </c>
      <c r="O87" s="1" t="s">
        <v>779</v>
      </c>
      <c r="P87" s="1" t="s">
        <v>780</v>
      </c>
      <c r="Q87" s="1" t="s">
        <v>781</v>
      </c>
      <c r="R87" s="1" t="s">
        <v>1185</v>
      </c>
      <c r="S87" s="1" t="s">
        <v>783</v>
      </c>
      <c r="T87" s="1" t="s">
        <v>784</v>
      </c>
      <c r="U87" s="1" t="s">
        <v>785</v>
      </c>
      <c r="V87" s="1" t="s">
        <v>809</v>
      </c>
    </row>
    <row r="88" s="1" customFormat="1" spans="1:22">
      <c r="A88" s="3">
        <v>999222854173277</v>
      </c>
      <c r="B88" s="1" t="s">
        <v>1155</v>
      </c>
      <c r="C88" s="1" t="s">
        <v>1186</v>
      </c>
      <c r="D88" s="1" t="s">
        <v>1182</v>
      </c>
      <c r="E88" s="1" t="s">
        <v>1187</v>
      </c>
      <c r="F88" s="1" t="s">
        <v>846</v>
      </c>
      <c r="G88" s="1" t="s">
        <v>774</v>
      </c>
      <c r="H88" s="1" t="s">
        <v>775</v>
      </c>
      <c r="I88" s="1" t="s">
        <v>1188</v>
      </c>
      <c r="J88" s="1" t="s">
        <v>777</v>
      </c>
      <c r="K88" s="1" t="s">
        <v>1188</v>
      </c>
      <c r="L88" s="1" t="s">
        <v>1188</v>
      </c>
      <c r="M88" s="1" t="s">
        <v>778</v>
      </c>
      <c r="N88" s="1" t="s">
        <v>778</v>
      </c>
      <c r="O88" s="1" t="s">
        <v>779</v>
      </c>
      <c r="P88" s="1" t="s">
        <v>780</v>
      </c>
      <c r="Q88" s="1" t="s">
        <v>781</v>
      </c>
      <c r="R88" s="1" t="s">
        <v>1189</v>
      </c>
      <c r="S88" s="1" t="s">
        <v>783</v>
      </c>
      <c r="T88" s="1" t="s">
        <v>784</v>
      </c>
      <c r="U88" s="1" t="s">
        <v>785</v>
      </c>
      <c r="V88" s="1" t="s">
        <v>809</v>
      </c>
    </row>
    <row r="89" s="1" customFormat="1" spans="1:22">
      <c r="A89" s="3">
        <v>999222848126360</v>
      </c>
      <c r="B89" s="1" t="s">
        <v>1155</v>
      </c>
      <c r="C89" s="1" t="s">
        <v>1190</v>
      </c>
      <c r="D89" s="1" t="s">
        <v>772</v>
      </c>
      <c r="E89" s="1" t="s">
        <v>1191</v>
      </c>
      <c r="F89" s="1" t="s">
        <v>1007</v>
      </c>
      <c r="G89" s="1" t="s">
        <v>774</v>
      </c>
      <c r="H89" s="1" t="s">
        <v>775</v>
      </c>
      <c r="I89" s="1" t="s">
        <v>1192</v>
      </c>
      <c r="J89" s="1" t="s">
        <v>777</v>
      </c>
      <c r="K89" s="1" t="s">
        <v>1192</v>
      </c>
      <c r="L89" s="1" t="s">
        <v>1192</v>
      </c>
      <c r="M89" s="1" t="s">
        <v>778</v>
      </c>
      <c r="N89" s="1" t="s">
        <v>778</v>
      </c>
      <c r="O89" s="1" t="s">
        <v>779</v>
      </c>
      <c r="P89" s="1" t="s">
        <v>780</v>
      </c>
      <c r="Q89" s="1" t="s">
        <v>781</v>
      </c>
      <c r="R89" s="1" t="s">
        <v>1193</v>
      </c>
      <c r="S89" s="1" t="s">
        <v>783</v>
      </c>
      <c r="T89" s="1" t="s">
        <v>784</v>
      </c>
      <c r="U89" s="1" t="s">
        <v>785</v>
      </c>
      <c r="V89" s="1" t="s">
        <v>786</v>
      </c>
    </row>
    <row r="90" s="1" customFormat="1" spans="1:22">
      <c r="A90" s="3">
        <v>999222839137964</v>
      </c>
      <c r="B90" s="1" t="s">
        <v>1155</v>
      </c>
      <c r="C90" s="1" t="s">
        <v>1194</v>
      </c>
      <c r="D90" s="1" t="s">
        <v>1195</v>
      </c>
      <c r="E90" s="1" t="s">
        <v>1196</v>
      </c>
      <c r="F90" s="1" t="s">
        <v>1007</v>
      </c>
      <c r="G90" s="1" t="s">
        <v>774</v>
      </c>
      <c r="H90" s="1" t="s">
        <v>775</v>
      </c>
      <c r="I90" s="1" t="s">
        <v>1197</v>
      </c>
      <c r="J90" s="1" t="s">
        <v>777</v>
      </c>
      <c r="K90" s="1" t="s">
        <v>1197</v>
      </c>
      <c r="L90" s="1" t="s">
        <v>1197</v>
      </c>
      <c r="M90" s="1" t="s">
        <v>778</v>
      </c>
      <c r="N90" s="1" t="s">
        <v>778</v>
      </c>
      <c r="O90" s="1" t="s">
        <v>779</v>
      </c>
      <c r="P90" s="1" t="s">
        <v>780</v>
      </c>
      <c r="Q90" s="1" t="s">
        <v>781</v>
      </c>
      <c r="R90" s="1" t="s">
        <v>1198</v>
      </c>
      <c r="S90" s="1" t="s">
        <v>783</v>
      </c>
      <c r="T90" s="1" t="s">
        <v>784</v>
      </c>
      <c r="U90" s="1" t="s">
        <v>785</v>
      </c>
      <c r="V90" s="1" t="s">
        <v>809</v>
      </c>
    </row>
    <row r="91" s="1" customFormat="1" spans="1:22">
      <c r="A91" s="3">
        <v>999222836761823</v>
      </c>
      <c r="B91" s="1" t="s">
        <v>1199</v>
      </c>
      <c r="C91" s="1" t="s">
        <v>1200</v>
      </c>
      <c r="D91" s="1" t="s">
        <v>894</v>
      </c>
      <c r="E91" s="1" t="s">
        <v>1201</v>
      </c>
      <c r="F91" s="1" t="s">
        <v>770</v>
      </c>
      <c r="G91" s="1" t="s">
        <v>774</v>
      </c>
      <c r="H91" s="1" t="s">
        <v>775</v>
      </c>
      <c r="I91" s="1" t="s">
        <v>896</v>
      </c>
      <c r="J91" s="1" t="s">
        <v>777</v>
      </c>
      <c r="K91" s="1" t="s">
        <v>896</v>
      </c>
      <c r="L91" s="1" t="s">
        <v>896</v>
      </c>
      <c r="M91" s="1" t="s">
        <v>778</v>
      </c>
      <c r="N91" s="1" t="s">
        <v>778</v>
      </c>
      <c r="O91" s="1" t="s">
        <v>779</v>
      </c>
      <c r="P91" s="1" t="s">
        <v>780</v>
      </c>
      <c r="Q91" s="1" t="s">
        <v>781</v>
      </c>
      <c r="R91" s="1" t="s">
        <v>1202</v>
      </c>
      <c r="S91" s="1" t="s">
        <v>783</v>
      </c>
      <c r="T91" s="1" t="s">
        <v>784</v>
      </c>
      <c r="U91" s="1" t="s">
        <v>785</v>
      </c>
      <c r="V91" s="1" t="s">
        <v>809</v>
      </c>
    </row>
    <row r="92" s="1" customFormat="1" spans="1:22">
      <c r="A92" s="3">
        <v>999222836147996</v>
      </c>
      <c r="B92" s="1" t="s">
        <v>1199</v>
      </c>
      <c r="C92" s="1" t="s">
        <v>1203</v>
      </c>
      <c r="D92" s="1" t="s">
        <v>1204</v>
      </c>
      <c r="E92" s="1" t="s">
        <v>1205</v>
      </c>
      <c r="F92" s="1" t="s">
        <v>770</v>
      </c>
      <c r="G92" s="1" t="s">
        <v>774</v>
      </c>
      <c r="H92" s="1" t="s">
        <v>775</v>
      </c>
      <c r="I92" s="1" t="s">
        <v>1206</v>
      </c>
      <c r="J92" s="1" t="s">
        <v>777</v>
      </c>
      <c r="K92" s="1" t="s">
        <v>1206</v>
      </c>
      <c r="L92" s="1" t="s">
        <v>1206</v>
      </c>
      <c r="M92" s="1" t="s">
        <v>778</v>
      </c>
      <c r="N92" s="1" t="s">
        <v>778</v>
      </c>
      <c r="O92" s="1" t="s">
        <v>779</v>
      </c>
      <c r="P92" s="1" t="s">
        <v>780</v>
      </c>
      <c r="Q92" s="1" t="s">
        <v>781</v>
      </c>
      <c r="R92" s="1" t="s">
        <v>1207</v>
      </c>
      <c r="S92" s="1" t="s">
        <v>783</v>
      </c>
      <c r="T92" s="1" t="s">
        <v>784</v>
      </c>
      <c r="U92" s="1" t="s">
        <v>785</v>
      </c>
      <c r="V92" s="1" t="s">
        <v>786</v>
      </c>
    </row>
    <row r="93" s="1" customFormat="1" spans="1:22">
      <c r="A93" s="3">
        <v>999222787688984</v>
      </c>
      <c r="B93" s="1" t="s">
        <v>1208</v>
      </c>
      <c r="C93" s="1" t="s">
        <v>1209</v>
      </c>
      <c r="D93" s="1" t="s">
        <v>1210</v>
      </c>
      <c r="E93" s="1" t="s">
        <v>1211</v>
      </c>
      <c r="F93" s="1" t="s">
        <v>921</v>
      </c>
      <c r="G93" s="1" t="s">
        <v>774</v>
      </c>
      <c r="H93" s="1" t="s">
        <v>775</v>
      </c>
      <c r="I93" s="1" t="s">
        <v>1212</v>
      </c>
      <c r="J93" s="1" t="s">
        <v>777</v>
      </c>
      <c r="K93" s="1" t="s">
        <v>1212</v>
      </c>
      <c r="L93" s="1" t="s">
        <v>1212</v>
      </c>
      <c r="M93" s="1" t="s">
        <v>778</v>
      </c>
      <c r="N93" s="1" t="s">
        <v>778</v>
      </c>
      <c r="O93" s="1" t="s">
        <v>779</v>
      </c>
      <c r="P93" s="1" t="s">
        <v>780</v>
      </c>
      <c r="Q93" s="1" t="s">
        <v>781</v>
      </c>
      <c r="R93" s="1" t="s">
        <v>1213</v>
      </c>
      <c r="S93" s="1" t="s">
        <v>783</v>
      </c>
      <c r="T93" s="1" t="s">
        <v>784</v>
      </c>
      <c r="U93" s="1" t="s">
        <v>785</v>
      </c>
      <c r="V93" s="1" t="s">
        <v>786</v>
      </c>
    </row>
    <row r="94" s="1" customFormat="1" spans="1:22">
      <c r="A94" s="3">
        <v>999222775364315</v>
      </c>
      <c r="B94" s="1" t="s">
        <v>1208</v>
      </c>
      <c r="C94" s="1" t="s">
        <v>1214</v>
      </c>
      <c r="D94" s="1" t="s">
        <v>1204</v>
      </c>
      <c r="E94" s="1" t="s">
        <v>1215</v>
      </c>
      <c r="F94" s="1" t="s">
        <v>770</v>
      </c>
      <c r="G94" s="1" t="s">
        <v>774</v>
      </c>
      <c r="H94" s="1" t="s">
        <v>775</v>
      </c>
      <c r="I94" s="1" t="s">
        <v>1216</v>
      </c>
      <c r="J94" s="1" t="s">
        <v>777</v>
      </c>
      <c r="K94" s="1" t="s">
        <v>1216</v>
      </c>
      <c r="L94" s="1" t="s">
        <v>1216</v>
      </c>
      <c r="M94" s="1" t="s">
        <v>778</v>
      </c>
      <c r="N94" s="1" t="s">
        <v>778</v>
      </c>
      <c r="O94" s="1" t="s">
        <v>779</v>
      </c>
      <c r="P94" s="1" t="s">
        <v>780</v>
      </c>
      <c r="Q94" s="1" t="s">
        <v>781</v>
      </c>
      <c r="R94" s="1" t="s">
        <v>1217</v>
      </c>
      <c r="S94" s="1" t="s">
        <v>783</v>
      </c>
      <c r="T94" s="1" t="s">
        <v>784</v>
      </c>
      <c r="U94" s="1" t="s">
        <v>785</v>
      </c>
      <c r="V94" s="1" t="s">
        <v>786</v>
      </c>
    </row>
    <row r="95" s="1" customFormat="1" spans="1:22">
      <c r="A95" s="3">
        <v>999222772332270</v>
      </c>
      <c r="B95" s="1" t="s">
        <v>1218</v>
      </c>
      <c r="C95" s="1" t="s">
        <v>1219</v>
      </c>
      <c r="D95" s="1" t="s">
        <v>1220</v>
      </c>
      <c r="E95" s="1" t="s">
        <v>1221</v>
      </c>
      <c r="F95" s="1" t="s">
        <v>921</v>
      </c>
      <c r="G95" s="1" t="s">
        <v>774</v>
      </c>
      <c r="H95" s="1" t="s">
        <v>775</v>
      </c>
      <c r="I95" s="1" t="s">
        <v>1222</v>
      </c>
      <c r="J95" s="1" t="s">
        <v>777</v>
      </c>
      <c r="K95" s="1" t="s">
        <v>1222</v>
      </c>
      <c r="L95" s="1" t="s">
        <v>1222</v>
      </c>
      <c r="M95" s="1" t="s">
        <v>778</v>
      </c>
      <c r="N95" s="1" t="s">
        <v>778</v>
      </c>
      <c r="O95" s="1" t="s">
        <v>779</v>
      </c>
      <c r="P95" s="1" t="s">
        <v>780</v>
      </c>
      <c r="Q95" s="1" t="s">
        <v>781</v>
      </c>
      <c r="R95" s="1" t="s">
        <v>1223</v>
      </c>
      <c r="S95" s="1" t="s">
        <v>783</v>
      </c>
      <c r="T95" s="1" t="s">
        <v>784</v>
      </c>
      <c r="U95" s="1" t="s">
        <v>785</v>
      </c>
      <c r="V95" s="1" t="s">
        <v>786</v>
      </c>
    </row>
    <row r="96" s="1" customFormat="1" spans="1:22">
      <c r="A96" s="3">
        <v>999222764653951</v>
      </c>
      <c r="B96" s="1" t="s">
        <v>1218</v>
      </c>
      <c r="C96" s="1" t="s">
        <v>1224</v>
      </c>
      <c r="D96" s="1" t="s">
        <v>1225</v>
      </c>
      <c r="E96" s="1" t="s">
        <v>1226</v>
      </c>
      <c r="F96" s="1" t="s">
        <v>846</v>
      </c>
      <c r="G96" s="1" t="s">
        <v>774</v>
      </c>
      <c r="H96" s="1" t="s">
        <v>775</v>
      </c>
      <c r="I96" s="1" t="s">
        <v>934</v>
      </c>
      <c r="J96" s="1" t="s">
        <v>777</v>
      </c>
      <c r="K96" s="1" t="s">
        <v>934</v>
      </c>
      <c r="L96" s="1" t="s">
        <v>934</v>
      </c>
      <c r="M96" s="1" t="s">
        <v>778</v>
      </c>
      <c r="N96" s="1" t="s">
        <v>778</v>
      </c>
      <c r="O96" s="1" t="s">
        <v>779</v>
      </c>
      <c r="P96" s="1" t="s">
        <v>780</v>
      </c>
      <c r="Q96" s="1" t="s">
        <v>781</v>
      </c>
      <c r="R96" s="1" t="s">
        <v>1227</v>
      </c>
      <c r="S96" s="1" t="s">
        <v>783</v>
      </c>
      <c r="T96" s="1" t="s">
        <v>784</v>
      </c>
      <c r="U96" s="1" t="s">
        <v>785</v>
      </c>
      <c r="V96" s="1" t="s">
        <v>786</v>
      </c>
    </row>
    <row r="97" s="1" customFormat="1" spans="1:22">
      <c r="A97" s="3">
        <v>999222736865106</v>
      </c>
      <c r="B97" s="1" t="s">
        <v>1228</v>
      </c>
      <c r="C97" s="1" t="s">
        <v>1229</v>
      </c>
      <c r="D97" s="1" t="s">
        <v>805</v>
      </c>
      <c r="E97" s="1" t="s">
        <v>1230</v>
      </c>
      <c r="F97" s="1" t="s">
        <v>921</v>
      </c>
      <c r="G97" s="1" t="s">
        <v>774</v>
      </c>
      <c r="H97" s="1" t="s">
        <v>775</v>
      </c>
      <c r="I97" s="1" t="s">
        <v>1026</v>
      </c>
      <c r="J97" s="1" t="s">
        <v>777</v>
      </c>
      <c r="K97" s="1" t="s">
        <v>1026</v>
      </c>
      <c r="L97" s="1" t="s">
        <v>1026</v>
      </c>
      <c r="M97" s="1" t="s">
        <v>778</v>
      </c>
      <c r="N97" s="1" t="s">
        <v>778</v>
      </c>
      <c r="O97" s="1" t="s">
        <v>779</v>
      </c>
      <c r="P97" s="1" t="s">
        <v>780</v>
      </c>
      <c r="Q97" s="1" t="s">
        <v>781</v>
      </c>
      <c r="R97" s="1" t="s">
        <v>1231</v>
      </c>
      <c r="S97" s="1" t="s">
        <v>783</v>
      </c>
      <c r="T97" s="1" t="s">
        <v>784</v>
      </c>
      <c r="U97" s="1" t="s">
        <v>785</v>
      </c>
      <c r="V97" s="1" t="s">
        <v>809</v>
      </c>
    </row>
    <row r="98" s="1" customFormat="1" spans="1:22">
      <c r="A98" s="3">
        <v>999222705505152</v>
      </c>
      <c r="B98" s="1" t="s">
        <v>1232</v>
      </c>
      <c r="C98" s="1" t="s">
        <v>1233</v>
      </c>
      <c r="D98" s="1" t="s">
        <v>1234</v>
      </c>
      <c r="E98" s="1" t="s">
        <v>1235</v>
      </c>
      <c r="F98" s="1" t="s">
        <v>921</v>
      </c>
      <c r="G98" s="1" t="s">
        <v>774</v>
      </c>
      <c r="H98" s="1" t="s">
        <v>775</v>
      </c>
      <c r="I98" s="1" t="s">
        <v>1236</v>
      </c>
      <c r="J98" s="1" t="s">
        <v>777</v>
      </c>
      <c r="K98" s="1" t="s">
        <v>1236</v>
      </c>
      <c r="L98" s="1" t="s">
        <v>1236</v>
      </c>
      <c r="M98" s="1" t="s">
        <v>778</v>
      </c>
      <c r="N98" s="1" t="s">
        <v>778</v>
      </c>
      <c r="O98" s="1" t="s">
        <v>779</v>
      </c>
      <c r="P98" s="1" t="s">
        <v>780</v>
      </c>
      <c r="Q98" s="1" t="s">
        <v>781</v>
      </c>
      <c r="R98" s="1" t="s">
        <v>1237</v>
      </c>
      <c r="S98" s="1" t="s">
        <v>783</v>
      </c>
      <c r="T98" s="1" t="s">
        <v>784</v>
      </c>
      <c r="U98" s="1" t="s">
        <v>785</v>
      </c>
      <c r="V98" s="1" t="s">
        <v>1238</v>
      </c>
    </row>
    <row r="99" s="1" customFormat="1" spans="1:22">
      <c r="A99" s="3">
        <v>999222705088559</v>
      </c>
      <c r="B99" s="1" t="s">
        <v>1232</v>
      </c>
      <c r="C99" s="1" t="s">
        <v>1239</v>
      </c>
      <c r="D99" s="1" t="s">
        <v>894</v>
      </c>
      <c r="E99" s="1" t="s">
        <v>1240</v>
      </c>
      <c r="F99" s="1" t="s">
        <v>770</v>
      </c>
      <c r="G99" s="1" t="s">
        <v>774</v>
      </c>
      <c r="H99" s="1" t="s">
        <v>775</v>
      </c>
      <c r="I99" s="1" t="s">
        <v>896</v>
      </c>
      <c r="J99" s="1" t="s">
        <v>777</v>
      </c>
      <c r="K99" s="1" t="s">
        <v>896</v>
      </c>
      <c r="L99" s="1" t="s">
        <v>896</v>
      </c>
      <c r="M99" s="1" t="s">
        <v>778</v>
      </c>
      <c r="N99" s="1" t="s">
        <v>778</v>
      </c>
      <c r="O99" s="1" t="s">
        <v>779</v>
      </c>
      <c r="P99" s="1" t="s">
        <v>780</v>
      </c>
      <c r="Q99" s="1" t="s">
        <v>781</v>
      </c>
      <c r="R99" s="1" t="s">
        <v>1241</v>
      </c>
      <c r="S99" s="1" t="s">
        <v>783</v>
      </c>
      <c r="T99" s="1" t="s">
        <v>784</v>
      </c>
      <c r="U99" s="1" t="s">
        <v>785</v>
      </c>
      <c r="V99" s="1" t="s">
        <v>809</v>
      </c>
    </row>
    <row r="100" s="1" customFormat="1" spans="1:22">
      <c r="A100" s="3">
        <v>22690513351</v>
      </c>
      <c r="B100" s="1" t="s">
        <v>1232</v>
      </c>
      <c r="C100" s="1" t="s">
        <v>1242</v>
      </c>
      <c r="D100" s="1" t="s">
        <v>1243</v>
      </c>
      <c r="E100" s="1" t="s">
        <v>1244</v>
      </c>
      <c r="F100" s="1" t="s">
        <v>846</v>
      </c>
      <c r="G100" s="1" t="s">
        <v>774</v>
      </c>
      <c r="H100" s="1" t="s">
        <v>775</v>
      </c>
      <c r="I100" s="1" t="s">
        <v>1245</v>
      </c>
      <c r="J100" s="1" t="s">
        <v>777</v>
      </c>
      <c r="K100" s="1" t="s">
        <v>1245</v>
      </c>
      <c r="L100" s="1" t="s">
        <v>1245</v>
      </c>
      <c r="M100" s="1" t="s">
        <v>778</v>
      </c>
      <c r="N100" s="1" t="s">
        <v>778</v>
      </c>
      <c r="O100" s="1" t="s">
        <v>779</v>
      </c>
      <c r="P100" s="1" t="s">
        <v>780</v>
      </c>
      <c r="Q100" s="1" t="s">
        <v>781</v>
      </c>
      <c r="R100" s="1" t="s">
        <v>1246</v>
      </c>
      <c r="S100" s="1" t="s">
        <v>783</v>
      </c>
      <c r="T100" s="1" t="s">
        <v>784</v>
      </c>
      <c r="U100" s="1" t="s">
        <v>785</v>
      </c>
      <c r="V100" s="1" t="s">
        <v>786</v>
      </c>
    </row>
    <row r="101" s="1" customFormat="1" spans="1:22">
      <c r="A101" s="3">
        <v>999222673119200</v>
      </c>
      <c r="B101" s="1" t="s">
        <v>1247</v>
      </c>
      <c r="C101" s="1" t="s">
        <v>1248</v>
      </c>
      <c r="D101" s="1" t="s">
        <v>894</v>
      </c>
      <c r="E101" s="1" t="s">
        <v>1249</v>
      </c>
      <c r="F101" s="1" t="s">
        <v>770</v>
      </c>
      <c r="G101" s="1" t="s">
        <v>774</v>
      </c>
      <c r="H101" s="1" t="s">
        <v>775</v>
      </c>
      <c r="I101" s="1" t="s">
        <v>896</v>
      </c>
      <c r="J101" s="1" t="s">
        <v>777</v>
      </c>
      <c r="K101" s="1" t="s">
        <v>896</v>
      </c>
      <c r="L101" s="1" t="s">
        <v>896</v>
      </c>
      <c r="M101" s="1" t="s">
        <v>778</v>
      </c>
      <c r="N101" s="1" t="s">
        <v>778</v>
      </c>
      <c r="O101" s="1" t="s">
        <v>779</v>
      </c>
      <c r="P101" s="1" t="s">
        <v>780</v>
      </c>
      <c r="Q101" s="1" t="s">
        <v>781</v>
      </c>
      <c r="R101" s="1" t="s">
        <v>1250</v>
      </c>
      <c r="S101" s="1" t="s">
        <v>783</v>
      </c>
      <c r="T101" s="1" t="s">
        <v>784</v>
      </c>
      <c r="U101" s="1" t="s">
        <v>785</v>
      </c>
      <c r="V101" s="1" t="s">
        <v>809</v>
      </c>
    </row>
    <row r="102" s="1" customFormat="1" spans="1:22">
      <c r="A102" s="3">
        <v>999222659407721</v>
      </c>
      <c r="B102" s="1" t="s">
        <v>1251</v>
      </c>
      <c r="C102" s="1" t="s">
        <v>1252</v>
      </c>
      <c r="D102" s="1" t="s">
        <v>1131</v>
      </c>
      <c r="E102" s="1" t="s">
        <v>1253</v>
      </c>
      <c r="F102" s="1" t="s">
        <v>770</v>
      </c>
      <c r="G102" s="1" t="s">
        <v>774</v>
      </c>
      <c r="H102" s="1" t="s">
        <v>775</v>
      </c>
      <c r="I102" s="1" t="s">
        <v>1254</v>
      </c>
      <c r="J102" s="1" t="s">
        <v>777</v>
      </c>
      <c r="K102" s="1" t="s">
        <v>1254</v>
      </c>
      <c r="L102" s="1" t="s">
        <v>1254</v>
      </c>
      <c r="M102" s="1" t="s">
        <v>778</v>
      </c>
      <c r="N102" s="1" t="s">
        <v>778</v>
      </c>
      <c r="O102" s="1" t="s">
        <v>779</v>
      </c>
      <c r="P102" s="1" t="s">
        <v>780</v>
      </c>
      <c r="Q102" s="1" t="s">
        <v>781</v>
      </c>
      <c r="R102" s="1" t="s">
        <v>1255</v>
      </c>
      <c r="S102" s="1" t="s">
        <v>783</v>
      </c>
      <c r="T102" s="1" t="s">
        <v>784</v>
      </c>
      <c r="U102" s="1" t="s">
        <v>785</v>
      </c>
      <c r="V102" s="1" t="s">
        <v>786</v>
      </c>
    </row>
    <row r="103" s="1" customFormat="1" spans="1:22">
      <c r="A103" s="3">
        <v>999222650820421</v>
      </c>
      <c r="B103" s="1" t="s">
        <v>1256</v>
      </c>
      <c r="C103" s="1" t="s">
        <v>1257</v>
      </c>
      <c r="D103" s="1" t="s">
        <v>1258</v>
      </c>
      <c r="E103" s="1" t="s">
        <v>1259</v>
      </c>
      <c r="F103" s="1" t="s">
        <v>1007</v>
      </c>
      <c r="G103" s="1" t="s">
        <v>774</v>
      </c>
      <c r="H103" s="1" t="s">
        <v>775</v>
      </c>
      <c r="I103" s="1" t="s">
        <v>1260</v>
      </c>
      <c r="J103" s="1" t="s">
        <v>777</v>
      </c>
      <c r="K103" s="1" t="s">
        <v>1260</v>
      </c>
      <c r="L103" s="1" t="s">
        <v>1260</v>
      </c>
      <c r="M103" s="1" t="s">
        <v>778</v>
      </c>
      <c r="N103" s="1" t="s">
        <v>778</v>
      </c>
      <c r="O103" s="1" t="s">
        <v>779</v>
      </c>
      <c r="P103" s="1" t="s">
        <v>780</v>
      </c>
      <c r="Q103" s="1" t="s">
        <v>781</v>
      </c>
      <c r="R103" s="1" t="s">
        <v>1261</v>
      </c>
      <c r="S103" s="1" t="s">
        <v>783</v>
      </c>
      <c r="T103" s="1" t="s">
        <v>784</v>
      </c>
      <c r="U103" s="1" t="s">
        <v>1262</v>
      </c>
      <c r="V103" s="1" t="s">
        <v>1263</v>
      </c>
    </row>
    <row r="104" s="1" customFormat="1" spans="1:22">
      <c r="A104" s="3">
        <v>999222637991391</v>
      </c>
      <c r="B104" s="1" t="s">
        <v>1256</v>
      </c>
      <c r="C104" s="1" t="s">
        <v>1264</v>
      </c>
      <c r="D104" s="1" t="s">
        <v>1265</v>
      </c>
      <c r="E104" s="1" t="s">
        <v>1266</v>
      </c>
      <c r="F104" s="1" t="s">
        <v>846</v>
      </c>
      <c r="G104" s="1" t="s">
        <v>774</v>
      </c>
      <c r="H104" s="1" t="s">
        <v>775</v>
      </c>
      <c r="I104" s="1" t="s">
        <v>1267</v>
      </c>
      <c r="J104" s="1" t="s">
        <v>777</v>
      </c>
      <c r="K104" s="1" t="s">
        <v>1267</v>
      </c>
      <c r="L104" s="1" t="s">
        <v>1267</v>
      </c>
      <c r="M104" s="1" t="s">
        <v>778</v>
      </c>
      <c r="N104" s="1" t="s">
        <v>778</v>
      </c>
      <c r="O104" s="1" t="s">
        <v>779</v>
      </c>
      <c r="P104" s="1" t="s">
        <v>780</v>
      </c>
      <c r="Q104" s="1" t="s">
        <v>781</v>
      </c>
      <c r="R104" s="1" t="s">
        <v>1268</v>
      </c>
      <c r="S104" s="1" t="s">
        <v>783</v>
      </c>
      <c r="T104" s="1" t="s">
        <v>784</v>
      </c>
      <c r="U104" s="1" t="s">
        <v>785</v>
      </c>
      <c r="V104" s="1" t="s">
        <v>786</v>
      </c>
    </row>
    <row r="105" s="1" customFormat="1" spans="1:22">
      <c r="A105" s="3">
        <v>999222624088493</v>
      </c>
      <c r="B105" s="1" t="s">
        <v>1269</v>
      </c>
      <c r="C105" s="1" t="s">
        <v>1270</v>
      </c>
      <c r="D105" s="1" t="s">
        <v>1271</v>
      </c>
      <c r="E105" s="1" t="s">
        <v>1272</v>
      </c>
      <c r="F105" s="1" t="s">
        <v>846</v>
      </c>
      <c r="G105" s="1" t="s">
        <v>774</v>
      </c>
      <c r="H105" s="1" t="s">
        <v>775</v>
      </c>
      <c r="I105" s="1" t="s">
        <v>1273</v>
      </c>
      <c r="J105" s="1" t="s">
        <v>777</v>
      </c>
      <c r="K105" s="1" t="s">
        <v>1273</v>
      </c>
      <c r="L105" s="1" t="s">
        <v>1273</v>
      </c>
      <c r="M105" s="1" t="s">
        <v>778</v>
      </c>
      <c r="N105" s="1" t="s">
        <v>778</v>
      </c>
      <c r="O105" s="1" t="s">
        <v>779</v>
      </c>
      <c r="P105" s="1" t="s">
        <v>780</v>
      </c>
      <c r="Q105" s="1" t="s">
        <v>781</v>
      </c>
      <c r="R105" s="1" t="s">
        <v>1274</v>
      </c>
      <c r="S105" s="1" t="s">
        <v>783</v>
      </c>
      <c r="T105" s="1" t="s">
        <v>784</v>
      </c>
      <c r="U105" s="1" t="s">
        <v>785</v>
      </c>
      <c r="V105" s="1" t="s">
        <v>795</v>
      </c>
    </row>
    <row r="106" s="1" customFormat="1" spans="1:22">
      <c r="A106" s="3">
        <v>999222615150800</v>
      </c>
      <c r="B106" s="1" t="s">
        <v>1269</v>
      </c>
      <c r="C106" s="1" t="s">
        <v>1275</v>
      </c>
      <c r="D106" s="1" t="s">
        <v>1276</v>
      </c>
      <c r="E106" s="1" t="s">
        <v>1277</v>
      </c>
      <c r="F106" s="1" t="s">
        <v>846</v>
      </c>
      <c r="G106" s="1" t="s">
        <v>774</v>
      </c>
      <c r="H106" s="1" t="s">
        <v>775</v>
      </c>
      <c r="I106" s="1" t="s">
        <v>1278</v>
      </c>
      <c r="J106" s="1" t="s">
        <v>777</v>
      </c>
      <c r="K106" s="1" t="s">
        <v>1278</v>
      </c>
      <c r="L106" s="1" t="s">
        <v>1278</v>
      </c>
      <c r="M106" s="1" t="s">
        <v>778</v>
      </c>
      <c r="N106" s="1" t="s">
        <v>778</v>
      </c>
      <c r="O106" s="1" t="s">
        <v>779</v>
      </c>
      <c r="P106" s="1" t="s">
        <v>780</v>
      </c>
      <c r="Q106" s="1" t="s">
        <v>781</v>
      </c>
      <c r="R106" s="1" t="s">
        <v>1279</v>
      </c>
      <c r="S106" s="1" t="s">
        <v>783</v>
      </c>
      <c r="T106" s="1" t="s">
        <v>784</v>
      </c>
      <c r="U106" s="1" t="s">
        <v>785</v>
      </c>
      <c r="V106" s="1" t="s">
        <v>809</v>
      </c>
    </row>
    <row r="107" s="1" customFormat="1" spans="1:22">
      <c r="A107" s="3">
        <v>999222548362244</v>
      </c>
      <c r="B107" s="1" t="s">
        <v>1280</v>
      </c>
      <c r="C107" s="1" t="s">
        <v>1281</v>
      </c>
      <c r="D107" s="1" t="s">
        <v>1282</v>
      </c>
      <c r="E107" s="1" t="s">
        <v>1283</v>
      </c>
      <c r="F107" s="1" t="s">
        <v>921</v>
      </c>
      <c r="G107" s="1" t="s">
        <v>774</v>
      </c>
      <c r="H107" s="1" t="s">
        <v>775</v>
      </c>
      <c r="I107" s="1" t="s">
        <v>1284</v>
      </c>
      <c r="J107" s="1" t="s">
        <v>777</v>
      </c>
      <c r="K107" s="1" t="s">
        <v>1284</v>
      </c>
      <c r="L107" s="1" t="s">
        <v>1284</v>
      </c>
      <c r="M107" s="1" t="s">
        <v>778</v>
      </c>
      <c r="N107" s="1" t="s">
        <v>778</v>
      </c>
      <c r="O107" s="1" t="s">
        <v>779</v>
      </c>
      <c r="P107" s="1" t="s">
        <v>780</v>
      </c>
      <c r="Q107" s="1" t="s">
        <v>781</v>
      </c>
      <c r="R107" s="1" t="s">
        <v>1285</v>
      </c>
      <c r="S107" s="1" t="s">
        <v>783</v>
      </c>
      <c r="T107" s="1" t="s">
        <v>784</v>
      </c>
      <c r="U107" s="1" t="s">
        <v>785</v>
      </c>
      <c r="V107" s="1" t="s">
        <v>795</v>
      </c>
    </row>
    <row r="108" s="1" customFormat="1" spans="1:22">
      <c r="A108" s="3">
        <v>999222546412352</v>
      </c>
      <c r="B108" s="1" t="s">
        <v>1286</v>
      </c>
      <c r="C108" s="1" t="s">
        <v>1287</v>
      </c>
      <c r="D108" s="1" t="s">
        <v>1288</v>
      </c>
      <c r="E108" s="1" t="s">
        <v>1289</v>
      </c>
      <c r="F108" s="1" t="s">
        <v>846</v>
      </c>
      <c r="G108" s="1" t="s">
        <v>774</v>
      </c>
      <c r="H108" s="1" t="s">
        <v>775</v>
      </c>
      <c r="I108" s="1" t="s">
        <v>1290</v>
      </c>
      <c r="J108" s="1" t="s">
        <v>777</v>
      </c>
      <c r="K108" s="1" t="s">
        <v>1290</v>
      </c>
      <c r="L108" s="1" t="s">
        <v>1290</v>
      </c>
      <c r="M108" s="1" t="s">
        <v>778</v>
      </c>
      <c r="N108" s="1" t="s">
        <v>778</v>
      </c>
      <c r="O108" s="1" t="s">
        <v>779</v>
      </c>
      <c r="P108" s="1" t="s">
        <v>780</v>
      </c>
      <c r="Q108" s="1" t="s">
        <v>781</v>
      </c>
      <c r="R108" s="1" t="s">
        <v>1291</v>
      </c>
      <c r="S108" s="1" t="s">
        <v>783</v>
      </c>
      <c r="T108" s="1" t="s">
        <v>784</v>
      </c>
      <c r="U108" s="1" t="s">
        <v>785</v>
      </c>
      <c r="V108" s="1" t="s">
        <v>809</v>
      </c>
    </row>
    <row r="109" s="1" customFormat="1" spans="1:22">
      <c r="A109" s="3">
        <v>999222513933549</v>
      </c>
      <c r="B109" s="1" t="s">
        <v>1292</v>
      </c>
      <c r="C109" s="1" t="s">
        <v>1293</v>
      </c>
      <c r="D109" s="1" t="s">
        <v>1294</v>
      </c>
      <c r="E109" s="1" t="s">
        <v>1295</v>
      </c>
      <c r="F109" s="1" t="s">
        <v>770</v>
      </c>
      <c r="G109" s="1" t="s">
        <v>774</v>
      </c>
      <c r="H109" s="1" t="s">
        <v>775</v>
      </c>
      <c r="I109" s="1" t="s">
        <v>1296</v>
      </c>
      <c r="J109" s="1" t="s">
        <v>777</v>
      </c>
      <c r="K109" s="1" t="s">
        <v>1296</v>
      </c>
      <c r="L109" s="1" t="s">
        <v>1296</v>
      </c>
      <c r="M109" s="1" t="s">
        <v>778</v>
      </c>
      <c r="N109" s="1" t="s">
        <v>778</v>
      </c>
      <c r="O109" s="1" t="s">
        <v>779</v>
      </c>
      <c r="P109" s="1" t="s">
        <v>780</v>
      </c>
      <c r="Q109" s="1" t="s">
        <v>781</v>
      </c>
      <c r="R109" s="1" t="s">
        <v>1297</v>
      </c>
      <c r="S109" s="1" t="s">
        <v>783</v>
      </c>
      <c r="T109" s="1" t="s">
        <v>784</v>
      </c>
      <c r="U109" s="1" t="s">
        <v>785</v>
      </c>
      <c r="V109" s="1" t="s">
        <v>786</v>
      </c>
    </row>
    <row r="110" s="1" customFormat="1" spans="1:22">
      <c r="A110" s="3">
        <v>999222507203929</v>
      </c>
      <c r="B110" s="1" t="s">
        <v>1298</v>
      </c>
      <c r="C110" s="1" t="s">
        <v>1299</v>
      </c>
      <c r="D110" s="1" t="s">
        <v>805</v>
      </c>
      <c r="E110" s="1" t="s">
        <v>1300</v>
      </c>
      <c r="F110" s="1" t="s">
        <v>770</v>
      </c>
      <c r="G110" s="1" t="s">
        <v>774</v>
      </c>
      <c r="H110" s="1" t="s">
        <v>775</v>
      </c>
      <c r="I110" s="1" t="s">
        <v>1301</v>
      </c>
      <c r="J110" s="1" t="s">
        <v>777</v>
      </c>
      <c r="K110" s="1" t="s">
        <v>1301</v>
      </c>
      <c r="L110" s="1" t="s">
        <v>1301</v>
      </c>
      <c r="M110" s="1" t="s">
        <v>778</v>
      </c>
      <c r="N110" s="1" t="s">
        <v>778</v>
      </c>
      <c r="O110" s="1" t="s">
        <v>779</v>
      </c>
      <c r="P110" s="1" t="s">
        <v>780</v>
      </c>
      <c r="Q110" s="1" t="s">
        <v>781</v>
      </c>
      <c r="R110" s="1" t="s">
        <v>1302</v>
      </c>
      <c r="S110" s="1" t="s">
        <v>783</v>
      </c>
      <c r="T110" s="1" t="s">
        <v>784</v>
      </c>
      <c r="U110" s="1" t="s">
        <v>785</v>
      </c>
      <c r="V110" s="1" t="s">
        <v>809</v>
      </c>
    </row>
    <row r="111" s="1" customFormat="1" spans="1:22">
      <c r="A111" s="3">
        <v>999222479891494</v>
      </c>
      <c r="B111" s="1" t="s">
        <v>1303</v>
      </c>
      <c r="C111" s="1" t="s">
        <v>1304</v>
      </c>
      <c r="D111" s="1" t="s">
        <v>1305</v>
      </c>
      <c r="E111" s="1" t="s">
        <v>1306</v>
      </c>
      <c r="F111" s="1" t="s">
        <v>971</v>
      </c>
      <c r="G111" s="1" t="s">
        <v>774</v>
      </c>
      <c r="H111" s="1" t="s">
        <v>775</v>
      </c>
      <c r="I111" s="1" t="s">
        <v>1307</v>
      </c>
      <c r="J111" s="1" t="s">
        <v>777</v>
      </c>
      <c r="K111" s="1" t="s">
        <v>1307</v>
      </c>
      <c r="L111" s="1" t="s">
        <v>1307</v>
      </c>
      <c r="M111" s="1" t="s">
        <v>778</v>
      </c>
      <c r="N111" s="1" t="s">
        <v>778</v>
      </c>
      <c r="O111" s="1" t="s">
        <v>779</v>
      </c>
      <c r="P111" s="1" t="s">
        <v>780</v>
      </c>
      <c r="Q111" s="1" t="s">
        <v>781</v>
      </c>
      <c r="R111" s="1" t="s">
        <v>1308</v>
      </c>
      <c r="S111" s="1" t="s">
        <v>783</v>
      </c>
      <c r="T111" s="1" t="s">
        <v>784</v>
      </c>
      <c r="U111" s="1" t="s">
        <v>785</v>
      </c>
      <c r="V111" s="1" t="s">
        <v>1309</v>
      </c>
    </row>
    <row r="112" s="1" customFormat="1" spans="1:22">
      <c r="A112" s="3">
        <v>999222467796547</v>
      </c>
      <c r="B112" s="1" t="s">
        <v>1310</v>
      </c>
      <c r="C112" s="1" t="s">
        <v>1311</v>
      </c>
      <c r="D112" s="1" t="s">
        <v>815</v>
      </c>
      <c r="E112" s="1" t="s">
        <v>1312</v>
      </c>
      <c r="F112" s="1" t="s">
        <v>770</v>
      </c>
      <c r="G112" s="1" t="s">
        <v>774</v>
      </c>
      <c r="H112" s="1" t="s">
        <v>775</v>
      </c>
      <c r="I112" s="1" t="s">
        <v>1313</v>
      </c>
      <c r="J112" s="1" t="s">
        <v>777</v>
      </c>
      <c r="K112" s="1" t="s">
        <v>1313</v>
      </c>
      <c r="L112" s="1" t="s">
        <v>1313</v>
      </c>
      <c r="M112" s="1" t="s">
        <v>778</v>
      </c>
      <c r="N112" s="1" t="s">
        <v>778</v>
      </c>
      <c r="O112" s="1" t="s">
        <v>779</v>
      </c>
      <c r="P112" s="1" t="s">
        <v>780</v>
      </c>
      <c r="Q112" s="1" t="s">
        <v>781</v>
      </c>
      <c r="R112" s="1" t="s">
        <v>1314</v>
      </c>
      <c r="S112" s="1" t="s">
        <v>783</v>
      </c>
      <c r="T112" s="1" t="s">
        <v>784</v>
      </c>
      <c r="U112" s="1" t="s">
        <v>785</v>
      </c>
      <c r="V112" s="1" t="s">
        <v>809</v>
      </c>
    </row>
    <row r="113" s="1" customFormat="1" spans="1:22">
      <c r="A113" s="3">
        <v>999222436968100</v>
      </c>
      <c r="B113" s="1" t="s">
        <v>1315</v>
      </c>
      <c r="C113" s="1" t="s">
        <v>1316</v>
      </c>
      <c r="D113" s="1" t="s">
        <v>1317</v>
      </c>
      <c r="E113" s="1" t="s">
        <v>1318</v>
      </c>
      <c r="F113" s="1" t="s">
        <v>770</v>
      </c>
      <c r="G113" s="1" t="s">
        <v>774</v>
      </c>
      <c r="H113" s="1" t="s">
        <v>775</v>
      </c>
      <c r="I113" s="1" t="s">
        <v>1319</v>
      </c>
      <c r="J113" s="1" t="s">
        <v>777</v>
      </c>
      <c r="K113" s="1" t="s">
        <v>1319</v>
      </c>
      <c r="L113" s="1" t="s">
        <v>779</v>
      </c>
      <c r="M113" s="1" t="s">
        <v>1320</v>
      </c>
      <c r="N113" s="1" t="s">
        <v>1320</v>
      </c>
      <c r="O113" s="1" t="s">
        <v>779</v>
      </c>
      <c r="P113" s="1" t="s">
        <v>780</v>
      </c>
      <c r="Q113" s="1" t="s">
        <v>781</v>
      </c>
      <c r="R113" s="1" t="s">
        <v>1321</v>
      </c>
      <c r="S113" s="1" t="s">
        <v>783</v>
      </c>
      <c r="T113" s="1" t="s">
        <v>784</v>
      </c>
      <c r="U113" s="1" t="s">
        <v>785</v>
      </c>
      <c r="V113" s="1" t="s">
        <v>786</v>
      </c>
    </row>
    <row r="114" s="1" customFormat="1" spans="1:22">
      <c r="A114" s="3">
        <v>999222434176394</v>
      </c>
      <c r="B114" s="1" t="s">
        <v>1315</v>
      </c>
      <c r="C114" s="1" t="s">
        <v>1322</v>
      </c>
      <c r="D114" s="1" t="s">
        <v>1323</v>
      </c>
      <c r="E114" s="1" t="s">
        <v>1324</v>
      </c>
      <c r="F114" s="1" t="s">
        <v>921</v>
      </c>
      <c r="G114" s="1" t="s">
        <v>774</v>
      </c>
      <c r="H114" s="1" t="s">
        <v>775</v>
      </c>
      <c r="I114" s="1" t="s">
        <v>1325</v>
      </c>
      <c r="J114" s="1" t="s">
        <v>777</v>
      </c>
      <c r="K114" s="1" t="s">
        <v>1325</v>
      </c>
      <c r="L114" s="1" t="s">
        <v>1325</v>
      </c>
      <c r="M114" s="1" t="s">
        <v>778</v>
      </c>
      <c r="N114" s="1" t="s">
        <v>778</v>
      </c>
      <c r="O114" s="1" t="s">
        <v>779</v>
      </c>
      <c r="P114" s="1" t="s">
        <v>780</v>
      </c>
      <c r="Q114" s="1" t="s">
        <v>781</v>
      </c>
      <c r="R114" s="1" t="s">
        <v>1326</v>
      </c>
      <c r="S114" s="1" t="s">
        <v>783</v>
      </c>
      <c r="T114" s="1" t="s">
        <v>784</v>
      </c>
      <c r="U114" s="1" t="s">
        <v>785</v>
      </c>
      <c r="V114" s="1" t="s">
        <v>786</v>
      </c>
    </row>
    <row r="115" s="1" customFormat="1" spans="1:22">
      <c r="A115" s="3">
        <v>999222368599863</v>
      </c>
      <c r="B115" s="1" t="s">
        <v>1327</v>
      </c>
      <c r="C115" s="1" t="s">
        <v>1328</v>
      </c>
      <c r="D115" s="1" t="s">
        <v>1329</v>
      </c>
      <c r="E115" s="1" t="s">
        <v>1330</v>
      </c>
      <c r="F115" s="1" t="s">
        <v>846</v>
      </c>
      <c r="G115" s="1" t="s">
        <v>774</v>
      </c>
      <c r="H115" s="1" t="s">
        <v>775</v>
      </c>
      <c r="I115" s="1" t="s">
        <v>1331</v>
      </c>
      <c r="J115" s="1" t="s">
        <v>777</v>
      </c>
      <c r="K115" s="1" t="s">
        <v>1331</v>
      </c>
      <c r="L115" s="1" t="s">
        <v>1331</v>
      </c>
      <c r="M115" s="1" t="s">
        <v>778</v>
      </c>
      <c r="N115" s="1" t="s">
        <v>778</v>
      </c>
      <c r="O115" s="1" t="s">
        <v>779</v>
      </c>
      <c r="P115" s="1" t="s">
        <v>780</v>
      </c>
      <c r="Q115" s="1" t="s">
        <v>781</v>
      </c>
      <c r="R115" s="1" t="s">
        <v>1332</v>
      </c>
      <c r="S115" s="1" t="s">
        <v>783</v>
      </c>
      <c r="T115" s="1" t="s">
        <v>784</v>
      </c>
      <c r="U115" s="1" t="s">
        <v>785</v>
      </c>
      <c r="V115" s="1" t="s">
        <v>795</v>
      </c>
    </row>
    <row r="116" s="1" customFormat="1" spans="1:22">
      <c r="A116" s="3">
        <v>999222331556939</v>
      </c>
      <c r="B116" s="1" t="s">
        <v>1333</v>
      </c>
      <c r="C116" s="1" t="s">
        <v>1334</v>
      </c>
      <c r="D116" s="1" t="s">
        <v>1329</v>
      </c>
      <c r="E116" s="1" t="s">
        <v>1335</v>
      </c>
      <c r="F116" s="1" t="s">
        <v>846</v>
      </c>
      <c r="G116" s="1" t="s">
        <v>774</v>
      </c>
      <c r="H116" s="1" t="s">
        <v>775</v>
      </c>
      <c r="I116" s="1" t="s">
        <v>1336</v>
      </c>
      <c r="J116" s="1" t="s">
        <v>777</v>
      </c>
      <c r="K116" s="1" t="s">
        <v>1336</v>
      </c>
      <c r="L116" s="1" t="s">
        <v>1336</v>
      </c>
      <c r="M116" s="1" t="s">
        <v>778</v>
      </c>
      <c r="N116" s="1" t="s">
        <v>778</v>
      </c>
      <c r="O116" s="1" t="s">
        <v>779</v>
      </c>
      <c r="P116" s="1" t="s">
        <v>780</v>
      </c>
      <c r="Q116" s="1" t="s">
        <v>781</v>
      </c>
      <c r="R116" s="1" t="s">
        <v>1337</v>
      </c>
      <c r="S116" s="1" t="s">
        <v>783</v>
      </c>
      <c r="T116" s="1" t="s">
        <v>784</v>
      </c>
      <c r="U116" s="1" t="s">
        <v>785</v>
      </c>
      <c r="V116" s="1" t="s">
        <v>795</v>
      </c>
    </row>
    <row r="117" s="1" customFormat="1" spans="1:22">
      <c r="A117" s="3">
        <v>999222258093378</v>
      </c>
      <c r="B117" s="1" t="s">
        <v>1338</v>
      </c>
      <c r="C117" s="1" t="s">
        <v>1339</v>
      </c>
      <c r="D117" s="1" t="s">
        <v>1340</v>
      </c>
      <c r="E117" s="1" t="s">
        <v>1341</v>
      </c>
      <c r="F117" s="1" t="s">
        <v>971</v>
      </c>
      <c r="G117" s="1" t="s">
        <v>774</v>
      </c>
      <c r="H117" s="1" t="s">
        <v>775</v>
      </c>
      <c r="I117" s="1" t="s">
        <v>1342</v>
      </c>
      <c r="J117" s="1" t="s">
        <v>777</v>
      </c>
      <c r="K117" s="1" t="s">
        <v>1342</v>
      </c>
      <c r="L117" s="1" t="s">
        <v>1342</v>
      </c>
      <c r="M117" s="1" t="s">
        <v>778</v>
      </c>
      <c r="N117" s="1" t="s">
        <v>778</v>
      </c>
      <c r="O117" s="1" t="s">
        <v>779</v>
      </c>
      <c r="P117" s="1" t="s">
        <v>780</v>
      </c>
      <c r="Q117" s="1" t="s">
        <v>781</v>
      </c>
      <c r="R117" s="1" t="s">
        <v>1343</v>
      </c>
      <c r="S117" s="1" t="s">
        <v>783</v>
      </c>
      <c r="T117" s="1" t="s">
        <v>784</v>
      </c>
      <c r="U117" s="1" t="s">
        <v>785</v>
      </c>
      <c r="V117" s="1" t="s">
        <v>824</v>
      </c>
    </row>
    <row r="118" s="1" customFormat="1" spans="1:22">
      <c r="A118" s="3">
        <v>999222250967256</v>
      </c>
      <c r="B118" s="1" t="s">
        <v>1344</v>
      </c>
      <c r="C118" s="1" t="s">
        <v>1345</v>
      </c>
      <c r="D118" s="1" t="s">
        <v>815</v>
      </c>
      <c r="E118" s="1" t="s">
        <v>1346</v>
      </c>
      <c r="F118" s="1" t="s">
        <v>846</v>
      </c>
      <c r="G118" s="1" t="s">
        <v>774</v>
      </c>
      <c r="H118" s="1" t="s">
        <v>775</v>
      </c>
      <c r="I118" s="1" t="s">
        <v>1347</v>
      </c>
      <c r="J118" s="1" t="s">
        <v>777</v>
      </c>
      <c r="K118" s="1" t="s">
        <v>1347</v>
      </c>
      <c r="L118" s="1" t="s">
        <v>1347</v>
      </c>
      <c r="M118" s="1" t="s">
        <v>778</v>
      </c>
      <c r="N118" s="1" t="s">
        <v>778</v>
      </c>
      <c r="O118" s="1" t="s">
        <v>779</v>
      </c>
      <c r="P118" s="1" t="s">
        <v>780</v>
      </c>
      <c r="Q118" s="1" t="s">
        <v>781</v>
      </c>
      <c r="R118" s="1" t="s">
        <v>1348</v>
      </c>
      <c r="S118" s="1" t="s">
        <v>783</v>
      </c>
      <c r="T118" s="1" t="s">
        <v>784</v>
      </c>
      <c r="U118" s="1" t="s">
        <v>785</v>
      </c>
      <c r="V118" s="1" t="s">
        <v>809</v>
      </c>
    </row>
    <row r="119" s="1" customFormat="1" spans="1:22">
      <c r="A119" s="3">
        <v>999222012412737</v>
      </c>
      <c r="B119" s="1" t="s">
        <v>1349</v>
      </c>
      <c r="C119" s="1" t="s">
        <v>1350</v>
      </c>
      <c r="D119" s="1" t="s">
        <v>1329</v>
      </c>
      <c r="E119" s="1" t="s">
        <v>1351</v>
      </c>
      <c r="F119" s="1" t="s">
        <v>846</v>
      </c>
      <c r="G119" s="1" t="s">
        <v>774</v>
      </c>
      <c r="H119" s="1" t="s">
        <v>775</v>
      </c>
      <c r="I119" s="1" t="s">
        <v>1352</v>
      </c>
      <c r="J119" s="1" t="s">
        <v>777</v>
      </c>
      <c r="K119" s="1" t="s">
        <v>1352</v>
      </c>
      <c r="L119" s="1" t="s">
        <v>1352</v>
      </c>
      <c r="M119" s="1" t="s">
        <v>778</v>
      </c>
      <c r="N119" s="1" t="s">
        <v>778</v>
      </c>
      <c r="O119" s="1" t="s">
        <v>779</v>
      </c>
      <c r="P119" s="1" t="s">
        <v>780</v>
      </c>
      <c r="Q119" s="1" t="s">
        <v>781</v>
      </c>
      <c r="R119" s="1" t="s">
        <v>1353</v>
      </c>
      <c r="S119" s="1" t="s">
        <v>783</v>
      </c>
      <c r="T119" s="1" t="s">
        <v>784</v>
      </c>
      <c r="U119" s="1" t="s">
        <v>785</v>
      </c>
      <c r="V119" s="1" t="s">
        <v>795</v>
      </c>
    </row>
    <row r="120" s="1" customFormat="1" spans="1:22">
      <c r="A120" s="3">
        <v>999221950714809</v>
      </c>
      <c r="B120" s="1" t="s">
        <v>1354</v>
      </c>
      <c r="C120" s="1" t="s">
        <v>1355</v>
      </c>
      <c r="D120" s="1" t="s">
        <v>1356</v>
      </c>
      <c r="E120" s="1" t="s">
        <v>1357</v>
      </c>
      <c r="F120" s="1" t="s">
        <v>770</v>
      </c>
      <c r="G120" s="1" t="s">
        <v>774</v>
      </c>
      <c r="H120" s="1" t="s">
        <v>775</v>
      </c>
      <c r="I120" s="1" t="s">
        <v>1358</v>
      </c>
      <c r="J120" s="1" t="s">
        <v>777</v>
      </c>
      <c r="K120" s="1" t="s">
        <v>1358</v>
      </c>
      <c r="L120" s="1" t="s">
        <v>1358</v>
      </c>
      <c r="M120" s="1" t="s">
        <v>778</v>
      </c>
      <c r="N120" s="1" t="s">
        <v>778</v>
      </c>
      <c r="O120" s="1" t="s">
        <v>779</v>
      </c>
      <c r="P120" s="1" t="s">
        <v>780</v>
      </c>
      <c r="Q120" s="1" t="s">
        <v>781</v>
      </c>
      <c r="R120" s="1" t="s">
        <v>1359</v>
      </c>
      <c r="S120" s="1" t="s">
        <v>783</v>
      </c>
      <c r="T120" s="1" t="s">
        <v>784</v>
      </c>
      <c r="U120" s="1" t="s">
        <v>785</v>
      </c>
      <c r="V120" s="1" t="s">
        <v>809</v>
      </c>
    </row>
    <row r="121" s="1" customFormat="1" spans="1:22">
      <c r="A121" s="3">
        <v>21895320039</v>
      </c>
      <c r="B121" s="1" t="s">
        <v>1360</v>
      </c>
      <c r="C121" s="1" t="s">
        <v>1361</v>
      </c>
      <c r="D121" s="1" t="s">
        <v>1362</v>
      </c>
      <c r="E121" s="1" t="s">
        <v>1363</v>
      </c>
      <c r="F121" s="1" t="s">
        <v>921</v>
      </c>
      <c r="G121" s="1" t="s">
        <v>774</v>
      </c>
      <c r="H121" s="1" t="s">
        <v>775</v>
      </c>
      <c r="I121" s="1" t="s">
        <v>1364</v>
      </c>
      <c r="J121" s="1" t="s">
        <v>777</v>
      </c>
      <c r="K121" s="1" t="s">
        <v>1364</v>
      </c>
      <c r="L121" s="1" t="s">
        <v>1364</v>
      </c>
      <c r="M121" s="1" t="s">
        <v>778</v>
      </c>
      <c r="N121" s="1" t="s">
        <v>778</v>
      </c>
      <c r="O121" s="1" t="s">
        <v>779</v>
      </c>
      <c r="P121" s="1" t="s">
        <v>780</v>
      </c>
      <c r="Q121" s="1" t="s">
        <v>781</v>
      </c>
      <c r="R121" s="1" t="s">
        <v>1365</v>
      </c>
      <c r="S121" s="1" t="s">
        <v>783</v>
      </c>
      <c r="T121" s="1" t="s">
        <v>784</v>
      </c>
      <c r="U121" s="1" t="s">
        <v>785</v>
      </c>
      <c r="V121" s="1" t="s">
        <v>809</v>
      </c>
    </row>
    <row r="122" s="1" customFormat="1" spans="1:22">
      <c r="A122" s="3">
        <v>999221886619822</v>
      </c>
      <c r="B122" s="1" t="s">
        <v>1366</v>
      </c>
      <c r="C122" s="1" t="s">
        <v>1367</v>
      </c>
      <c r="D122" s="1" t="s">
        <v>1368</v>
      </c>
      <c r="E122" s="1" t="s">
        <v>1369</v>
      </c>
      <c r="F122" s="1" t="s">
        <v>846</v>
      </c>
      <c r="G122" s="1" t="s">
        <v>774</v>
      </c>
      <c r="H122" s="1" t="s">
        <v>775</v>
      </c>
      <c r="I122" s="1" t="s">
        <v>1370</v>
      </c>
      <c r="J122" s="1" t="s">
        <v>777</v>
      </c>
      <c r="K122" s="1" t="s">
        <v>1370</v>
      </c>
      <c r="L122" s="1" t="s">
        <v>1370</v>
      </c>
      <c r="M122" s="1" t="s">
        <v>778</v>
      </c>
      <c r="N122" s="1" t="s">
        <v>778</v>
      </c>
      <c r="O122" s="1" t="s">
        <v>779</v>
      </c>
      <c r="P122" s="1" t="s">
        <v>780</v>
      </c>
      <c r="Q122" s="1" t="s">
        <v>781</v>
      </c>
      <c r="R122" s="1" t="s">
        <v>1371</v>
      </c>
      <c r="S122" s="1" t="s">
        <v>783</v>
      </c>
      <c r="T122" s="1" t="s">
        <v>784</v>
      </c>
      <c r="U122" s="1" t="s">
        <v>785</v>
      </c>
      <c r="V122" s="1" t="s">
        <v>795</v>
      </c>
    </row>
    <row r="123" s="1" customFormat="1" spans="1:22">
      <c r="A123" s="3">
        <v>21847134896</v>
      </c>
      <c r="B123" s="1" t="s">
        <v>1372</v>
      </c>
      <c r="C123" s="1" t="s">
        <v>1373</v>
      </c>
      <c r="D123" s="1" t="s">
        <v>1374</v>
      </c>
      <c r="E123" s="1" t="s">
        <v>1375</v>
      </c>
      <c r="F123" s="1" t="s">
        <v>921</v>
      </c>
      <c r="G123" s="1" t="s">
        <v>774</v>
      </c>
      <c r="H123" s="1" t="s">
        <v>775</v>
      </c>
      <c r="I123" s="1" t="s">
        <v>1376</v>
      </c>
      <c r="J123" s="1" t="s">
        <v>777</v>
      </c>
      <c r="K123" s="1" t="s">
        <v>1376</v>
      </c>
      <c r="L123" s="1" t="s">
        <v>1376</v>
      </c>
      <c r="M123" s="1" t="s">
        <v>778</v>
      </c>
      <c r="N123" s="1" t="s">
        <v>778</v>
      </c>
      <c r="O123" s="1" t="s">
        <v>779</v>
      </c>
      <c r="P123" s="1" t="s">
        <v>780</v>
      </c>
      <c r="Q123" s="1" t="s">
        <v>781</v>
      </c>
      <c r="R123" s="1" t="s">
        <v>1377</v>
      </c>
      <c r="S123" s="1" t="s">
        <v>783</v>
      </c>
      <c r="T123" s="1" t="s">
        <v>784</v>
      </c>
      <c r="U123" s="1" t="s">
        <v>785</v>
      </c>
      <c r="V123" s="1" t="s">
        <v>786</v>
      </c>
    </row>
    <row r="124" s="1" customFormat="1" spans="1:22">
      <c r="A124" s="3">
        <v>21847124459</v>
      </c>
      <c r="B124" s="1" t="s">
        <v>1372</v>
      </c>
      <c r="C124" s="1" t="s">
        <v>1378</v>
      </c>
      <c r="D124" s="1" t="s">
        <v>1374</v>
      </c>
      <c r="E124" s="1" t="s">
        <v>1379</v>
      </c>
      <c r="F124" s="1" t="s">
        <v>921</v>
      </c>
      <c r="G124" s="1" t="s">
        <v>774</v>
      </c>
      <c r="H124" s="1" t="s">
        <v>775</v>
      </c>
      <c r="I124" s="1" t="s">
        <v>1376</v>
      </c>
      <c r="J124" s="1" t="s">
        <v>777</v>
      </c>
      <c r="K124" s="1" t="s">
        <v>1376</v>
      </c>
      <c r="L124" s="1" t="s">
        <v>1376</v>
      </c>
      <c r="M124" s="1" t="s">
        <v>778</v>
      </c>
      <c r="N124" s="1" t="s">
        <v>778</v>
      </c>
      <c r="O124" s="1" t="s">
        <v>779</v>
      </c>
      <c r="P124" s="1" t="s">
        <v>780</v>
      </c>
      <c r="Q124" s="1" t="s">
        <v>781</v>
      </c>
      <c r="R124" s="1" t="s">
        <v>1380</v>
      </c>
      <c r="S124" s="1" t="s">
        <v>783</v>
      </c>
      <c r="T124" s="1" t="s">
        <v>784</v>
      </c>
      <c r="U124" s="1" t="s">
        <v>785</v>
      </c>
      <c r="V124" s="1" t="s">
        <v>786</v>
      </c>
    </row>
    <row r="125" s="1" customFormat="1" spans="1:22">
      <c r="A125" s="3">
        <v>21828483534</v>
      </c>
      <c r="B125" s="1" t="s">
        <v>1381</v>
      </c>
      <c r="C125" s="1" t="s">
        <v>1382</v>
      </c>
      <c r="D125" s="1" t="s">
        <v>1383</v>
      </c>
      <c r="E125" s="1" t="s">
        <v>1384</v>
      </c>
      <c r="F125" s="1" t="s">
        <v>846</v>
      </c>
      <c r="G125" s="1" t="s">
        <v>774</v>
      </c>
      <c r="H125" s="1" t="s">
        <v>775</v>
      </c>
      <c r="I125" s="1" t="s">
        <v>1385</v>
      </c>
      <c r="J125" s="1" t="s">
        <v>777</v>
      </c>
      <c r="K125" s="1" t="s">
        <v>1385</v>
      </c>
      <c r="L125" s="1" t="s">
        <v>1385</v>
      </c>
      <c r="M125" s="1" t="s">
        <v>778</v>
      </c>
      <c r="N125" s="1" t="s">
        <v>778</v>
      </c>
      <c r="O125" s="1" t="s">
        <v>779</v>
      </c>
      <c r="P125" s="1" t="s">
        <v>780</v>
      </c>
      <c r="Q125" s="1" t="s">
        <v>781</v>
      </c>
      <c r="R125" s="1" t="s">
        <v>1386</v>
      </c>
      <c r="S125" s="1" t="s">
        <v>783</v>
      </c>
      <c r="T125" s="1" t="s">
        <v>784</v>
      </c>
      <c r="U125" s="1" t="s">
        <v>785</v>
      </c>
      <c r="V125" s="1" t="s">
        <v>795</v>
      </c>
    </row>
    <row r="126" s="1" customFormat="1" spans="1:22">
      <c r="A126" s="3">
        <v>21477787920</v>
      </c>
      <c r="B126" s="1" t="s">
        <v>1387</v>
      </c>
      <c r="C126" s="1" t="s">
        <v>1388</v>
      </c>
      <c r="D126" s="1" t="s">
        <v>1389</v>
      </c>
      <c r="E126" s="1" t="s">
        <v>1390</v>
      </c>
      <c r="F126" s="1" t="s">
        <v>846</v>
      </c>
      <c r="G126" s="1" t="s">
        <v>774</v>
      </c>
      <c r="H126" s="1" t="s">
        <v>775</v>
      </c>
      <c r="I126" s="1" t="s">
        <v>1391</v>
      </c>
      <c r="J126" s="1" t="s">
        <v>777</v>
      </c>
      <c r="K126" s="1" t="s">
        <v>1391</v>
      </c>
      <c r="L126" s="1" t="s">
        <v>1391</v>
      </c>
      <c r="M126" s="1" t="s">
        <v>778</v>
      </c>
      <c r="N126" s="1" t="s">
        <v>778</v>
      </c>
      <c r="O126" s="1" t="s">
        <v>779</v>
      </c>
      <c r="P126" s="1" t="s">
        <v>780</v>
      </c>
      <c r="Q126" s="1" t="s">
        <v>781</v>
      </c>
      <c r="R126" s="1" t="s">
        <v>1392</v>
      </c>
      <c r="S126" s="1" t="s">
        <v>783</v>
      </c>
      <c r="T126" s="1" t="s">
        <v>784</v>
      </c>
      <c r="U126" s="1" t="s">
        <v>785</v>
      </c>
      <c r="V126" s="1" t="s">
        <v>786</v>
      </c>
    </row>
    <row r="127" s="1" customFormat="1" spans="1:22">
      <c r="A127" s="3">
        <v>21247653501</v>
      </c>
      <c r="B127" s="1" t="s">
        <v>1393</v>
      </c>
      <c r="C127" s="1" t="s">
        <v>1394</v>
      </c>
      <c r="D127" s="1" t="s">
        <v>1395</v>
      </c>
      <c r="E127" s="1" t="s">
        <v>1396</v>
      </c>
      <c r="F127" s="1" t="s">
        <v>921</v>
      </c>
      <c r="G127" s="1" t="s">
        <v>774</v>
      </c>
      <c r="H127" s="1" t="s">
        <v>775</v>
      </c>
      <c r="I127" s="1" t="s">
        <v>1397</v>
      </c>
      <c r="J127" s="1" t="s">
        <v>777</v>
      </c>
      <c r="K127" s="1" t="s">
        <v>1397</v>
      </c>
      <c r="L127" s="1" t="s">
        <v>1397</v>
      </c>
      <c r="M127" s="1" t="s">
        <v>778</v>
      </c>
      <c r="N127" s="1" t="s">
        <v>778</v>
      </c>
      <c r="O127" s="1" t="s">
        <v>779</v>
      </c>
      <c r="P127" s="1" t="s">
        <v>780</v>
      </c>
      <c r="Q127" s="1" t="s">
        <v>781</v>
      </c>
      <c r="R127" s="1" t="s">
        <v>1398</v>
      </c>
      <c r="S127" s="1" t="s">
        <v>783</v>
      </c>
      <c r="T127" s="1" t="s">
        <v>784</v>
      </c>
      <c r="U127" s="1" t="s">
        <v>785</v>
      </c>
      <c r="V127" s="1" t="s">
        <v>786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2023-03-09T01:29:38Z</dcterms:created>
  <dcterms:modified xsi:type="dcterms:W3CDTF">2023-03-09T01:49:41Z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6B6394DC908A4B5C9F1358A61AA8E3AD</vt:lpwstr>
  </property>
  <property fmtid="{D5CDD505-2E9C-101B-9397-08002B2CF9AE}" pid="3" name="KSOProductBuildVer">
    <vt:lpwstr>2052-11.1.0.13703</vt:lpwstr>
  </property>
</Properties>
</file>