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对账!$A$1:$X$169</definedName>
  </definedNames>
  <calcPr calcId="144525"/>
</workbook>
</file>

<file path=xl/sharedStrings.xml><?xml version="1.0" encoding="utf-8"?>
<sst xmlns="http://schemas.openxmlformats.org/spreadsheetml/2006/main" count="5573" uniqueCount="1909">
  <si>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</si>
  <si>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</si>
  <si>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</si>
  <si>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</si>
  <si>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</si>
  <si>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</si>
  <si>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</si>
  <si>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</si>
  <si>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</si>
  <si>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</si>
  <si>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</si>
  <si>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</si>
  <si>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</si>
  <si>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</si>
  <si>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</si>
  <si>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</si>
  <si>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</si>
  <si>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</si>
  <si>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</si>
  <si>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</si>
  <si>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</si>
  <si>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</si>
  <si>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</si>
  <si>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</si>
  <si>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</si>
  <si>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21716522546	</t>
  </si>
  <si>
    <t>Ctrip</t>
  </si>
  <si>
    <t>正常</t>
  </si>
  <si>
    <t>[阿布扎比]阿布扎比皇家M酒店和度假村(Royal M Hotel and Resort Abu Dhabi)(90373619)</t>
  </si>
  <si>
    <t>豪华房间&lt;2人入住&gt;&lt;不退款&gt;&lt;早餐&gt;</t>
  </si>
  <si>
    <t>HKD</t>
  </si>
  <si>
    <t>caltum/jaime</t>
  </si>
  <si>
    <t>CA13030230309HKD</t>
  </si>
  <si>
    <t>未提现</t>
  </si>
  <si>
    <t>携程开票</t>
  </si>
  <si>
    <t xml:space="preserve">2777165	</t>
  </si>
  <si>
    <t xml:space="preserve">10709401	</t>
  </si>
  <si>
    <t xml:space="preserve">21882652600	</t>
  </si>
  <si>
    <t>[考拉]泰国考拉德瓦苏穆海滩度假别墅 (SHA Plus+)(Devasom Khao Lak Beach Resort &amp; Villas (SHA Plus+))(90382157)</t>
  </si>
  <si>
    <t>海滨泳池天堂套房&lt;2人入住&gt;&lt;不退款&gt;&lt;早餐&gt;</t>
  </si>
  <si>
    <t>Ku/Jasup</t>
  </si>
  <si>
    <t xml:space="preserve">2863915	</t>
  </si>
  <si>
    <t xml:space="preserve">	</t>
  </si>
  <si>
    <t xml:space="preserve">999222120624627	</t>
  </si>
  <si>
    <t>[巴塞罗那]巴塞罗那德尔康姆特酒店(BCN URBANESS HOTELS DEL COMTE)(55932548)</t>
  </si>
  <si>
    <t>双人床房&lt;2人入住&gt;&lt;不退款&gt;</t>
  </si>
  <si>
    <t>BORTONE/MARIA FRANCESCA</t>
  </si>
  <si>
    <t xml:space="preserve">2931564	</t>
  </si>
  <si>
    <t xml:space="preserve">SH14924844	</t>
  </si>
  <si>
    <t xml:space="preserve">999222193185781	</t>
  </si>
  <si>
    <t>[伯灵格姆]贝伊兰丁酒店(Bay Landing Hotel)(55861921)</t>
  </si>
  <si>
    <t>豪华特大床房&lt;2人入住&gt;&lt;不退款&gt;&lt;早餐&gt;</t>
  </si>
  <si>
    <t>YOU/HANWEI</t>
  </si>
  <si>
    <t xml:space="preserve">2947863	</t>
  </si>
  <si>
    <t xml:space="preserve">-1439227989	</t>
  </si>
  <si>
    <t xml:space="preserve">999222222194176	</t>
  </si>
  <si>
    <t>[贝尔法斯特]贝尔法斯特假日酒店度假村(Holiday Inn Belfast, an IHG Hotel)(55345970)</t>
  </si>
  <si>
    <t>标准双床房&lt;2人入住&gt;&lt;不退款&gt;&lt;早餐&gt;</t>
  </si>
  <si>
    <t>McCreadie/Ruth</t>
  </si>
  <si>
    <t xml:space="preserve">2952976	</t>
  </si>
  <si>
    <t xml:space="preserve">21471899	</t>
  </si>
  <si>
    <t xml:space="preserve">999222269556921	</t>
  </si>
  <si>
    <t>[普吉岛]奈扬海滩精神度假酒店(政府卫生认证)(L'Esprit de Naiyang Beach Resort(SHA Extra Plus))(55757309)</t>
  </si>
  <si>
    <t>直通泳池一卧别墅&lt;2人入住&gt;&lt;不退款&gt;&lt;早餐&gt;</t>
  </si>
  <si>
    <t>TOMITA/YUMI,REN/JIN FENG</t>
  </si>
  <si>
    <t xml:space="preserve">2962120	</t>
  </si>
  <si>
    <t xml:space="preserve">1HR-202301190855073	</t>
  </si>
  <si>
    <t xml:space="preserve">22291504384	</t>
  </si>
  <si>
    <t>[Pagedangan]BSD城ICE珊迪卡酒店(Hotel Santika Premiere Ice - BSD City)(68031237)</t>
  </si>
  <si>
    <t>KOMANG AYU PEBY ARYANTI/KOMANG AYU PEBY ARYANTI</t>
  </si>
  <si>
    <t xml:space="preserve">2967731	</t>
  </si>
  <si>
    <t xml:space="preserve">256782	</t>
  </si>
  <si>
    <t xml:space="preserve">999222368744632	</t>
  </si>
  <si>
    <t>[罗马]维托利奥威尼托乔利酒店（罗马）(NH Collection Roma Vittorio Veneto)(55491858)</t>
  </si>
  <si>
    <t>高级房&lt;2人入住&gt;&lt;不退款&gt;</t>
  </si>
  <si>
    <t>Cersosimo/Federica</t>
  </si>
  <si>
    <t xml:space="preserve">2980745	</t>
  </si>
  <si>
    <t xml:space="preserve">999222391823779	</t>
  </si>
  <si>
    <t>[null](55639813)</t>
  </si>
  <si>
    <t>取消</t>
  </si>
  <si>
    <t xml:space="preserve">999222416205836	</t>
  </si>
  <si>
    <t>[Sipson]宜必思尚品酒店，伦敦希思罗机场(Ibis Styles London Heathrow Airport)(55402784)</t>
  </si>
  <si>
    <t>标准双人床房&lt;2人入住&gt;&lt;不退款&gt;&lt;早餐&gt;</t>
  </si>
  <si>
    <t>Hale/Briana</t>
  </si>
  <si>
    <t xml:space="preserve">2988077	</t>
  </si>
  <si>
    <t xml:space="preserve">999222422181582	</t>
  </si>
  <si>
    <t>[丹戎本雅]丹绒望角公寓式套房(Tanjung Point Residences)(90388552)</t>
  </si>
  <si>
    <t>一室公寓&lt;2人入住&gt;&lt;不退款&gt;</t>
  </si>
  <si>
    <t>ZHANG/YAN,WANG/QIANQIAN</t>
  </si>
  <si>
    <t xml:space="preserve">2988790	</t>
  </si>
  <si>
    <t xml:space="preserve">999222432878918	</t>
  </si>
  <si>
    <t>[河内]奥加勒瑞精品酒店及水疗中心(O'Gallery Premier Hotel &amp; Spa)(77366172)</t>
  </si>
  <si>
    <t>阳台皇家套房&lt;2人入住&gt;&lt;不退款&gt;&lt;早餐&gt;</t>
  </si>
  <si>
    <t>KANG/ZHICHONG</t>
  </si>
  <si>
    <t xml:space="preserve">2990472	</t>
  </si>
  <si>
    <t xml:space="preserve">1448262340	</t>
  </si>
  <si>
    <t xml:space="preserve">999222481518464	</t>
  </si>
  <si>
    <t>[阿布扎比]亚斯岛丽柏酒店(Park Inn by Radisson Abu Dhabi Yas Island)(55872255)</t>
  </si>
  <si>
    <t>广场景观房&lt;2人入住&gt;&lt;不退款&gt;&lt;早餐&gt;</t>
  </si>
  <si>
    <t>Ali/Khalid Ahmed</t>
  </si>
  <si>
    <t xml:space="preserve">2997766	</t>
  </si>
  <si>
    <t xml:space="preserve">29285187	</t>
  </si>
  <si>
    <t xml:space="preserve">999222547419799	</t>
  </si>
  <si>
    <t>[戈亚尼亚]Clarion Goiania Orion(77364168)</t>
  </si>
  <si>
    <t>高级双床房标准间&lt;2人入住&gt;&lt;不退款&gt;&lt;早餐&gt;</t>
  </si>
  <si>
    <t>Tavares/Vinicius</t>
  </si>
  <si>
    <t xml:space="preserve">3007133	</t>
  </si>
  <si>
    <t xml:space="preserve">69516814	</t>
  </si>
  <si>
    <t xml:space="preserve">999222548197519	</t>
  </si>
  <si>
    <t>[迈阿密]迈阿密YVE酒店(YVE Hotel Miami)(70391896)</t>
  </si>
  <si>
    <t>精明特大床房&lt;2人入住&gt;&lt;不退款&gt;</t>
  </si>
  <si>
    <t>Denis/Luidgi</t>
  </si>
  <si>
    <t xml:space="preserve">3007352	</t>
  </si>
  <si>
    <t xml:space="preserve">999222559947543	</t>
  </si>
  <si>
    <t>[迪拜]福朋喜来登扎耶德路酒店(Four Points by Sheraton Sheikh Zayed Road)(60467429)</t>
  </si>
  <si>
    <t>经典双床房&lt;2人入住&gt;&lt;不退款&gt;&lt;早餐&gt;</t>
  </si>
  <si>
    <t>ZHU/KAIYAN,GUO/XINYAN</t>
  </si>
  <si>
    <t xml:space="preserve">3008679	</t>
  </si>
  <si>
    <t xml:space="preserve">82985118	</t>
  </si>
  <si>
    <t xml:space="preserve">999222566383437	</t>
  </si>
  <si>
    <t>[曼谷]曼谷暹罗凯宾斯基酒店(Siam Kempinski Hotel Bangkok)(56163180)</t>
  </si>
  <si>
    <t>豪华阳台特大床房&lt;2人入住&gt;&lt;不退款&gt;&lt;早餐&gt;</t>
  </si>
  <si>
    <t>WU/JUNJIE,XU/JIAYUAN</t>
  </si>
  <si>
    <t xml:space="preserve">3010088	</t>
  </si>
  <si>
    <t xml:space="preserve">76706SE112580-14	</t>
  </si>
  <si>
    <t xml:space="preserve">999222579163470	</t>
  </si>
  <si>
    <t>[曼谷]素坤逸S31酒店 - 政府卫生认证(S31 Sukhumvit Hotel - SHA Extra Plus)(55862164)</t>
  </si>
  <si>
    <t>尊贵双人床房&lt;2人入住&gt;&lt;不退款&gt;&lt;早餐&gt;</t>
  </si>
  <si>
    <t>KANG/JING</t>
  </si>
  <si>
    <t xml:space="preserve">3011936	</t>
  </si>
  <si>
    <t xml:space="preserve">1452992843	</t>
  </si>
  <si>
    <t xml:space="preserve">999222606377532	</t>
  </si>
  <si>
    <t>[利物浦]英迪格利物浦酒店(Hotel Indigo Liverpool, an IHG Hotel)(55312518)</t>
  </si>
  <si>
    <t>Holzgruber/Harald</t>
  </si>
  <si>
    <t xml:space="preserve">3015385	</t>
  </si>
  <si>
    <t xml:space="preserve">23794209	</t>
  </si>
  <si>
    <t xml:space="preserve">999222608852997	</t>
  </si>
  <si>
    <t>[曼谷]曼谷拉差达瑞士酒店 (政府卫生认证)(Swissotel Bangkok Ratchada (SHA Extra Plus))(54503361)</t>
  </si>
  <si>
    <t>瑞士优选房&lt;2人入住&gt;&lt;不退款&gt;</t>
  </si>
  <si>
    <t>FUK/CHI FAI</t>
  </si>
  <si>
    <t xml:space="preserve">3015878	</t>
  </si>
  <si>
    <t xml:space="preserve">2104263	</t>
  </si>
  <si>
    <t xml:space="preserve">22610275869	</t>
  </si>
  <si>
    <t>[乔治市]槟城希迪特酒店(又称槟城龙城酒店) (槟城对抗新冠肺炎认证)(Cititel Penang)(55851880)</t>
  </si>
  <si>
    <t>高级房, 1 张特大床&lt;2人入住&gt;&lt;不退款&gt;&lt;早餐&gt;</t>
  </si>
  <si>
    <t>MAO/WANNING</t>
  </si>
  <si>
    <t xml:space="preserve">3016260	</t>
  </si>
  <si>
    <t xml:space="preserve">78917SE130042-14	</t>
  </si>
  <si>
    <t xml:space="preserve">999222624748753	</t>
  </si>
  <si>
    <t>[吉隆坡]吉隆坡四季酒店(Four Seasons Hotel Kuala Lumpur)(55542782)</t>
  </si>
  <si>
    <t>城景房&lt;2人入住&gt;&lt;不退款&gt;</t>
  </si>
  <si>
    <t>ahbata/ali</t>
  </si>
  <si>
    <t xml:space="preserve">3018065	</t>
  </si>
  <si>
    <t xml:space="preserve">3183643	</t>
  </si>
  <si>
    <t xml:space="preserve">999222630622423	</t>
  </si>
  <si>
    <t>[瓦莱塔]康西格利亚皇宫酒店(Palazzo Consiglia - IK Collection)(90200772)</t>
  </si>
  <si>
    <t>高级房&lt;2人入住&gt;&lt;不退款&gt;&lt;早餐&gt;</t>
  </si>
  <si>
    <t>Skalska/Ewelina</t>
  </si>
  <si>
    <t xml:space="preserve">3018579	</t>
  </si>
  <si>
    <t xml:space="preserve">769236	</t>
  </si>
  <si>
    <t xml:space="preserve">999222637372204	</t>
  </si>
  <si>
    <t>[普吉岛]尼帕度假酒店 (政府卫生认证)(Nipa Resort (SHA Extra Plus))(56196626)</t>
  </si>
  <si>
    <t>池景至尊豪华房&lt;2人入住&gt;&lt;不退款&gt;&lt;早餐&gt;</t>
  </si>
  <si>
    <t>Jin/Ran,Li/Zedong</t>
  </si>
  <si>
    <t xml:space="preserve">3019560	</t>
  </si>
  <si>
    <t xml:space="preserve">154796	</t>
  </si>
  <si>
    <t xml:space="preserve">999222652562892	</t>
  </si>
  <si>
    <t>[佛罗伦萨]吉诺瑞阿尔多莫酒店(Hotel Ginori Al Duomo)(55465146)</t>
  </si>
  <si>
    <t>双人床房&lt;2人入住&gt;&lt;不退款&gt;&lt;早餐&gt;</t>
  </si>
  <si>
    <t>martin padilla perez/alberto,martin padilla perez/alberto</t>
  </si>
  <si>
    <t xml:space="preserve">3021542	</t>
  </si>
  <si>
    <t xml:space="preserve">999222684153562	</t>
  </si>
  <si>
    <t>经典房&lt;2人入住&gt;&lt;不退款&gt;</t>
  </si>
  <si>
    <t>dua/Bhavya</t>
  </si>
  <si>
    <t xml:space="preserve">88640149	</t>
  </si>
  <si>
    <t xml:space="preserve">999222708051975	</t>
  </si>
  <si>
    <t>[巴黎]菲利亚圣拉扎尔酒店(Philéas Lazare &amp; Spa)(60493944)</t>
  </si>
  <si>
    <t>高级双人房/双床房&lt;2人入住&gt;&lt;不退款&gt;</t>
  </si>
  <si>
    <t>YEN/CHI HSIA</t>
  </si>
  <si>
    <t xml:space="preserve">3028817	</t>
  </si>
  <si>
    <t xml:space="preserve">1456453247	</t>
  </si>
  <si>
    <t xml:space="preserve">999222711182864	</t>
  </si>
  <si>
    <t>[曼谷]格莱富酒店(Graph Hotel)(55861988)</t>
  </si>
  <si>
    <t>CHHOY/PANHARIYA</t>
  </si>
  <si>
    <t xml:space="preserve">3029481	</t>
  </si>
  <si>
    <t xml:space="preserve">999222752612298	</t>
  </si>
  <si>
    <t>泳池园景特大床房&lt;2人入住&gt;&lt;不退款&gt;&lt;早餐&gt;</t>
  </si>
  <si>
    <t>RAMASAMY/KANNADASSAN</t>
  </si>
  <si>
    <t xml:space="preserve">3034295	</t>
  </si>
  <si>
    <t xml:space="preserve">999222765065388	</t>
  </si>
  <si>
    <t>[曼谷]曼谷拉玛九萨默赛特酒店(Somerset Rama 9 Bangkok)(94361514)</t>
  </si>
  <si>
    <t>行政一室房&lt;2人入住&gt;&lt;不退款&gt;&lt;早餐&gt;</t>
  </si>
  <si>
    <t>HE/SHUXIAN</t>
  </si>
  <si>
    <t xml:space="preserve">3036473	</t>
  </si>
  <si>
    <t xml:space="preserve">TBA	</t>
  </si>
  <si>
    <t xml:space="preserve">999222792218858	</t>
  </si>
  <si>
    <t>[吉隆坡]吉隆坡双威太子酒店(Sunway Putra Hotel Kuala Lumpur)(55290388)</t>
  </si>
  <si>
    <t>ALIFAH/NUR</t>
  </si>
  <si>
    <t xml:space="preserve">3040776	</t>
  </si>
  <si>
    <t xml:space="preserve">856622508	</t>
  </si>
  <si>
    <t xml:space="preserve">999222800034334	</t>
  </si>
  <si>
    <t>[胡志明市]胡志明白莲花酒店(White Lotus Hotel)(60514433)</t>
  </si>
  <si>
    <t>高级双人床房&lt;2人入住&gt;&lt;不退款&gt;&lt;早餐&gt;</t>
  </si>
  <si>
    <t>MOHAMMED/MOSAROP HOSSUN,SHARMIN/AKTER MYSHA</t>
  </si>
  <si>
    <t xml:space="preserve">3042421	</t>
  </si>
  <si>
    <t xml:space="preserve">09009	</t>
  </si>
  <si>
    <t xml:space="preserve">999222805222341	</t>
  </si>
  <si>
    <t>[曼谷]阿特里姆曼谷美居大酒店(政府卫生认证)(Grand Mercure Bangkok Atrium (SHA Certified))(55665998)</t>
  </si>
  <si>
    <t>豪华房&lt;2人入住&gt;&lt;不退款&gt;</t>
  </si>
  <si>
    <t>LI/CHING HEI</t>
  </si>
  <si>
    <t xml:space="preserve">3043670	</t>
  </si>
  <si>
    <t xml:space="preserve">999222844883918	</t>
  </si>
  <si>
    <t>[吉隆坡]辉盛凯贝丽(Capri by Fraser Bukit Bintang)(89938245)</t>
  </si>
  <si>
    <t>豪华大床一室房&lt;2人入住&gt;&lt;不退款&gt;&lt;早餐&gt;</t>
  </si>
  <si>
    <t>YAP/KIAN LEONG</t>
  </si>
  <si>
    <t xml:space="preserve">3051024	</t>
  </si>
  <si>
    <t xml:space="preserve">999222850286357	</t>
  </si>
  <si>
    <t>豪华房&lt;2人入住&gt;&lt;不退款&gt;&lt;早餐&gt;</t>
  </si>
  <si>
    <t>CHANG/JIAJING</t>
  </si>
  <si>
    <t xml:space="preserve">3051872	</t>
  </si>
  <si>
    <t xml:space="preserve">999222866519888	</t>
  </si>
  <si>
    <t>[奥扎诺-德尔艾米利亚]艾米利亚皮酒店(Phi Hotel Emilia)(55269684)</t>
  </si>
  <si>
    <t>经典双人房&lt;2人入住&gt;&lt;不退款&gt;&lt;早餐&gt;</t>
  </si>
  <si>
    <t>ZHOU/QIUSHENG</t>
  </si>
  <si>
    <t xml:space="preserve">3054484	</t>
  </si>
  <si>
    <t xml:space="preserve">1461716319	</t>
  </si>
  <si>
    <t xml:space="preserve">999222869738698	</t>
  </si>
  <si>
    <t>[檀香山]太平洋码头酒店(Pacific Marina Inn)(55354847)</t>
  </si>
  <si>
    <t>标准双床房&lt;2人入住&gt;</t>
  </si>
  <si>
    <t>Raigosa/Danielle</t>
  </si>
  <si>
    <t xml:space="preserve">3055144	</t>
  </si>
  <si>
    <t xml:space="preserve">25898935	</t>
  </si>
  <si>
    <t xml:space="preserve">999222886020909	</t>
  </si>
  <si>
    <t>KOLWALKAR/SNEHA RAMESH</t>
  </si>
  <si>
    <t xml:space="preserve">3057458	</t>
  </si>
  <si>
    <t xml:space="preserve">From Allocation	</t>
  </si>
  <si>
    <t xml:space="preserve">999222891732615	</t>
  </si>
  <si>
    <t>[北雅加达]雅加达布鲁特 - 哈尼瑞斯通套房酒店(Hariston Hotel&amp;Suites, Pluit - Jakarta)(55831950)</t>
  </si>
  <si>
    <t>Chiuputra/Alex</t>
  </si>
  <si>
    <t xml:space="preserve">3058708	</t>
  </si>
  <si>
    <t xml:space="preserve">25032081	</t>
  </si>
  <si>
    <t xml:space="preserve">999222898741414	</t>
  </si>
  <si>
    <t>[巴都丁宜]槟城宾乐雅饭店 (槟城对抗新冠肺炎认证)(PARKROYAL Penang Resort)(56140404)</t>
  </si>
  <si>
    <t>MOHAMAD IQBAAL/MOHAMAD IQBAAL</t>
  </si>
  <si>
    <t xml:space="preserve">3060121	</t>
  </si>
  <si>
    <t xml:space="preserve">7394085	</t>
  </si>
  <si>
    <t xml:space="preserve">999222899803324	</t>
  </si>
  <si>
    <t>[奥兰多]加勒比皇家奥兰多酒店(Caribe Royale Orlando)(56174593)</t>
  </si>
  <si>
    <t>加勒比特大床套房&lt;2人入住&gt;&lt;不退款&gt;</t>
  </si>
  <si>
    <t>Bevan/Stephan,Bevan/Sylvia</t>
  </si>
  <si>
    <t xml:space="preserve">3060373	</t>
  </si>
  <si>
    <t xml:space="preserve">34844SE362273	</t>
  </si>
  <si>
    <t xml:space="preserve">999222901165971	</t>
  </si>
  <si>
    <t>[纽约]57 号酒店(Hotel 57)(55299088)</t>
  </si>
  <si>
    <t>基础客房, 1 张双人床&lt;2人入住&gt;&lt;不退款&gt;</t>
  </si>
  <si>
    <t>FONG/YIU MING</t>
  </si>
  <si>
    <t xml:space="preserve">3060699	</t>
  </si>
  <si>
    <t xml:space="preserve">999222908225269	</t>
  </si>
  <si>
    <t>[利兹]奥顿霍尔 Spa 酒店及高尔夫度假村(Oulton Hall Hotel, Spa &amp; Golf Resort)(90205587)</t>
  </si>
  <si>
    <t>经典双人间&lt;2人入住&gt;&lt;不退款&gt;&lt;早餐&gt;</t>
  </si>
  <si>
    <t>CARTOEFKORS/CASPER FREDERIK</t>
  </si>
  <si>
    <t xml:space="preserve">3061193	</t>
  </si>
  <si>
    <t xml:space="preserve">125887770	</t>
  </si>
  <si>
    <t xml:space="preserve">999222918766027	</t>
  </si>
  <si>
    <t>HARON/NURNAJIAH</t>
  </si>
  <si>
    <t xml:space="preserve">3063514	</t>
  </si>
  <si>
    <t xml:space="preserve">860219232	</t>
  </si>
  <si>
    <t xml:space="preserve">999222918927267	</t>
  </si>
  <si>
    <t>[巴厘岛]赞狄拉萨海风酒店(Sea Breeze Candidasa)(96748162)</t>
  </si>
  <si>
    <t>海滨蜜月套房&lt;2人入住&gt;&lt;不退款&gt;</t>
  </si>
  <si>
    <t>SRISOMBAT/CHOMPHUNUT</t>
  </si>
  <si>
    <t xml:space="preserve">3063550	</t>
  </si>
  <si>
    <t xml:space="preserve">-1463152560	</t>
  </si>
  <si>
    <t xml:space="preserve">999222923891430	</t>
  </si>
  <si>
    <t>[曼谷]文斯水门酒店 (政府卫生认证)(Vince Hotel Pratunam (SHA Plus+))(55346118)</t>
  </si>
  <si>
    <t>豪华特大号床间&lt;2人入住&gt;&lt;不退款&gt;&lt;早餐&gt;</t>
  </si>
  <si>
    <t>SHEN/XIAODAN,CHEN/JIAJUN</t>
  </si>
  <si>
    <t xml:space="preserve">3064463	</t>
  </si>
  <si>
    <t xml:space="preserve">145613	</t>
  </si>
  <si>
    <t xml:space="preserve">999222931407688	</t>
  </si>
  <si>
    <t>豪华双床间&lt;2人入住&gt;&lt;不退款&gt;&lt;早餐&gt;</t>
  </si>
  <si>
    <t>LIU/YA</t>
  </si>
  <si>
    <t xml:space="preserve">3065871	</t>
  </si>
  <si>
    <t xml:space="preserve">145616	</t>
  </si>
  <si>
    <t xml:space="preserve">999222935873039	</t>
  </si>
  <si>
    <t>[芭堤雅]芭提雅火星酒店 (政府卫生认证)(Red Planet Pattaya (SHA Plus+))(55822336)</t>
  </si>
  <si>
    <t>标准双人房&lt;2人入住&gt;&lt;不退款&gt;&lt;早餐&gt;</t>
  </si>
  <si>
    <t>XIE/GUOSHENG,WU/JIALI</t>
  </si>
  <si>
    <t xml:space="preserve">3066437	</t>
  </si>
  <si>
    <t xml:space="preserve">96345	</t>
  </si>
  <si>
    <t xml:space="preserve">999222936869253	</t>
  </si>
  <si>
    <t>[韦斯利查普尔]伊克诺旅馆(Econo Lodge)(94361991)</t>
  </si>
  <si>
    <t>标准间2双人床&lt;2人入住&gt;&lt;不退款&gt;&lt;早餐&gt;</t>
  </si>
  <si>
    <t>Deane/Dudley</t>
  </si>
  <si>
    <t xml:space="preserve">3066661	</t>
  </si>
  <si>
    <t xml:space="preserve">999222941310343	</t>
  </si>
  <si>
    <t>[丹佛]丹佛君悦酒店(Grand Hyatt Denver)(55329003)</t>
  </si>
  <si>
    <t>客房, 2 张大床&lt;2人入住&gt;&lt;不退款&gt;</t>
  </si>
  <si>
    <t>Fu/Zhefei</t>
  </si>
  <si>
    <t xml:space="preserve">3067756	</t>
  </si>
  <si>
    <t xml:space="preserve">999222945705350	</t>
  </si>
  <si>
    <t>[淡马鲁]努尔丹马鲁酒店(Hotel Nur Temerloh)(90371461)</t>
  </si>
  <si>
    <t>Hasman/Muhammad Asrani</t>
  </si>
  <si>
    <t xml:space="preserve">3068864	</t>
  </si>
  <si>
    <t xml:space="preserve">1072758096	</t>
  </si>
  <si>
    <t xml:space="preserve">999222947247549	</t>
  </si>
  <si>
    <t>[斯泰茨维尔]斯泰茨维尔戴斯酒店(Days Inn by Wyndham Statesville)(70788696)</t>
  </si>
  <si>
    <t>客房(大床)&lt;2人入住&gt;&lt;不退款&gt;&lt;早餐&gt;</t>
  </si>
  <si>
    <t>Lawrence/DaShon m</t>
  </si>
  <si>
    <t xml:space="preserve">3069356	</t>
  </si>
  <si>
    <t xml:space="preserve">999222950849704	</t>
  </si>
  <si>
    <t>[甲米]COSI 甲米奥南海滩(政府卫生认证)(COSI Krabi Ao Nang Beach(SHA Extra Plus))(92030312)</t>
  </si>
  <si>
    <t>蔻西双床房&lt;2人入住&gt;&lt;不退款&gt;&lt;早餐&gt;</t>
  </si>
  <si>
    <t>CHAIMUNEE/PANUPO</t>
  </si>
  <si>
    <t xml:space="preserve">3070550	</t>
  </si>
  <si>
    <t xml:space="preserve">40016	</t>
  </si>
  <si>
    <t xml:space="preserve">999222952649335	</t>
  </si>
  <si>
    <t>[里维尔]波士顿洛根机场罗德威酒店(Rodeway Inn Boston Logan Airport)(89917858)</t>
  </si>
  <si>
    <t>特大床房&lt;2人入住&gt;&lt;不退款&gt;</t>
  </si>
  <si>
    <t>BELDING/MATTHEW</t>
  </si>
  <si>
    <t xml:space="preserve">3071028	</t>
  </si>
  <si>
    <t xml:space="preserve">999222957115340	</t>
  </si>
  <si>
    <t>[帕尔马马洛卡]阿尔姆戴纳酒店(Hotel Almudaina)(55519508)</t>
  </si>
  <si>
    <t>标准房间&lt;2人入住&gt;&lt;不退款&gt;&lt;早餐&gt;</t>
  </si>
  <si>
    <t>Trampnau/Uwe,Cziganyik/Sara</t>
  </si>
  <si>
    <t xml:space="preserve">3072383	</t>
  </si>
  <si>
    <t xml:space="preserve">999222957463060	</t>
  </si>
  <si>
    <t>行政双床一室房&lt;2人入住&gt;&lt;不退款&gt;&lt;早餐&gt;</t>
  </si>
  <si>
    <t>VINCENT/TEY</t>
  </si>
  <si>
    <t xml:space="preserve">3072511	</t>
  </si>
  <si>
    <t xml:space="preserve">57282762-1	</t>
  </si>
  <si>
    <t xml:space="preserve">22959843180	</t>
  </si>
  <si>
    <t>[达尼亚滩]劳德代尔堡机场南邮轮港口坎布里亚酒店(Cambria Hotel Ft Lauderdale, Airport South &amp; Cruise Port)(56196276)</t>
  </si>
  <si>
    <t>套房, 1 张特大床房&lt;2人入住&gt;&lt;不退款&gt;</t>
  </si>
  <si>
    <t>RIGGS/LANCE</t>
  </si>
  <si>
    <t xml:space="preserve">3073314	</t>
  </si>
  <si>
    <t xml:space="preserve">999222961382235	</t>
  </si>
  <si>
    <t>高级大号床客房&lt;2人入住&gt;&lt;不退款&gt;</t>
  </si>
  <si>
    <t>LI/MIN</t>
  </si>
  <si>
    <t xml:space="preserve">3073780	</t>
  </si>
  <si>
    <t xml:space="preserve">999222961993140	</t>
  </si>
  <si>
    <t>[罗斯米德]柔似密洛杉矶品质酒店(Quality Inn Rosemead-Los Angeles)(89934489)</t>
  </si>
  <si>
    <t>标准房, 1 张特大床房&lt;2人入住&gt;&lt;不退款&gt;&lt;早餐&gt;</t>
  </si>
  <si>
    <t>CHEN/XIUYUN</t>
  </si>
  <si>
    <t xml:space="preserve">3073989	</t>
  </si>
  <si>
    <t xml:space="preserve">999222965955150	</t>
  </si>
  <si>
    <t>[柏林]雷迪森柏林亚历山大广场酒店(Park Inn by Radisson Berlin Alexanderplatz)(68545335)</t>
  </si>
  <si>
    <t>标准房&lt;2人入住&gt;&lt;不退款&gt;&lt;早餐&gt;</t>
  </si>
  <si>
    <t>KEMPENEERS/HENDRIK JOHANNES,PLATSCHORRE/ELISABETH HELENA</t>
  </si>
  <si>
    <t xml:space="preserve">3075240	</t>
  </si>
  <si>
    <t xml:space="preserve">999222968796893	</t>
  </si>
  <si>
    <t>[芭堤雅]芭堤雅北部遨舍度假酒店(OZO North Pattaya)(91812096)</t>
  </si>
  <si>
    <t>豪华海景特大床房&lt;2人入住&gt;&lt;不退款&gt;&lt;早餐&gt;</t>
  </si>
  <si>
    <t>YACHAROEN/MULLIKA</t>
  </si>
  <si>
    <t xml:space="preserve">3076160	</t>
  </si>
  <si>
    <t xml:space="preserve">999222969075682	</t>
  </si>
  <si>
    <t>[布洛涅－比扬古]巴黎布洛涅酒店(Hotel Paris Boulogne)(80331729)</t>
  </si>
  <si>
    <t>POULLAIN/CATHERINE</t>
  </si>
  <si>
    <t xml:space="preserve">3076270	</t>
  </si>
  <si>
    <t xml:space="preserve">999222970544561	</t>
  </si>
  <si>
    <t>LIU/JUN</t>
  </si>
  <si>
    <t xml:space="preserve">报客人姓名办理入住	</t>
  </si>
  <si>
    <t xml:space="preserve">999222971072189	</t>
  </si>
  <si>
    <t>[Racha Thewa]德维拉素万那普酒店(Dwella Suvarnabhumi)(55465025)</t>
  </si>
  <si>
    <t>高级房（双人床，无机场接送服务）&lt;2人入住&gt;</t>
  </si>
  <si>
    <t>SAESING/ARAYA</t>
  </si>
  <si>
    <t xml:space="preserve">3076873	</t>
  </si>
  <si>
    <t xml:space="preserve">HGUConf1466028477	</t>
  </si>
  <si>
    <t xml:space="preserve">999222972539799	</t>
  </si>
  <si>
    <t>[北雅加达]雅加达东荟城智选假日酒店(Holiday Inn Express Jakarta Pluit Citygate, an IHG Hotel)(55426409)</t>
  </si>
  <si>
    <t>双床房&lt;2人入住&gt;&lt;不退款&gt;&lt;早餐&gt;</t>
  </si>
  <si>
    <t>WANG/YOU,ZHOU/QILI</t>
  </si>
  <si>
    <t xml:space="preserve">3077236	</t>
  </si>
  <si>
    <t xml:space="preserve">80843987	</t>
  </si>
  <si>
    <t xml:space="preserve">999222972570838	</t>
  </si>
  <si>
    <t>DAI/LEI,ZHENG/YUYANG</t>
  </si>
  <si>
    <t xml:space="preserve">3077248	</t>
  </si>
  <si>
    <t xml:space="preserve">66585564	</t>
  </si>
  <si>
    <t xml:space="preserve">999222974758721	</t>
  </si>
  <si>
    <t>[诺阿瑟]瑞莱克斯机场酒店(Relax Airport)(55280534)</t>
  </si>
  <si>
    <t>标准双床房&lt;2人入住&gt;&lt;不退款&gt;</t>
  </si>
  <si>
    <t>ELKHANCHI/HAMZA,NAQOURI/EL BATOUL</t>
  </si>
  <si>
    <t xml:space="preserve">3077846	</t>
  </si>
  <si>
    <t xml:space="preserve">999222978012654	</t>
  </si>
  <si>
    <t>[里约热内卢]米拉多里约科帕卡巴纳酒店(Mirador Rio Copacabana Hotel)(55768365)</t>
  </si>
  <si>
    <t>BARROS/JUAREZ</t>
  </si>
  <si>
    <t xml:space="preserve">3078826	</t>
  </si>
  <si>
    <t xml:space="preserve">70357042	</t>
  </si>
  <si>
    <t xml:space="preserve">999222980766566	</t>
  </si>
  <si>
    <t>[East Bay Township]帕克谢里度假酒店(Parkshore Resort)(90365152)</t>
  </si>
  <si>
    <t>标准间1特大床（园景）&lt;2人入住&gt;&lt;不退款&gt;&lt;早餐&gt;</t>
  </si>
  <si>
    <t>Conrady/Crystal</t>
  </si>
  <si>
    <t xml:space="preserve">3080072	</t>
  </si>
  <si>
    <t xml:space="preserve">0207555	</t>
  </si>
  <si>
    <t xml:space="preserve">999222980406775	</t>
  </si>
  <si>
    <t>[曼谷]曼谷萨通JC凯文酒店(JC Kevin Sathorn Bangkok Hotel)(55585955)</t>
  </si>
  <si>
    <t>一卧室套房含阳台&lt;2人入住&gt;&lt;不退款&gt;</t>
  </si>
  <si>
    <t>ALSHAMMARI/HAMMAD</t>
  </si>
  <si>
    <t xml:space="preserve">3079767	</t>
  </si>
  <si>
    <t xml:space="preserve">999222981341794	</t>
  </si>
  <si>
    <t>ZHAO/XIAOQING</t>
  </si>
  <si>
    <t xml:space="preserve">3080316	</t>
  </si>
  <si>
    <t xml:space="preserve">402303000305	</t>
  </si>
  <si>
    <t xml:space="preserve">999222983598308	</t>
  </si>
  <si>
    <t>CAO/FENG</t>
  </si>
  <si>
    <t xml:space="preserve">3081051	</t>
  </si>
  <si>
    <t xml:space="preserve">酒店前台kuang女士确认	</t>
  </si>
  <si>
    <t xml:space="preserve">999222984927281	</t>
  </si>
  <si>
    <t>WANG/JINGHU</t>
  </si>
  <si>
    <t xml:space="preserve">3081981	</t>
  </si>
  <si>
    <t xml:space="preserve">999222986959916	</t>
  </si>
  <si>
    <t>[柏林]柏林米特温德姆花园酒店(Wyndham Garden Berlin Mitte)(55426520)</t>
  </si>
  <si>
    <t>Rauch/Margret</t>
  </si>
  <si>
    <t xml:space="preserve">3082155	</t>
  </si>
  <si>
    <t xml:space="preserve">999222988181905	</t>
  </si>
  <si>
    <t>XIE/HANG</t>
  </si>
  <si>
    <t xml:space="preserve">3082626	</t>
  </si>
  <si>
    <t xml:space="preserve">999222990404437	</t>
  </si>
  <si>
    <t>[伍德森特瑞斯]机场品质酒店(Quality Inn Airport)(55920254)</t>
  </si>
  <si>
    <t>DOWDY/TALIA</t>
  </si>
  <si>
    <t xml:space="preserve">3083519	</t>
  </si>
  <si>
    <t xml:space="preserve">999222990642522	</t>
  </si>
  <si>
    <t>[吉隆坡]华美达唐人街酒店(Ramada Encore by Wyndham Chinatown Kuala Lumpur)(56196508)</t>
  </si>
  <si>
    <t>豪华房（双床）&lt;2人入住&gt;&lt;不退款&gt;</t>
  </si>
  <si>
    <t>REN/ZHIHUAN,ZHANG/LONGTING</t>
  </si>
  <si>
    <t xml:space="preserve">3083627	</t>
  </si>
  <si>
    <t xml:space="preserve">R230303017	</t>
  </si>
  <si>
    <t xml:space="preserve">999222992411847	</t>
  </si>
  <si>
    <t>[哈德利]月升酒店(The Moonrise Hotel)(55280863)</t>
  </si>
  <si>
    <t>高级特大床房&lt;2人入住&gt;&lt;不退款&gt;</t>
  </si>
  <si>
    <t>Hayley/Karen Vernice</t>
  </si>
  <si>
    <t xml:space="preserve">3084467	</t>
  </si>
  <si>
    <t xml:space="preserve">XPKAYQBKZ	</t>
  </si>
  <si>
    <t xml:space="preserve">999222992561842	</t>
  </si>
  <si>
    <t>[纽约]伊贝罗斯塔 70 公园大道酒店(Iberostar 70 Park Avenue)(70392607)</t>
  </si>
  <si>
    <t>豪华特大床房(Park Avenue)&lt;2人入住&gt;&lt;不退款&gt;</t>
  </si>
  <si>
    <t>MacDonald/Derek</t>
  </si>
  <si>
    <t xml:space="preserve">3084558	</t>
  </si>
  <si>
    <t xml:space="preserve">70839SE026611	</t>
  </si>
  <si>
    <t xml:space="preserve">999222992818409	</t>
  </si>
  <si>
    <t>[首尔]三井酒店(Hotel Samjung)(55337145)</t>
  </si>
  <si>
    <t>KWON/MINCHUL</t>
  </si>
  <si>
    <t xml:space="preserve">23036537	</t>
  </si>
  <si>
    <t xml:space="preserve">999222993013450	</t>
  </si>
  <si>
    <t>[塞里布群岛]阿斯顿普鲁伊特酒店及公寓(ASTON Pluit Hotel &amp; Residence)(55832082)</t>
  </si>
  <si>
    <t>Su/ZHAOQIN</t>
  </si>
  <si>
    <t xml:space="preserve">3084713	</t>
  </si>
  <si>
    <t xml:space="preserve">228690	</t>
  </si>
  <si>
    <t xml:space="preserve">999222993299156	</t>
  </si>
  <si>
    <t>[曼谷]拉奇66酒店(Ratch66)(89919769)</t>
  </si>
  <si>
    <t>高级双床房&lt;2人入住&gt;&lt;不退款&gt;</t>
  </si>
  <si>
    <t>ZHANG/BIN</t>
  </si>
  <si>
    <t xml:space="preserve">3084839	</t>
  </si>
  <si>
    <t xml:space="preserve">1072922609	</t>
  </si>
  <si>
    <t xml:space="preserve">999222993852190	</t>
  </si>
  <si>
    <t>[乔治市]槟城尼奥酒店 (槟城对抗新冠肺炎认证)(Neo+ Penang (PenangFightCovid-19 Certified))(55665849)</t>
  </si>
  <si>
    <t>猎户座房&lt;2人入住&gt;&lt;不退款&gt;&lt;早餐&gt;</t>
  </si>
  <si>
    <t>ZHANG/XIAOXU</t>
  </si>
  <si>
    <t xml:space="preserve">3085110	</t>
  </si>
  <si>
    <t xml:space="preserve">999222995383331	</t>
  </si>
  <si>
    <t>[吉隆坡]铂尔曼吉隆坡孟沙酒店(Pullman Kuala Lumpur Bangsar)(55439350)</t>
  </si>
  <si>
    <t>豪华特大床房&lt;2人入住&gt;&lt;不退款&gt;</t>
  </si>
  <si>
    <t>HOU/JUNYI</t>
  </si>
  <si>
    <t xml:space="preserve">3085731	</t>
  </si>
  <si>
    <t xml:space="preserve">999222998116703	</t>
  </si>
  <si>
    <t>[科夫朗]清奈塔吉渔人海湾度假村及水疗中心(Taj Fisherman's Cove Resort &amp; Spa, Chennai)(77371505)</t>
  </si>
  <si>
    <t>高级别墅1张特大床（花园景观）&lt;2人入住&gt;&lt;不退款&gt;&lt;早餐&gt;</t>
  </si>
  <si>
    <t>Ramesh/Kamali</t>
  </si>
  <si>
    <t xml:space="preserve">3086879	</t>
  </si>
  <si>
    <t xml:space="preserve">75730SE113461-14	</t>
  </si>
  <si>
    <t xml:space="preserve">999223000219770	</t>
  </si>
  <si>
    <t>[曼谷]宜必思尚品曼谷素坤逸康福酒店(Ibis Styles Bangkok Sukhumvit Phra Khanong)(91809160)</t>
  </si>
  <si>
    <t>标准大床房&lt;2人入住&gt;&lt;不退款&gt;</t>
  </si>
  <si>
    <t>PASOMSIN/ANUSUK</t>
  </si>
  <si>
    <t xml:space="preserve">3087601	</t>
  </si>
  <si>
    <t xml:space="preserve">23001252185	</t>
  </si>
  <si>
    <t>[吉隆坡]吉隆坡中环富都酒店(Hotel Sentral Pudu, Kuala Lumpur)(55745319)</t>
  </si>
  <si>
    <t>MOHD FIRDAUS/KARINA GASPER</t>
  </si>
  <si>
    <t xml:space="preserve">3087999	</t>
  </si>
  <si>
    <t xml:space="preserve">1072953225	</t>
  </si>
  <si>
    <t xml:space="preserve">999223001274929	</t>
  </si>
  <si>
    <t>[博伟湖]奥兰多希尔顿博伟湖酒店 - 迪斯尼泉™区(Hilton Orlando Lake Buena Vista - Disney Springs™ Area)(55733184)</t>
  </si>
  <si>
    <t>防过敏特大床房&lt;2人入住&gt;&lt;不退款&gt;</t>
  </si>
  <si>
    <t>Bloise/Lorena</t>
  </si>
  <si>
    <t xml:space="preserve">3088001	</t>
  </si>
  <si>
    <t xml:space="preserve">3346218037	</t>
  </si>
  <si>
    <t xml:space="preserve">999223001284912	</t>
  </si>
  <si>
    <t>[曼谷]曼谷湄南河畔华美达广场酒店(政府卫生认证)(Ramada Plaza by Wyndham Bangkok Menam Riverside)(55289780)</t>
  </si>
  <si>
    <t>超值豪华房&lt;2人入住&gt;&lt;不退款&gt;&lt;早餐&gt;</t>
  </si>
  <si>
    <t>SONG/JIAHAO</t>
  </si>
  <si>
    <t xml:space="preserve">3088008	</t>
  </si>
  <si>
    <t xml:space="preserve">999223001316967	</t>
  </si>
  <si>
    <t>[巴拿马城]巴拿马城瑞广场酒店(Hotel Riu Plaza Panama)(55733524)</t>
  </si>
  <si>
    <t>豪华双床房&lt;2人入住&gt;&lt;不退款&gt;&lt;早餐&gt;</t>
  </si>
  <si>
    <t>SAVALANI/MANOJ KISHINCHAND</t>
  </si>
  <si>
    <t xml:space="preserve">3088025	</t>
  </si>
  <si>
    <t xml:space="preserve">SH15520731	</t>
  </si>
  <si>
    <t xml:space="preserve">999223002746827	</t>
  </si>
  <si>
    <t>[隆德里纳]波旁隆德里纳商务酒店(Bourbon Londrina Business Hotel)(89919676)</t>
  </si>
  <si>
    <t>高级双人房&lt;2人入住&gt;&lt;不退款&gt;&lt;早餐&gt;</t>
  </si>
  <si>
    <t>Munhoz Palacio/Ana Laura</t>
  </si>
  <si>
    <t xml:space="preserve">3088566	</t>
  </si>
  <si>
    <t xml:space="preserve">258-2575860	</t>
  </si>
  <si>
    <t xml:space="preserve">999223003538873	</t>
  </si>
  <si>
    <t>[巴黎]巴黎12区贝西村康铂酒店(Campanile Hotel Paris Bercy Village)(55653231)</t>
  </si>
  <si>
    <t>双人房&lt;2人入住&gt;&lt;不退款&gt;</t>
  </si>
  <si>
    <t>Griffond/Johanna</t>
  </si>
  <si>
    <t xml:space="preserve">3088784	</t>
  </si>
  <si>
    <t xml:space="preserve">8AKPQW	</t>
  </si>
  <si>
    <t xml:space="preserve">999223003878346	</t>
  </si>
  <si>
    <t>TRINH/HUU VIET,PHAM/THI HUYEN</t>
  </si>
  <si>
    <t xml:space="preserve">3088905	</t>
  </si>
  <si>
    <t xml:space="preserve">acknowledge	</t>
  </si>
  <si>
    <t xml:space="preserve">999223004340740	</t>
  </si>
  <si>
    <t>[达拉斯]达拉斯格林维尔大道长住酒店(Extended Stay America Suites - Dallas - Greenville Avenue)(89933639)</t>
  </si>
  <si>
    <t>1号工作室大床&lt;2人入住&gt;&lt;不退款&gt;&lt;早餐&gt;</t>
  </si>
  <si>
    <t>Cormier/Peter</t>
  </si>
  <si>
    <t xml:space="preserve">3089100	</t>
  </si>
  <si>
    <t xml:space="preserve">160403345	</t>
  </si>
  <si>
    <t xml:space="preserve">999223004449642	</t>
  </si>
  <si>
    <t>[罗马]克隆尼酒店(Grand Hotel Colony)(55720333)</t>
  </si>
  <si>
    <t>客房&lt;2人入住&gt;&lt;不退款&gt;</t>
  </si>
  <si>
    <t>SIBARELLI/ANTONIO</t>
  </si>
  <si>
    <t xml:space="preserve">3089155	</t>
  </si>
  <si>
    <t xml:space="preserve">999223004496299	</t>
  </si>
  <si>
    <t>[里约热内卢]佩蒂特里约酒店(Petit Rio Hotel)(55328813)</t>
  </si>
  <si>
    <t>Malveau/Clara</t>
  </si>
  <si>
    <t xml:space="preserve">3089205	</t>
  </si>
  <si>
    <t xml:space="preserve">70805	</t>
  </si>
  <si>
    <t xml:space="preserve">999223004667996	</t>
  </si>
  <si>
    <t>[格拉诺拉斯]雅典娜山谷公寓式酒店(Aparthotel Atenea Valles)(55611953)</t>
  </si>
  <si>
    <t>标准双人房-没有厨房&lt;2人入住&gt;&lt;不退款&gt;</t>
  </si>
  <si>
    <t>AIKAN ARROUBYO/CHAHID,CIAMBOTTI/LAURA</t>
  </si>
  <si>
    <t xml:space="preserve">3089328	</t>
  </si>
  <si>
    <t xml:space="preserve">83451407	</t>
  </si>
  <si>
    <t xml:space="preserve">999223004746910	</t>
  </si>
  <si>
    <t>[墨尔本]墨尔本南方大酒店(Great Southern Hotel Melbourne)(55439416)</t>
  </si>
  <si>
    <t>Lyons/Sam Mathew</t>
  </si>
  <si>
    <t xml:space="preserve">3089379	</t>
  </si>
  <si>
    <t xml:space="preserve">1467912571	</t>
  </si>
  <si>
    <t xml:space="preserve">999223005022471	</t>
  </si>
  <si>
    <t>[圣尼古拉斯市]温德姆花园北蒙特雷酒店(Wyndham Garden Monterrey Norte)(55280654)</t>
  </si>
  <si>
    <t>XIE/YANZHEN</t>
  </si>
  <si>
    <t xml:space="preserve">3089524	</t>
  </si>
  <si>
    <t xml:space="preserve">70461687	</t>
  </si>
  <si>
    <t xml:space="preserve">999223005487231	</t>
  </si>
  <si>
    <t>[纽约]纽约中央公园酒店(Park Central Hotel NewYork)(55280914)</t>
  </si>
  <si>
    <t>经典大床房（带无障碍淋浴）&lt;2人入住&gt;&lt;不退款&gt;</t>
  </si>
  <si>
    <t>ZIXIANG/LIN</t>
  </si>
  <si>
    <t xml:space="preserve">3089678	</t>
  </si>
  <si>
    <t xml:space="preserve">999223005502560	</t>
  </si>
  <si>
    <t>[Rasah]芙蓉棕榈酒店(Palm Seremban Hotel)(90400106)</t>
  </si>
  <si>
    <t>LIN/ZHIFAN</t>
  </si>
  <si>
    <t xml:space="preserve">3089682	</t>
  </si>
  <si>
    <t xml:space="preserve">25283564	</t>
  </si>
  <si>
    <t xml:space="preserve">999223006125000	</t>
  </si>
  <si>
    <t>[巴淡岛]星球度假酒店(Planet Holiday Hotel &amp; Residence)(55380408)</t>
  </si>
  <si>
    <t>豪华客房&lt;2人入住&gt;&lt;不退款&gt;</t>
  </si>
  <si>
    <t>MUNUSAMY/TIAGESAN</t>
  </si>
  <si>
    <t xml:space="preserve">3089926	</t>
  </si>
  <si>
    <t xml:space="preserve">999223006469717	</t>
  </si>
  <si>
    <t>[帕赛市]马尼拉馨乐庭湾城酒店(Citadines Bay City, Manila)(77363798)</t>
  </si>
  <si>
    <t>豪华行政单房公寓&lt;2人入住&gt;&lt;不退款&gt;&lt;早餐&gt;</t>
  </si>
  <si>
    <t>LEE/CHUNYI,LIU/ILIN</t>
  </si>
  <si>
    <t xml:space="preserve">3090065	</t>
  </si>
  <si>
    <t xml:space="preserve">4420SE010163	</t>
  </si>
  <si>
    <t xml:space="preserve">999223007312781	</t>
  </si>
  <si>
    <t>[芭堤雅]芭堤雅独特丽景酒店(Unique Regency Pattaya)(70165468)</t>
  </si>
  <si>
    <t>LAOLERD/SONGSRI</t>
  </si>
  <si>
    <t xml:space="preserve">3090431	</t>
  </si>
  <si>
    <t xml:space="preserve">999223007467788	</t>
  </si>
  <si>
    <t>[胡志明市]胡志明市自由绿野仙踪酒店, 原自由酒店3号(Liberty Saigon Greenview Hotel Ho Chi Minh City)(90357823)</t>
  </si>
  <si>
    <t>豪华城景房&lt;2人入住&gt;&lt;不退款&gt;</t>
  </si>
  <si>
    <t>KIM/YOUNGTAEK</t>
  </si>
  <si>
    <t xml:space="preserve">3090477	</t>
  </si>
  <si>
    <t xml:space="preserve">0403235	</t>
  </si>
  <si>
    <t xml:space="preserve">999223007947153	</t>
  </si>
  <si>
    <t>[西雅加达]阿斯顿卡蒂卡格罗酒店会议中心(ASTON Kartika Grogol Hotel &amp; Conference Center)(92030300)</t>
  </si>
  <si>
    <t>优选一室特大床房&lt;2人入住&gt;&lt;不退款&gt;&lt;早餐&gt;</t>
  </si>
  <si>
    <t>Jiang/tiantian</t>
  </si>
  <si>
    <t xml:space="preserve">3090684	</t>
  </si>
  <si>
    <t xml:space="preserve">101.23.8J9JHLJA.1	</t>
  </si>
  <si>
    <t xml:space="preserve">999223008753274	</t>
  </si>
  <si>
    <t>[八打灵再也]皇家朱兰曲线酒店(Royale Chulan The Curve)(55270754)</t>
  </si>
  <si>
    <t>ISMAIL/AZIRUL FAKARUDIN</t>
  </si>
  <si>
    <t xml:space="preserve">3091038	</t>
  </si>
  <si>
    <t xml:space="preserve">400398	</t>
  </si>
  <si>
    <t xml:space="preserve">999223008755652	</t>
  </si>
  <si>
    <t>[迪拜]迪拜朱美拉湖塔楼铂尔曼酒店(Pullman Dubai Jumeirah Lakes Towers)(70391582)</t>
  </si>
  <si>
    <t>Xu/Jiaolong</t>
  </si>
  <si>
    <t xml:space="preserve">3091041	</t>
  </si>
  <si>
    <t xml:space="preserve">999223008897376	</t>
  </si>
  <si>
    <t>[Batam City]巴淡岛心悦酒店(AP Premier Batam)(55414299)</t>
  </si>
  <si>
    <t>Golam/Saurabh,Golam/Saurabh</t>
  </si>
  <si>
    <t xml:space="preserve">3091082	</t>
  </si>
  <si>
    <t xml:space="preserve">9152708173801	</t>
  </si>
  <si>
    <t xml:space="preserve">999223009008481	</t>
  </si>
  <si>
    <t>[普吉岛]现代生活酒店(Modern Living Hotel)(55299766)</t>
  </si>
  <si>
    <t>XIONG/FUQING,ZHOU/SHANSHAN</t>
  </si>
  <si>
    <t xml:space="preserve">3091125	</t>
  </si>
  <si>
    <t xml:space="preserve">1468094998	</t>
  </si>
  <si>
    <t xml:space="preserve">999223009277104	</t>
  </si>
  <si>
    <t>至尊双人房&lt;2人入住&gt;&lt;不退款&gt;</t>
  </si>
  <si>
    <t>WANG/CONG,pan/mingrui</t>
  </si>
  <si>
    <t xml:space="preserve">3091244	</t>
  </si>
  <si>
    <t>A5B6XC3554</t>
  </si>
  <si>
    <t xml:space="preserve">A5B6XC3556	</t>
  </si>
  <si>
    <t xml:space="preserve">999223009718412	</t>
  </si>
  <si>
    <t>工作室风格双床房&lt;2人入住&gt;&lt;不退款&gt;</t>
  </si>
  <si>
    <t>TANG/YIN</t>
  </si>
  <si>
    <t xml:space="preserve">3091446	</t>
  </si>
  <si>
    <t xml:space="preserve">101.23.6P3CCP8J.1	</t>
  </si>
  <si>
    <t xml:space="preserve">999223009804459	</t>
  </si>
  <si>
    <t>[泗水]泗水探索酒店(Quest Hotel Darmo - Surabaya by Aston)(60480266)</t>
  </si>
  <si>
    <t>KURNIAWAN/STEVEN</t>
  </si>
  <si>
    <t xml:space="preserve">3091484	</t>
  </si>
  <si>
    <t xml:space="preserve">25295121	</t>
  </si>
  <si>
    <t xml:space="preserve">999223011577209	</t>
  </si>
  <si>
    <t>[八打灵再也]吉隆坡颐思殿酒店(Eastin Hotel Kuala Lumpur)(55270753)</t>
  </si>
  <si>
    <t>ASMI/AMY</t>
  </si>
  <si>
    <t xml:space="preserve">3092406	</t>
  </si>
  <si>
    <t xml:space="preserve">25301641	</t>
  </si>
  <si>
    <t xml:space="preserve">999223011610261	</t>
  </si>
  <si>
    <t>[曼谷]曼谷索伊松维亚智选假日酒店 (SHA Plus+)(Holiday Inn Express Bangkok Soi Soonvijai, an Ihg Hotel  (SHA Plus+))(55478159)</t>
  </si>
  <si>
    <t>标准大号床房&lt;2人入住&gt;&lt;不退款&gt;&lt;早餐&gt;</t>
  </si>
  <si>
    <t>Xing/Xiang</t>
  </si>
  <si>
    <t xml:space="preserve">3092429	</t>
  </si>
  <si>
    <t xml:space="preserve">26282720	</t>
  </si>
  <si>
    <t xml:space="preserve">999223012429199	</t>
  </si>
  <si>
    <t>[吉隆坡]吉隆坡美利亚酒店(Meliá Kuala Lumpur)(55665890)</t>
  </si>
  <si>
    <t>美利亚房&lt;2人入住&gt;&lt;不退款&gt;</t>
  </si>
  <si>
    <t>Khan/Andrea</t>
  </si>
  <si>
    <t xml:space="preserve">3092842	</t>
  </si>
  <si>
    <t xml:space="preserve">999223013188106	</t>
  </si>
  <si>
    <t>[迪拜]迪拜侯爵 JW 万豪酒店(JW Marriott Marquis Hotel Dubai)(68026116)</t>
  </si>
  <si>
    <t>豪华转角套房&lt;2人入住&gt;&lt;不退款&gt;&lt;早餐&gt;</t>
  </si>
  <si>
    <t>ZHANG/YU,CAI/JIAHUI</t>
  </si>
  <si>
    <t xml:space="preserve">3093127	</t>
  </si>
  <si>
    <t xml:space="preserve">999223013794298	</t>
  </si>
  <si>
    <t>[迪拜]迪拜机场智选假日酒店(Holiday Inn Express Dubai Airport, an IHG Hotel)(55439394)</t>
  </si>
  <si>
    <t>标准房&lt;2人入住&gt;&lt;不退款&gt;</t>
  </si>
  <si>
    <t>YANG/YUEPENG</t>
  </si>
  <si>
    <t xml:space="preserve">3093361	</t>
  </si>
  <si>
    <t xml:space="preserve">4843822	</t>
  </si>
  <si>
    <t xml:space="preserve">999223027243696	</t>
  </si>
  <si>
    <t>[丹戎本雅]槟城火烈鸟海滩酒店(Flamingo Hotel by The Beach, Penang)(55439295)</t>
  </si>
  <si>
    <t>豪华海景双床房&lt;2人入住&gt;&lt;不退款&gt;&lt;早餐&gt;</t>
  </si>
  <si>
    <t>MR ANWAR/MR ANWAR</t>
  </si>
  <si>
    <t xml:space="preserve">3093666	</t>
  </si>
  <si>
    <t xml:space="preserve">25313027	</t>
  </si>
  <si>
    <t xml:space="preserve">999223027546556	</t>
  </si>
  <si>
    <t>[伊普斯维奇]伊普斯威治便捷酒店(EasyHotel Ipswich)(94360190)</t>
  </si>
  <si>
    <t>基本客房双床（无窗户）&lt;2人入住&gt;&lt;不退款&gt;</t>
  </si>
  <si>
    <t>JOHNSON/WILL</t>
  </si>
  <si>
    <t xml:space="preserve">3093710	</t>
  </si>
  <si>
    <t xml:space="preserve">-1468244471	</t>
  </si>
  <si>
    <t xml:space="preserve">999223027838881	</t>
  </si>
  <si>
    <t>[乔治市]槟城乔治敦图恩酒店(Tune Hotel Georgetown Penang)(55707551)</t>
  </si>
  <si>
    <t>大床房&lt;2人入住&gt;&lt;不退款&gt;</t>
  </si>
  <si>
    <t>YAZID/MOHD YAZID BIN MOHD NOOR</t>
  </si>
  <si>
    <t xml:space="preserve">3093773	</t>
  </si>
  <si>
    <t xml:space="preserve">MTN-4908932394111917509	</t>
  </si>
  <si>
    <t xml:space="preserve">999223028234541	</t>
  </si>
  <si>
    <t>[帕赛市]贝尔蒙特马尼拉酒店(Belmont Hotel Manila)(55321134)</t>
  </si>
  <si>
    <t>LIU/DAN</t>
  </si>
  <si>
    <t xml:space="preserve">3093876	</t>
  </si>
  <si>
    <t xml:space="preserve">210555	</t>
  </si>
  <si>
    <t xml:space="preserve">999223028243566	</t>
  </si>
  <si>
    <t>[阿拉斯]阿拉斯住宿加早餐酒店(B&amp;B HOTEL Arras)(80332945)</t>
  </si>
  <si>
    <t>Leroy/Yoann</t>
  </si>
  <si>
    <t xml:space="preserve">3093879	</t>
  </si>
  <si>
    <t xml:space="preserve">999223028259881	</t>
  </si>
  <si>
    <t>[曼谷]双子塔酒店(The Twin Towers Hotel Bangkok)(55439614)</t>
  </si>
  <si>
    <t>FU/RAO</t>
  </si>
  <si>
    <t xml:space="preserve">3093886	</t>
  </si>
  <si>
    <t xml:space="preserve">999223028539272	</t>
  </si>
  <si>
    <t>[曼谷]素坤逸2巷贝斯特韦斯特舒雅优质酒店 (政府卫生认证)(SureStay Plus Hotel by Best Western Sukhumvit 2)(55872534)</t>
  </si>
  <si>
    <t>SENG/SON,Ko/Citing</t>
  </si>
  <si>
    <t xml:space="preserve">3093958	</t>
  </si>
  <si>
    <t xml:space="preserve">999223028754977	</t>
  </si>
  <si>
    <t>[曼谷]萨迪德公寓式酒店(Sudyod Apartment)(55380453)</t>
  </si>
  <si>
    <t>高级双人房&lt;2人入住&gt;&lt;不退款&gt;</t>
  </si>
  <si>
    <t>KONGSANOH/DREAM</t>
  </si>
  <si>
    <t xml:space="preserve">3094000	</t>
  </si>
  <si>
    <t xml:space="preserve">23028773479	</t>
  </si>
  <si>
    <t>[斯图加特]斯图加特市中心宜必思酒店(ibis Stuttgart Centrum)(80330595)</t>
  </si>
  <si>
    <t>标准双人床房&lt;2人入住&gt;&lt;不退款&gt;</t>
  </si>
  <si>
    <t>Gudzevic/Armin</t>
  </si>
  <si>
    <t xml:space="preserve">3094015	</t>
  </si>
  <si>
    <t xml:space="preserve">999223028787885	</t>
  </si>
  <si>
    <t>YE/YINPING</t>
  </si>
  <si>
    <t xml:space="preserve">3094026	</t>
  </si>
  <si>
    <t xml:space="preserve">999223028788392	</t>
  </si>
  <si>
    <t>[纽卡斯尔]纽卡斯尔县酒店(County Hotel Newcastle)(55598958)</t>
  </si>
  <si>
    <t>Lok/Kam Yan,Lok/Kam Yan,Lok/Kam Yan,Lok/Kam Yan</t>
  </si>
  <si>
    <t xml:space="preserve">3094027	</t>
  </si>
  <si>
    <t>RL31293805</t>
  </si>
  <si>
    <t xml:space="preserve">RL31293806	</t>
  </si>
  <si>
    <t xml:space="preserve">999223028908852	</t>
  </si>
  <si>
    <t>[坎昆]噢！城市绿洲酒店(Oh! Cancun - The Urban Oasis)(55270093)</t>
  </si>
  <si>
    <t>Canaves/Christopher</t>
  </si>
  <si>
    <t xml:space="preserve">3094077	</t>
  </si>
  <si>
    <t xml:space="preserve">999223029099336	</t>
  </si>
  <si>
    <t>[柏林]阿德隆凯宾斯基酒店(Hotel Adlon Kempinski Berlin)(55611871)</t>
  </si>
  <si>
    <t>行政特大床房&lt;2人入住&gt;&lt;不退款&gt;</t>
  </si>
  <si>
    <t>SEMMELMAYR/STEPHAN</t>
  </si>
  <si>
    <t xml:space="preserve">3094204	</t>
  </si>
  <si>
    <t xml:space="preserve">76696SE146636-14	</t>
  </si>
  <si>
    <t xml:space="preserve">999223029545228	</t>
  </si>
  <si>
    <t>双人间&lt;2人入住&gt;&lt;不退款&gt;</t>
  </si>
  <si>
    <t>DOCTOR/JACOB</t>
  </si>
  <si>
    <t xml:space="preserve">3094334	</t>
  </si>
  <si>
    <t xml:space="preserve">1468497029	</t>
  </si>
  <si>
    <t xml:space="preserve">999223029782611	</t>
  </si>
  <si>
    <t>[纳空沙旺]P.A.广场酒店(P.A. Place Hotel)(89918821)</t>
  </si>
  <si>
    <t>标准房(双人床)&lt;2人入住&gt;&lt;不退款&gt;</t>
  </si>
  <si>
    <t>NUCTHISARN/VILAILAK</t>
  </si>
  <si>
    <t xml:space="preserve">3094406	</t>
  </si>
  <si>
    <t xml:space="preserve">999223029911436	</t>
  </si>
  <si>
    <t>ZHANG/HAICHUN,WANG/JINGRU</t>
  </si>
  <si>
    <t xml:space="preserve">3094434	</t>
  </si>
  <si>
    <t xml:space="preserve">999223029943861	</t>
  </si>
  <si>
    <t>[曼谷]铁塔豪华罗摩六世酒店 (政府卫生认证)(Grand Tower Inn Rama 6 (SHA Plus+))(55414160)</t>
  </si>
  <si>
    <t>XING/Jun,LI/DAN</t>
  </si>
  <si>
    <t xml:space="preserve">3094449	</t>
  </si>
  <si>
    <t xml:space="preserve">999223030070068	</t>
  </si>
  <si>
    <t>[威斯敏斯特城]伦敦中央公园酒店(Central Park Hotel)(55598819)</t>
  </si>
  <si>
    <t>Shinde/Supriya</t>
  </si>
  <si>
    <t xml:space="preserve">3094489	</t>
  </si>
  <si>
    <t xml:space="preserve">1468518604	</t>
  </si>
  <si>
    <t xml:space="preserve">999223030270883	</t>
  </si>
  <si>
    <t>[拉斯维加斯]弗里蒙特娱乐场酒店(Fremont Hotel and Casino)(70391238)</t>
  </si>
  <si>
    <t>豪华2张大床房(无烟)&lt;2人入住&gt;&lt;不退款&gt;</t>
  </si>
  <si>
    <t>Bryan/Darlene</t>
  </si>
  <si>
    <t xml:space="preserve">3094550	</t>
  </si>
  <si>
    <t xml:space="preserve">999223030713718	</t>
  </si>
  <si>
    <t>[曼谷]曼谷梵尼克斯素坤逸11酒店(Le Fenix Sukhumvit 11 Bangkok)(60494192)</t>
  </si>
  <si>
    <t>LADRA/MARLON</t>
  </si>
  <si>
    <t xml:space="preserve">3094686	</t>
  </si>
  <si>
    <t xml:space="preserve">999223030729164	</t>
  </si>
  <si>
    <t>[South Albury]奥尔伯里明轮艇汽车旅馆(Albury Paddlesteamer Motel)(94360194)</t>
  </si>
  <si>
    <t>行政客房, 1 张大床&lt;2人入住&gt;&lt;不退款&gt;</t>
  </si>
  <si>
    <t>Mair/Trevor</t>
  </si>
  <si>
    <t xml:space="preserve">3094689	</t>
  </si>
  <si>
    <t xml:space="preserve">1468546423	</t>
  </si>
  <si>
    <t xml:space="preserve">999223030816458	</t>
  </si>
  <si>
    <t>STEPHEN/SHAUN EDGAR</t>
  </si>
  <si>
    <t xml:space="preserve">3094712	</t>
  </si>
  <si>
    <t xml:space="preserve">999223031234815	</t>
  </si>
  <si>
    <t>[雷顿]雷顿盐湖城拉昆塔旅馆及套房酒店(La Quinta by Wyndham Salt Lake City - Layton)(94363423)</t>
  </si>
  <si>
    <t>客房, 2 张大床房&lt;2人入住&gt;&lt;不退款&gt;&lt;早餐&gt;</t>
  </si>
  <si>
    <t>Li/Jingjing</t>
  </si>
  <si>
    <t xml:space="preserve">3094844	</t>
  </si>
  <si>
    <t xml:space="preserve">999223031353943	</t>
  </si>
  <si>
    <t>[拉斯维加斯]迷拉吉酒店(The Mirage)(55680474)</t>
  </si>
  <si>
    <t>度假村房（特大床）&lt;2人入住&gt;&lt;不退款&gt;</t>
  </si>
  <si>
    <t>Sippola/Serik</t>
  </si>
  <si>
    <t xml:space="preserve">3094888	</t>
  </si>
  <si>
    <t xml:space="preserve">LLKVXHU8QP	</t>
  </si>
  <si>
    <t xml:space="preserve">999223031468962	</t>
  </si>
  <si>
    <t>[里约热内卢]里约奥森皇宫酒店(Rio Othon Palace)(55822330)</t>
  </si>
  <si>
    <t>高级侧海景客房&lt;2人入住&gt;&lt;不退款&gt;&lt;早餐&gt;</t>
  </si>
  <si>
    <t>costa/fernando</t>
  </si>
  <si>
    <t xml:space="preserve">3094928	</t>
  </si>
  <si>
    <t xml:space="preserve">70498122	</t>
  </si>
  <si>
    <t xml:space="preserve">999223031785815	</t>
  </si>
  <si>
    <t>工作室风格双床房&lt;2人入住&gt;&lt;不退款&gt;&lt;早餐&gt;</t>
  </si>
  <si>
    <t>MA/WENTAO</t>
  </si>
  <si>
    <t xml:space="preserve">3095046	</t>
  </si>
  <si>
    <t xml:space="preserve">101.23.GZMWEMXP.1	</t>
  </si>
  <si>
    <t xml:space="preserve">999223031830829	</t>
  </si>
  <si>
    <t>[新山]KSL度假酒店(KSL Hotel &amp; Resort)(55680499)</t>
  </si>
  <si>
    <t>三卧室尊贵公寓A(带私人泳池)&lt;2人入住&gt;&lt;不退款&gt;</t>
  </si>
  <si>
    <t>SAMAD/NURULNADIA</t>
  </si>
  <si>
    <t xml:space="preserve">3095066	</t>
  </si>
  <si>
    <t xml:space="preserve">999223031991288	</t>
  </si>
  <si>
    <t>FANANI/IRFAN</t>
  </si>
  <si>
    <t xml:space="preserve">3095111	</t>
  </si>
  <si>
    <t xml:space="preserve">25321736	</t>
  </si>
  <si>
    <t xml:space="preserve">999223032695755	</t>
  </si>
  <si>
    <t>CHEDAOH/FUDAI</t>
  </si>
  <si>
    <t xml:space="preserve">3095349	</t>
  </si>
  <si>
    <t xml:space="preserve">999223032868852	</t>
  </si>
  <si>
    <t>[Muja Muju]库苏曼尼卡拉大街酒店(favehotel Kusumanegara)(55321060)</t>
  </si>
  <si>
    <t>趣味房&lt;2人入住&gt;&lt;不退款&gt;</t>
  </si>
  <si>
    <t>Tarigan/Doni</t>
  </si>
  <si>
    <t xml:space="preserve">3095411	</t>
  </si>
  <si>
    <t xml:space="preserve">25323446	</t>
  </si>
  <si>
    <t xml:space="preserve">999223032887625	</t>
  </si>
  <si>
    <t>高层双人房&lt;2人入住&gt;&lt;不退款&gt;</t>
  </si>
  <si>
    <t>ABD LATIF/FIRDAUS AHMAD</t>
  </si>
  <si>
    <t xml:space="preserve">3095423	</t>
  </si>
  <si>
    <t xml:space="preserve">1468601385	</t>
  </si>
  <si>
    <t xml:space="preserve">999223033220051	</t>
  </si>
  <si>
    <t>优选一室特大床房&lt;2人入住&gt;&lt;不退款&gt;</t>
  </si>
  <si>
    <t>RUSLI/JOHNNY</t>
  </si>
  <si>
    <t xml:space="preserve">3095538	</t>
  </si>
  <si>
    <t xml:space="preserve">101.23.P2LXVDMJ.1	</t>
  </si>
  <si>
    <t xml:space="preserve">999223033333174	</t>
  </si>
  <si>
    <t>[新德里]加皮西达斯酒店(Jaypee Siddharth)(55733477)</t>
  </si>
  <si>
    <t>AGARWAL/ANAND</t>
  </si>
  <si>
    <t xml:space="preserve">3095560	</t>
  </si>
  <si>
    <t xml:space="preserve">7464572	</t>
  </si>
  <si>
    <t xml:space="preserve">999223034345609	</t>
  </si>
  <si>
    <t>[弗洛里森特]弗洛里森特 - 圣路易凯艺酒店(Quality Inn Florissant - St Louis)(94363426)</t>
  </si>
  <si>
    <t>标准间1特大床&lt;2人入住&gt;&lt;不退款&gt;&lt;早餐&gt;</t>
  </si>
  <si>
    <t>Jones/Rodney</t>
  </si>
  <si>
    <t xml:space="preserve">3095855	</t>
  </si>
  <si>
    <t xml:space="preserve">999223034927916	</t>
  </si>
  <si>
    <t>[伊斯坦布尔]伊斯坦布尔卡德柯伊假日酒店(Holiday Inn Istanbul - Kadikoy, an IHG Hotel)(55707642)</t>
  </si>
  <si>
    <t>TINOCO/ENGELS</t>
  </si>
  <si>
    <t xml:space="preserve">3096061	</t>
  </si>
  <si>
    <t xml:space="preserve">999223035084082	</t>
  </si>
  <si>
    <t>[莱恩费尔登埃希特登]温德姆斯图加特机场展览中心酒店(Wyndham Stuttgart Airport Messe)(55895734)</t>
  </si>
  <si>
    <t>标准双人房&lt;2人入住&gt;&lt;不退款&gt;</t>
  </si>
  <si>
    <t>Lauber/Markus</t>
  </si>
  <si>
    <t xml:space="preserve">3096113	</t>
  </si>
  <si>
    <t xml:space="preserve">80250EE002801;XM	</t>
  </si>
  <si>
    <t xml:space="preserve">999223036797942	</t>
  </si>
  <si>
    <t>[新加坡]新加坡吉真宾乐雅酒店(PARKROYAL on Kitchener Road, Singapore)(56140447)</t>
  </si>
  <si>
    <t>YOONG/YIK HUA</t>
  </si>
  <si>
    <t xml:space="preserve">3096686	</t>
  </si>
  <si>
    <t xml:space="preserve">XLUNMA230361031	</t>
  </si>
  <si>
    <t xml:space="preserve">999223036876870	</t>
  </si>
  <si>
    <t>[乔治市]槟城长荣桂冠酒店 (槟城对抗新冠肺炎认证)(Evergreen Laurel Hotel Penang (PenangFightCovid-19 Certified))(55451685)</t>
  </si>
  <si>
    <t>高级城景双床房&lt;2人入住&gt;&lt;不退款&gt;</t>
  </si>
  <si>
    <t>HENG/KAH HENG</t>
  </si>
  <si>
    <t xml:space="preserve">3096716	</t>
  </si>
  <si>
    <t xml:space="preserve">999223037046700	</t>
  </si>
  <si>
    <t>[曼谷]UMA公寓酒店(UMA Residence)(90360490)</t>
  </si>
  <si>
    <t>Cao/Jing</t>
  </si>
  <si>
    <t xml:space="preserve">3096771	</t>
  </si>
  <si>
    <t xml:space="preserve">1073019588	</t>
  </si>
  <si>
    <t xml:space="preserve">999223037094483	</t>
  </si>
  <si>
    <t>城景高级房&lt;2人入住&gt;&lt;不退款&gt;</t>
  </si>
  <si>
    <t>WONG/MK</t>
  </si>
  <si>
    <t xml:space="preserve">3096787	</t>
  </si>
  <si>
    <t xml:space="preserve">999223037142863	</t>
  </si>
  <si>
    <t>[贝城]贝城费尔菲尔德客栈(Quality Inn &amp; Suites)(55391091)</t>
  </si>
  <si>
    <t>无障碍双大床房&lt;2人入住&gt;&lt;不退款&gt;&lt;早餐&gt;</t>
  </si>
  <si>
    <t>SANCHEZ/MARCOS GABRIEL</t>
  </si>
  <si>
    <t xml:space="preserve">3096807	</t>
  </si>
  <si>
    <t xml:space="preserve">999223037126388	</t>
  </si>
  <si>
    <t>[海得拉巴]维万塔海得拉巴贝岗姆佩特酒店(Vivanta Hyderabad, Begumpet)(60493978)</t>
  </si>
  <si>
    <t>城景魅力高级房（2张单人床）&lt;2人入住&gt;&lt;不退款&gt;</t>
  </si>
  <si>
    <t>Movva/Jayaprada</t>
  </si>
  <si>
    <t xml:space="preserve">3096806	</t>
  </si>
  <si>
    <t xml:space="preserve">999223037622810	</t>
  </si>
  <si>
    <t>至尊豪华房&lt;2人入住&gt;&lt;不退款&gt;</t>
  </si>
  <si>
    <t>DONG/JIE</t>
  </si>
  <si>
    <t xml:space="preserve">3096982	</t>
  </si>
  <si>
    <t xml:space="preserve">999223037742682	</t>
  </si>
  <si>
    <t>[泗水]泗水容库喜爱酒店(favehotel Rungkut Surabaya)(55653014)</t>
  </si>
  <si>
    <t>致爱房&lt;2人入住&gt;&lt;不退款&gt;</t>
  </si>
  <si>
    <t>Syahreza Maulana/Muhammad</t>
  </si>
  <si>
    <t xml:space="preserve">3097034	</t>
  </si>
  <si>
    <t xml:space="preserve">25335918	</t>
  </si>
  <si>
    <t xml:space="preserve">999223037861025	</t>
  </si>
  <si>
    <t>[哈默史密斯-富勒姆区]伦敦K西酒店&amp;Spa(K West Hotel &amp; Spa)(56196404)</t>
  </si>
  <si>
    <t>精致双人床房&lt;2人入住&gt;&lt;不退款&gt;</t>
  </si>
  <si>
    <t>KEDDAD/YASMIN</t>
  </si>
  <si>
    <t xml:space="preserve">3097078	</t>
  </si>
  <si>
    <t xml:space="preserve">126461763	</t>
  </si>
  <si>
    <t xml:space="preserve">999223037829708	</t>
  </si>
  <si>
    <t>[吉隆坡]吉隆坡新翼楼丽濠景酒店(Leo Palace New Wing, WTC Kuala Lumpur)(55572876)</t>
  </si>
  <si>
    <t>标准间&lt;2人入住&gt;&lt;不退款&gt;</t>
  </si>
  <si>
    <t>Emran/Noriza</t>
  </si>
  <si>
    <t xml:space="preserve">3097069	</t>
  </si>
  <si>
    <t xml:space="preserve">7465709	</t>
  </si>
  <si>
    <t xml:space="preserve">999223038015065	</t>
  </si>
  <si>
    <t>[新山]新山晶冠酒店(Crystal Crown Hotel JB)(55289970)</t>
  </si>
  <si>
    <t>BAIGALMAA/OYUNBILEG,NAMUUN/DELGERMUNKH</t>
  </si>
  <si>
    <t xml:space="preserve">3097132	</t>
  </si>
  <si>
    <t xml:space="preserve">999223038504812	</t>
  </si>
  <si>
    <t>PHIDECH/KHEMJIRA</t>
  </si>
  <si>
    <t xml:space="preserve">3097351	</t>
  </si>
  <si>
    <t xml:space="preserve">999223039108999	</t>
  </si>
  <si>
    <t>[斯图加特]斯图加特市大道新奇酒店(Novum Hotel Boulevard Stuttgart City)(55269706)</t>
  </si>
  <si>
    <t>SIOTTO/ROBERTO</t>
  </si>
  <si>
    <t xml:space="preserve">3097689	</t>
  </si>
  <si>
    <t>EXPEDIA_1468722688</t>
  </si>
  <si>
    <t xml:space="preserve">EXPEDIA_1468722690	</t>
  </si>
  <si>
    <t xml:space="preserve">999222507838892	</t>
  </si>
  <si>
    <t>退单</t>
  </si>
  <si>
    <t>[拉斯维加斯]云霄塔娱乐场度假酒店(The STRAT Hotel, Casino &amp; Skypod)(54503342)</t>
  </si>
  <si>
    <t>精选两张大床房&lt;2人入住&gt;&lt;不退款&gt;</t>
  </si>
  <si>
    <t>TANG/JIN</t>
  </si>
  <si>
    <t xml:space="preserve">3001386	</t>
  </si>
  <si>
    <t>，</t>
  </si>
  <si>
    <t>999223030070068此单多收600元待退回</t>
  </si>
  <si>
    <t>999222507838892</t>
  </si>
  <si>
    <t>本期扣款325元</t>
  </si>
  <si>
    <t>213825 HKD</t>
  </si>
  <si>
    <t>A230309101526481</t>
  </si>
  <si>
    <t>A230309101606481</t>
  </si>
  <si>
    <t>A230309101721925</t>
  </si>
  <si>
    <t>总计：213825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</si>
  <si>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</si>
  <si>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</si>
  <si>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</si>
  <si>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</si>
  <si>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</si>
  <si>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</si>
  <si>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</si>
  <si>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</si>
  <si>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</si>
  <si>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</si>
  <si>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</si>
  <si>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</si>
  <si>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</si>
  <si>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</si>
  <si>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</si>
  <si>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</si>
  <si>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</si>
  <si>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</si>
  <si>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</si>
  <si>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</si>
  <si>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3097689</t>
  </si>
  <si>
    <t>斯图加特市大道新奇酒店</t>
  </si>
  <si>
    <t>SIOTTO ROBERTO</t>
  </si>
  <si>
    <t>2023-03-06</t>
  </si>
  <si>
    <t>退房日周结</t>
  </si>
  <si>
    <t>715.53</t>
  </si>
  <si>
    <t>812.00</t>
  </si>
  <si>
    <t>0</t>
  </si>
  <si>
    <t>0.00</t>
  </si>
  <si>
    <t>携程汇智国际直连</t>
  </si>
  <si>
    <t>925</t>
  </si>
  <si>
    <t>2023-03-05 22:40:30</t>
  </si>
  <si>
    <t>否</t>
  </si>
  <si>
    <t>汇智国际旅游发展有限公司</t>
  </si>
  <si>
    <t>直连</t>
  </si>
  <si>
    <t>德国</t>
  </si>
  <si>
    <t>3097351</t>
  </si>
  <si>
    <t>曼谷铁塔豪华罗摩六世酒店</t>
  </si>
  <si>
    <t>PHIDECH KHEMJIRA</t>
  </si>
  <si>
    <t>163.90</t>
  </si>
  <si>
    <t>186.00</t>
  </si>
  <si>
    <t>2023-03-05 21:35:45</t>
  </si>
  <si>
    <t>泰国</t>
  </si>
  <si>
    <t>3097132</t>
  </si>
  <si>
    <t>新山晶冠酒店</t>
  </si>
  <si>
    <t>BAIGALMAA OYUNBILEG,NAMUUN DELGERMUNKH</t>
  </si>
  <si>
    <t>257.31</t>
  </si>
  <si>
    <t>292.00</t>
  </si>
  <si>
    <t>2023-03-05 20:52:28</t>
  </si>
  <si>
    <t>马来西亚</t>
  </si>
  <si>
    <t>3097078</t>
  </si>
  <si>
    <t>K西水疗酒店</t>
  </si>
  <si>
    <t>KEDDAD YASMIN</t>
  </si>
  <si>
    <t>1050.39</t>
  </si>
  <si>
    <t>1192.00</t>
  </si>
  <si>
    <t>2023-03-05 20:44:37</t>
  </si>
  <si>
    <t>英国</t>
  </si>
  <si>
    <t>3097069</t>
  </si>
  <si>
    <t>吉隆坡新翼楼丽濠景酒店</t>
  </si>
  <si>
    <t>Emran Noriza</t>
  </si>
  <si>
    <t>179.76</t>
  </si>
  <si>
    <t>204.00</t>
  </si>
  <si>
    <t>2023-03-05 20:51:07</t>
  </si>
  <si>
    <t>3097034</t>
  </si>
  <si>
    <t>泗水容库喜爱酒店</t>
  </si>
  <si>
    <t>Syahreza Maulana Muhammad</t>
  </si>
  <si>
    <t>111.03</t>
  </si>
  <si>
    <t>126.00</t>
  </si>
  <si>
    <t>2023-03-05 20:35:43</t>
  </si>
  <si>
    <t>印度尼西亚</t>
  </si>
  <si>
    <t>3096982</t>
  </si>
  <si>
    <t>曼谷华美达广场湄南河畔酒店</t>
  </si>
  <si>
    <t>DONG JIE</t>
  </si>
  <si>
    <t>1275.10</t>
  </si>
  <si>
    <t>1447.00</t>
  </si>
  <si>
    <t>2023-03-05 20:28:50</t>
  </si>
  <si>
    <t>3096807</t>
  </si>
  <si>
    <t>贝城费尔菲尔德客栈</t>
  </si>
  <si>
    <t>SANCHEZ MARCOS GABRIEL</t>
  </si>
  <si>
    <t>455.58</t>
  </si>
  <si>
    <t>517.00</t>
  </si>
  <si>
    <t>2023-03-05 19:48:50</t>
  </si>
  <si>
    <t>美国</t>
  </si>
  <si>
    <t>3096806</t>
  </si>
  <si>
    <t>维万塔海得拉巴贝岗姆佩特酒店</t>
  </si>
  <si>
    <t>Movva Jayaprada</t>
  </si>
  <si>
    <t>669.71</t>
  </si>
  <si>
    <t>760.00</t>
  </si>
  <si>
    <t>2023-03-05 19:48:28</t>
  </si>
  <si>
    <t>印度</t>
  </si>
  <si>
    <t>3096787</t>
  </si>
  <si>
    <t>槟城长荣桂冠酒店</t>
  </si>
  <si>
    <t>WONG MK</t>
  </si>
  <si>
    <t>333.97</t>
  </si>
  <si>
    <t>379.00</t>
  </si>
  <si>
    <t>2023-03-05 19:47:15</t>
  </si>
  <si>
    <t>3096771</t>
  </si>
  <si>
    <t>UMA公寓酒店</t>
  </si>
  <si>
    <t>Cao Jing</t>
  </si>
  <si>
    <t>248.50</t>
  </si>
  <si>
    <t>282.00</t>
  </si>
  <si>
    <t>2023-03-05 19:41:06</t>
  </si>
  <si>
    <t>3096716</t>
  </si>
  <si>
    <t>HENG KAH HENG</t>
  </si>
  <si>
    <t>2023-03-05 19:31:50</t>
  </si>
  <si>
    <t>3096686</t>
  </si>
  <si>
    <t>新加坡吉真宾乐雅酒店</t>
  </si>
  <si>
    <t>YOONG YIK HUA</t>
  </si>
  <si>
    <t>907.64</t>
  </si>
  <si>
    <t>1030.00</t>
  </si>
  <si>
    <t>2023-03-05 19:21:28</t>
  </si>
  <si>
    <t>新加坡</t>
  </si>
  <si>
    <t>3096113</t>
  </si>
  <si>
    <t>温德姆斯图加特机场展览中心酒店</t>
  </si>
  <si>
    <t>Lauber Markus</t>
  </si>
  <si>
    <t>586.88</t>
  </si>
  <si>
    <t>666.00</t>
  </si>
  <si>
    <t>2023-03-05 17:08:52</t>
  </si>
  <si>
    <t>3096061</t>
  </si>
  <si>
    <t>伊斯坦布尔卡德柯伊假日酒店</t>
  </si>
  <si>
    <t>TINOCO ENGELS</t>
  </si>
  <si>
    <t>519.91</t>
  </si>
  <si>
    <t>590.00</t>
  </si>
  <si>
    <t>2023-03-05 16:55:54</t>
  </si>
  <si>
    <t>土耳其</t>
  </si>
  <si>
    <t>3095855</t>
  </si>
  <si>
    <t>弗洛里森特 - 圣路易凯艺酒店</t>
  </si>
  <si>
    <t>Jones Rodney</t>
  </si>
  <si>
    <t>376.27</t>
  </si>
  <si>
    <t>427.00</t>
  </si>
  <si>
    <t>2023-03-05 16:06:25</t>
  </si>
  <si>
    <t>3095560</t>
  </si>
  <si>
    <t>加皮西达斯酒店</t>
  </si>
  <si>
    <t>AGARWAL ANAND</t>
  </si>
  <si>
    <t>522.55</t>
  </si>
  <si>
    <t>593.00</t>
  </si>
  <si>
    <t>2023-03-05 14:46:14</t>
  </si>
  <si>
    <t>3095538</t>
  </si>
  <si>
    <t>阿斯顿卡蒂卡格罗酒店会议中心</t>
  </si>
  <si>
    <t>RUSLI JOHNNY</t>
  </si>
  <si>
    <t>296.08</t>
  </si>
  <si>
    <t>336.00</t>
  </si>
  <si>
    <t>2023-03-05 14:38:22</t>
  </si>
  <si>
    <t>3095423</t>
  </si>
  <si>
    <t>槟城市途恩酒店</t>
  </si>
  <si>
    <t>ABD LATIF FIRDAUS AHMAD</t>
  </si>
  <si>
    <t>2023-03-05 14:09:31</t>
  </si>
  <si>
    <t>3095411</t>
  </si>
  <si>
    <t>库苏曼尼卡拉大街酒店</t>
  </si>
  <si>
    <t>Tarigan Doni</t>
  </si>
  <si>
    <t>104.86</t>
  </si>
  <si>
    <t>119.00</t>
  </si>
  <si>
    <t>2023-03-05 14:07:53</t>
  </si>
  <si>
    <t>3095349</t>
  </si>
  <si>
    <t>吉隆坡孟沙铂尔曼酒店</t>
  </si>
  <si>
    <t>CHEDAOH FUDAI</t>
  </si>
  <si>
    <t>419.45</t>
  </si>
  <si>
    <t>476.00</t>
  </si>
  <si>
    <t>2023-03-05 13:53:27</t>
  </si>
  <si>
    <t>3095111</t>
  </si>
  <si>
    <t>泗水探索酒店</t>
  </si>
  <si>
    <t>FANANI IRFAN</t>
  </si>
  <si>
    <t>129.54</t>
  </si>
  <si>
    <t>147.00</t>
  </si>
  <si>
    <t>2023-03-05 12:55:08</t>
  </si>
  <si>
    <t>3095066</t>
  </si>
  <si>
    <t>KSL度假酒店</t>
  </si>
  <si>
    <t>SAMAD NURULNADIA</t>
  </si>
  <si>
    <t>1661.94</t>
  </si>
  <si>
    <t>1886.00</t>
  </si>
  <si>
    <t>2023-03-05 12:41:18</t>
  </si>
  <si>
    <t>3095046</t>
  </si>
  <si>
    <t>MA WENTAO</t>
  </si>
  <si>
    <t>280.22</t>
  </si>
  <si>
    <t>318.00</t>
  </si>
  <si>
    <t>2023-03-05 12:37:29</t>
  </si>
  <si>
    <t>3094928</t>
  </si>
  <si>
    <t>里奥安托宫殿酒店</t>
  </si>
  <si>
    <t>costa fernando</t>
  </si>
  <si>
    <t>1071.54</t>
  </si>
  <si>
    <t>1216.00</t>
  </si>
  <si>
    <t>2023-03-05 12:10:44</t>
  </si>
  <si>
    <t>巴西</t>
  </si>
  <si>
    <t>3094888</t>
  </si>
  <si>
    <t>迷拉吉酒店</t>
  </si>
  <si>
    <t>Sippola Serik</t>
  </si>
  <si>
    <t>470.56</t>
  </si>
  <si>
    <t>534.00</t>
  </si>
  <si>
    <t>2023-03-05 12:01:13</t>
  </si>
  <si>
    <t>3094844</t>
  </si>
  <si>
    <t>雷顿盐湖城拉昆塔旅馆及套房酒店</t>
  </si>
  <si>
    <t>Li Jingjing</t>
  </si>
  <si>
    <t>507.57</t>
  </si>
  <si>
    <t>576.00</t>
  </si>
  <si>
    <t>2023-03-05 11:51:03</t>
  </si>
  <si>
    <t>3094712</t>
  </si>
  <si>
    <t>STEPHEN SHAUN EDGAR</t>
  </si>
  <si>
    <t>2023-03-05 11:19:01</t>
  </si>
  <si>
    <t>3094689</t>
  </si>
  <si>
    <t>奥尔伯里明轮艇汽车旅馆</t>
  </si>
  <si>
    <t>Mair Trevor</t>
  </si>
  <si>
    <t>571.02</t>
  </si>
  <si>
    <t>648.00</t>
  </si>
  <si>
    <t>2023-03-05 11:10:46</t>
  </si>
  <si>
    <t>澳大利亚</t>
  </si>
  <si>
    <t>3094686</t>
  </si>
  <si>
    <t>曼谷梵尼克斯素坤逸11酒店</t>
  </si>
  <si>
    <t>LADRA MARLON</t>
  </si>
  <si>
    <t>182.41</t>
  </si>
  <si>
    <t>207.00</t>
  </si>
  <si>
    <t>2023-03-05 11:09:32</t>
  </si>
  <si>
    <t>3094550</t>
  </si>
  <si>
    <t>弗里蒙特酒店和赌场</t>
  </si>
  <si>
    <t>Bryan Darlene</t>
  </si>
  <si>
    <t>701.44</t>
  </si>
  <si>
    <t>796.00</t>
  </si>
  <si>
    <t>2023-03-05 10:24:37</t>
  </si>
  <si>
    <t>3094489</t>
  </si>
  <si>
    <t>伦敦中央公园酒店</t>
  </si>
  <si>
    <t>Shinde Supriya</t>
  </si>
  <si>
    <t>528.72</t>
  </si>
  <si>
    <t>600.00</t>
  </si>
  <si>
    <t>-600</t>
  </si>
  <si>
    <t>-528</t>
  </si>
  <si>
    <t>2023-03-05 10:01:57</t>
  </si>
  <si>
    <t>3094449</t>
  </si>
  <si>
    <t>XING Jun,LI DAN</t>
  </si>
  <si>
    <t>2023-03-05 09:46:34</t>
  </si>
  <si>
    <t>3094434</t>
  </si>
  <si>
    <t>双子塔酒店</t>
  </si>
  <si>
    <t>ZHANG HAICHUN,WANG JINGRU</t>
  </si>
  <si>
    <t>199.15</t>
  </si>
  <si>
    <t>226.00</t>
  </si>
  <si>
    <t>2023-03-05 09:42:19</t>
  </si>
  <si>
    <t>3094406</t>
  </si>
  <si>
    <t>P.A. 广场酒店</t>
  </si>
  <si>
    <t>NUCTHISARN VILAILAK</t>
  </si>
  <si>
    <t>88.12</t>
  </si>
  <si>
    <t>100.00</t>
  </si>
  <si>
    <t>2023-03-05 09:31:20</t>
  </si>
  <si>
    <t>3094334</t>
  </si>
  <si>
    <t>伊普斯威治便捷酒店</t>
  </si>
  <si>
    <t>DOCTOR JACOB</t>
  </si>
  <si>
    <t>262.60</t>
  </si>
  <si>
    <t>298.00</t>
  </si>
  <si>
    <t>2023-03-05 09:15:01</t>
  </si>
  <si>
    <t>3094204</t>
  </si>
  <si>
    <t>阿德隆凯宾斯基酒店</t>
  </si>
  <si>
    <t>SEMMELMAYR STEPHAN</t>
  </si>
  <si>
    <t>2581.92</t>
  </si>
  <si>
    <t>2930.00</t>
  </si>
  <si>
    <t>2023-03-05 07:39:16</t>
  </si>
  <si>
    <t>3094077</t>
  </si>
  <si>
    <t>噢！城市绿洲酒店</t>
  </si>
  <si>
    <t>Canaves Christopher</t>
  </si>
  <si>
    <t>620.36</t>
  </si>
  <si>
    <t>704.00</t>
  </si>
  <si>
    <t>2023-03-05 05:51:44</t>
  </si>
  <si>
    <t>墨西哥</t>
  </si>
  <si>
    <t>3094027</t>
  </si>
  <si>
    <t>纽卡斯尔县酒店</t>
  </si>
  <si>
    <t>Lok Kam Yan,Lok Kam Yan,Lok Kam Yan,Lok Kam Yan</t>
  </si>
  <si>
    <t>900.59</t>
  </si>
  <si>
    <t>1022.00</t>
  </si>
  <si>
    <t>2023-03-05 04:45:40</t>
  </si>
  <si>
    <t>3094026</t>
  </si>
  <si>
    <t>YE YINPING</t>
  </si>
  <si>
    <t>2023-03-05 04:35:05</t>
  </si>
  <si>
    <t>3094015</t>
  </si>
  <si>
    <t>斯图加特市中心宜必思酒店</t>
  </si>
  <si>
    <t>Gudzevic Armin</t>
  </si>
  <si>
    <t>492.59</t>
  </si>
  <si>
    <t>559.00</t>
  </si>
  <si>
    <t>2023-03-05 04:27:48</t>
  </si>
  <si>
    <t>3093958</t>
  </si>
  <si>
    <t>素坤逸2巷贝斯特韦斯特舒雅优质酒店 (SHA Plus+)</t>
  </si>
  <si>
    <t>SENG SON,Ko Citing</t>
  </si>
  <si>
    <t>387.73</t>
  </si>
  <si>
    <t>440.00</t>
  </si>
  <si>
    <t>2023-03-05 02:56:11</t>
  </si>
  <si>
    <t>3093886</t>
  </si>
  <si>
    <t>FU RAO</t>
  </si>
  <si>
    <t>2023-03-05 01:51:09</t>
  </si>
  <si>
    <t>3093879</t>
  </si>
  <si>
    <t>阿拉斯住宿加早餐酒店</t>
  </si>
  <si>
    <t>Leroy Yoann</t>
  </si>
  <si>
    <t>408.88</t>
  </si>
  <si>
    <t>464.00</t>
  </si>
  <si>
    <t>2023-03-05 01:47:22</t>
  </si>
  <si>
    <t>法国</t>
  </si>
  <si>
    <t>3093876</t>
  </si>
  <si>
    <t>贝尔蒙特马尼拉酒店</t>
  </si>
  <si>
    <t>LIU DAN</t>
  </si>
  <si>
    <t>456.46</t>
  </si>
  <si>
    <t>518.00</t>
  </si>
  <si>
    <t>2023-03-05 01:45:29</t>
  </si>
  <si>
    <t>菲律宾</t>
  </si>
  <si>
    <t>3093773</t>
  </si>
  <si>
    <t>YAZID MOHD YAZID BIN MOHD NOOR</t>
  </si>
  <si>
    <t>148.23</t>
  </si>
  <si>
    <t>168.00</t>
  </si>
  <si>
    <t>2023-03-05 00:37:26</t>
  </si>
  <si>
    <t>3093710</t>
  </si>
  <si>
    <t>JOHNSON WILL</t>
  </si>
  <si>
    <t>246.16</t>
  </si>
  <si>
    <t>279.00</t>
  </si>
  <si>
    <t>2023-03-05 00:16:50</t>
  </si>
  <si>
    <t>2023-03-04</t>
  </si>
  <si>
    <t>3093666</t>
  </si>
  <si>
    <t>槟城火烈鸟海滩酒店</t>
  </si>
  <si>
    <t>MR ANWAR MR ANWAR</t>
  </si>
  <si>
    <t>349.39</t>
  </si>
  <si>
    <t>396.00</t>
  </si>
  <si>
    <t>2023-03-04 23:45:38</t>
  </si>
  <si>
    <t>3093361</t>
  </si>
  <si>
    <t>迪拜机场智选假日酒店</t>
  </si>
  <si>
    <t>YANG YUEPENG</t>
  </si>
  <si>
    <t>532.91</t>
  </si>
  <si>
    <t>604.00</t>
  </si>
  <si>
    <t>2023-03-04 22:10:36</t>
  </si>
  <si>
    <t>阿拉伯联合酋长国</t>
  </si>
  <si>
    <t>3093127</t>
  </si>
  <si>
    <t>迪拜 JW 万豪侯爵酒店</t>
  </si>
  <si>
    <t>ZHANG YU,CAI JIAHUI</t>
  </si>
  <si>
    <t>4136.22</t>
  </si>
  <si>
    <t>4688.00</t>
  </si>
  <si>
    <t>2023-03-04 21:06:31</t>
  </si>
  <si>
    <t>3092842</t>
  </si>
  <si>
    <t>吉隆坡美利亚酒店</t>
  </si>
  <si>
    <t>Khan Andrea</t>
  </si>
  <si>
    <t>1519.32</t>
  </si>
  <si>
    <t>1722.00</t>
  </si>
  <si>
    <t>2023-03-04 20:12:59</t>
  </si>
  <si>
    <t>3092429</t>
  </si>
  <si>
    <t>曼谷索伊松维亚智选假日酒店 (SHA Plus+)</t>
  </si>
  <si>
    <t>Xing Xiang</t>
  </si>
  <si>
    <t>674.08</t>
  </si>
  <si>
    <t>764.00</t>
  </si>
  <si>
    <t>2023-03-04 18:59:03</t>
  </si>
  <si>
    <t>3092406</t>
  </si>
  <si>
    <t>吉隆坡颐思殿酒店</t>
  </si>
  <si>
    <t>ASMI AMY</t>
  </si>
  <si>
    <t>333.51</t>
  </si>
  <si>
    <t>378.00</t>
  </si>
  <si>
    <t>2023-03-04 18:58:59</t>
  </si>
  <si>
    <t>3091484</t>
  </si>
  <si>
    <t>KURNIAWAN STEVEN</t>
  </si>
  <si>
    <t>129.70</t>
  </si>
  <si>
    <t>2023-03-04 16:26:09</t>
  </si>
  <si>
    <t>3091446</t>
  </si>
  <si>
    <t>TANG YIN</t>
  </si>
  <si>
    <t>233.81</t>
  </si>
  <si>
    <t>265.00</t>
  </si>
  <si>
    <t>2023-03-04 16:17:55</t>
  </si>
  <si>
    <t>3091244</t>
  </si>
  <si>
    <t>曼谷拉差达瑞士酒店 (SHA Extra Plus)</t>
  </si>
  <si>
    <t>WANG CONG,pan mingrui</t>
  </si>
  <si>
    <t>3271.57</t>
  </si>
  <si>
    <t>3708.00</t>
  </si>
  <si>
    <t>2023-03-04 15:50:37</t>
  </si>
  <si>
    <t>3091125</t>
  </si>
  <si>
    <t xml:space="preserve">现代生活酒店 </t>
  </si>
  <si>
    <t>XIONG FUQING,ZHOU SHANSHAN</t>
  </si>
  <si>
    <t>369.68</t>
  </si>
  <si>
    <t>419.00</t>
  </si>
  <si>
    <t>2023-03-04 15:23:41</t>
  </si>
  <si>
    <t>3091082</t>
  </si>
  <si>
    <t>巴淡岛心悦酒店</t>
  </si>
  <si>
    <t>Golam Saurabh,Golam Saurabh</t>
  </si>
  <si>
    <t>447.33</t>
  </si>
  <si>
    <t>507.00</t>
  </si>
  <si>
    <t>2023-03-04 15:02:14</t>
  </si>
  <si>
    <t>3091041</t>
  </si>
  <si>
    <t>迪拜朱美拉湖塔楼铂尔曼酒店</t>
  </si>
  <si>
    <t>Xu Jiaolong</t>
  </si>
  <si>
    <t>2511.03</t>
  </si>
  <si>
    <t>2846.00</t>
  </si>
  <si>
    <t>-2846</t>
  </si>
  <si>
    <t>-2511</t>
  </si>
  <si>
    <t>2023-03-04 14:51:13</t>
  </si>
  <si>
    <t>3091038</t>
  </si>
  <si>
    <t>吉隆坡皇家星光曲线酒店</t>
  </si>
  <si>
    <t>ISMAIL AZIRUL FAKARUDIN</t>
  </si>
  <si>
    <t>414.68</t>
  </si>
  <si>
    <t>470.00</t>
  </si>
  <si>
    <t>2023-03-04 15:32:52</t>
  </si>
  <si>
    <t>直采</t>
  </si>
  <si>
    <t>3090684</t>
  </si>
  <si>
    <t>Jiang tiantian</t>
  </si>
  <si>
    <t>343.21</t>
  </si>
  <si>
    <t>389.00</t>
  </si>
  <si>
    <t>2023-03-04 13:39:29</t>
  </si>
  <si>
    <t>3090477</t>
  </si>
  <si>
    <t>胡志明市自由绿野仙踪酒店, 原自由酒店3号</t>
  </si>
  <si>
    <t>KIM YOUNGTAEK</t>
  </si>
  <si>
    <t>524.09</t>
  </si>
  <si>
    <t>594.00</t>
  </si>
  <si>
    <t>2023-03-04 12:57:23</t>
  </si>
  <si>
    <t>越南</t>
  </si>
  <si>
    <t>3090431</t>
  </si>
  <si>
    <t>独特芭堤雅酒店</t>
  </si>
  <si>
    <t>LAOLERD SONGSRI</t>
  </si>
  <si>
    <t>194.11</t>
  </si>
  <si>
    <t>220.00</t>
  </si>
  <si>
    <t>2023-03-04 12:43:39</t>
  </si>
  <si>
    <t>3090065</t>
  </si>
  <si>
    <t>马尼拉馨乐庭湾城酒店</t>
  </si>
  <si>
    <t>LEE CHUNYI,LIU ILIN</t>
  </si>
  <si>
    <t>1941.06</t>
  </si>
  <si>
    <t>2200.00</t>
  </si>
  <si>
    <t>2023-03-04 11:30:57</t>
  </si>
  <si>
    <t>3089682</t>
  </si>
  <si>
    <t>棕榈芙蓉大酒店</t>
  </si>
  <si>
    <t>LIN ZHIFAN</t>
  </si>
  <si>
    <t>686.43</t>
  </si>
  <si>
    <t>778.00</t>
  </si>
  <si>
    <t>2023-03-04 09:42:25</t>
  </si>
  <si>
    <t>3089678</t>
  </si>
  <si>
    <t>纽约中央公园酒店</t>
  </si>
  <si>
    <t>ZIXIANG LIN</t>
  </si>
  <si>
    <t>2089.29</t>
  </si>
  <si>
    <t>2368.00</t>
  </si>
  <si>
    <t>2023-03-04 09:40:00</t>
  </si>
  <si>
    <t>3089524</t>
  </si>
  <si>
    <t>温德姆花园北蒙特雷酒店</t>
  </si>
  <si>
    <t>XIE YANZHEN</t>
  </si>
  <si>
    <t>533.79</t>
  </si>
  <si>
    <t>605.00</t>
  </si>
  <si>
    <t>2023-03-04 08:43:41</t>
  </si>
  <si>
    <t>3089379</t>
  </si>
  <si>
    <t>墨尔本南方大酒店</t>
  </si>
  <si>
    <t>Lyons Sam Mathew</t>
  </si>
  <si>
    <t>457.03</t>
  </si>
  <si>
    <t>2023-03-04 07:38:23</t>
  </si>
  <si>
    <t>3089328</t>
  </si>
  <si>
    <t xml:space="preserve">雅典娜山谷公寓式酒店  </t>
  </si>
  <si>
    <t>AIKAN ARROUBYO CHAHID,CIAMBOTTI LAURA</t>
  </si>
  <si>
    <t>404.09</t>
  </si>
  <si>
    <t>458.00</t>
  </si>
  <si>
    <t>2023-03-04 07:18:18</t>
  </si>
  <si>
    <t>西班牙</t>
  </si>
  <si>
    <t>3089205</t>
  </si>
  <si>
    <t>佩蒂特里约酒店</t>
  </si>
  <si>
    <t>Malveau Clara</t>
  </si>
  <si>
    <t>302.63</t>
  </si>
  <si>
    <t>343.00</t>
  </si>
  <si>
    <t>2023-03-04 05:25:20</t>
  </si>
  <si>
    <t>3089155</t>
  </si>
  <si>
    <t>克隆尼酒店</t>
  </si>
  <si>
    <t>SIBARELLI ANTONIO</t>
  </si>
  <si>
    <t>1070.23</t>
  </si>
  <si>
    <t>1213.00</t>
  </si>
  <si>
    <t>2023-03-04 04:13:32</t>
  </si>
  <si>
    <t>意大利</t>
  </si>
  <si>
    <t>3089100</t>
  </si>
  <si>
    <t>达拉斯格林维尔大道长住酒店</t>
  </si>
  <si>
    <t>Cormier Peter</t>
  </si>
  <si>
    <t>423.50</t>
  </si>
  <si>
    <t>480.00</t>
  </si>
  <si>
    <t>2023-03-04 03:20:29</t>
  </si>
  <si>
    <t>3088905</t>
  </si>
  <si>
    <t>宜必思尚品曼谷素坤逸康福酒店</t>
  </si>
  <si>
    <t>TRINH HUU VIET,PHAM THI HUYEN</t>
  </si>
  <si>
    <t>521.03</t>
  </si>
  <si>
    <t>2023-03-04 11:07:09</t>
  </si>
  <si>
    <t>3088784</t>
  </si>
  <si>
    <t>巴黎12区贝西村康铂酒店</t>
  </si>
  <si>
    <t>Griffond Johanna</t>
  </si>
  <si>
    <t>474.22</t>
  </si>
  <si>
    <t>537.00</t>
  </si>
  <si>
    <t>2023-03-04 00:11:49</t>
  </si>
  <si>
    <t>2023-03-03</t>
  </si>
  <si>
    <t>3088566</t>
  </si>
  <si>
    <t>波旁隆德里纳商务酒店</t>
  </si>
  <si>
    <t>Munhoz Palacio Ana Laura</t>
  </si>
  <si>
    <t>300.25</t>
  </si>
  <si>
    <t>340.00</t>
  </si>
  <si>
    <t>2023-03-03 22:55:39</t>
  </si>
  <si>
    <t>3088025</t>
  </si>
  <si>
    <t>巴拿马城瑞广场酒店</t>
  </si>
  <si>
    <t>SAVALANI MANOJ KISHINCHAND</t>
  </si>
  <si>
    <t>655.26</t>
  </si>
  <si>
    <t>742.00</t>
  </si>
  <si>
    <t>2023-03-03 21:06:46</t>
  </si>
  <si>
    <t>巴拿马</t>
  </si>
  <si>
    <t>3088008</t>
  </si>
  <si>
    <t>SONG JIAHAO</t>
  </si>
  <si>
    <t>3089.08</t>
  </si>
  <si>
    <t>3498.00</t>
  </si>
  <si>
    <t>2023-03-03 21:07:15</t>
  </si>
  <si>
    <t>3088001</t>
  </si>
  <si>
    <t>奥兰多希尔顿博伟湖酒店 - 迪斯尼泉™区</t>
  </si>
  <si>
    <t>Bloise Lorena</t>
  </si>
  <si>
    <t>5722.49</t>
  </si>
  <si>
    <t>6480.00</t>
  </si>
  <si>
    <t>2023-03-03 21:03:37</t>
  </si>
  <si>
    <t>3087999</t>
  </si>
  <si>
    <t>吉隆坡中环富都酒店</t>
  </si>
  <si>
    <t>MOHD FIRDAUS KARINA GASPER</t>
  </si>
  <si>
    <t>768.30</t>
  </si>
  <si>
    <t>870.00</t>
  </si>
  <si>
    <t>2023-03-03 21:03:26</t>
  </si>
  <si>
    <t>3087601</t>
  </si>
  <si>
    <t>PASOMSIN ANUSUK</t>
  </si>
  <si>
    <t>2023-03-03 21:54:34</t>
  </si>
  <si>
    <t>3086879</t>
  </si>
  <si>
    <t>清奈塔吉渔人海湾度假村及水疗中心</t>
  </si>
  <si>
    <t>Ramesh Kamali</t>
  </si>
  <si>
    <t>2529.20</t>
  </si>
  <si>
    <t>2864.00</t>
  </si>
  <si>
    <t>2023-03-03 17:12:46</t>
  </si>
  <si>
    <t>3085731</t>
  </si>
  <si>
    <t>HOU JUNYI</t>
  </si>
  <si>
    <t>838.95</t>
  </si>
  <si>
    <t>950.00</t>
  </si>
  <si>
    <t>2023-03-03 13:20:12</t>
  </si>
  <si>
    <t>3085110</t>
  </si>
  <si>
    <t>槟城尼奥酒店</t>
  </si>
  <si>
    <t>ZHANG XIAOXU</t>
  </si>
  <si>
    <t>345.29</t>
  </si>
  <si>
    <t>391.00</t>
  </si>
  <si>
    <t>2023-03-03 19:34:29</t>
  </si>
  <si>
    <t>3084839</t>
  </si>
  <si>
    <t>拉奇66酒店</t>
  </si>
  <si>
    <t>ZHANG BIN</t>
  </si>
  <si>
    <t>118.34</t>
  </si>
  <si>
    <t>134.00</t>
  </si>
  <si>
    <t>2023-03-03 09:59:14</t>
  </si>
  <si>
    <t>3084713</t>
  </si>
  <si>
    <t>阿斯顿普鲁伊特酒店及公寓</t>
  </si>
  <si>
    <t>Su ZHAOQIN</t>
  </si>
  <si>
    <t>776.24</t>
  </si>
  <si>
    <t>879.00</t>
  </si>
  <si>
    <t>2023-03-03 09:22:38</t>
  </si>
  <si>
    <t>3084645</t>
  </si>
  <si>
    <t>首尔三井酒店</t>
  </si>
  <si>
    <t>KWON MINCHUL</t>
  </si>
  <si>
    <t>1223.09</t>
  </si>
  <si>
    <t>1385.00</t>
  </si>
  <si>
    <t>2023-03-03 12:04:27</t>
  </si>
  <si>
    <t>韩国</t>
  </si>
  <si>
    <t>3084558</t>
  </si>
  <si>
    <t>伊贝罗斯塔 70 公园大道酒店</t>
  </si>
  <si>
    <t>MacDonald Derek</t>
  </si>
  <si>
    <t>3623.36</t>
  </si>
  <si>
    <t>4103.00</t>
  </si>
  <si>
    <t>2023-03-03 08:27:17</t>
  </si>
  <si>
    <t>3084467</t>
  </si>
  <si>
    <t>月升酒店</t>
  </si>
  <si>
    <t>Hayley Karen Vernice</t>
  </si>
  <si>
    <t>1109.17</t>
  </si>
  <si>
    <t>1256.00</t>
  </si>
  <si>
    <t>2023-03-03 07:39:25</t>
  </si>
  <si>
    <t>2023-03-02</t>
  </si>
  <si>
    <t>3083627</t>
  </si>
  <si>
    <t>华美达唐人街酒店</t>
  </si>
  <si>
    <t>REN ZHIHUAN,ZHANG LONGTING</t>
  </si>
  <si>
    <t>779.13</t>
  </si>
  <si>
    <t>888.00</t>
  </si>
  <si>
    <t>2023-03-02 22:52:39</t>
  </si>
  <si>
    <t>3083519</t>
  </si>
  <si>
    <t>机场品质酒店</t>
  </si>
  <si>
    <t>DOWDY TALIA</t>
  </si>
  <si>
    <t>1586.34</t>
  </si>
  <si>
    <t>1808.00</t>
  </si>
  <si>
    <t>2023-03-02 22:31:43</t>
  </si>
  <si>
    <t>3082626</t>
  </si>
  <si>
    <t>曼谷拉玛九萨默赛特酒店</t>
  </si>
  <si>
    <t>XIE HANG</t>
  </si>
  <si>
    <t>643.13</t>
  </si>
  <si>
    <t>733.00</t>
  </si>
  <si>
    <t>2023-03-02 19:37:24</t>
  </si>
  <si>
    <t>3082155</t>
  </si>
  <si>
    <t>柏林米特温德姆花园酒店</t>
  </si>
  <si>
    <t>Rauch Margret</t>
  </si>
  <si>
    <t>536.97</t>
  </si>
  <si>
    <t>612.00</t>
  </si>
  <si>
    <t>2023-03-02 17:59:59</t>
  </si>
  <si>
    <t>3081981</t>
  </si>
  <si>
    <t>WANG JINGHU</t>
  </si>
  <si>
    <t>579.96</t>
  </si>
  <si>
    <t>661.00</t>
  </si>
  <si>
    <t>2023-03-02 17:16:11</t>
  </si>
  <si>
    <t>3081051</t>
  </si>
  <si>
    <t>CAO FENG</t>
  </si>
  <si>
    <t>2023-03-02 13:07:08</t>
  </si>
  <si>
    <t>3080316</t>
  </si>
  <si>
    <t>ZHAO XIAOQING</t>
  </si>
  <si>
    <t>1550.37</t>
  </si>
  <si>
    <t>1767.00</t>
  </si>
  <si>
    <t>2023-03-02 09:19:40</t>
  </si>
  <si>
    <t>3080072</t>
  </si>
  <si>
    <t>帕克谢里度假酒店</t>
  </si>
  <si>
    <t>Conrady Crystal</t>
  </si>
  <si>
    <t>2093.48</t>
  </si>
  <si>
    <t>2386.00</t>
  </si>
  <si>
    <t>2023-03-02 07:35:00</t>
  </si>
  <si>
    <t>3079767</t>
  </si>
  <si>
    <t>曼谷萨通JC凯文酒店</t>
  </si>
  <si>
    <t>ALSHAMMARI HAMMAD</t>
  </si>
  <si>
    <t>1800.42</t>
  </si>
  <si>
    <t>2052.00</t>
  </si>
  <si>
    <t>2023-03-02 08:07:32</t>
  </si>
  <si>
    <t>2023-03-01</t>
  </si>
  <si>
    <t>3078826</t>
  </si>
  <si>
    <t>米拉多里约科帕卡巴纳酒店</t>
  </si>
  <si>
    <t>BARROS JUAREZ</t>
  </si>
  <si>
    <t>651.51</t>
  </si>
  <si>
    <t>736.00</t>
  </si>
  <si>
    <t>2023-03-01 21:21:00</t>
  </si>
  <si>
    <t>3077846</t>
  </si>
  <si>
    <t>瑞莱克斯机场酒店</t>
  </si>
  <si>
    <t>ELKHANCHI HAMZA,NAQOURI EL BATOUL</t>
  </si>
  <si>
    <t>347.00</t>
  </si>
  <si>
    <t>392.00</t>
  </si>
  <si>
    <t>2023-03-01 17:02:59</t>
  </si>
  <si>
    <t>摩洛哥</t>
  </si>
  <si>
    <t>3077248</t>
  </si>
  <si>
    <t>雅加达东荟城智选假日酒店</t>
  </si>
  <si>
    <t>DAI LEI,ZHENG YUYANG</t>
  </si>
  <si>
    <t>607.25</t>
  </si>
  <si>
    <t>686.00</t>
  </si>
  <si>
    <t>2023-03-01 13:47:27</t>
  </si>
  <si>
    <t>3077236</t>
  </si>
  <si>
    <t>WANG YOU,ZHOU QILI</t>
  </si>
  <si>
    <t>910.87</t>
  </si>
  <si>
    <t>1029.00</t>
  </si>
  <si>
    <t>2023-03-01 13:44:32</t>
  </si>
  <si>
    <t>3076873</t>
  </si>
  <si>
    <t>德维拉素万那普酒店</t>
  </si>
  <si>
    <t>SAESING ARAYA</t>
  </si>
  <si>
    <t>148.71</t>
  </si>
  <si>
    <t>2023-03-01 11:59:35</t>
  </si>
  <si>
    <t>3076730</t>
  </si>
  <si>
    <t>LIU JUN</t>
  </si>
  <si>
    <t>575.38</t>
  </si>
  <si>
    <t>650.00</t>
  </si>
  <si>
    <t>2023-03-01 10:44:14</t>
  </si>
  <si>
    <t>3076270</t>
  </si>
  <si>
    <t>巴黎布洛涅酒店</t>
  </si>
  <si>
    <t>POULLAIN CATHERINE</t>
  </si>
  <si>
    <t>1094.11</t>
  </si>
  <si>
    <t>1236.00</t>
  </si>
  <si>
    <t>2023-03-01 05:21:20</t>
  </si>
  <si>
    <t>3076160</t>
  </si>
  <si>
    <t>芭堤雅北部遨舍度假酒店 (SHA Extra Plus)</t>
  </si>
  <si>
    <t>YACHAROEN MULLIKA</t>
  </si>
  <si>
    <t>517.84</t>
  </si>
  <si>
    <t>585.00</t>
  </si>
  <si>
    <t>2023-03-01 09:59:29</t>
  </si>
  <si>
    <t>2023-02-28</t>
  </si>
  <si>
    <t>3075240</t>
  </si>
  <si>
    <t>雷迪森柏林亚历山大广场酒店</t>
  </si>
  <si>
    <t>KEMPENEERS HENDRIK JOHANNES,PLATSCHORRE ELISABETH HELENA</t>
  </si>
  <si>
    <t>2341.68</t>
  </si>
  <si>
    <t>2640.00</t>
  </si>
  <si>
    <t>2023-02-28 20:47:47</t>
  </si>
  <si>
    <t>3073989</t>
  </si>
  <si>
    <t>柔似密洛杉矶品质酒店</t>
  </si>
  <si>
    <t>CHEN XIUYUN</t>
  </si>
  <si>
    <t>580.10</t>
  </si>
  <si>
    <t>654.00</t>
  </si>
  <si>
    <t>2023-02-28 14:49:06</t>
  </si>
  <si>
    <t>3073780</t>
  </si>
  <si>
    <t>57 号酒店</t>
  </si>
  <si>
    <t>LI MIN</t>
  </si>
  <si>
    <t>4218.57</t>
  </si>
  <si>
    <t>4756.00</t>
  </si>
  <si>
    <t>2023-02-28 13:51:50</t>
  </si>
  <si>
    <t>3073314</t>
  </si>
  <si>
    <t>劳德代尔堡机场南邮轮港口坎布里亚酒店</t>
  </si>
  <si>
    <t>RIGGS LANCE</t>
  </si>
  <si>
    <t>7783.43</t>
  </si>
  <si>
    <t>8775.00</t>
  </si>
  <si>
    <t>2023-02-28 11:45:19</t>
  </si>
  <si>
    <t>3072511</t>
  </si>
  <si>
    <t>辉盛凯贝丽</t>
  </si>
  <si>
    <t>VINCENT TEY</t>
  </si>
  <si>
    <t>566.80</t>
  </si>
  <si>
    <t>638.00</t>
  </si>
  <si>
    <t>2023-02-28 15:00:28</t>
  </si>
  <si>
    <t>2023-02-27</t>
  </si>
  <si>
    <t>3072383</t>
  </si>
  <si>
    <t>阿尔姆戴纳酒店</t>
  </si>
  <si>
    <t>Trampnau Uwe,Cziganyik Sara</t>
  </si>
  <si>
    <t>2750.49</t>
  </si>
  <si>
    <t>3096.00</t>
  </si>
  <si>
    <t>2023-02-27 23:52:07</t>
  </si>
  <si>
    <t>3071028</t>
  </si>
  <si>
    <t>波士顿洛根机场罗德威酒店</t>
  </si>
  <si>
    <t>BELDING MATTHEW</t>
  </si>
  <si>
    <t>598.78</t>
  </si>
  <si>
    <t>674.00</t>
  </si>
  <si>
    <t>2023-02-27 17:07:52</t>
  </si>
  <si>
    <t>3070550</t>
  </si>
  <si>
    <t>COSI 甲米奥南海滩(SHA Extra Plus)</t>
  </si>
  <si>
    <t>CHAIMUNEE PANUPO</t>
  </si>
  <si>
    <t>214.99</t>
  </si>
  <si>
    <t>242.00</t>
  </si>
  <si>
    <t>2023-02-27 14:17:35</t>
  </si>
  <si>
    <t>3069356</t>
  </si>
  <si>
    <t>斯泰茨维尔戴斯酒店</t>
  </si>
  <si>
    <t>Lawrence DaShon m</t>
  </si>
  <si>
    <t>329.60</t>
  </si>
  <si>
    <t>371.00</t>
  </si>
  <si>
    <t>2023-02-27 02:50:53</t>
  </si>
  <si>
    <t>2023-02-26</t>
  </si>
  <si>
    <t>3068864</t>
  </si>
  <si>
    <t>努尔淡马鲁酒店</t>
  </si>
  <si>
    <t>Hasman Muhammad Asrani</t>
  </si>
  <si>
    <t>266.52</t>
  </si>
  <si>
    <t>300.00</t>
  </si>
  <si>
    <t>2023-02-26 21:55:55</t>
  </si>
  <si>
    <t>3067756</t>
  </si>
  <si>
    <t>丹佛君悦酒店</t>
  </si>
  <si>
    <t>Fu Zhefei</t>
  </si>
  <si>
    <t>10003.38</t>
  </si>
  <si>
    <t>11260.00</t>
  </si>
  <si>
    <t>2023-02-26 14:21:23</t>
  </si>
  <si>
    <t>2023-02-25</t>
  </si>
  <si>
    <t>3066661</t>
  </si>
  <si>
    <t>生态小屋旅馆</t>
  </si>
  <si>
    <t>Deane Dudley</t>
  </si>
  <si>
    <t>542.57</t>
  </si>
  <si>
    <t>611.00</t>
  </si>
  <si>
    <t>2023-02-25 23:25:19</t>
  </si>
  <si>
    <t>3066437</t>
  </si>
  <si>
    <t>芭提雅火星酒店 (SHA Plus+)</t>
  </si>
  <si>
    <t>XIE GUOSHENG,WU JIALI</t>
  </si>
  <si>
    <t>458.21</t>
  </si>
  <si>
    <t>516.00</t>
  </si>
  <si>
    <t>2023-02-25 21:51:05</t>
  </si>
  <si>
    <t>3065871</t>
  </si>
  <si>
    <t>文斯水门酒店 (SHA Plus+)</t>
  </si>
  <si>
    <t>LIU YA</t>
  </si>
  <si>
    <t>396.05</t>
  </si>
  <si>
    <t>446.00</t>
  </si>
  <si>
    <t>2023-02-25 15:59:54</t>
  </si>
  <si>
    <t>3064463</t>
  </si>
  <si>
    <t>SHEN XIAODAN,CHEN JIAJUN</t>
  </si>
  <si>
    <t>395.70</t>
  </si>
  <si>
    <t>449.00</t>
  </si>
  <si>
    <t>2023-02-25 08:04:39</t>
  </si>
  <si>
    <t>2023-02-24</t>
  </si>
  <si>
    <t>3063550</t>
  </si>
  <si>
    <t>坎迪达萨海风酒店</t>
  </si>
  <si>
    <t>SRISOMBAT CHOMPHUNUT</t>
  </si>
  <si>
    <t>1159.79</t>
  </si>
  <si>
    <t>1316.00</t>
  </si>
  <si>
    <t>2023-02-24 19:31:13</t>
  </si>
  <si>
    <t>3063514</t>
  </si>
  <si>
    <t>吉隆坡双威太子酒店</t>
  </si>
  <si>
    <t>HARON NURNAJIAH</t>
  </si>
  <si>
    <t>765.85</t>
  </si>
  <si>
    <t>869.00</t>
  </si>
  <si>
    <t>2023-02-24 19:22:07</t>
  </si>
  <si>
    <t>3061193</t>
  </si>
  <si>
    <t>奥顿霍尔 Spa 酒店及高尔夫度假村</t>
  </si>
  <si>
    <t>CARTOEFKORS CASPER FREDERIK</t>
  </si>
  <si>
    <t>715.62</t>
  </si>
  <si>
    <t>2023-02-24 06:00:41</t>
  </si>
  <si>
    <t>2023-02-23</t>
  </si>
  <si>
    <t>3060699</t>
  </si>
  <si>
    <t>FONG YIU MING</t>
  </si>
  <si>
    <t>9009.28</t>
  </si>
  <si>
    <t>10232.00</t>
  </si>
  <si>
    <t>2023-02-23 23:33:53</t>
  </si>
  <si>
    <t>3060373</t>
  </si>
  <si>
    <t>奥兰多加勒比皇家酒店</t>
  </si>
  <si>
    <t>Bevan Stephan,Bevan Sylvia</t>
  </si>
  <si>
    <t>5032.06</t>
  </si>
  <si>
    <t>5715.00</t>
  </si>
  <si>
    <t>2023-02-23 22:00:09</t>
  </si>
  <si>
    <t>3060121</t>
  </si>
  <si>
    <t>槟城宾乐雅饭店</t>
  </si>
  <si>
    <t>MOHAMAD IQBAAL MOHAMAD IQBAAL</t>
  </si>
  <si>
    <t>718.49</t>
  </si>
  <si>
    <t>816.00</t>
  </si>
  <si>
    <t>2023-02-23 21:01:19</t>
  </si>
  <si>
    <t>3058708</t>
  </si>
  <si>
    <t>雅加达布鲁特 - 哈尼瑞斯通套房酒店</t>
  </si>
  <si>
    <t>Chiuputra Alex</t>
  </si>
  <si>
    <t>167.30</t>
  </si>
  <si>
    <t>190.00</t>
  </si>
  <si>
    <t>2023-02-23 14:04:40</t>
  </si>
  <si>
    <t>3057458</t>
  </si>
  <si>
    <t>亚斯岛丽柏酒店</t>
  </si>
  <si>
    <t>KOLWALKAR SNEHA RAMESH</t>
  </si>
  <si>
    <t>1542.64</t>
  </si>
  <si>
    <t>1752.00</t>
  </si>
  <si>
    <t>2023-02-23 03:20:32</t>
  </si>
  <si>
    <t>2023-02-22</t>
  </si>
  <si>
    <t>3055144</t>
  </si>
  <si>
    <t>太平洋码头酒店</t>
  </si>
  <si>
    <t>Raigosa Danielle</t>
  </si>
  <si>
    <t>1030.31</t>
  </si>
  <si>
    <t>1172.00</t>
  </si>
  <si>
    <t>2023-02-22 14:36:08</t>
  </si>
  <si>
    <t>3054484</t>
  </si>
  <si>
    <t>艾米利亚皮酒店</t>
  </si>
  <si>
    <t>ZHOU QIUSHENG</t>
  </si>
  <si>
    <t>626.80</t>
  </si>
  <si>
    <t>713.00</t>
  </si>
  <si>
    <t>2023-02-22 11:28:21</t>
  </si>
  <si>
    <t>2023-02-21</t>
  </si>
  <si>
    <t>3051872</t>
  </si>
  <si>
    <t>CHANG JIAJING</t>
  </si>
  <si>
    <t>576.93</t>
  </si>
  <si>
    <t>658.00</t>
  </si>
  <si>
    <t>2023-02-21 16:08:40</t>
  </si>
  <si>
    <t>3051024</t>
  </si>
  <si>
    <t>YAP KIAN LEONG</t>
  </si>
  <si>
    <t>528.71</t>
  </si>
  <si>
    <t>603.00</t>
  </si>
  <si>
    <t>2023-02-21 17:37:21</t>
  </si>
  <si>
    <t>2023-02-18</t>
  </si>
  <si>
    <t>3043670</t>
  </si>
  <si>
    <t>阿特里姆曼谷美居大酒店(SHA认证)</t>
  </si>
  <si>
    <t>LI CHING HEI</t>
  </si>
  <si>
    <t>1072.28</t>
  </si>
  <si>
    <t>1221.00</t>
  </si>
  <si>
    <t>2023-02-18 21:07:38</t>
  </si>
  <si>
    <t>3042421</t>
  </si>
  <si>
    <t>胡志明白莲花酒店</t>
  </si>
  <si>
    <t>MOHAMMED MOSAROP HOSSUN,SHARMIN AKTER MYSHA</t>
  </si>
  <si>
    <t>437.34</t>
  </si>
  <si>
    <t>498.00</t>
  </si>
  <si>
    <t>2023-02-18 15:16:13</t>
  </si>
  <si>
    <t>2023-02-17</t>
  </si>
  <si>
    <t>3040776</t>
  </si>
  <si>
    <t>ALIFAH NUR</t>
  </si>
  <si>
    <t>346.18</t>
  </si>
  <si>
    <t>395.00</t>
  </si>
  <si>
    <t>2023-02-17 23:48:03</t>
  </si>
  <si>
    <t>2023-02-16</t>
  </si>
  <si>
    <t>3036473</t>
  </si>
  <si>
    <t>HE SHUXIAN</t>
  </si>
  <si>
    <t>643.85</t>
  </si>
  <si>
    <t>2023-02-16 18:42:22</t>
  </si>
  <si>
    <t>3034295</t>
  </si>
  <si>
    <t>吉隆坡四季酒店</t>
  </si>
  <si>
    <t>RAMASAMY KANNADASSAN</t>
  </si>
  <si>
    <t>4374.87</t>
  </si>
  <si>
    <t>5001.00</t>
  </si>
  <si>
    <t>2023-02-16 09:32:27</t>
  </si>
  <si>
    <t>2023-02-14</t>
  </si>
  <si>
    <t>3029481</t>
  </si>
  <si>
    <t>格莱富酒店</t>
  </si>
  <si>
    <t>CHHOY PANHARIYA</t>
  </si>
  <si>
    <t>629.81</t>
  </si>
  <si>
    <t>723.00</t>
  </si>
  <si>
    <t>2023-02-14 08:33:47</t>
  </si>
  <si>
    <t>2023-02-13</t>
  </si>
  <si>
    <t>3028817</t>
  </si>
  <si>
    <t>菲利亚圣拉扎尔酒店</t>
  </si>
  <si>
    <t>YEN CHI HSIA</t>
  </si>
  <si>
    <t>947.76</t>
  </si>
  <si>
    <t>1090.00</t>
  </si>
  <si>
    <t>2023-02-13 22:15:15</t>
  </si>
  <si>
    <t>2023-02-12</t>
  </si>
  <si>
    <t>3025408</t>
  </si>
  <si>
    <t>福朋喜来登扎耶德路酒店</t>
  </si>
  <si>
    <t>dua Bhavya</t>
  </si>
  <si>
    <t>941.67</t>
  </si>
  <si>
    <t>1083.00</t>
  </si>
  <si>
    <t>2023-02-12 17:14:28</t>
  </si>
  <si>
    <t>2023-02-11</t>
  </si>
  <si>
    <t>3021542</t>
  </si>
  <si>
    <t>吉诺瑞阿尔多莫酒店</t>
  </si>
  <si>
    <t>martin padilla perez alberto,martin padilla perez alberto</t>
  </si>
  <si>
    <t>1932.01</t>
  </si>
  <si>
    <t>2223.00</t>
  </si>
  <si>
    <t>2023-02-11 04:53:34</t>
  </si>
  <si>
    <t>2023-02-10</t>
  </si>
  <si>
    <t>3019560</t>
  </si>
  <si>
    <t>尼帕度假酒店 (SHA Extra Plus)</t>
  </si>
  <si>
    <t>Jin Ran,Li Zedong</t>
  </si>
  <si>
    <t>2067.83</t>
  </si>
  <si>
    <t>2390.00</t>
  </si>
  <si>
    <t>2023-02-10 13:58:51</t>
  </si>
  <si>
    <t>3018579</t>
  </si>
  <si>
    <t>康西格利亚皇宫酒店</t>
  </si>
  <si>
    <t>Skalska Ewelina</t>
  </si>
  <si>
    <t>2166.46</t>
  </si>
  <si>
    <t>2504.00</t>
  </si>
  <si>
    <t>2023-02-10 03:17:06</t>
  </si>
  <si>
    <t>马耳他</t>
  </si>
  <si>
    <t>2023-02-09</t>
  </si>
  <si>
    <t>3018065</t>
  </si>
  <si>
    <t>ahbata ali</t>
  </si>
  <si>
    <t>1340.78</t>
  </si>
  <si>
    <t>1547.00</t>
  </si>
  <si>
    <t>2023-02-09 21:45:50</t>
  </si>
  <si>
    <t>3016260</t>
  </si>
  <si>
    <t>槟城龙城酒店</t>
  </si>
  <si>
    <t>MAO WANNING</t>
  </si>
  <si>
    <t>2379.96</t>
  </si>
  <si>
    <t>2746.00</t>
  </si>
  <si>
    <t>2023-02-09 10:49:24</t>
  </si>
  <si>
    <t>3015878</t>
  </si>
  <si>
    <t>FUK CHI FAI</t>
  </si>
  <si>
    <t>637.02</t>
  </si>
  <si>
    <t>735.00</t>
  </si>
  <si>
    <t>2023-02-09 08:04:09</t>
  </si>
  <si>
    <t>2023-02-08</t>
  </si>
  <si>
    <t>3015385</t>
  </si>
  <si>
    <t>英迪格利物浦酒店</t>
  </si>
  <si>
    <t>Holzgruber Harald</t>
  </si>
  <si>
    <t>2337.05</t>
  </si>
  <si>
    <t>2694.00</t>
  </si>
  <si>
    <t>2023-02-08 22:46:45</t>
  </si>
  <si>
    <t>2023-02-07</t>
  </si>
  <si>
    <t>3011936</t>
  </si>
  <si>
    <t>素坤逸S31酒店 - SHA Extra Plus</t>
  </si>
  <si>
    <t>KANG JING</t>
  </si>
  <si>
    <t>2207.28</t>
  </si>
  <si>
    <t>2545.00</t>
  </si>
  <si>
    <t>2023-02-07 18:24:44</t>
  </si>
  <si>
    <t>3010088</t>
  </si>
  <si>
    <t>曼谷暹罗凯宾斯基饭店</t>
  </si>
  <si>
    <t>WU JUNJIE,XU JIAYUAN</t>
  </si>
  <si>
    <t>1895.71</t>
  </si>
  <si>
    <t>2184.00</t>
  </si>
  <si>
    <t>2023-02-07 00:35:30</t>
  </si>
  <si>
    <t>2023-02-06</t>
  </si>
  <si>
    <t>3008679</t>
  </si>
  <si>
    <t>ZHU KAIYAN,GUO XINYAN</t>
  </si>
  <si>
    <t>5182.83</t>
  </si>
  <si>
    <t>5971.00</t>
  </si>
  <si>
    <t>2023-02-06 16:47:06</t>
  </si>
  <si>
    <t>3007352</t>
  </si>
  <si>
    <t>迈阿密YVE酒店</t>
  </si>
  <si>
    <t>Denis Luidgi</t>
  </si>
  <si>
    <t>4929.37</t>
  </si>
  <si>
    <t>5679.00</t>
  </si>
  <si>
    <t>2023-02-06 06:37:13</t>
  </si>
  <si>
    <t>3007133</t>
  </si>
  <si>
    <t>奥利安戈亚尼亚凯瑞华晟酒店</t>
  </si>
  <si>
    <t>Tavares Vinicius</t>
  </si>
  <si>
    <t>471.32</t>
  </si>
  <si>
    <t>543.00</t>
  </si>
  <si>
    <t>2023-02-06 01:13:42</t>
  </si>
  <si>
    <t>2023-02-02</t>
  </si>
  <si>
    <t>2997766</t>
  </si>
  <si>
    <t>Ali Khalid Ahmed</t>
  </si>
  <si>
    <t>1509.87</t>
  </si>
  <si>
    <t>2023-02-02 15:05:28</t>
  </si>
  <si>
    <t>2023-01-29</t>
  </si>
  <si>
    <t>2988077</t>
  </si>
  <si>
    <t>宜必思尚品酒店，伦敦希思罗机场</t>
  </si>
  <si>
    <t>Hale Briana</t>
  </si>
  <si>
    <t>407.86</t>
  </si>
  <si>
    <t>472.00</t>
  </si>
  <si>
    <t>2023-01-29 21:14:43</t>
  </si>
  <si>
    <t>2023-01-27</t>
  </si>
  <si>
    <t>2980745</t>
  </si>
  <si>
    <t>罗马维托利奥威尼托酒店</t>
  </si>
  <si>
    <t>Cersosimo Federica</t>
  </si>
  <si>
    <t>1786.87</t>
  </si>
  <si>
    <t>2056.00</t>
  </si>
  <si>
    <t>2023-01-27 00:38:13</t>
  </si>
  <si>
    <t>2023-01-21</t>
  </si>
  <si>
    <t>2967731</t>
  </si>
  <si>
    <t>BSD城ICE珊迪卡酒店</t>
  </si>
  <si>
    <t>KOMANG AYU PEBY ARYANTI KOMANG AYU PEBY ARYANTI</t>
  </si>
  <si>
    <t>1759.12</t>
  </si>
  <si>
    <t>2025.00</t>
  </si>
  <si>
    <t>2023-01-21 12:26:51</t>
  </si>
  <si>
    <t>2023-01-19</t>
  </si>
  <si>
    <t>2962120</t>
  </si>
  <si>
    <t>奈扬海滩精神度假酒店(SHA Extra Plus)</t>
  </si>
  <si>
    <t>TOMITA YUMI,REN JIN FENG</t>
  </si>
  <si>
    <t>797.75</t>
  </si>
  <si>
    <t>923.00</t>
  </si>
  <si>
    <t>2023-01-19 09:51:22</t>
  </si>
  <si>
    <t>2023-01-16</t>
  </si>
  <si>
    <t>2952976</t>
  </si>
  <si>
    <t>贝尔法斯特假日酒店度假村</t>
  </si>
  <si>
    <t>McCreadie Ruth</t>
  </si>
  <si>
    <t>2681.32</t>
  </si>
  <si>
    <t>3116.00</t>
  </si>
  <si>
    <t>2023-01-16 06:58:35</t>
  </si>
  <si>
    <t>2023-01-14</t>
  </si>
  <si>
    <t>2947863</t>
  </si>
  <si>
    <t>贝伊兰丁酒店</t>
  </si>
  <si>
    <t>YOU HANWEI</t>
  </si>
  <si>
    <t>4810.66</t>
  </si>
  <si>
    <t>5586.00</t>
  </si>
  <si>
    <t>2023-01-14 11:26:16</t>
  </si>
  <si>
    <t>2023-01-08</t>
  </si>
  <si>
    <t>2931564</t>
  </si>
  <si>
    <t>巴塞罗那德尔康姆特酒店</t>
  </si>
  <si>
    <t>BORTONE MARIA FRANCESCA</t>
  </si>
  <si>
    <t>1585.64</t>
  </si>
  <si>
    <t>1807.00</t>
  </si>
  <si>
    <t>2023-01-08 19:48:05</t>
  </si>
  <si>
    <t>2022-12-10</t>
  </si>
  <si>
    <t>2863915</t>
  </si>
  <si>
    <t>泰国考拉德瓦苏穆海滩度假别墅 (SHA Plus+)</t>
  </si>
  <si>
    <t>Ku Jasup</t>
  </si>
  <si>
    <t>7812.27</t>
  </si>
  <si>
    <t>8721.00</t>
  </si>
  <si>
    <t>-8720</t>
  </si>
  <si>
    <t>-7812</t>
  </si>
  <si>
    <t>2023-03-03 11:15:23</t>
  </si>
  <si>
    <t>2022-11-05</t>
  </si>
  <si>
    <t>2777165</t>
  </si>
  <si>
    <t>阿布扎比皇家M酒店和度假村</t>
  </si>
  <si>
    <t>caltum jaime</t>
  </si>
  <si>
    <t>1065.45</t>
  </si>
  <si>
    <t>1161.00</t>
  </si>
  <si>
    <t>2022-11-05 09:32:30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</si>
</sst>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44990</v>
      </c>
      <c r="G2" s="6">
        <v>44991</v>
      </c>
      <c r="H2" s="4">
        <v>1</v>
      </c>
      <c r="I2" s="4">
        <v>1</v>
      </c>
      <c r="J2" s="4">
        <v>1</v>
      </c>
      <c r="K2" s="4" t="s">
        <v>30</v>
      </c>
      <c r="L2" s="4">
        <v>1161</v>
      </c>
      <c r="M2" s="4">
        <v>1161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44870</v>
      </c>
      <c r="S2" s="6">
        <v>44994</v>
      </c>
      <c r="T2" s="4" t="s">
        <v>34</v>
      </c>
      <c r="U2" s="4">
        <v>1161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44988</v>
      </c>
      <c r="G3" s="6">
        <v>44991</v>
      </c>
      <c r="H3" s="4">
        <v>1</v>
      </c>
      <c r="I3" s="4">
        <v>3</v>
      </c>
      <c r="J3" s="4">
        <v>3</v>
      </c>
      <c r="K3" s="4" t="s">
        <v>30</v>
      </c>
      <c r="L3" s="4">
        <v>8721</v>
      </c>
      <c r="M3" s="4">
        <v>8721</v>
      </c>
      <c r="N3" s="4" t="s">
        <v>40</v>
      </c>
      <c r="O3" s="4" t="s">
        <v>32</v>
      </c>
      <c r="P3" s="4" t="s">
        <v>33</v>
      </c>
      <c r="Q3" s="4">
        <v>0</v>
      </c>
      <c r="R3" s="7">
        <v>44905</v>
      </c>
      <c r="S3" s="6">
        <v>44994</v>
      </c>
      <c r="T3" s="4" t="s">
        <v>34</v>
      </c>
      <c r="U3" s="4">
        <v>8721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44988</v>
      </c>
      <c r="G4" s="6">
        <v>44991</v>
      </c>
      <c r="H4" s="4">
        <v>1</v>
      </c>
      <c r="I4" s="4">
        <v>3</v>
      </c>
      <c r="J4" s="4">
        <v>3</v>
      </c>
      <c r="K4" s="4" t="s">
        <v>30</v>
      </c>
      <c r="L4" s="4">
        <v>1807</v>
      </c>
      <c r="M4" s="4">
        <v>1807</v>
      </c>
      <c r="N4" s="4" t="s">
        <v>46</v>
      </c>
      <c r="O4" s="4" t="s">
        <v>32</v>
      </c>
      <c r="P4" s="4" t="s">
        <v>33</v>
      </c>
      <c r="Q4" s="4">
        <v>0</v>
      </c>
      <c r="R4" s="7">
        <v>44934</v>
      </c>
      <c r="S4" s="6">
        <v>44994</v>
      </c>
      <c r="T4" s="4" t="s">
        <v>34</v>
      </c>
      <c r="U4" s="4">
        <v>1807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44984</v>
      </c>
      <c r="G5" s="6">
        <v>44991</v>
      </c>
      <c r="H5" s="4">
        <v>1</v>
      </c>
      <c r="I5" s="4">
        <v>7</v>
      </c>
      <c r="J5" s="4">
        <v>7</v>
      </c>
      <c r="K5" s="4" t="s">
        <v>30</v>
      </c>
      <c r="L5" s="4">
        <v>5586</v>
      </c>
      <c r="M5" s="4">
        <v>5586</v>
      </c>
      <c r="N5" s="4" t="s">
        <v>52</v>
      </c>
      <c r="O5" s="4" t="s">
        <v>32</v>
      </c>
      <c r="P5" s="4" t="s">
        <v>33</v>
      </c>
      <c r="Q5" s="4">
        <v>0</v>
      </c>
      <c r="R5" s="7">
        <v>44940</v>
      </c>
      <c r="S5" s="6">
        <v>44994</v>
      </c>
      <c r="T5" s="4" t="s">
        <v>34</v>
      </c>
      <c r="U5" s="4">
        <v>5586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44988</v>
      </c>
      <c r="G6" s="6">
        <v>44991</v>
      </c>
      <c r="H6" s="4">
        <v>1</v>
      </c>
      <c r="I6" s="4">
        <v>3</v>
      </c>
      <c r="J6" s="4">
        <v>3</v>
      </c>
      <c r="K6" s="4" t="s">
        <v>30</v>
      </c>
      <c r="L6" s="4">
        <v>3116</v>
      </c>
      <c r="M6" s="4">
        <v>3116</v>
      </c>
      <c r="N6" s="4" t="s">
        <v>58</v>
      </c>
      <c r="O6" s="4" t="s">
        <v>32</v>
      </c>
      <c r="P6" s="4" t="s">
        <v>33</v>
      </c>
      <c r="Q6" s="4">
        <v>0</v>
      </c>
      <c r="R6" s="7">
        <v>44942</v>
      </c>
      <c r="S6" s="6">
        <v>44994</v>
      </c>
      <c r="T6" s="4" t="s">
        <v>34</v>
      </c>
      <c r="U6" s="4">
        <v>3116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44990</v>
      </c>
      <c r="G7" s="6">
        <v>44991</v>
      </c>
      <c r="H7" s="4">
        <v>1</v>
      </c>
      <c r="I7" s="4">
        <v>1</v>
      </c>
      <c r="J7" s="4">
        <v>1</v>
      </c>
      <c r="K7" s="4" t="s">
        <v>30</v>
      </c>
      <c r="L7" s="4">
        <v>923</v>
      </c>
      <c r="M7" s="4">
        <v>923</v>
      </c>
      <c r="N7" s="4" t="s">
        <v>64</v>
      </c>
      <c r="O7" s="4" t="s">
        <v>32</v>
      </c>
      <c r="P7" s="4" t="s">
        <v>33</v>
      </c>
      <c r="Q7" s="4">
        <v>0</v>
      </c>
      <c r="R7" s="7">
        <v>44945</v>
      </c>
      <c r="S7" s="6">
        <v>44994</v>
      </c>
      <c r="T7" s="4" t="s">
        <v>34</v>
      </c>
      <c r="U7" s="4">
        <v>923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51</v>
      </c>
      <c r="F8" s="6">
        <v>44988</v>
      </c>
      <c r="G8" s="6">
        <v>44991</v>
      </c>
      <c r="H8" s="4">
        <v>1</v>
      </c>
      <c r="I8" s="4">
        <v>3</v>
      </c>
      <c r="J8" s="4">
        <v>3</v>
      </c>
      <c r="K8" s="4" t="s">
        <v>30</v>
      </c>
      <c r="L8" s="4">
        <v>2025</v>
      </c>
      <c r="M8" s="4">
        <v>2025</v>
      </c>
      <c r="N8" s="4" t="s">
        <v>69</v>
      </c>
      <c r="O8" s="4" t="s">
        <v>32</v>
      </c>
      <c r="P8" s="4" t="s">
        <v>33</v>
      </c>
      <c r="Q8" s="4">
        <v>0</v>
      </c>
      <c r="R8" s="7">
        <v>44947</v>
      </c>
      <c r="S8" s="6">
        <v>44994</v>
      </c>
      <c r="T8" s="4" t="s">
        <v>34</v>
      </c>
      <c r="U8" s="4">
        <v>2025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44989</v>
      </c>
      <c r="G9" s="6">
        <v>44991</v>
      </c>
      <c r="H9" s="4">
        <v>1</v>
      </c>
      <c r="I9" s="4">
        <v>2</v>
      </c>
      <c r="J9" s="4">
        <v>2</v>
      </c>
      <c r="K9" s="4" t="s">
        <v>30</v>
      </c>
      <c r="L9" s="4">
        <v>2056</v>
      </c>
      <c r="M9" s="4">
        <v>2056</v>
      </c>
      <c r="N9" s="4" t="s">
        <v>75</v>
      </c>
      <c r="O9" s="4" t="s">
        <v>32</v>
      </c>
      <c r="P9" s="4" t="s">
        <v>33</v>
      </c>
      <c r="Q9" s="4">
        <v>0</v>
      </c>
      <c r="R9" s="7">
        <v>44953</v>
      </c>
      <c r="S9" s="6">
        <v>44994</v>
      </c>
      <c r="T9" s="4" t="s">
        <v>34</v>
      </c>
      <c r="U9" s="4">
        <v>2056</v>
      </c>
      <c r="V9" s="4">
        <v>0</v>
      </c>
      <c r="W9" s="4">
        <v>0</v>
      </c>
      <c r="X9" s="4" t="s">
        <v>76</v>
      </c>
      <c r="Y9" s="4" t="s">
        <v>42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/>
      <c r="F10" s="6">
        <v>44983</v>
      </c>
      <c r="G10" s="6">
        <v>44991</v>
      </c>
      <c r="H10" s="4">
        <v>0</v>
      </c>
      <c r="I10" s="4">
        <v>8</v>
      </c>
      <c r="J10" s="4">
        <v>0</v>
      </c>
      <c r="K10" s="4" t="s">
        <v>30</v>
      </c>
      <c r="L10" s="4">
        <v>16019</v>
      </c>
      <c r="M10" s="4">
        <v>16019</v>
      </c>
      <c r="N10" s="4"/>
      <c r="O10" s="4" t="s">
        <v>32</v>
      </c>
      <c r="P10" s="4" t="s">
        <v>33</v>
      </c>
      <c r="Q10" s="4">
        <v>0</v>
      </c>
      <c r="R10" s="7">
        <v>44954</v>
      </c>
      <c r="S10" s="6">
        <v>44994</v>
      </c>
      <c r="T10" s="4" t="s">
        <v>34</v>
      </c>
      <c r="U10" s="4">
        <v>16019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77</v>
      </c>
      <c r="B11" s="4" t="s">
        <v>26</v>
      </c>
      <c r="C11" s="4" t="s">
        <v>79</v>
      </c>
      <c r="D11" s="4" t="s">
        <v>78</v>
      </c>
      <c r="E11" s="4"/>
      <c r="F11" s="6">
        <v>44983</v>
      </c>
      <c r="G11" s="6">
        <v>44991</v>
      </c>
      <c r="H11" s="4">
        <v>0</v>
      </c>
      <c r="I11" s="4">
        <v>8</v>
      </c>
      <c r="J11" s="4">
        <v>0</v>
      </c>
      <c r="K11" s="4" t="s">
        <v>30</v>
      </c>
      <c r="L11" s="4">
        <v>-16019</v>
      </c>
      <c r="M11" s="4">
        <v>-16019</v>
      </c>
      <c r="N11" s="4"/>
      <c r="O11" s="4" t="s">
        <v>32</v>
      </c>
      <c r="P11" s="4" t="s">
        <v>33</v>
      </c>
      <c r="Q11" s="4">
        <v>0</v>
      </c>
      <c r="R11" s="7">
        <v>44954</v>
      </c>
      <c r="S11" s="6">
        <v>44994</v>
      </c>
      <c r="T11" s="4" t="s">
        <v>34</v>
      </c>
      <c r="U11" s="4">
        <v>-16019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44990</v>
      </c>
      <c r="G12" s="6">
        <v>44991</v>
      </c>
      <c r="H12" s="4">
        <v>1</v>
      </c>
      <c r="I12" s="4">
        <v>1</v>
      </c>
      <c r="J12" s="4">
        <v>1</v>
      </c>
      <c r="K12" s="4" t="s">
        <v>30</v>
      </c>
      <c r="L12" s="4">
        <v>472</v>
      </c>
      <c r="M12" s="4">
        <v>472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44955</v>
      </c>
      <c r="S12" s="6">
        <v>44994</v>
      </c>
      <c r="T12" s="4" t="s">
        <v>34</v>
      </c>
      <c r="U12" s="4">
        <v>472</v>
      </c>
      <c r="V12" s="4">
        <v>0</v>
      </c>
      <c r="W12" s="4">
        <v>0</v>
      </c>
      <c r="X12" s="4" t="s">
        <v>84</v>
      </c>
      <c r="Y12" s="4" t="s">
        <v>42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44989</v>
      </c>
      <c r="G13" s="6">
        <v>44991</v>
      </c>
      <c r="H13" s="4">
        <v>1</v>
      </c>
      <c r="I13" s="4">
        <v>2</v>
      </c>
      <c r="J13" s="4">
        <v>2</v>
      </c>
      <c r="K13" s="4" t="s">
        <v>30</v>
      </c>
      <c r="L13" s="4">
        <v>1040</v>
      </c>
      <c r="M13" s="4">
        <v>1040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44956</v>
      </c>
      <c r="S13" s="6">
        <v>44994</v>
      </c>
      <c r="T13" s="4" t="s">
        <v>34</v>
      </c>
      <c r="U13" s="4">
        <v>1040</v>
      </c>
      <c r="V13" s="4">
        <v>0</v>
      </c>
      <c r="W13" s="4">
        <v>0</v>
      </c>
      <c r="X13" s="4" t="s">
        <v>89</v>
      </c>
      <c r="Y13" s="4" t="s">
        <v>42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44988</v>
      </c>
      <c r="G14" s="6">
        <v>44991</v>
      </c>
      <c r="H14" s="4">
        <v>1</v>
      </c>
      <c r="I14" s="4">
        <v>3</v>
      </c>
      <c r="J14" s="4">
        <v>3</v>
      </c>
      <c r="K14" s="4" t="s">
        <v>30</v>
      </c>
      <c r="L14" s="4">
        <v>2309</v>
      </c>
      <c r="M14" s="4">
        <v>2309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44956</v>
      </c>
      <c r="S14" s="6">
        <v>44994</v>
      </c>
      <c r="T14" s="4" t="s">
        <v>34</v>
      </c>
      <c r="U14" s="4">
        <v>2309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85</v>
      </c>
      <c r="B15" s="4" t="s">
        <v>26</v>
      </c>
      <c r="C15" s="4" t="s">
        <v>79</v>
      </c>
      <c r="D15" s="4" t="s">
        <v>86</v>
      </c>
      <c r="E15" s="4" t="s">
        <v>87</v>
      </c>
      <c r="F15" s="6">
        <v>44989</v>
      </c>
      <c r="G15" s="6">
        <v>44991</v>
      </c>
      <c r="H15" s="4">
        <v>1</v>
      </c>
      <c r="I15" s="4">
        <v>2</v>
      </c>
      <c r="J15" s="4">
        <v>2</v>
      </c>
      <c r="K15" s="4" t="s">
        <v>30</v>
      </c>
      <c r="L15" s="4">
        <v>-1040</v>
      </c>
      <c r="M15" s="4">
        <v>-1040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44956</v>
      </c>
      <c r="S15" s="6">
        <v>44994</v>
      </c>
      <c r="T15" s="4" t="s">
        <v>34</v>
      </c>
      <c r="U15" s="4">
        <v>-1040</v>
      </c>
      <c r="V15" s="4">
        <v>0</v>
      </c>
      <c r="W15" s="4">
        <v>0</v>
      </c>
      <c r="X15" s="4" t="s">
        <v>89</v>
      </c>
      <c r="Y15" s="4" t="s">
        <v>42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44989</v>
      </c>
      <c r="G16" s="6">
        <v>44991</v>
      </c>
      <c r="H16" s="4">
        <v>1</v>
      </c>
      <c r="I16" s="4">
        <v>2</v>
      </c>
      <c r="J16" s="4">
        <v>2</v>
      </c>
      <c r="K16" s="4" t="s">
        <v>30</v>
      </c>
      <c r="L16" s="4">
        <v>1752</v>
      </c>
      <c r="M16" s="4">
        <v>1752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44959</v>
      </c>
      <c r="S16" s="6">
        <v>44994</v>
      </c>
      <c r="T16" s="4" t="s">
        <v>34</v>
      </c>
      <c r="U16" s="4">
        <v>1752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44990</v>
      </c>
      <c r="G17" s="6">
        <v>44991</v>
      </c>
      <c r="H17" s="4">
        <v>1</v>
      </c>
      <c r="I17" s="4">
        <v>1</v>
      </c>
      <c r="J17" s="4">
        <v>1</v>
      </c>
      <c r="K17" s="4" t="s">
        <v>30</v>
      </c>
      <c r="L17" s="4">
        <v>543</v>
      </c>
      <c r="M17" s="4">
        <v>543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44963</v>
      </c>
      <c r="S17" s="6">
        <v>44994</v>
      </c>
      <c r="T17" s="4" t="s">
        <v>34</v>
      </c>
      <c r="U17" s="4">
        <v>543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44988</v>
      </c>
      <c r="G18" s="6">
        <v>44991</v>
      </c>
      <c r="H18" s="4">
        <v>1</v>
      </c>
      <c r="I18" s="4">
        <v>3</v>
      </c>
      <c r="J18" s="4">
        <v>3</v>
      </c>
      <c r="K18" s="4" t="s">
        <v>30</v>
      </c>
      <c r="L18" s="4">
        <v>5679</v>
      </c>
      <c r="M18" s="4">
        <v>5679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44963</v>
      </c>
      <c r="S18" s="6">
        <v>44994</v>
      </c>
      <c r="T18" s="4" t="s">
        <v>34</v>
      </c>
      <c r="U18" s="4">
        <v>5679</v>
      </c>
      <c r="V18" s="4">
        <v>0</v>
      </c>
      <c r="W18" s="4">
        <v>0</v>
      </c>
      <c r="X18" s="4" t="s">
        <v>112</v>
      </c>
      <c r="Y18" s="4" t="s">
        <v>42</v>
      </c>
    </row>
    <row r="19" s="4" customFormat="1" spans="1:25">
      <c r="A19" s="4" t="s">
        <v>90</v>
      </c>
      <c r="B19" s="4" t="s">
        <v>26</v>
      </c>
      <c r="C19" s="4" t="s">
        <v>79</v>
      </c>
      <c r="D19" s="4" t="s">
        <v>91</v>
      </c>
      <c r="E19" s="4" t="s">
        <v>92</v>
      </c>
      <c r="F19" s="6">
        <v>44988</v>
      </c>
      <c r="G19" s="6">
        <v>44991</v>
      </c>
      <c r="H19" s="4">
        <v>1</v>
      </c>
      <c r="I19" s="4">
        <v>3</v>
      </c>
      <c r="J19" s="4">
        <v>3</v>
      </c>
      <c r="K19" s="4" t="s">
        <v>30</v>
      </c>
      <c r="L19" s="4">
        <v>-2309</v>
      </c>
      <c r="M19" s="4">
        <v>-2309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44956</v>
      </c>
      <c r="S19" s="6">
        <v>44994</v>
      </c>
      <c r="T19" s="4" t="s">
        <v>34</v>
      </c>
      <c r="U19" s="4">
        <v>-2309</v>
      </c>
      <c r="V19" s="4">
        <v>0</v>
      </c>
      <c r="W19" s="4">
        <v>0</v>
      </c>
      <c r="X19" s="4" t="s">
        <v>94</v>
      </c>
      <c r="Y19" s="4" t="s">
        <v>95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44984</v>
      </c>
      <c r="G20" s="6">
        <v>44991</v>
      </c>
      <c r="H20" s="4">
        <v>1</v>
      </c>
      <c r="I20" s="4">
        <v>7</v>
      </c>
      <c r="J20" s="4">
        <v>7</v>
      </c>
      <c r="K20" s="4" t="s">
        <v>30</v>
      </c>
      <c r="L20" s="4">
        <v>5971</v>
      </c>
      <c r="M20" s="4">
        <v>5971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44963</v>
      </c>
      <c r="S20" s="6">
        <v>44994</v>
      </c>
      <c r="T20" s="4" t="s">
        <v>34</v>
      </c>
      <c r="U20" s="4">
        <v>5971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44990</v>
      </c>
      <c r="G21" s="6">
        <v>44991</v>
      </c>
      <c r="H21" s="4">
        <v>1</v>
      </c>
      <c r="I21" s="4">
        <v>1</v>
      </c>
      <c r="J21" s="4">
        <v>1</v>
      </c>
      <c r="K21" s="4" t="s">
        <v>30</v>
      </c>
      <c r="L21" s="4">
        <v>2184</v>
      </c>
      <c r="M21" s="4">
        <v>2184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44964</v>
      </c>
      <c r="S21" s="6">
        <v>44994</v>
      </c>
      <c r="T21" s="4" t="s">
        <v>34</v>
      </c>
      <c r="U21" s="4">
        <v>2184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44987</v>
      </c>
      <c r="G22" s="6">
        <v>44991</v>
      </c>
      <c r="H22" s="4">
        <v>1</v>
      </c>
      <c r="I22" s="4">
        <v>4</v>
      </c>
      <c r="J22" s="4">
        <v>4</v>
      </c>
      <c r="K22" s="4" t="s">
        <v>30</v>
      </c>
      <c r="L22" s="4">
        <v>2545</v>
      </c>
      <c r="M22" s="4">
        <v>2545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44964</v>
      </c>
      <c r="S22" s="6">
        <v>44994</v>
      </c>
      <c r="T22" s="4" t="s">
        <v>34</v>
      </c>
      <c r="U22" s="4">
        <v>2545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57</v>
      </c>
      <c r="F23" s="6">
        <v>44989</v>
      </c>
      <c r="G23" s="6">
        <v>44991</v>
      </c>
      <c r="H23" s="4">
        <v>1</v>
      </c>
      <c r="I23" s="4">
        <v>2</v>
      </c>
      <c r="J23" s="4">
        <v>2</v>
      </c>
      <c r="K23" s="4" t="s">
        <v>30</v>
      </c>
      <c r="L23" s="4">
        <v>2694</v>
      </c>
      <c r="M23" s="4">
        <v>2694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44965</v>
      </c>
      <c r="S23" s="6">
        <v>44994</v>
      </c>
      <c r="T23" s="4" t="s">
        <v>34</v>
      </c>
      <c r="U23" s="4">
        <v>2694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44990</v>
      </c>
      <c r="G24" s="6">
        <v>44991</v>
      </c>
      <c r="H24" s="4">
        <v>1</v>
      </c>
      <c r="I24" s="4">
        <v>1</v>
      </c>
      <c r="J24" s="4">
        <v>1</v>
      </c>
      <c r="K24" s="4" t="s">
        <v>30</v>
      </c>
      <c r="L24" s="4">
        <v>735</v>
      </c>
      <c r="M24" s="4">
        <v>735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44966</v>
      </c>
      <c r="S24" s="6">
        <v>44994</v>
      </c>
      <c r="T24" s="4" t="s">
        <v>34</v>
      </c>
      <c r="U24" s="4">
        <v>735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44986</v>
      </c>
      <c r="G25" s="6">
        <v>44991</v>
      </c>
      <c r="H25" s="4">
        <v>1</v>
      </c>
      <c r="I25" s="4">
        <v>5</v>
      </c>
      <c r="J25" s="4">
        <v>5</v>
      </c>
      <c r="K25" s="4" t="s">
        <v>30</v>
      </c>
      <c r="L25" s="4">
        <v>2745</v>
      </c>
      <c r="M25" s="4">
        <v>2745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44966</v>
      </c>
      <c r="S25" s="6">
        <v>44994</v>
      </c>
      <c r="T25" s="4" t="s">
        <v>34</v>
      </c>
      <c r="U25" s="4">
        <v>2745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44990</v>
      </c>
      <c r="G26" s="6">
        <v>44991</v>
      </c>
      <c r="H26" s="4">
        <v>1</v>
      </c>
      <c r="I26" s="4">
        <v>1</v>
      </c>
      <c r="J26" s="4">
        <v>1</v>
      </c>
      <c r="K26" s="4" t="s">
        <v>30</v>
      </c>
      <c r="L26" s="4">
        <v>1547</v>
      </c>
      <c r="M26" s="4">
        <v>1547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44966</v>
      </c>
      <c r="S26" s="6">
        <v>44994</v>
      </c>
      <c r="T26" s="4" t="s">
        <v>34</v>
      </c>
      <c r="U26" s="4">
        <v>1547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44989</v>
      </c>
      <c r="G27" s="6">
        <v>44991</v>
      </c>
      <c r="H27" s="4">
        <v>1</v>
      </c>
      <c r="I27" s="4">
        <v>2</v>
      </c>
      <c r="J27" s="4">
        <v>2</v>
      </c>
      <c r="K27" s="4" t="s">
        <v>30</v>
      </c>
      <c r="L27" s="4">
        <v>2504</v>
      </c>
      <c r="M27" s="4">
        <v>2504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44967</v>
      </c>
      <c r="S27" s="6">
        <v>44994</v>
      </c>
      <c r="T27" s="4" t="s">
        <v>34</v>
      </c>
      <c r="U27" s="4">
        <v>2504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44986</v>
      </c>
      <c r="G28" s="6">
        <v>44991</v>
      </c>
      <c r="H28" s="4">
        <v>1</v>
      </c>
      <c r="I28" s="4">
        <v>5</v>
      </c>
      <c r="J28" s="4">
        <v>5</v>
      </c>
      <c r="K28" s="4" t="s">
        <v>30</v>
      </c>
      <c r="L28" s="4">
        <v>2390</v>
      </c>
      <c r="M28" s="4">
        <v>2390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44967</v>
      </c>
      <c r="S28" s="6">
        <v>44994</v>
      </c>
      <c r="T28" s="4" t="s">
        <v>34</v>
      </c>
      <c r="U28" s="4">
        <v>2390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44988</v>
      </c>
      <c r="G29" s="6">
        <v>44991</v>
      </c>
      <c r="H29" s="4">
        <v>1</v>
      </c>
      <c r="I29" s="4">
        <v>3</v>
      </c>
      <c r="J29" s="4">
        <v>3</v>
      </c>
      <c r="K29" s="4" t="s">
        <v>30</v>
      </c>
      <c r="L29" s="4">
        <v>2223</v>
      </c>
      <c r="M29" s="4">
        <v>2223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44968</v>
      </c>
      <c r="S29" s="6">
        <v>44994</v>
      </c>
      <c r="T29" s="4" t="s">
        <v>34</v>
      </c>
      <c r="U29" s="4">
        <v>2223</v>
      </c>
      <c r="V29" s="4">
        <v>0</v>
      </c>
      <c r="W29" s="4">
        <v>0</v>
      </c>
      <c r="X29" s="4" t="s">
        <v>170</v>
      </c>
      <c r="Y29" s="4" t="s">
        <v>42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114</v>
      </c>
      <c r="E30" s="4" t="s">
        <v>172</v>
      </c>
      <c r="F30" s="6">
        <v>44990</v>
      </c>
      <c r="G30" s="6">
        <v>44991</v>
      </c>
      <c r="H30" s="4">
        <v>1</v>
      </c>
      <c r="I30" s="4">
        <v>1</v>
      </c>
      <c r="J30" s="4">
        <v>1</v>
      </c>
      <c r="K30" s="4" t="s">
        <v>30</v>
      </c>
      <c r="L30" s="4">
        <v>1083</v>
      </c>
      <c r="M30" s="4">
        <v>1083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44969</v>
      </c>
      <c r="S30" s="6">
        <v>44994</v>
      </c>
      <c r="T30" s="4" t="s">
        <v>34</v>
      </c>
      <c r="U30" s="4">
        <v>1083</v>
      </c>
      <c r="V30" s="4">
        <v>0</v>
      </c>
      <c r="W30" s="4">
        <v>0</v>
      </c>
      <c r="X30" s="4" t="s">
        <v>42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44990</v>
      </c>
      <c r="G31" s="6">
        <v>44991</v>
      </c>
      <c r="H31" s="4">
        <v>1</v>
      </c>
      <c r="I31" s="4">
        <v>1</v>
      </c>
      <c r="J31" s="4">
        <v>1</v>
      </c>
      <c r="K31" s="4" t="s">
        <v>30</v>
      </c>
      <c r="L31" s="4">
        <v>1090</v>
      </c>
      <c r="M31" s="4">
        <v>1090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44970</v>
      </c>
      <c r="S31" s="6">
        <v>44994</v>
      </c>
      <c r="T31" s="4" t="s">
        <v>34</v>
      </c>
      <c r="U31" s="4">
        <v>1090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74</v>
      </c>
      <c r="F32" s="6">
        <v>44988</v>
      </c>
      <c r="G32" s="6">
        <v>44991</v>
      </c>
      <c r="H32" s="4">
        <v>1</v>
      </c>
      <c r="I32" s="4">
        <v>3</v>
      </c>
      <c r="J32" s="4">
        <v>3</v>
      </c>
      <c r="K32" s="4" t="s">
        <v>30</v>
      </c>
      <c r="L32" s="4">
        <v>723</v>
      </c>
      <c r="M32" s="4">
        <v>723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44971</v>
      </c>
      <c r="S32" s="6">
        <v>44994</v>
      </c>
      <c r="T32" s="4" t="s">
        <v>34</v>
      </c>
      <c r="U32" s="4">
        <v>723</v>
      </c>
      <c r="V32" s="4">
        <v>0</v>
      </c>
      <c r="W32" s="4">
        <v>0</v>
      </c>
      <c r="X32" s="4" t="s">
        <v>184</v>
      </c>
      <c r="Y32" s="4" t="s">
        <v>42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149</v>
      </c>
      <c r="E33" s="4" t="s">
        <v>186</v>
      </c>
      <c r="F33" s="6">
        <v>44988</v>
      </c>
      <c r="G33" s="6">
        <v>44991</v>
      </c>
      <c r="H33" s="4">
        <v>1</v>
      </c>
      <c r="I33" s="4">
        <v>3</v>
      </c>
      <c r="J33" s="4">
        <v>3</v>
      </c>
      <c r="K33" s="4" t="s">
        <v>30</v>
      </c>
      <c r="L33" s="4">
        <v>5001</v>
      </c>
      <c r="M33" s="4">
        <v>5001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44973</v>
      </c>
      <c r="S33" s="6">
        <v>44994</v>
      </c>
      <c r="T33" s="4" t="s">
        <v>34</v>
      </c>
      <c r="U33" s="4">
        <v>5001</v>
      </c>
      <c r="V33" s="4">
        <v>0</v>
      </c>
      <c r="W33" s="4">
        <v>0</v>
      </c>
      <c r="X33" s="4" t="s">
        <v>188</v>
      </c>
      <c r="Y33" s="4" t="s">
        <v>42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44990</v>
      </c>
      <c r="G34" s="6">
        <v>44991</v>
      </c>
      <c r="H34" s="4">
        <v>1</v>
      </c>
      <c r="I34" s="4">
        <v>1</v>
      </c>
      <c r="J34" s="4">
        <v>1</v>
      </c>
      <c r="K34" s="4" t="s">
        <v>30</v>
      </c>
      <c r="L34" s="4">
        <v>736</v>
      </c>
      <c r="M34" s="4">
        <v>736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44973</v>
      </c>
      <c r="S34" s="6">
        <v>44994</v>
      </c>
      <c r="T34" s="4" t="s">
        <v>34</v>
      </c>
      <c r="U34" s="4">
        <v>736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74</v>
      </c>
      <c r="F35" s="6">
        <v>44990</v>
      </c>
      <c r="G35" s="6">
        <v>44991</v>
      </c>
      <c r="H35" s="4">
        <v>1</v>
      </c>
      <c r="I35" s="4">
        <v>1</v>
      </c>
      <c r="J35" s="4">
        <v>1</v>
      </c>
      <c r="K35" s="4" t="s">
        <v>30</v>
      </c>
      <c r="L35" s="4">
        <v>395</v>
      </c>
      <c r="M35" s="4">
        <v>395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44974</v>
      </c>
      <c r="S35" s="6">
        <v>44994</v>
      </c>
      <c r="T35" s="4" t="s">
        <v>34</v>
      </c>
      <c r="U35" s="4">
        <v>395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44989</v>
      </c>
      <c r="G36" s="6">
        <v>44991</v>
      </c>
      <c r="H36" s="4">
        <v>1</v>
      </c>
      <c r="I36" s="4">
        <v>2</v>
      </c>
      <c r="J36" s="4">
        <v>2</v>
      </c>
      <c r="K36" s="4" t="s">
        <v>30</v>
      </c>
      <c r="L36" s="4">
        <v>498</v>
      </c>
      <c r="M36" s="4">
        <v>498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44975</v>
      </c>
      <c r="S36" s="6">
        <v>44994</v>
      </c>
      <c r="T36" s="4" t="s">
        <v>34</v>
      </c>
      <c r="U36" s="4">
        <v>498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44988</v>
      </c>
      <c r="G37" s="6">
        <v>44991</v>
      </c>
      <c r="H37" s="4">
        <v>1</v>
      </c>
      <c r="I37" s="4">
        <v>3</v>
      </c>
      <c r="J37" s="4">
        <v>3</v>
      </c>
      <c r="K37" s="4" t="s">
        <v>30</v>
      </c>
      <c r="L37" s="4">
        <v>1221</v>
      </c>
      <c r="M37" s="4">
        <v>1221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44975</v>
      </c>
      <c r="S37" s="6">
        <v>44994</v>
      </c>
      <c r="T37" s="4" t="s">
        <v>34</v>
      </c>
      <c r="U37" s="4">
        <v>1221</v>
      </c>
      <c r="V37" s="4">
        <v>0</v>
      </c>
      <c r="W37" s="4">
        <v>0</v>
      </c>
      <c r="X37" s="4" t="s">
        <v>210</v>
      </c>
      <c r="Y37" s="4" t="s">
        <v>42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44990</v>
      </c>
      <c r="G38" s="6">
        <v>44991</v>
      </c>
      <c r="H38" s="4">
        <v>1</v>
      </c>
      <c r="I38" s="4">
        <v>1</v>
      </c>
      <c r="J38" s="4">
        <v>1</v>
      </c>
      <c r="K38" s="4" t="s">
        <v>30</v>
      </c>
      <c r="L38" s="4">
        <v>603</v>
      </c>
      <c r="M38" s="4">
        <v>603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44978</v>
      </c>
      <c r="S38" s="6">
        <v>44994</v>
      </c>
      <c r="T38" s="4" t="s">
        <v>34</v>
      </c>
      <c r="U38" s="4">
        <v>603</v>
      </c>
      <c r="V38" s="4">
        <v>0</v>
      </c>
      <c r="W38" s="4">
        <v>0</v>
      </c>
      <c r="X38" s="4" t="s">
        <v>215</v>
      </c>
      <c r="Y38" s="4" t="s">
        <v>42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190</v>
      </c>
      <c r="E39" s="4" t="s">
        <v>217</v>
      </c>
      <c r="F39" s="6">
        <v>44990</v>
      </c>
      <c r="G39" s="6">
        <v>44991</v>
      </c>
      <c r="H39" s="4">
        <v>1</v>
      </c>
      <c r="I39" s="4">
        <v>1</v>
      </c>
      <c r="J39" s="4">
        <v>1</v>
      </c>
      <c r="K39" s="4" t="s">
        <v>30</v>
      </c>
      <c r="L39" s="4">
        <v>658</v>
      </c>
      <c r="M39" s="4">
        <v>658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44978</v>
      </c>
      <c r="S39" s="6">
        <v>44994</v>
      </c>
      <c r="T39" s="4" t="s">
        <v>34</v>
      </c>
      <c r="U39" s="4">
        <v>658</v>
      </c>
      <c r="V39" s="4">
        <v>0</v>
      </c>
      <c r="W39" s="4">
        <v>0</v>
      </c>
      <c r="X39" s="4" t="s">
        <v>219</v>
      </c>
      <c r="Y39" s="4" t="s">
        <v>194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44990</v>
      </c>
      <c r="G40" s="6">
        <v>44991</v>
      </c>
      <c r="H40" s="4">
        <v>1</v>
      </c>
      <c r="I40" s="4">
        <v>1</v>
      </c>
      <c r="J40" s="4">
        <v>1</v>
      </c>
      <c r="K40" s="4" t="s">
        <v>30</v>
      </c>
      <c r="L40" s="4">
        <v>713</v>
      </c>
      <c r="M40" s="4">
        <v>713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44979</v>
      </c>
      <c r="S40" s="6">
        <v>44994</v>
      </c>
      <c r="T40" s="4" t="s">
        <v>34</v>
      </c>
      <c r="U40" s="4">
        <v>713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44990</v>
      </c>
      <c r="G41" s="6">
        <v>44991</v>
      </c>
      <c r="H41" s="4">
        <v>1</v>
      </c>
      <c r="I41" s="4">
        <v>1</v>
      </c>
      <c r="J41" s="4">
        <v>1</v>
      </c>
      <c r="K41" s="4" t="s">
        <v>30</v>
      </c>
      <c r="L41" s="4">
        <v>1172</v>
      </c>
      <c r="M41" s="4">
        <v>1172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44979</v>
      </c>
      <c r="S41" s="6">
        <v>44994</v>
      </c>
      <c r="T41" s="4" t="s">
        <v>34</v>
      </c>
      <c r="U41" s="4">
        <v>1172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97</v>
      </c>
      <c r="E42" s="4" t="s">
        <v>98</v>
      </c>
      <c r="F42" s="6">
        <v>44989</v>
      </c>
      <c r="G42" s="6">
        <v>44991</v>
      </c>
      <c r="H42" s="4">
        <v>1</v>
      </c>
      <c r="I42" s="4">
        <v>2</v>
      </c>
      <c r="J42" s="4">
        <v>2</v>
      </c>
      <c r="K42" s="4" t="s">
        <v>30</v>
      </c>
      <c r="L42" s="4">
        <v>1752</v>
      </c>
      <c r="M42" s="4">
        <v>1752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44980</v>
      </c>
      <c r="S42" s="6">
        <v>44994</v>
      </c>
      <c r="T42" s="4" t="s">
        <v>34</v>
      </c>
      <c r="U42" s="4">
        <v>1752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74</v>
      </c>
      <c r="F43" s="6">
        <v>44990</v>
      </c>
      <c r="G43" s="6">
        <v>44991</v>
      </c>
      <c r="H43" s="4">
        <v>1</v>
      </c>
      <c r="I43" s="4">
        <v>1</v>
      </c>
      <c r="J43" s="4">
        <v>1</v>
      </c>
      <c r="K43" s="4" t="s">
        <v>30</v>
      </c>
      <c r="L43" s="4">
        <v>190</v>
      </c>
      <c r="M43" s="4">
        <v>190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44980</v>
      </c>
      <c r="S43" s="6">
        <v>44994</v>
      </c>
      <c r="T43" s="4" t="s">
        <v>34</v>
      </c>
      <c r="U43" s="4">
        <v>190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51</v>
      </c>
      <c r="F44" s="6">
        <v>44990</v>
      </c>
      <c r="G44" s="6">
        <v>44991</v>
      </c>
      <c r="H44" s="4">
        <v>1</v>
      </c>
      <c r="I44" s="4">
        <v>1</v>
      </c>
      <c r="J44" s="4">
        <v>1</v>
      </c>
      <c r="K44" s="4" t="s">
        <v>30</v>
      </c>
      <c r="L44" s="4">
        <v>816</v>
      </c>
      <c r="M44" s="4">
        <v>816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44980</v>
      </c>
      <c r="S44" s="6">
        <v>44994</v>
      </c>
      <c r="T44" s="4" t="s">
        <v>34</v>
      </c>
      <c r="U44" s="4">
        <v>816</v>
      </c>
      <c r="V44" s="4">
        <v>0</v>
      </c>
      <c r="W44" s="4">
        <v>0</v>
      </c>
      <c r="X44" s="4" t="s">
        <v>244</v>
      </c>
      <c r="Y44" s="4" t="s">
        <v>245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44986</v>
      </c>
      <c r="G45" s="6">
        <v>44991</v>
      </c>
      <c r="H45" s="4">
        <v>1</v>
      </c>
      <c r="I45" s="4">
        <v>5</v>
      </c>
      <c r="J45" s="4">
        <v>5</v>
      </c>
      <c r="K45" s="4" t="s">
        <v>30</v>
      </c>
      <c r="L45" s="4">
        <v>5715</v>
      </c>
      <c r="M45" s="4">
        <v>5715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44980</v>
      </c>
      <c r="S45" s="6">
        <v>44994</v>
      </c>
      <c r="T45" s="4" t="s">
        <v>34</v>
      </c>
      <c r="U45" s="4">
        <v>5715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44983</v>
      </c>
      <c r="G46" s="6">
        <v>44991</v>
      </c>
      <c r="H46" s="4">
        <v>1</v>
      </c>
      <c r="I46" s="4">
        <v>8</v>
      </c>
      <c r="J46" s="4">
        <v>8</v>
      </c>
      <c r="K46" s="4" t="s">
        <v>30</v>
      </c>
      <c r="L46" s="4">
        <v>10232</v>
      </c>
      <c r="M46" s="4">
        <v>10232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44980</v>
      </c>
      <c r="S46" s="6">
        <v>44994</v>
      </c>
      <c r="T46" s="4" t="s">
        <v>34</v>
      </c>
      <c r="U46" s="4">
        <v>10232</v>
      </c>
      <c r="V46" s="4">
        <v>0</v>
      </c>
      <c r="W46" s="4">
        <v>0</v>
      </c>
      <c r="X46" s="4" t="s">
        <v>256</v>
      </c>
      <c r="Y46" s="4" t="s">
        <v>42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258</v>
      </c>
      <c r="E47" s="4" t="s">
        <v>259</v>
      </c>
      <c r="F47" s="6">
        <v>44990</v>
      </c>
      <c r="G47" s="6">
        <v>44991</v>
      </c>
      <c r="H47" s="4">
        <v>1</v>
      </c>
      <c r="I47" s="4">
        <v>1</v>
      </c>
      <c r="J47" s="4">
        <v>1</v>
      </c>
      <c r="K47" s="4" t="s">
        <v>30</v>
      </c>
      <c r="L47" s="4">
        <v>812</v>
      </c>
      <c r="M47" s="4">
        <v>812</v>
      </c>
      <c r="N47" s="4" t="s">
        <v>260</v>
      </c>
      <c r="O47" s="4" t="s">
        <v>32</v>
      </c>
      <c r="P47" s="4" t="s">
        <v>33</v>
      </c>
      <c r="Q47" s="4">
        <v>0</v>
      </c>
      <c r="R47" s="7">
        <v>44981</v>
      </c>
      <c r="S47" s="6">
        <v>44994</v>
      </c>
      <c r="T47" s="4" t="s">
        <v>34</v>
      </c>
      <c r="U47" s="4">
        <v>812</v>
      </c>
      <c r="V47" s="4">
        <v>0</v>
      </c>
      <c r="W47" s="4">
        <v>0</v>
      </c>
      <c r="X47" s="4" t="s">
        <v>261</v>
      </c>
      <c r="Y47" s="4" t="s">
        <v>262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196</v>
      </c>
      <c r="E48" s="4" t="s">
        <v>74</v>
      </c>
      <c r="F48" s="6">
        <v>44989</v>
      </c>
      <c r="G48" s="6">
        <v>44991</v>
      </c>
      <c r="H48" s="4">
        <v>1</v>
      </c>
      <c r="I48" s="4">
        <v>2</v>
      </c>
      <c r="J48" s="4">
        <v>2</v>
      </c>
      <c r="K48" s="4" t="s">
        <v>30</v>
      </c>
      <c r="L48" s="4">
        <v>869</v>
      </c>
      <c r="M48" s="4">
        <v>869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44981</v>
      </c>
      <c r="S48" s="6">
        <v>44994</v>
      </c>
      <c r="T48" s="4" t="s">
        <v>34</v>
      </c>
      <c r="U48" s="4">
        <v>869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269</v>
      </c>
      <c r="F49" s="6">
        <v>44989</v>
      </c>
      <c r="G49" s="6">
        <v>44991</v>
      </c>
      <c r="H49" s="4">
        <v>1</v>
      </c>
      <c r="I49" s="4">
        <v>2</v>
      </c>
      <c r="J49" s="4">
        <v>2</v>
      </c>
      <c r="K49" s="4" t="s">
        <v>30</v>
      </c>
      <c r="L49" s="4">
        <v>1316</v>
      </c>
      <c r="M49" s="4">
        <v>1316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44981</v>
      </c>
      <c r="S49" s="6">
        <v>44994</v>
      </c>
      <c r="T49" s="4" t="s">
        <v>34</v>
      </c>
      <c r="U49" s="4">
        <v>1316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44990</v>
      </c>
      <c r="G50" s="6">
        <v>44991</v>
      </c>
      <c r="H50" s="4">
        <v>1</v>
      </c>
      <c r="I50" s="4">
        <v>1</v>
      </c>
      <c r="J50" s="4">
        <v>1</v>
      </c>
      <c r="K50" s="4" t="s">
        <v>30</v>
      </c>
      <c r="L50" s="4">
        <v>449</v>
      </c>
      <c r="M50" s="4">
        <v>449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44982</v>
      </c>
      <c r="S50" s="6">
        <v>44994</v>
      </c>
      <c r="T50" s="4" t="s">
        <v>34</v>
      </c>
      <c r="U50" s="4">
        <v>449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274</v>
      </c>
      <c r="E51" s="4" t="s">
        <v>280</v>
      </c>
      <c r="F51" s="6">
        <v>44990</v>
      </c>
      <c r="G51" s="6">
        <v>44991</v>
      </c>
      <c r="H51" s="4">
        <v>1</v>
      </c>
      <c r="I51" s="4">
        <v>1</v>
      </c>
      <c r="J51" s="4">
        <v>1</v>
      </c>
      <c r="K51" s="4" t="s">
        <v>30</v>
      </c>
      <c r="L51" s="4">
        <v>446</v>
      </c>
      <c r="M51" s="4">
        <v>446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44982</v>
      </c>
      <c r="S51" s="6">
        <v>44994</v>
      </c>
      <c r="T51" s="4" t="s">
        <v>34</v>
      </c>
      <c r="U51" s="4">
        <v>446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44989</v>
      </c>
      <c r="G52" s="6">
        <v>44991</v>
      </c>
      <c r="H52" s="4">
        <v>1</v>
      </c>
      <c r="I52" s="4">
        <v>2</v>
      </c>
      <c r="J52" s="4">
        <v>2</v>
      </c>
      <c r="K52" s="4" t="s">
        <v>30</v>
      </c>
      <c r="L52" s="4">
        <v>516</v>
      </c>
      <c r="M52" s="4">
        <v>516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44982</v>
      </c>
      <c r="S52" s="6">
        <v>44994</v>
      </c>
      <c r="T52" s="4" t="s">
        <v>34</v>
      </c>
      <c r="U52" s="4">
        <v>516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44990</v>
      </c>
      <c r="G53" s="6">
        <v>44991</v>
      </c>
      <c r="H53" s="4">
        <v>1</v>
      </c>
      <c r="I53" s="4">
        <v>1</v>
      </c>
      <c r="J53" s="4">
        <v>1</v>
      </c>
      <c r="K53" s="4" t="s">
        <v>30</v>
      </c>
      <c r="L53" s="4">
        <v>611</v>
      </c>
      <c r="M53" s="4">
        <v>611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44982</v>
      </c>
      <c r="S53" s="6">
        <v>44994</v>
      </c>
      <c r="T53" s="4" t="s">
        <v>34</v>
      </c>
      <c r="U53" s="4">
        <v>611</v>
      </c>
      <c r="V53" s="4">
        <v>0</v>
      </c>
      <c r="W53" s="4">
        <v>0</v>
      </c>
      <c r="X53" s="4" t="s">
        <v>294</v>
      </c>
      <c r="Y53" s="4" t="s">
        <v>42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44987</v>
      </c>
      <c r="G54" s="6">
        <v>44991</v>
      </c>
      <c r="H54" s="4">
        <v>1</v>
      </c>
      <c r="I54" s="4">
        <v>4</v>
      </c>
      <c r="J54" s="4">
        <v>4</v>
      </c>
      <c r="K54" s="4" t="s">
        <v>30</v>
      </c>
      <c r="L54" s="4">
        <v>11260</v>
      </c>
      <c r="M54" s="4">
        <v>11260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44983</v>
      </c>
      <c r="S54" s="6">
        <v>44994</v>
      </c>
      <c r="T54" s="4" t="s">
        <v>34</v>
      </c>
      <c r="U54" s="4">
        <v>11260</v>
      </c>
      <c r="V54" s="4">
        <v>0</v>
      </c>
      <c r="W54" s="4">
        <v>0</v>
      </c>
      <c r="X54" s="4" t="s">
        <v>299</v>
      </c>
      <c r="Y54" s="4" t="s">
        <v>42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45</v>
      </c>
      <c r="F55" s="6">
        <v>44989</v>
      </c>
      <c r="G55" s="6">
        <v>44991</v>
      </c>
      <c r="H55" s="4">
        <v>1</v>
      </c>
      <c r="I55" s="4">
        <v>2</v>
      </c>
      <c r="J55" s="4">
        <v>2</v>
      </c>
      <c r="K55" s="4" t="s">
        <v>30</v>
      </c>
      <c r="L55" s="4">
        <v>300</v>
      </c>
      <c r="M55" s="4">
        <v>300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44983</v>
      </c>
      <c r="S55" s="6">
        <v>44994</v>
      </c>
      <c r="T55" s="4" t="s">
        <v>34</v>
      </c>
      <c r="U55" s="4">
        <v>300</v>
      </c>
      <c r="V55" s="4">
        <v>0</v>
      </c>
      <c r="W55" s="4">
        <v>0</v>
      </c>
      <c r="X55" s="4" t="s">
        <v>303</v>
      </c>
      <c r="Y55" s="4" t="s">
        <v>304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306</v>
      </c>
      <c r="E56" s="4" t="s">
        <v>307</v>
      </c>
      <c r="F56" s="6">
        <v>44990</v>
      </c>
      <c r="G56" s="6">
        <v>44991</v>
      </c>
      <c r="H56" s="4">
        <v>1</v>
      </c>
      <c r="I56" s="4">
        <v>1</v>
      </c>
      <c r="J56" s="4">
        <v>1</v>
      </c>
      <c r="K56" s="4" t="s">
        <v>30</v>
      </c>
      <c r="L56" s="4">
        <v>371</v>
      </c>
      <c r="M56" s="4">
        <v>371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44984</v>
      </c>
      <c r="S56" s="6">
        <v>44994</v>
      </c>
      <c r="T56" s="4" t="s">
        <v>34</v>
      </c>
      <c r="U56" s="4">
        <v>371</v>
      </c>
      <c r="V56" s="4">
        <v>0</v>
      </c>
      <c r="W56" s="4">
        <v>0</v>
      </c>
      <c r="X56" s="4" t="s">
        <v>309</v>
      </c>
      <c r="Y56" s="4" t="s">
        <v>42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311</v>
      </c>
      <c r="E57" s="4" t="s">
        <v>312</v>
      </c>
      <c r="F57" s="6">
        <v>44990</v>
      </c>
      <c r="G57" s="6">
        <v>44991</v>
      </c>
      <c r="H57" s="4">
        <v>1</v>
      </c>
      <c r="I57" s="4">
        <v>1</v>
      </c>
      <c r="J57" s="4">
        <v>1</v>
      </c>
      <c r="K57" s="4" t="s">
        <v>30</v>
      </c>
      <c r="L57" s="4">
        <v>242</v>
      </c>
      <c r="M57" s="4">
        <v>242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44984</v>
      </c>
      <c r="S57" s="6">
        <v>44994</v>
      </c>
      <c r="T57" s="4" t="s">
        <v>34</v>
      </c>
      <c r="U57" s="4">
        <v>242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318</v>
      </c>
      <c r="F58" s="6">
        <v>44990</v>
      </c>
      <c r="G58" s="6">
        <v>44991</v>
      </c>
      <c r="H58" s="4">
        <v>1</v>
      </c>
      <c r="I58" s="4">
        <v>1</v>
      </c>
      <c r="J58" s="4">
        <v>1</v>
      </c>
      <c r="K58" s="4" t="s">
        <v>30</v>
      </c>
      <c r="L58" s="4">
        <v>674</v>
      </c>
      <c r="M58" s="4">
        <v>674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44984</v>
      </c>
      <c r="S58" s="6">
        <v>44994</v>
      </c>
      <c r="T58" s="4" t="s">
        <v>34</v>
      </c>
      <c r="U58" s="4">
        <v>674</v>
      </c>
      <c r="V58" s="4">
        <v>0</v>
      </c>
      <c r="W58" s="4">
        <v>0</v>
      </c>
      <c r="X58" s="4" t="s">
        <v>320</v>
      </c>
      <c r="Y58" s="4" t="s">
        <v>42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44988</v>
      </c>
      <c r="G59" s="6">
        <v>44991</v>
      </c>
      <c r="H59" s="4">
        <v>1</v>
      </c>
      <c r="I59" s="4">
        <v>3</v>
      </c>
      <c r="J59" s="4">
        <v>3</v>
      </c>
      <c r="K59" s="4" t="s">
        <v>30</v>
      </c>
      <c r="L59" s="4">
        <v>3096</v>
      </c>
      <c r="M59" s="4">
        <v>3096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44984</v>
      </c>
      <c r="S59" s="6">
        <v>44994</v>
      </c>
      <c r="T59" s="4" t="s">
        <v>34</v>
      </c>
      <c r="U59" s="4">
        <v>3096</v>
      </c>
      <c r="V59" s="4">
        <v>0</v>
      </c>
      <c r="W59" s="4">
        <v>0</v>
      </c>
      <c r="X59" s="4" t="s">
        <v>325</v>
      </c>
      <c r="Y59" s="4" t="s">
        <v>42</v>
      </c>
    </row>
    <row r="60" s="4" customFormat="1" spans="1:25">
      <c r="A60" s="4" t="s">
        <v>326</v>
      </c>
      <c r="B60" s="4" t="s">
        <v>26</v>
      </c>
      <c r="C60" s="4" t="s">
        <v>27</v>
      </c>
      <c r="D60" s="4" t="s">
        <v>212</v>
      </c>
      <c r="E60" s="4" t="s">
        <v>327</v>
      </c>
      <c r="F60" s="6">
        <v>44990</v>
      </c>
      <c r="G60" s="6">
        <v>44991</v>
      </c>
      <c r="H60" s="4">
        <v>1</v>
      </c>
      <c r="I60" s="4">
        <v>1</v>
      </c>
      <c r="J60" s="4">
        <v>1</v>
      </c>
      <c r="K60" s="4" t="s">
        <v>30</v>
      </c>
      <c r="L60" s="4">
        <v>638</v>
      </c>
      <c r="M60" s="4">
        <v>638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44985</v>
      </c>
      <c r="S60" s="6">
        <v>44994</v>
      </c>
      <c r="T60" s="4" t="s">
        <v>34</v>
      </c>
      <c r="U60" s="4">
        <v>638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44986</v>
      </c>
      <c r="G61" s="6">
        <v>44991</v>
      </c>
      <c r="H61" s="4">
        <v>1</v>
      </c>
      <c r="I61" s="4">
        <v>5</v>
      </c>
      <c r="J61" s="4">
        <v>5</v>
      </c>
      <c r="K61" s="4" t="s">
        <v>30</v>
      </c>
      <c r="L61" s="4">
        <v>8775</v>
      </c>
      <c r="M61" s="4">
        <v>8775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44985</v>
      </c>
      <c r="S61" s="6">
        <v>44994</v>
      </c>
      <c r="T61" s="4" t="s">
        <v>34</v>
      </c>
      <c r="U61" s="4">
        <v>8775</v>
      </c>
      <c r="V61" s="4">
        <v>0</v>
      </c>
      <c r="W61" s="4">
        <v>0</v>
      </c>
      <c r="X61" s="4" t="s">
        <v>335</v>
      </c>
      <c r="Y61" s="4" t="s">
        <v>42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253</v>
      </c>
      <c r="E62" s="4" t="s">
        <v>337</v>
      </c>
      <c r="F62" s="6">
        <v>44987</v>
      </c>
      <c r="G62" s="6">
        <v>44991</v>
      </c>
      <c r="H62" s="4">
        <v>1</v>
      </c>
      <c r="I62" s="4">
        <v>4</v>
      </c>
      <c r="J62" s="4">
        <v>4</v>
      </c>
      <c r="K62" s="4" t="s">
        <v>30</v>
      </c>
      <c r="L62" s="4">
        <v>4756</v>
      </c>
      <c r="M62" s="4">
        <v>4756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44985</v>
      </c>
      <c r="S62" s="6">
        <v>44994</v>
      </c>
      <c r="T62" s="4" t="s">
        <v>34</v>
      </c>
      <c r="U62" s="4">
        <v>4756</v>
      </c>
      <c r="V62" s="4">
        <v>0</v>
      </c>
      <c r="W62" s="4">
        <v>0</v>
      </c>
      <c r="X62" s="4" t="s">
        <v>339</v>
      </c>
      <c r="Y62" s="4" t="s">
        <v>42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44990</v>
      </c>
      <c r="G63" s="6">
        <v>44991</v>
      </c>
      <c r="H63" s="4">
        <v>1</v>
      </c>
      <c r="I63" s="4">
        <v>1</v>
      </c>
      <c r="J63" s="4">
        <v>1</v>
      </c>
      <c r="K63" s="4" t="s">
        <v>30</v>
      </c>
      <c r="L63" s="4">
        <v>654</v>
      </c>
      <c r="M63" s="4">
        <v>654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44985</v>
      </c>
      <c r="S63" s="6">
        <v>44994</v>
      </c>
      <c r="T63" s="4" t="s">
        <v>34</v>
      </c>
      <c r="U63" s="4">
        <v>654</v>
      </c>
      <c r="V63" s="4">
        <v>0</v>
      </c>
      <c r="W63" s="4">
        <v>0</v>
      </c>
      <c r="X63" s="4" t="s">
        <v>344</v>
      </c>
      <c r="Y63" s="4" t="s">
        <v>42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44987</v>
      </c>
      <c r="G64" s="6">
        <v>44991</v>
      </c>
      <c r="H64" s="4">
        <v>1</v>
      </c>
      <c r="I64" s="4">
        <v>4</v>
      </c>
      <c r="J64" s="4">
        <v>4</v>
      </c>
      <c r="K64" s="4" t="s">
        <v>30</v>
      </c>
      <c r="L64" s="4">
        <v>2640</v>
      </c>
      <c r="M64" s="4">
        <v>2640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44985</v>
      </c>
      <c r="S64" s="6">
        <v>44994</v>
      </c>
      <c r="T64" s="4" t="s">
        <v>34</v>
      </c>
      <c r="U64" s="4">
        <v>2640</v>
      </c>
      <c r="V64" s="4">
        <v>0</v>
      </c>
      <c r="W64" s="4">
        <v>0</v>
      </c>
      <c r="X64" s="4" t="s">
        <v>349</v>
      </c>
      <c r="Y64" s="4" t="s">
        <v>42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44990</v>
      </c>
      <c r="G65" s="6">
        <v>44991</v>
      </c>
      <c r="H65" s="4">
        <v>1</v>
      </c>
      <c r="I65" s="4">
        <v>1</v>
      </c>
      <c r="J65" s="4">
        <v>1</v>
      </c>
      <c r="K65" s="4" t="s">
        <v>30</v>
      </c>
      <c r="L65" s="4">
        <v>585</v>
      </c>
      <c r="M65" s="4">
        <v>585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44986</v>
      </c>
      <c r="S65" s="6">
        <v>44994</v>
      </c>
      <c r="T65" s="4" t="s">
        <v>34</v>
      </c>
      <c r="U65" s="4">
        <v>585</v>
      </c>
      <c r="V65" s="4">
        <v>0</v>
      </c>
      <c r="W65" s="4">
        <v>0</v>
      </c>
      <c r="X65" s="4" t="s">
        <v>354</v>
      </c>
      <c r="Y65" s="4" t="s">
        <v>42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57</v>
      </c>
      <c r="F66" s="6">
        <v>44989</v>
      </c>
      <c r="G66" s="6">
        <v>44991</v>
      </c>
      <c r="H66" s="4">
        <v>1</v>
      </c>
      <c r="I66" s="4">
        <v>2</v>
      </c>
      <c r="J66" s="4">
        <v>2</v>
      </c>
      <c r="K66" s="4" t="s">
        <v>30</v>
      </c>
      <c r="L66" s="4">
        <v>1236</v>
      </c>
      <c r="M66" s="4">
        <v>1236</v>
      </c>
      <c r="N66" s="4" t="s">
        <v>357</v>
      </c>
      <c r="O66" s="4" t="s">
        <v>32</v>
      </c>
      <c r="P66" s="4" t="s">
        <v>33</v>
      </c>
      <c r="Q66" s="4">
        <v>0</v>
      </c>
      <c r="R66" s="7">
        <v>44986</v>
      </c>
      <c r="S66" s="6">
        <v>44994</v>
      </c>
      <c r="T66" s="4" t="s">
        <v>34</v>
      </c>
      <c r="U66" s="4">
        <v>1236</v>
      </c>
      <c r="V66" s="4">
        <v>0</v>
      </c>
      <c r="W66" s="4">
        <v>0</v>
      </c>
      <c r="X66" s="4" t="s">
        <v>358</v>
      </c>
      <c r="Y66" s="4" t="s">
        <v>42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190</v>
      </c>
      <c r="E67" s="4" t="s">
        <v>217</v>
      </c>
      <c r="F67" s="6">
        <v>44990</v>
      </c>
      <c r="G67" s="6">
        <v>44991</v>
      </c>
      <c r="H67" s="4">
        <v>1</v>
      </c>
      <c r="I67" s="4">
        <v>1</v>
      </c>
      <c r="J67" s="4">
        <v>1</v>
      </c>
      <c r="K67" s="4" t="s">
        <v>30</v>
      </c>
      <c r="L67" s="4">
        <v>650</v>
      </c>
      <c r="M67" s="4">
        <v>650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44986</v>
      </c>
      <c r="S67" s="6">
        <v>44994</v>
      </c>
      <c r="T67" s="4" t="s">
        <v>34</v>
      </c>
      <c r="U67" s="4">
        <v>650</v>
      </c>
      <c r="V67" s="4">
        <v>0</v>
      </c>
      <c r="W67" s="4">
        <v>0</v>
      </c>
      <c r="X67" s="4" t="s">
        <v>42</v>
      </c>
      <c r="Y67" s="4" t="s">
        <v>361</v>
      </c>
    </row>
    <row r="68" s="4" customFormat="1" spans="1:25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44990</v>
      </c>
      <c r="G68" s="6">
        <v>44991</v>
      </c>
      <c r="H68" s="4">
        <v>1</v>
      </c>
      <c r="I68" s="4">
        <v>1</v>
      </c>
      <c r="J68" s="4">
        <v>1</v>
      </c>
      <c r="K68" s="4" t="s">
        <v>30</v>
      </c>
      <c r="L68" s="4">
        <v>168</v>
      </c>
      <c r="M68" s="4">
        <v>168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44986</v>
      </c>
      <c r="S68" s="6">
        <v>44994</v>
      </c>
      <c r="T68" s="4" t="s">
        <v>34</v>
      </c>
      <c r="U68" s="4">
        <v>168</v>
      </c>
      <c r="V68" s="4">
        <v>0</v>
      </c>
      <c r="W68" s="4">
        <v>0</v>
      </c>
      <c r="X68" s="4" t="s">
        <v>366</v>
      </c>
      <c r="Y68" s="4" t="s">
        <v>367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370</v>
      </c>
      <c r="F69" s="6">
        <v>44988</v>
      </c>
      <c r="G69" s="6">
        <v>44991</v>
      </c>
      <c r="H69" s="4">
        <v>1</v>
      </c>
      <c r="I69" s="4">
        <v>3</v>
      </c>
      <c r="J69" s="4">
        <v>3</v>
      </c>
      <c r="K69" s="4" t="s">
        <v>30</v>
      </c>
      <c r="L69" s="4">
        <v>1029</v>
      </c>
      <c r="M69" s="4">
        <v>1029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44986</v>
      </c>
      <c r="S69" s="6">
        <v>44994</v>
      </c>
      <c r="T69" s="4" t="s">
        <v>34</v>
      </c>
      <c r="U69" s="4">
        <v>1029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369</v>
      </c>
      <c r="E70" s="4" t="s">
        <v>370</v>
      </c>
      <c r="F70" s="6">
        <v>44989</v>
      </c>
      <c r="G70" s="6">
        <v>44991</v>
      </c>
      <c r="H70" s="4">
        <v>1</v>
      </c>
      <c r="I70" s="4">
        <v>2</v>
      </c>
      <c r="J70" s="4">
        <v>2</v>
      </c>
      <c r="K70" s="4" t="s">
        <v>30</v>
      </c>
      <c r="L70" s="4">
        <v>686</v>
      </c>
      <c r="M70" s="4">
        <v>686</v>
      </c>
      <c r="N70" s="4" t="s">
        <v>375</v>
      </c>
      <c r="O70" s="4" t="s">
        <v>32</v>
      </c>
      <c r="P70" s="4" t="s">
        <v>33</v>
      </c>
      <c r="Q70" s="4">
        <v>0</v>
      </c>
      <c r="R70" s="7">
        <v>44986</v>
      </c>
      <c r="S70" s="6">
        <v>44994</v>
      </c>
      <c r="T70" s="4" t="s">
        <v>34</v>
      </c>
      <c r="U70" s="4">
        <v>686</v>
      </c>
      <c r="V70" s="4">
        <v>0</v>
      </c>
      <c r="W70" s="4">
        <v>0</v>
      </c>
      <c r="X70" s="4" t="s">
        <v>376</v>
      </c>
      <c r="Y70" s="4" t="s">
        <v>377</v>
      </c>
    </row>
    <row r="71" s="4" customFormat="1" spans="1:25">
      <c r="A71" s="4" t="s">
        <v>378</v>
      </c>
      <c r="B71" s="4" t="s">
        <v>26</v>
      </c>
      <c r="C71" s="4" t="s">
        <v>27</v>
      </c>
      <c r="D71" s="4" t="s">
        <v>379</v>
      </c>
      <c r="E71" s="4" t="s">
        <v>380</v>
      </c>
      <c r="F71" s="6">
        <v>44990</v>
      </c>
      <c r="G71" s="6">
        <v>44991</v>
      </c>
      <c r="H71" s="4">
        <v>1</v>
      </c>
      <c r="I71" s="4">
        <v>1</v>
      </c>
      <c r="J71" s="4">
        <v>1</v>
      </c>
      <c r="K71" s="4" t="s">
        <v>30</v>
      </c>
      <c r="L71" s="4">
        <v>392</v>
      </c>
      <c r="M71" s="4">
        <v>392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44986</v>
      </c>
      <c r="S71" s="6">
        <v>44994</v>
      </c>
      <c r="T71" s="4" t="s">
        <v>34</v>
      </c>
      <c r="U71" s="4">
        <v>392</v>
      </c>
      <c r="V71" s="4">
        <v>0</v>
      </c>
      <c r="W71" s="4">
        <v>0</v>
      </c>
      <c r="X71" s="4" t="s">
        <v>382</v>
      </c>
      <c r="Y71" s="4" t="s">
        <v>42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57</v>
      </c>
      <c r="F72" s="6">
        <v>44989</v>
      </c>
      <c r="G72" s="6">
        <v>44991</v>
      </c>
      <c r="H72" s="4">
        <v>1</v>
      </c>
      <c r="I72" s="4">
        <v>2</v>
      </c>
      <c r="J72" s="4">
        <v>2</v>
      </c>
      <c r="K72" s="4" t="s">
        <v>30</v>
      </c>
      <c r="L72" s="4">
        <v>736</v>
      </c>
      <c r="M72" s="4">
        <v>736</v>
      </c>
      <c r="N72" s="4" t="s">
        <v>385</v>
      </c>
      <c r="O72" s="4" t="s">
        <v>32</v>
      </c>
      <c r="P72" s="4" t="s">
        <v>33</v>
      </c>
      <c r="Q72" s="4">
        <v>0</v>
      </c>
      <c r="R72" s="7">
        <v>44986</v>
      </c>
      <c r="S72" s="6">
        <v>44994</v>
      </c>
      <c r="T72" s="4" t="s">
        <v>34</v>
      </c>
      <c r="U72" s="4">
        <v>736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44987</v>
      </c>
      <c r="G73" s="6">
        <v>44991</v>
      </c>
      <c r="H73" s="4">
        <v>1</v>
      </c>
      <c r="I73" s="4">
        <v>4</v>
      </c>
      <c r="J73" s="4">
        <v>4</v>
      </c>
      <c r="K73" s="4" t="s">
        <v>30</v>
      </c>
      <c r="L73" s="4">
        <v>2386</v>
      </c>
      <c r="M73" s="4">
        <v>2386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44987</v>
      </c>
      <c r="S73" s="6">
        <v>44994</v>
      </c>
      <c r="T73" s="4" t="s">
        <v>34</v>
      </c>
      <c r="U73" s="4">
        <v>2386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44989</v>
      </c>
      <c r="G74" s="6">
        <v>44991</v>
      </c>
      <c r="H74" s="4">
        <v>2</v>
      </c>
      <c r="I74" s="4">
        <v>2</v>
      </c>
      <c r="J74" s="4">
        <v>4</v>
      </c>
      <c r="K74" s="4" t="s">
        <v>30</v>
      </c>
      <c r="L74" s="4">
        <v>2052</v>
      </c>
      <c r="M74" s="4">
        <v>2052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44987</v>
      </c>
      <c r="S74" s="6">
        <v>44994</v>
      </c>
      <c r="T74" s="4" t="s">
        <v>34</v>
      </c>
      <c r="U74" s="4">
        <v>2052</v>
      </c>
      <c r="V74" s="4">
        <v>0</v>
      </c>
      <c r="W74" s="4">
        <v>0</v>
      </c>
      <c r="X74" s="4" t="s">
        <v>398</v>
      </c>
      <c r="Y74" s="4" t="s">
        <v>361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190</v>
      </c>
      <c r="E75" s="4" t="s">
        <v>208</v>
      </c>
      <c r="F75" s="6">
        <v>44988</v>
      </c>
      <c r="G75" s="6">
        <v>44991</v>
      </c>
      <c r="H75" s="4">
        <v>1</v>
      </c>
      <c r="I75" s="4">
        <v>3</v>
      </c>
      <c r="J75" s="4">
        <v>3</v>
      </c>
      <c r="K75" s="4" t="s">
        <v>30</v>
      </c>
      <c r="L75" s="4">
        <v>1767</v>
      </c>
      <c r="M75" s="4">
        <v>1767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44987</v>
      </c>
      <c r="S75" s="6">
        <v>44994</v>
      </c>
      <c r="T75" s="4" t="s">
        <v>34</v>
      </c>
      <c r="U75" s="4">
        <v>1767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190</v>
      </c>
      <c r="E76" s="4" t="s">
        <v>217</v>
      </c>
      <c r="F76" s="6">
        <v>44990</v>
      </c>
      <c r="G76" s="6">
        <v>44991</v>
      </c>
      <c r="H76" s="4">
        <v>1</v>
      </c>
      <c r="I76" s="4">
        <v>1</v>
      </c>
      <c r="J76" s="4">
        <v>1</v>
      </c>
      <c r="K76" s="4" t="s">
        <v>30</v>
      </c>
      <c r="L76" s="4">
        <v>661</v>
      </c>
      <c r="M76" s="4">
        <v>661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44987</v>
      </c>
      <c r="S76" s="6">
        <v>44994</v>
      </c>
      <c r="T76" s="4" t="s">
        <v>34</v>
      </c>
      <c r="U76" s="4">
        <v>661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226</v>
      </c>
      <c r="B77" s="4" t="s">
        <v>26</v>
      </c>
      <c r="C77" s="4" t="s">
        <v>79</v>
      </c>
      <c r="D77" s="4" t="s">
        <v>227</v>
      </c>
      <c r="E77" s="4" t="s">
        <v>228</v>
      </c>
      <c r="F77" s="6">
        <v>44990</v>
      </c>
      <c r="G77" s="6">
        <v>44991</v>
      </c>
      <c r="H77" s="4">
        <v>1</v>
      </c>
      <c r="I77" s="4">
        <v>1</v>
      </c>
      <c r="J77" s="4">
        <v>1</v>
      </c>
      <c r="K77" s="4" t="s">
        <v>30</v>
      </c>
      <c r="L77" s="4">
        <v>-1172</v>
      </c>
      <c r="M77" s="4">
        <v>-1172</v>
      </c>
      <c r="N77" s="4" t="s">
        <v>229</v>
      </c>
      <c r="O77" s="4" t="s">
        <v>32</v>
      </c>
      <c r="P77" s="4" t="s">
        <v>33</v>
      </c>
      <c r="Q77" s="4">
        <v>0</v>
      </c>
      <c r="R77" s="7">
        <v>44979</v>
      </c>
      <c r="S77" s="6">
        <v>44994</v>
      </c>
      <c r="T77" s="4" t="s">
        <v>34</v>
      </c>
      <c r="U77" s="4">
        <v>-1172</v>
      </c>
      <c r="V77" s="4">
        <v>0</v>
      </c>
      <c r="W77" s="4">
        <v>0</v>
      </c>
      <c r="X77" s="4" t="s">
        <v>230</v>
      </c>
      <c r="Y77" s="4" t="s">
        <v>231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190</v>
      </c>
      <c r="E78" s="4" t="s">
        <v>217</v>
      </c>
      <c r="F78" s="6">
        <v>44990</v>
      </c>
      <c r="G78" s="6">
        <v>44991</v>
      </c>
      <c r="H78" s="4">
        <v>1</v>
      </c>
      <c r="I78" s="4">
        <v>1</v>
      </c>
      <c r="J78" s="4">
        <v>1</v>
      </c>
      <c r="K78" s="4" t="s">
        <v>30</v>
      </c>
      <c r="L78" s="4">
        <v>661</v>
      </c>
      <c r="M78" s="4">
        <v>661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44987</v>
      </c>
      <c r="S78" s="6">
        <v>44994</v>
      </c>
      <c r="T78" s="4" t="s">
        <v>34</v>
      </c>
      <c r="U78" s="4">
        <v>661</v>
      </c>
      <c r="V78" s="4">
        <v>0</v>
      </c>
      <c r="W78" s="4">
        <v>0</v>
      </c>
      <c r="X78" s="4" t="s">
        <v>409</v>
      </c>
      <c r="Y78" s="4" t="s">
        <v>361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411</v>
      </c>
      <c r="E79" s="4" t="s">
        <v>347</v>
      </c>
      <c r="F79" s="6">
        <v>44990</v>
      </c>
      <c r="G79" s="6">
        <v>44991</v>
      </c>
      <c r="H79" s="4">
        <v>1</v>
      </c>
      <c r="I79" s="4">
        <v>1</v>
      </c>
      <c r="J79" s="4">
        <v>1</v>
      </c>
      <c r="K79" s="4" t="s">
        <v>30</v>
      </c>
      <c r="L79" s="4">
        <v>612</v>
      </c>
      <c r="M79" s="4">
        <v>612</v>
      </c>
      <c r="N79" s="4" t="s">
        <v>412</v>
      </c>
      <c r="O79" s="4" t="s">
        <v>32</v>
      </c>
      <c r="P79" s="4" t="s">
        <v>33</v>
      </c>
      <c r="Q79" s="4">
        <v>0</v>
      </c>
      <c r="R79" s="7">
        <v>44987</v>
      </c>
      <c r="S79" s="6">
        <v>44994</v>
      </c>
      <c r="T79" s="4" t="s">
        <v>34</v>
      </c>
      <c r="U79" s="4">
        <v>612</v>
      </c>
      <c r="V79" s="4">
        <v>0</v>
      </c>
      <c r="W79" s="4">
        <v>0</v>
      </c>
      <c r="X79" s="4" t="s">
        <v>413</v>
      </c>
      <c r="Y79" s="4" t="s">
        <v>42</v>
      </c>
    </row>
    <row r="80" s="4" customFormat="1" spans="1:25">
      <c r="A80" s="4" t="s">
        <v>414</v>
      </c>
      <c r="B80" s="4" t="s">
        <v>26</v>
      </c>
      <c r="C80" s="4" t="s">
        <v>27</v>
      </c>
      <c r="D80" s="4" t="s">
        <v>190</v>
      </c>
      <c r="E80" s="4" t="s">
        <v>191</v>
      </c>
      <c r="F80" s="6">
        <v>44990</v>
      </c>
      <c r="G80" s="6">
        <v>44991</v>
      </c>
      <c r="H80" s="4">
        <v>1</v>
      </c>
      <c r="I80" s="4">
        <v>1</v>
      </c>
      <c r="J80" s="4">
        <v>1</v>
      </c>
      <c r="K80" s="4" t="s">
        <v>30</v>
      </c>
      <c r="L80" s="4">
        <v>733</v>
      </c>
      <c r="M80" s="4">
        <v>733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44987</v>
      </c>
      <c r="S80" s="6">
        <v>44994</v>
      </c>
      <c r="T80" s="4" t="s">
        <v>34</v>
      </c>
      <c r="U80" s="4">
        <v>733</v>
      </c>
      <c r="V80" s="4">
        <v>0</v>
      </c>
      <c r="W80" s="4">
        <v>0</v>
      </c>
      <c r="X80" s="4" t="s">
        <v>416</v>
      </c>
      <c r="Y80" s="4" t="s">
        <v>361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418</v>
      </c>
      <c r="E81" s="4" t="s">
        <v>318</v>
      </c>
      <c r="F81" s="6">
        <v>44987</v>
      </c>
      <c r="G81" s="6">
        <v>44991</v>
      </c>
      <c r="H81" s="4">
        <v>1</v>
      </c>
      <c r="I81" s="4">
        <v>4</v>
      </c>
      <c r="J81" s="4">
        <v>4</v>
      </c>
      <c r="K81" s="4" t="s">
        <v>30</v>
      </c>
      <c r="L81" s="4">
        <v>1808</v>
      </c>
      <c r="M81" s="4">
        <v>1808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44987</v>
      </c>
      <c r="S81" s="6">
        <v>44994</v>
      </c>
      <c r="T81" s="4" t="s">
        <v>34</v>
      </c>
      <c r="U81" s="4">
        <v>1808</v>
      </c>
      <c r="V81" s="4">
        <v>0</v>
      </c>
      <c r="W81" s="4">
        <v>0</v>
      </c>
      <c r="X81" s="4" t="s">
        <v>420</v>
      </c>
      <c r="Y81" s="4" t="s">
        <v>42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44988</v>
      </c>
      <c r="G82" s="6">
        <v>44991</v>
      </c>
      <c r="H82" s="4">
        <v>1</v>
      </c>
      <c r="I82" s="4">
        <v>3</v>
      </c>
      <c r="J82" s="4">
        <v>3</v>
      </c>
      <c r="K82" s="4" t="s">
        <v>30</v>
      </c>
      <c r="L82" s="4">
        <v>888</v>
      </c>
      <c r="M82" s="4">
        <v>888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44987</v>
      </c>
      <c r="S82" s="6">
        <v>44994</v>
      </c>
      <c r="T82" s="4" t="s">
        <v>34</v>
      </c>
      <c r="U82" s="4">
        <v>888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428</v>
      </c>
      <c r="E83" s="4" t="s">
        <v>429</v>
      </c>
      <c r="F83" s="6">
        <v>44990</v>
      </c>
      <c r="G83" s="6">
        <v>44991</v>
      </c>
      <c r="H83" s="4">
        <v>1</v>
      </c>
      <c r="I83" s="4">
        <v>1</v>
      </c>
      <c r="J83" s="4">
        <v>1</v>
      </c>
      <c r="K83" s="4" t="s">
        <v>30</v>
      </c>
      <c r="L83" s="4">
        <v>1256</v>
      </c>
      <c r="M83" s="4">
        <v>1256</v>
      </c>
      <c r="N83" s="4" t="s">
        <v>430</v>
      </c>
      <c r="O83" s="4" t="s">
        <v>32</v>
      </c>
      <c r="P83" s="4" t="s">
        <v>33</v>
      </c>
      <c r="Q83" s="4">
        <v>0</v>
      </c>
      <c r="R83" s="7">
        <v>44988</v>
      </c>
      <c r="S83" s="6">
        <v>44994</v>
      </c>
      <c r="T83" s="4" t="s">
        <v>34</v>
      </c>
      <c r="U83" s="4">
        <v>1256</v>
      </c>
      <c r="V83" s="4">
        <v>0</v>
      </c>
      <c r="W83" s="4">
        <v>0</v>
      </c>
      <c r="X83" s="4" t="s">
        <v>431</v>
      </c>
      <c r="Y83" s="4" t="s">
        <v>432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6">
        <v>44988</v>
      </c>
      <c r="G84" s="6">
        <v>44991</v>
      </c>
      <c r="H84" s="4">
        <v>1</v>
      </c>
      <c r="I84" s="4">
        <v>3</v>
      </c>
      <c r="J84" s="4">
        <v>3</v>
      </c>
      <c r="K84" s="4" t="s">
        <v>30</v>
      </c>
      <c r="L84" s="4">
        <v>4103</v>
      </c>
      <c r="M84" s="4">
        <v>4103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44988</v>
      </c>
      <c r="S84" s="6">
        <v>44994</v>
      </c>
      <c r="T84" s="4" t="s">
        <v>34</v>
      </c>
      <c r="U84" s="4">
        <v>4103</v>
      </c>
      <c r="V84" s="4">
        <v>0</v>
      </c>
      <c r="W84" s="4">
        <v>0</v>
      </c>
      <c r="X84" s="4" t="s">
        <v>437</v>
      </c>
      <c r="Y84" s="4" t="s">
        <v>438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440</v>
      </c>
      <c r="E85" s="4" t="s">
        <v>380</v>
      </c>
      <c r="F85" s="6">
        <v>44989</v>
      </c>
      <c r="G85" s="6">
        <v>44991</v>
      </c>
      <c r="H85" s="4">
        <v>1</v>
      </c>
      <c r="I85" s="4">
        <v>2</v>
      </c>
      <c r="J85" s="4">
        <v>2</v>
      </c>
      <c r="K85" s="4" t="s">
        <v>30</v>
      </c>
      <c r="L85" s="4">
        <v>1385</v>
      </c>
      <c r="M85" s="4">
        <v>1385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44988</v>
      </c>
      <c r="S85" s="6">
        <v>44994</v>
      </c>
      <c r="T85" s="4" t="s">
        <v>34</v>
      </c>
      <c r="U85" s="4">
        <v>1385</v>
      </c>
      <c r="V85" s="4">
        <v>0</v>
      </c>
      <c r="W85" s="4">
        <v>0</v>
      </c>
      <c r="X85" s="4" t="s">
        <v>42</v>
      </c>
      <c r="Y85" s="4" t="s">
        <v>442</v>
      </c>
    </row>
    <row r="86" s="4" customFormat="1" spans="1:25">
      <c r="A86" s="4" t="s">
        <v>443</v>
      </c>
      <c r="B86" s="4" t="s">
        <v>26</v>
      </c>
      <c r="C86" s="4" t="s">
        <v>27</v>
      </c>
      <c r="D86" s="4" t="s">
        <v>444</v>
      </c>
      <c r="E86" s="4" t="s">
        <v>208</v>
      </c>
      <c r="F86" s="6">
        <v>44988</v>
      </c>
      <c r="G86" s="6">
        <v>44991</v>
      </c>
      <c r="H86" s="4">
        <v>1</v>
      </c>
      <c r="I86" s="4">
        <v>3</v>
      </c>
      <c r="J86" s="4">
        <v>3</v>
      </c>
      <c r="K86" s="4" t="s">
        <v>30</v>
      </c>
      <c r="L86" s="4">
        <v>879</v>
      </c>
      <c r="M86" s="4">
        <v>879</v>
      </c>
      <c r="N86" s="4" t="s">
        <v>445</v>
      </c>
      <c r="O86" s="4" t="s">
        <v>32</v>
      </c>
      <c r="P86" s="4" t="s">
        <v>33</v>
      </c>
      <c r="Q86" s="4">
        <v>0</v>
      </c>
      <c r="R86" s="7">
        <v>44988</v>
      </c>
      <c r="S86" s="6">
        <v>44994</v>
      </c>
      <c r="T86" s="4" t="s">
        <v>34</v>
      </c>
      <c r="U86" s="4">
        <v>879</v>
      </c>
      <c r="V86" s="4">
        <v>0</v>
      </c>
      <c r="W86" s="4">
        <v>0</v>
      </c>
      <c r="X86" s="4" t="s">
        <v>446</v>
      </c>
      <c r="Y86" s="4" t="s">
        <v>447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450</v>
      </c>
      <c r="F87" s="6">
        <v>44990</v>
      </c>
      <c r="G87" s="6">
        <v>44991</v>
      </c>
      <c r="H87" s="4">
        <v>1</v>
      </c>
      <c r="I87" s="4">
        <v>1</v>
      </c>
      <c r="J87" s="4">
        <v>1</v>
      </c>
      <c r="K87" s="4" t="s">
        <v>30</v>
      </c>
      <c r="L87" s="4">
        <v>134</v>
      </c>
      <c r="M87" s="4">
        <v>134</v>
      </c>
      <c r="N87" s="4" t="s">
        <v>451</v>
      </c>
      <c r="O87" s="4" t="s">
        <v>32</v>
      </c>
      <c r="P87" s="4" t="s">
        <v>33</v>
      </c>
      <c r="Q87" s="4">
        <v>0</v>
      </c>
      <c r="R87" s="7">
        <v>44988</v>
      </c>
      <c r="S87" s="6">
        <v>44994</v>
      </c>
      <c r="T87" s="4" t="s">
        <v>34</v>
      </c>
      <c r="U87" s="4">
        <v>134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44990</v>
      </c>
      <c r="G88" s="6">
        <v>44991</v>
      </c>
      <c r="H88" s="4">
        <v>1</v>
      </c>
      <c r="I88" s="4">
        <v>1</v>
      </c>
      <c r="J88" s="4">
        <v>1</v>
      </c>
      <c r="K88" s="4" t="s">
        <v>30</v>
      </c>
      <c r="L88" s="4">
        <v>391</v>
      </c>
      <c r="M88" s="4">
        <v>391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44988</v>
      </c>
      <c r="S88" s="6">
        <v>44994</v>
      </c>
      <c r="T88" s="4" t="s">
        <v>34</v>
      </c>
      <c r="U88" s="4">
        <v>391</v>
      </c>
      <c r="V88" s="4">
        <v>0</v>
      </c>
      <c r="W88" s="4">
        <v>0</v>
      </c>
      <c r="X88" s="4" t="s">
        <v>458</v>
      </c>
      <c r="Y88" s="4" t="s">
        <v>42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44989</v>
      </c>
      <c r="G89" s="6">
        <v>44991</v>
      </c>
      <c r="H89" s="4">
        <v>1</v>
      </c>
      <c r="I89" s="4">
        <v>2</v>
      </c>
      <c r="J89" s="4">
        <v>2</v>
      </c>
      <c r="K89" s="4" t="s">
        <v>30</v>
      </c>
      <c r="L89" s="4">
        <v>950</v>
      </c>
      <c r="M89" s="4">
        <v>950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44988</v>
      </c>
      <c r="S89" s="6">
        <v>44994</v>
      </c>
      <c r="T89" s="4" t="s">
        <v>34</v>
      </c>
      <c r="U89" s="4">
        <v>950</v>
      </c>
      <c r="V89" s="4">
        <v>0</v>
      </c>
      <c r="W89" s="4">
        <v>0</v>
      </c>
      <c r="X89" s="4" t="s">
        <v>463</v>
      </c>
      <c r="Y89" s="4" t="s">
        <v>42</v>
      </c>
    </row>
    <row r="90" s="4" customFormat="1" spans="1:25">
      <c r="A90" s="4" t="s">
        <v>37</v>
      </c>
      <c r="B90" s="4" t="s">
        <v>26</v>
      </c>
      <c r="C90" s="4" t="s">
        <v>79</v>
      </c>
      <c r="D90" s="4" t="s">
        <v>38</v>
      </c>
      <c r="E90" s="4" t="s">
        <v>39</v>
      </c>
      <c r="F90" s="6">
        <v>44988</v>
      </c>
      <c r="G90" s="6">
        <v>44991</v>
      </c>
      <c r="H90" s="4">
        <v>1</v>
      </c>
      <c r="I90" s="4">
        <v>3</v>
      </c>
      <c r="J90" s="4">
        <v>3</v>
      </c>
      <c r="K90" s="4" t="s">
        <v>30</v>
      </c>
      <c r="L90" s="4">
        <v>-8721</v>
      </c>
      <c r="M90" s="4">
        <v>-8721</v>
      </c>
      <c r="N90" s="4" t="s">
        <v>40</v>
      </c>
      <c r="O90" s="4" t="s">
        <v>32</v>
      </c>
      <c r="P90" s="4" t="s">
        <v>33</v>
      </c>
      <c r="Q90" s="4">
        <v>0</v>
      </c>
      <c r="R90" s="7">
        <v>44905</v>
      </c>
      <c r="S90" s="6">
        <v>44994</v>
      </c>
      <c r="T90" s="4" t="s">
        <v>34</v>
      </c>
      <c r="U90" s="4">
        <v>-8721</v>
      </c>
      <c r="V90" s="4">
        <v>0</v>
      </c>
      <c r="W90" s="4">
        <v>0</v>
      </c>
      <c r="X90" s="4" t="s">
        <v>41</v>
      </c>
      <c r="Y90" s="4" t="s">
        <v>42</v>
      </c>
    </row>
    <row r="91" s="4" customFormat="1" spans="1:25">
      <c r="A91" s="4" t="s">
        <v>464</v>
      </c>
      <c r="B91" s="4" t="s">
        <v>26</v>
      </c>
      <c r="C91" s="4" t="s">
        <v>27</v>
      </c>
      <c r="D91" s="4" t="s">
        <v>465</v>
      </c>
      <c r="E91" s="4" t="s">
        <v>466</v>
      </c>
      <c r="F91" s="6">
        <v>44990</v>
      </c>
      <c r="G91" s="6">
        <v>44991</v>
      </c>
      <c r="H91" s="4">
        <v>1</v>
      </c>
      <c r="I91" s="4">
        <v>1</v>
      </c>
      <c r="J91" s="4">
        <v>1</v>
      </c>
      <c r="K91" s="4" t="s">
        <v>30</v>
      </c>
      <c r="L91" s="4">
        <v>2864</v>
      </c>
      <c r="M91" s="4">
        <v>2864</v>
      </c>
      <c r="N91" s="4" t="s">
        <v>467</v>
      </c>
      <c r="O91" s="4" t="s">
        <v>32</v>
      </c>
      <c r="P91" s="4" t="s">
        <v>33</v>
      </c>
      <c r="Q91" s="4">
        <v>0</v>
      </c>
      <c r="R91" s="7">
        <v>44988</v>
      </c>
      <c r="S91" s="6">
        <v>44994</v>
      </c>
      <c r="T91" s="4" t="s">
        <v>34</v>
      </c>
      <c r="U91" s="4">
        <v>2864</v>
      </c>
      <c r="V91" s="4">
        <v>0</v>
      </c>
      <c r="W91" s="4">
        <v>0</v>
      </c>
      <c r="X91" s="4" t="s">
        <v>468</v>
      </c>
      <c r="Y91" s="4" t="s">
        <v>469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44989</v>
      </c>
      <c r="G92" s="6">
        <v>44991</v>
      </c>
      <c r="H92" s="4">
        <v>1</v>
      </c>
      <c r="I92" s="4">
        <v>2</v>
      </c>
      <c r="J92" s="4">
        <v>2</v>
      </c>
      <c r="K92" s="4" t="s">
        <v>30</v>
      </c>
      <c r="L92" s="4">
        <v>590</v>
      </c>
      <c r="M92" s="4">
        <v>590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44988</v>
      </c>
      <c r="S92" s="6">
        <v>44994</v>
      </c>
      <c r="T92" s="4" t="s">
        <v>34</v>
      </c>
      <c r="U92" s="4">
        <v>590</v>
      </c>
      <c r="V92" s="4">
        <v>0</v>
      </c>
      <c r="W92" s="4">
        <v>0</v>
      </c>
      <c r="X92" s="4" t="s">
        <v>474</v>
      </c>
      <c r="Y92" s="4" t="s">
        <v>42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476</v>
      </c>
      <c r="E93" s="4" t="s">
        <v>208</v>
      </c>
      <c r="F93" s="6">
        <v>44988</v>
      </c>
      <c r="G93" s="6">
        <v>44991</v>
      </c>
      <c r="H93" s="4">
        <v>1</v>
      </c>
      <c r="I93" s="4">
        <v>3</v>
      </c>
      <c r="J93" s="4">
        <v>3</v>
      </c>
      <c r="K93" s="4" t="s">
        <v>30</v>
      </c>
      <c r="L93" s="4">
        <v>869</v>
      </c>
      <c r="M93" s="4">
        <v>869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44988</v>
      </c>
      <c r="S93" s="6">
        <v>44994</v>
      </c>
      <c r="T93" s="4" t="s">
        <v>34</v>
      </c>
      <c r="U93" s="4">
        <v>869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44988</v>
      </c>
      <c r="G94" s="6">
        <v>44991</v>
      </c>
      <c r="H94" s="4">
        <v>1</v>
      </c>
      <c r="I94" s="4">
        <v>3</v>
      </c>
      <c r="J94" s="4">
        <v>3</v>
      </c>
      <c r="K94" s="4" t="s">
        <v>30</v>
      </c>
      <c r="L94" s="4">
        <v>6480</v>
      </c>
      <c r="M94" s="4">
        <v>6480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44988</v>
      </c>
      <c r="S94" s="6">
        <v>44994</v>
      </c>
      <c r="T94" s="4" t="s">
        <v>34</v>
      </c>
      <c r="U94" s="4">
        <v>6480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488</v>
      </c>
      <c r="F95" s="6">
        <v>44988</v>
      </c>
      <c r="G95" s="6">
        <v>44991</v>
      </c>
      <c r="H95" s="4">
        <v>1</v>
      </c>
      <c r="I95" s="4">
        <v>3</v>
      </c>
      <c r="J95" s="4">
        <v>3</v>
      </c>
      <c r="K95" s="4" t="s">
        <v>30</v>
      </c>
      <c r="L95" s="4">
        <v>3498</v>
      </c>
      <c r="M95" s="4">
        <v>3498</v>
      </c>
      <c r="N95" s="4" t="s">
        <v>489</v>
      </c>
      <c r="O95" s="4" t="s">
        <v>32</v>
      </c>
      <c r="P95" s="4" t="s">
        <v>33</v>
      </c>
      <c r="Q95" s="4">
        <v>0</v>
      </c>
      <c r="R95" s="7">
        <v>44988</v>
      </c>
      <c r="S95" s="6">
        <v>44994</v>
      </c>
      <c r="T95" s="4" t="s">
        <v>34</v>
      </c>
      <c r="U95" s="4">
        <v>3498</v>
      </c>
      <c r="V95" s="4">
        <v>0</v>
      </c>
      <c r="W95" s="4">
        <v>0</v>
      </c>
      <c r="X95" s="4" t="s">
        <v>490</v>
      </c>
      <c r="Y95" s="4" t="s">
        <v>42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44990</v>
      </c>
      <c r="G96" s="6">
        <v>44991</v>
      </c>
      <c r="H96" s="4">
        <v>1</v>
      </c>
      <c r="I96" s="4">
        <v>1</v>
      </c>
      <c r="J96" s="4">
        <v>1</v>
      </c>
      <c r="K96" s="4" t="s">
        <v>30</v>
      </c>
      <c r="L96" s="4">
        <v>742</v>
      </c>
      <c r="M96" s="4">
        <v>742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44988</v>
      </c>
      <c r="S96" s="6">
        <v>44994</v>
      </c>
      <c r="T96" s="4" t="s">
        <v>34</v>
      </c>
      <c r="U96" s="4">
        <v>742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499</v>
      </c>
      <c r="F97" s="6">
        <v>44990</v>
      </c>
      <c r="G97" s="6">
        <v>44991</v>
      </c>
      <c r="H97" s="4">
        <v>1</v>
      </c>
      <c r="I97" s="4">
        <v>1</v>
      </c>
      <c r="J97" s="4">
        <v>1</v>
      </c>
      <c r="K97" s="4" t="s">
        <v>30</v>
      </c>
      <c r="L97" s="4">
        <v>340</v>
      </c>
      <c r="M97" s="4">
        <v>340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44988</v>
      </c>
      <c r="S97" s="6">
        <v>44994</v>
      </c>
      <c r="T97" s="4" t="s">
        <v>34</v>
      </c>
      <c r="U97" s="4">
        <v>340</v>
      </c>
      <c r="V97" s="4">
        <v>0</v>
      </c>
      <c r="W97" s="4">
        <v>0</v>
      </c>
      <c r="X97" s="4" t="s">
        <v>501</v>
      </c>
      <c r="Y97" s="4" t="s">
        <v>502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44990</v>
      </c>
      <c r="G98" s="6">
        <v>44991</v>
      </c>
      <c r="H98" s="4">
        <v>1</v>
      </c>
      <c r="I98" s="4">
        <v>1</v>
      </c>
      <c r="J98" s="4">
        <v>1</v>
      </c>
      <c r="K98" s="4" t="s">
        <v>30</v>
      </c>
      <c r="L98" s="4">
        <v>537</v>
      </c>
      <c r="M98" s="4">
        <v>537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44989</v>
      </c>
      <c r="S98" s="6">
        <v>44994</v>
      </c>
      <c r="T98" s="4" t="s">
        <v>34</v>
      </c>
      <c r="U98" s="4">
        <v>537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5">
      <c r="A99" s="4" t="s">
        <v>509</v>
      </c>
      <c r="B99" s="4" t="s">
        <v>26</v>
      </c>
      <c r="C99" s="4" t="s">
        <v>27</v>
      </c>
      <c r="D99" s="4" t="s">
        <v>471</v>
      </c>
      <c r="E99" s="4" t="s">
        <v>472</v>
      </c>
      <c r="F99" s="6">
        <v>44989</v>
      </c>
      <c r="G99" s="6">
        <v>44991</v>
      </c>
      <c r="H99" s="4">
        <v>1</v>
      </c>
      <c r="I99" s="4">
        <v>2</v>
      </c>
      <c r="J99" s="4">
        <v>2</v>
      </c>
      <c r="K99" s="4" t="s">
        <v>30</v>
      </c>
      <c r="L99" s="4">
        <v>590</v>
      </c>
      <c r="M99" s="4">
        <v>590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44989</v>
      </c>
      <c r="S99" s="6">
        <v>44994</v>
      </c>
      <c r="T99" s="4" t="s">
        <v>34</v>
      </c>
      <c r="U99" s="4">
        <v>590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515</v>
      </c>
      <c r="F100" s="6">
        <v>44990</v>
      </c>
      <c r="G100" s="6">
        <v>44991</v>
      </c>
      <c r="H100" s="4">
        <v>1</v>
      </c>
      <c r="I100" s="4">
        <v>1</v>
      </c>
      <c r="J100" s="4">
        <v>1</v>
      </c>
      <c r="K100" s="4" t="s">
        <v>30</v>
      </c>
      <c r="L100" s="4">
        <v>480</v>
      </c>
      <c r="M100" s="4">
        <v>480</v>
      </c>
      <c r="N100" s="4" t="s">
        <v>516</v>
      </c>
      <c r="O100" s="4" t="s">
        <v>32</v>
      </c>
      <c r="P100" s="4" t="s">
        <v>33</v>
      </c>
      <c r="Q100" s="4">
        <v>0</v>
      </c>
      <c r="R100" s="7">
        <v>44989</v>
      </c>
      <c r="S100" s="6">
        <v>44994</v>
      </c>
      <c r="T100" s="4" t="s">
        <v>34</v>
      </c>
      <c r="U100" s="4">
        <v>480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44989</v>
      </c>
      <c r="G101" s="6">
        <v>44991</v>
      </c>
      <c r="H101" s="4">
        <v>1</v>
      </c>
      <c r="I101" s="4">
        <v>2</v>
      </c>
      <c r="J101" s="4">
        <v>2</v>
      </c>
      <c r="K101" s="4" t="s">
        <v>30</v>
      </c>
      <c r="L101" s="4">
        <v>1213</v>
      </c>
      <c r="M101" s="4">
        <v>1213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44989</v>
      </c>
      <c r="S101" s="6">
        <v>44994</v>
      </c>
      <c r="T101" s="4" t="s">
        <v>34</v>
      </c>
      <c r="U101" s="4">
        <v>1213</v>
      </c>
      <c r="V101" s="4">
        <v>0</v>
      </c>
      <c r="W101" s="4">
        <v>0</v>
      </c>
      <c r="X101" s="4" t="s">
        <v>523</v>
      </c>
      <c r="Y101" s="4" t="s">
        <v>361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57</v>
      </c>
      <c r="F102" s="6">
        <v>44990</v>
      </c>
      <c r="G102" s="6">
        <v>44991</v>
      </c>
      <c r="H102" s="4">
        <v>1</v>
      </c>
      <c r="I102" s="4">
        <v>1</v>
      </c>
      <c r="J102" s="4">
        <v>1</v>
      </c>
      <c r="K102" s="4" t="s">
        <v>30</v>
      </c>
      <c r="L102" s="4">
        <v>343</v>
      </c>
      <c r="M102" s="4">
        <v>343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44989</v>
      </c>
      <c r="S102" s="6">
        <v>44994</v>
      </c>
      <c r="T102" s="4" t="s">
        <v>34</v>
      </c>
      <c r="U102" s="4">
        <v>343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531</v>
      </c>
      <c r="F103" s="6">
        <v>44990</v>
      </c>
      <c r="G103" s="6">
        <v>44991</v>
      </c>
      <c r="H103" s="4">
        <v>1</v>
      </c>
      <c r="I103" s="4">
        <v>1</v>
      </c>
      <c r="J103" s="4">
        <v>1</v>
      </c>
      <c r="K103" s="4" t="s">
        <v>30</v>
      </c>
      <c r="L103" s="4">
        <v>458</v>
      </c>
      <c r="M103" s="4">
        <v>458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44989</v>
      </c>
      <c r="S103" s="6">
        <v>44994</v>
      </c>
      <c r="T103" s="4" t="s">
        <v>34</v>
      </c>
      <c r="U103" s="4">
        <v>458</v>
      </c>
      <c r="V103" s="4">
        <v>0</v>
      </c>
      <c r="W103" s="4">
        <v>0</v>
      </c>
      <c r="X103" s="4" t="s">
        <v>533</v>
      </c>
      <c r="Y103" s="4" t="s">
        <v>534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429</v>
      </c>
      <c r="F104" s="6">
        <v>44990</v>
      </c>
      <c r="G104" s="6">
        <v>44991</v>
      </c>
      <c r="H104" s="4">
        <v>1</v>
      </c>
      <c r="I104" s="4">
        <v>1</v>
      </c>
      <c r="J104" s="4">
        <v>1</v>
      </c>
      <c r="K104" s="4" t="s">
        <v>30</v>
      </c>
      <c r="L104" s="4">
        <v>518</v>
      </c>
      <c r="M104" s="4">
        <v>518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44989</v>
      </c>
      <c r="S104" s="6">
        <v>44994</v>
      </c>
      <c r="T104" s="4" t="s">
        <v>34</v>
      </c>
      <c r="U104" s="4">
        <v>518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82</v>
      </c>
      <c r="F105" s="6">
        <v>44990</v>
      </c>
      <c r="G105" s="6">
        <v>44991</v>
      </c>
      <c r="H105" s="4">
        <v>1</v>
      </c>
      <c r="I105" s="4">
        <v>1</v>
      </c>
      <c r="J105" s="4">
        <v>1</v>
      </c>
      <c r="K105" s="4" t="s">
        <v>30</v>
      </c>
      <c r="L105" s="4">
        <v>605</v>
      </c>
      <c r="M105" s="4">
        <v>605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44989</v>
      </c>
      <c r="S105" s="6">
        <v>44994</v>
      </c>
      <c r="T105" s="4" t="s">
        <v>34</v>
      </c>
      <c r="U105" s="4">
        <v>605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44989</v>
      </c>
      <c r="G106" s="6">
        <v>44991</v>
      </c>
      <c r="H106" s="4">
        <v>1</v>
      </c>
      <c r="I106" s="4">
        <v>2</v>
      </c>
      <c r="J106" s="4">
        <v>2</v>
      </c>
      <c r="K106" s="4" t="s">
        <v>30</v>
      </c>
      <c r="L106" s="4">
        <v>2368</v>
      </c>
      <c r="M106" s="4">
        <v>2368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44989</v>
      </c>
      <c r="S106" s="6">
        <v>44994</v>
      </c>
      <c r="T106" s="4" t="s">
        <v>34</v>
      </c>
      <c r="U106" s="4">
        <v>2368</v>
      </c>
      <c r="V106" s="4">
        <v>0</v>
      </c>
      <c r="W106" s="4">
        <v>0</v>
      </c>
      <c r="X106" s="4" t="s">
        <v>549</v>
      </c>
      <c r="Y106" s="4" t="s">
        <v>42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208</v>
      </c>
      <c r="F107" s="6">
        <v>44989</v>
      </c>
      <c r="G107" s="6">
        <v>44991</v>
      </c>
      <c r="H107" s="4">
        <v>1</v>
      </c>
      <c r="I107" s="4">
        <v>2</v>
      </c>
      <c r="J107" s="4">
        <v>2</v>
      </c>
      <c r="K107" s="4" t="s">
        <v>30</v>
      </c>
      <c r="L107" s="4">
        <v>778</v>
      </c>
      <c r="M107" s="4">
        <v>778</v>
      </c>
      <c r="N107" s="4" t="s">
        <v>552</v>
      </c>
      <c r="O107" s="4" t="s">
        <v>32</v>
      </c>
      <c r="P107" s="4" t="s">
        <v>33</v>
      </c>
      <c r="Q107" s="4">
        <v>0</v>
      </c>
      <c r="R107" s="7">
        <v>44989</v>
      </c>
      <c r="S107" s="6">
        <v>44994</v>
      </c>
      <c r="T107" s="4" t="s">
        <v>34</v>
      </c>
      <c r="U107" s="4">
        <v>778</v>
      </c>
      <c r="V107" s="4">
        <v>0</v>
      </c>
      <c r="W107" s="4">
        <v>0</v>
      </c>
      <c r="X107" s="4" t="s">
        <v>553</v>
      </c>
      <c r="Y107" s="4" t="s">
        <v>554</v>
      </c>
    </row>
    <row r="108" s="4" customFormat="1" spans="1:25">
      <c r="A108" s="4" t="s">
        <v>555</v>
      </c>
      <c r="B108" s="4" t="s">
        <v>26</v>
      </c>
      <c r="C108" s="4" t="s">
        <v>27</v>
      </c>
      <c r="D108" s="4" t="s">
        <v>556</v>
      </c>
      <c r="E108" s="4" t="s">
        <v>557</v>
      </c>
      <c r="F108" s="6">
        <v>44989</v>
      </c>
      <c r="G108" s="6">
        <v>44991</v>
      </c>
      <c r="H108" s="4">
        <v>2</v>
      </c>
      <c r="I108" s="4">
        <v>2</v>
      </c>
      <c r="J108" s="4">
        <v>4</v>
      </c>
      <c r="K108" s="4" t="s">
        <v>30</v>
      </c>
      <c r="L108" s="4">
        <v>1738</v>
      </c>
      <c r="M108" s="4">
        <v>1738</v>
      </c>
      <c r="N108" s="4" t="s">
        <v>558</v>
      </c>
      <c r="O108" s="4" t="s">
        <v>32</v>
      </c>
      <c r="P108" s="4" t="s">
        <v>33</v>
      </c>
      <c r="Q108" s="4">
        <v>0</v>
      </c>
      <c r="R108" s="7">
        <v>44989</v>
      </c>
      <c r="S108" s="6">
        <v>44994</v>
      </c>
      <c r="T108" s="4" t="s">
        <v>34</v>
      </c>
      <c r="U108" s="4">
        <v>1738</v>
      </c>
      <c r="V108" s="4">
        <v>0</v>
      </c>
      <c r="W108" s="4">
        <v>0</v>
      </c>
      <c r="X108" s="4" t="s">
        <v>559</v>
      </c>
      <c r="Y108" s="4" t="s">
        <v>42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44989</v>
      </c>
      <c r="G109" s="6">
        <v>44991</v>
      </c>
      <c r="H109" s="4">
        <v>1</v>
      </c>
      <c r="I109" s="4">
        <v>2</v>
      </c>
      <c r="J109" s="4">
        <v>2</v>
      </c>
      <c r="K109" s="4" t="s">
        <v>30</v>
      </c>
      <c r="L109" s="4">
        <v>2200</v>
      </c>
      <c r="M109" s="4">
        <v>2200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44989</v>
      </c>
      <c r="S109" s="6">
        <v>44994</v>
      </c>
      <c r="T109" s="4" t="s">
        <v>34</v>
      </c>
      <c r="U109" s="4">
        <v>2200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555</v>
      </c>
      <c r="B110" s="4" t="s">
        <v>26</v>
      </c>
      <c r="C110" s="4" t="s">
        <v>79</v>
      </c>
      <c r="D110" s="4" t="s">
        <v>556</v>
      </c>
      <c r="E110" s="4" t="s">
        <v>557</v>
      </c>
      <c r="F110" s="6">
        <v>44989</v>
      </c>
      <c r="G110" s="6">
        <v>44991</v>
      </c>
      <c r="H110" s="4">
        <v>2</v>
      </c>
      <c r="I110" s="4">
        <v>2</v>
      </c>
      <c r="J110" s="4">
        <v>4</v>
      </c>
      <c r="K110" s="4" t="s">
        <v>30</v>
      </c>
      <c r="L110" s="4">
        <v>-1738</v>
      </c>
      <c r="M110" s="4">
        <v>-1738</v>
      </c>
      <c r="N110" s="4" t="s">
        <v>558</v>
      </c>
      <c r="O110" s="4" t="s">
        <v>32</v>
      </c>
      <c r="P110" s="4" t="s">
        <v>33</v>
      </c>
      <c r="Q110" s="4">
        <v>0</v>
      </c>
      <c r="R110" s="7">
        <v>44989</v>
      </c>
      <c r="S110" s="6">
        <v>44994</v>
      </c>
      <c r="T110" s="4" t="s">
        <v>34</v>
      </c>
      <c r="U110" s="4">
        <v>-1738</v>
      </c>
      <c r="V110" s="4">
        <v>0</v>
      </c>
      <c r="W110" s="4">
        <v>0</v>
      </c>
      <c r="X110" s="4" t="s">
        <v>559</v>
      </c>
      <c r="Y110" s="4" t="s">
        <v>42</v>
      </c>
    </row>
    <row r="111" s="4" customFormat="1" spans="1:25">
      <c r="A111" s="4" t="s">
        <v>566</v>
      </c>
      <c r="B111" s="4" t="s">
        <v>26</v>
      </c>
      <c r="C111" s="4" t="s">
        <v>27</v>
      </c>
      <c r="D111" s="4" t="s">
        <v>567</v>
      </c>
      <c r="E111" s="4" t="s">
        <v>208</v>
      </c>
      <c r="F111" s="6">
        <v>44990</v>
      </c>
      <c r="G111" s="6">
        <v>44991</v>
      </c>
      <c r="H111" s="4">
        <v>1</v>
      </c>
      <c r="I111" s="4">
        <v>1</v>
      </c>
      <c r="J111" s="4">
        <v>1</v>
      </c>
      <c r="K111" s="4" t="s">
        <v>30</v>
      </c>
      <c r="L111" s="4">
        <v>220</v>
      </c>
      <c r="M111" s="4">
        <v>220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44989</v>
      </c>
      <c r="S111" s="6">
        <v>44994</v>
      </c>
      <c r="T111" s="4" t="s">
        <v>34</v>
      </c>
      <c r="U111" s="4">
        <v>220</v>
      </c>
      <c r="V111" s="4">
        <v>0</v>
      </c>
      <c r="W111" s="4">
        <v>0</v>
      </c>
      <c r="X111" s="4" t="s">
        <v>569</v>
      </c>
      <c r="Y111" s="4" t="s">
        <v>42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572</v>
      </c>
      <c r="F112" s="6">
        <v>44989</v>
      </c>
      <c r="G112" s="6">
        <v>44991</v>
      </c>
      <c r="H112" s="4">
        <v>1</v>
      </c>
      <c r="I112" s="4">
        <v>2</v>
      </c>
      <c r="J112" s="4">
        <v>2</v>
      </c>
      <c r="K112" s="4" t="s">
        <v>30</v>
      </c>
      <c r="L112" s="4">
        <v>594</v>
      </c>
      <c r="M112" s="4">
        <v>594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44989</v>
      </c>
      <c r="S112" s="6">
        <v>44994</v>
      </c>
      <c r="T112" s="4" t="s">
        <v>34</v>
      </c>
      <c r="U112" s="4">
        <v>594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6">
        <v>44990</v>
      </c>
      <c r="G113" s="6">
        <v>44991</v>
      </c>
      <c r="H113" s="4">
        <v>1</v>
      </c>
      <c r="I113" s="4">
        <v>1</v>
      </c>
      <c r="J113" s="4">
        <v>1</v>
      </c>
      <c r="K113" s="4" t="s">
        <v>30</v>
      </c>
      <c r="L113" s="4">
        <v>389</v>
      </c>
      <c r="M113" s="4">
        <v>389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44989</v>
      </c>
      <c r="S113" s="6">
        <v>44994</v>
      </c>
      <c r="T113" s="4" t="s">
        <v>34</v>
      </c>
      <c r="U113" s="4">
        <v>389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583</v>
      </c>
      <c r="E114" s="4" t="s">
        <v>74</v>
      </c>
      <c r="F114" s="6">
        <v>44990</v>
      </c>
      <c r="G114" s="6">
        <v>44991</v>
      </c>
      <c r="H114" s="4">
        <v>1</v>
      </c>
      <c r="I114" s="4">
        <v>1</v>
      </c>
      <c r="J114" s="4">
        <v>1</v>
      </c>
      <c r="K114" s="4" t="s">
        <v>30</v>
      </c>
      <c r="L114" s="4">
        <v>470</v>
      </c>
      <c r="M114" s="4">
        <v>470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44989</v>
      </c>
      <c r="S114" s="6">
        <v>44994</v>
      </c>
      <c r="T114" s="4" t="s">
        <v>34</v>
      </c>
      <c r="U114" s="4">
        <v>470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588</v>
      </c>
      <c r="E115" s="4" t="s">
        <v>208</v>
      </c>
      <c r="F115" s="6">
        <v>44989</v>
      </c>
      <c r="G115" s="6">
        <v>44991</v>
      </c>
      <c r="H115" s="4">
        <v>1</v>
      </c>
      <c r="I115" s="4">
        <v>2</v>
      </c>
      <c r="J115" s="4">
        <v>2</v>
      </c>
      <c r="K115" s="4" t="s">
        <v>30</v>
      </c>
      <c r="L115" s="4">
        <v>2846</v>
      </c>
      <c r="M115" s="4">
        <v>2846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44989</v>
      </c>
      <c r="S115" s="6">
        <v>44994</v>
      </c>
      <c r="T115" s="4" t="s">
        <v>34</v>
      </c>
      <c r="U115" s="4">
        <v>2846</v>
      </c>
      <c r="V115" s="4">
        <v>0</v>
      </c>
      <c r="W115" s="4">
        <v>0</v>
      </c>
      <c r="X115" s="4" t="s">
        <v>590</v>
      </c>
      <c r="Y115" s="4" t="s">
        <v>235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461</v>
      </c>
      <c r="F116" s="6">
        <v>44989</v>
      </c>
      <c r="G116" s="6">
        <v>44991</v>
      </c>
      <c r="H116" s="4">
        <v>1</v>
      </c>
      <c r="I116" s="4">
        <v>2</v>
      </c>
      <c r="J116" s="4">
        <v>2</v>
      </c>
      <c r="K116" s="4" t="s">
        <v>30</v>
      </c>
      <c r="L116" s="4">
        <v>507</v>
      </c>
      <c r="M116" s="4">
        <v>507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44989</v>
      </c>
      <c r="S116" s="6">
        <v>44994</v>
      </c>
      <c r="T116" s="4" t="s">
        <v>34</v>
      </c>
      <c r="U116" s="4">
        <v>507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74</v>
      </c>
      <c r="F117" s="6">
        <v>44990</v>
      </c>
      <c r="G117" s="6">
        <v>44991</v>
      </c>
      <c r="H117" s="4">
        <v>1</v>
      </c>
      <c r="I117" s="4">
        <v>1</v>
      </c>
      <c r="J117" s="4">
        <v>1</v>
      </c>
      <c r="K117" s="4" t="s">
        <v>30</v>
      </c>
      <c r="L117" s="4">
        <v>419</v>
      </c>
      <c r="M117" s="4">
        <v>419</v>
      </c>
      <c r="N117" s="4" t="s">
        <v>598</v>
      </c>
      <c r="O117" s="4" t="s">
        <v>32</v>
      </c>
      <c r="P117" s="4" t="s">
        <v>33</v>
      </c>
      <c r="Q117" s="4">
        <v>0</v>
      </c>
      <c r="R117" s="7">
        <v>44989</v>
      </c>
      <c r="S117" s="6">
        <v>44994</v>
      </c>
      <c r="T117" s="4" t="s">
        <v>34</v>
      </c>
      <c r="U117" s="4">
        <v>419</v>
      </c>
      <c r="V117" s="4">
        <v>0</v>
      </c>
      <c r="W117" s="4">
        <v>0</v>
      </c>
      <c r="X117" s="4" t="s">
        <v>599</v>
      </c>
      <c r="Y117" s="4" t="s">
        <v>600</v>
      </c>
    </row>
    <row r="118" s="4" customFormat="1" spans="1:26">
      <c r="A118" s="4" t="s">
        <v>601</v>
      </c>
      <c r="B118" s="4" t="s">
        <v>26</v>
      </c>
      <c r="C118" s="4" t="s">
        <v>27</v>
      </c>
      <c r="D118" s="4" t="s">
        <v>137</v>
      </c>
      <c r="E118" s="4" t="s">
        <v>602</v>
      </c>
      <c r="F118" s="6">
        <v>44989</v>
      </c>
      <c r="G118" s="6">
        <v>44991</v>
      </c>
      <c r="H118" s="4">
        <v>2</v>
      </c>
      <c r="I118" s="4">
        <v>2</v>
      </c>
      <c r="J118" s="4">
        <v>4</v>
      </c>
      <c r="K118" s="4" t="s">
        <v>30</v>
      </c>
      <c r="L118" s="4">
        <v>3708</v>
      </c>
      <c r="M118" s="4">
        <v>3708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44989</v>
      </c>
      <c r="S118" s="6">
        <v>44994</v>
      </c>
      <c r="T118" s="4" t="s">
        <v>34</v>
      </c>
      <c r="U118" s="4">
        <v>3708</v>
      </c>
      <c r="V118" s="4">
        <v>0</v>
      </c>
      <c r="W118" s="4">
        <v>0</v>
      </c>
      <c r="X118" s="4" t="s">
        <v>604</v>
      </c>
      <c r="Y118" s="4" t="s">
        <v>605</v>
      </c>
      <c r="Z118" s="4" t="s">
        <v>606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577</v>
      </c>
      <c r="E119" s="4" t="s">
        <v>608</v>
      </c>
      <c r="F119" s="6">
        <v>44990</v>
      </c>
      <c r="G119" s="6">
        <v>44991</v>
      </c>
      <c r="H119" s="4">
        <v>1</v>
      </c>
      <c r="I119" s="4">
        <v>1</v>
      </c>
      <c r="J119" s="4">
        <v>1</v>
      </c>
      <c r="K119" s="4" t="s">
        <v>30</v>
      </c>
      <c r="L119" s="4">
        <v>265</v>
      </c>
      <c r="M119" s="4">
        <v>265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44989</v>
      </c>
      <c r="S119" s="6">
        <v>44994</v>
      </c>
      <c r="T119" s="4" t="s">
        <v>34</v>
      </c>
      <c r="U119" s="4">
        <v>265</v>
      </c>
      <c r="V119" s="4">
        <v>0</v>
      </c>
      <c r="W119" s="4">
        <v>0</v>
      </c>
      <c r="X119" s="4" t="s">
        <v>610</v>
      </c>
      <c r="Y119" s="4" t="s">
        <v>611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613</v>
      </c>
      <c r="E120" s="4" t="s">
        <v>74</v>
      </c>
      <c r="F120" s="6">
        <v>44990</v>
      </c>
      <c r="G120" s="6">
        <v>44991</v>
      </c>
      <c r="H120" s="4">
        <v>1</v>
      </c>
      <c r="I120" s="4">
        <v>1</v>
      </c>
      <c r="J120" s="4">
        <v>1</v>
      </c>
      <c r="K120" s="4" t="s">
        <v>30</v>
      </c>
      <c r="L120" s="4">
        <v>147</v>
      </c>
      <c r="M120" s="4">
        <v>147</v>
      </c>
      <c r="N120" s="4" t="s">
        <v>614</v>
      </c>
      <c r="O120" s="4" t="s">
        <v>32</v>
      </c>
      <c r="P120" s="4" t="s">
        <v>33</v>
      </c>
      <c r="Q120" s="4">
        <v>0</v>
      </c>
      <c r="R120" s="7">
        <v>44989</v>
      </c>
      <c r="S120" s="6">
        <v>44994</v>
      </c>
      <c r="T120" s="4" t="s">
        <v>34</v>
      </c>
      <c r="U120" s="4">
        <v>147</v>
      </c>
      <c r="V120" s="4">
        <v>0</v>
      </c>
      <c r="W120" s="4">
        <v>0</v>
      </c>
      <c r="X120" s="4" t="s">
        <v>615</v>
      </c>
      <c r="Y120" s="4" t="s">
        <v>616</v>
      </c>
    </row>
    <row r="121" s="4" customFormat="1" spans="1:25">
      <c r="A121" s="4" t="s">
        <v>587</v>
      </c>
      <c r="B121" s="4" t="s">
        <v>26</v>
      </c>
      <c r="C121" s="4" t="s">
        <v>79</v>
      </c>
      <c r="D121" s="4" t="s">
        <v>588</v>
      </c>
      <c r="E121" s="4" t="s">
        <v>208</v>
      </c>
      <c r="F121" s="6">
        <v>44989</v>
      </c>
      <c r="G121" s="6">
        <v>44991</v>
      </c>
      <c r="H121" s="4">
        <v>1</v>
      </c>
      <c r="I121" s="4">
        <v>2</v>
      </c>
      <c r="J121" s="4">
        <v>2</v>
      </c>
      <c r="K121" s="4" t="s">
        <v>30</v>
      </c>
      <c r="L121" s="4">
        <v>-2846</v>
      </c>
      <c r="M121" s="4">
        <v>-2846</v>
      </c>
      <c r="N121" s="4" t="s">
        <v>589</v>
      </c>
      <c r="O121" s="4" t="s">
        <v>32</v>
      </c>
      <c r="P121" s="4" t="s">
        <v>33</v>
      </c>
      <c r="Q121" s="4">
        <v>0</v>
      </c>
      <c r="R121" s="7">
        <v>44989</v>
      </c>
      <c r="S121" s="6">
        <v>44994</v>
      </c>
      <c r="T121" s="4" t="s">
        <v>34</v>
      </c>
      <c r="U121" s="4">
        <v>-2846</v>
      </c>
      <c r="V121" s="4">
        <v>0</v>
      </c>
      <c r="W121" s="4">
        <v>0</v>
      </c>
      <c r="X121" s="4" t="s">
        <v>590</v>
      </c>
      <c r="Y121" s="4" t="s">
        <v>235</v>
      </c>
    </row>
    <row r="122" s="4" customFormat="1" spans="1:25">
      <c r="A122" s="4" t="s">
        <v>617</v>
      </c>
      <c r="B122" s="4" t="s">
        <v>26</v>
      </c>
      <c r="C122" s="4" t="s">
        <v>27</v>
      </c>
      <c r="D122" s="4" t="s">
        <v>618</v>
      </c>
      <c r="E122" s="4" t="s">
        <v>493</v>
      </c>
      <c r="F122" s="6">
        <v>44990</v>
      </c>
      <c r="G122" s="6">
        <v>44991</v>
      </c>
      <c r="H122" s="4">
        <v>1</v>
      </c>
      <c r="I122" s="4">
        <v>1</v>
      </c>
      <c r="J122" s="4">
        <v>1</v>
      </c>
      <c r="K122" s="4" t="s">
        <v>30</v>
      </c>
      <c r="L122" s="4">
        <v>378</v>
      </c>
      <c r="M122" s="4">
        <v>378</v>
      </c>
      <c r="N122" s="4" t="s">
        <v>619</v>
      </c>
      <c r="O122" s="4" t="s">
        <v>32</v>
      </c>
      <c r="P122" s="4" t="s">
        <v>33</v>
      </c>
      <c r="Q122" s="4">
        <v>0</v>
      </c>
      <c r="R122" s="7">
        <v>44989</v>
      </c>
      <c r="S122" s="6">
        <v>44994</v>
      </c>
      <c r="T122" s="4" t="s">
        <v>34</v>
      </c>
      <c r="U122" s="4">
        <v>378</v>
      </c>
      <c r="V122" s="4">
        <v>0</v>
      </c>
      <c r="W122" s="4">
        <v>0</v>
      </c>
      <c r="X122" s="4" t="s">
        <v>620</v>
      </c>
      <c r="Y122" s="4" t="s">
        <v>621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623</v>
      </c>
      <c r="E123" s="4" t="s">
        <v>624</v>
      </c>
      <c r="F123" s="6">
        <v>44989</v>
      </c>
      <c r="G123" s="6">
        <v>44991</v>
      </c>
      <c r="H123" s="4">
        <v>1</v>
      </c>
      <c r="I123" s="4">
        <v>2</v>
      </c>
      <c r="J123" s="4">
        <v>2</v>
      </c>
      <c r="K123" s="4" t="s">
        <v>30</v>
      </c>
      <c r="L123" s="4">
        <v>764</v>
      </c>
      <c r="M123" s="4">
        <v>764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44989</v>
      </c>
      <c r="S123" s="6">
        <v>44994</v>
      </c>
      <c r="T123" s="4" t="s">
        <v>34</v>
      </c>
      <c r="U123" s="4">
        <v>764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629</v>
      </c>
      <c r="E124" s="4" t="s">
        <v>630</v>
      </c>
      <c r="F124" s="6">
        <v>44989</v>
      </c>
      <c r="G124" s="6">
        <v>44991</v>
      </c>
      <c r="H124" s="4">
        <v>1</v>
      </c>
      <c r="I124" s="4">
        <v>2</v>
      </c>
      <c r="J124" s="4">
        <v>2</v>
      </c>
      <c r="K124" s="4" t="s">
        <v>30</v>
      </c>
      <c r="L124" s="4">
        <v>1722</v>
      </c>
      <c r="M124" s="4">
        <v>1722</v>
      </c>
      <c r="N124" s="4" t="s">
        <v>631</v>
      </c>
      <c r="O124" s="4" t="s">
        <v>32</v>
      </c>
      <c r="P124" s="4" t="s">
        <v>33</v>
      </c>
      <c r="Q124" s="4">
        <v>0</v>
      </c>
      <c r="R124" s="7">
        <v>44989</v>
      </c>
      <c r="S124" s="6">
        <v>44994</v>
      </c>
      <c r="T124" s="4" t="s">
        <v>34</v>
      </c>
      <c r="U124" s="4">
        <v>1722</v>
      </c>
      <c r="V124" s="4">
        <v>0</v>
      </c>
      <c r="W124" s="4">
        <v>0</v>
      </c>
      <c r="X124" s="4" t="s">
        <v>632</v>
      </c>
      <c r="Y124" s="4" t="s">
        <v>42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44989</v>
      </c>
      <c r="G125" s="6">
        <v>44991</v>
      </c>
      <c r="H125" s="4">
        <v>1</v>
      </c>
      <c r="I125" s="4">
        <v>2</v>
      </c>
      <c r="J125" s="4">
        <v>2</v>
      </c>
      <c r="K125" s="4" t="s">
        <v>30</v>
      </c>
      <c r="L125" s="4">
        <v>4688</v>
      </c>
      <c r="M125" s="4">
        <v>4688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44989</v>
      </c>
      <c r="S125" s="6">
        <v>44994</v>
      </c>
      <c r="T125" s="4" t="s">
        <v>34</v>
      </c>
      <c r="U125" s="4">
        <v>4688</v>
      </c>
      <c r="V125" s="4">
        <v>0</v>
      </c>
      <c r="W125" s="4">
        <v>0</v>
      </c>
      <c r="X125" s="4" t="s">
        <v>637</v>
      </c>
      <c r="Y125" s="4" t="s">
        <v>235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639</v>
      </c>
      <c r="E126" s="4" t="s">
        <v>640</v>
      </c>
      <c r="F126" s="6">
        <v>44990</v>
      </c>
      <c r="G126" s="6">
        <v>44991</v>
      </c>
      <c r="H126" s="4">
        <v>1</v>
      </c>
      <c r="I126" s="4">
        <v>1</v>
      </c>
      <c r="J126" s="4">
        <v>1</v>
      </c>
      <c r="K126" s="4" t="s">
        <v>30</v>
      </c>
      <c r="L126" s="4">
        <v>604</v>
      </c>
      <c r="M126" s="4">
        <v>604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44989</v>
      </c>
      <c r="S126" s="6">
        <v>44994</v>
      </c>
      <c r="T126" s="4" t="s">
        <v>34</v>
      </c>
      <c r="U126" s="4">
        <v>604</v>
      </c>
      <c r="V126" s="4">
        <v>0</v>
      </c>
      <c r="W126" s="4">
        <v>0</v>
      </c>
      <c r="X126" s="4" t="s">
        <v>642</v>
      </c>
      <c r="Y126" s="4" t="s">
        <v>643</v>
      </c>
    </row>
    <row r="127" s="4" customFormat="1" spans="1:25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646</v>
      </c>
      <c r="F127" s="6">
        <v>44990</v>
      </c>
      <c r="G127" s="6">
        <v>44991</v>
      </c>
      <c r="H127" s="4">
        <v>1</v>
      </c>
      <c r="I127" s="4">
        <v>1</v>
      </c>
      <c r="J127" s="4">
        <v>1</v>
      </c>
      <c r="K127" s="4" t="s">
        <v>30</v>
      </c>
      <c r="L127" s="4">
        <v>396</v>
      </c>
      <c r="M127" s="4">
        <v>396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44989</v>
      </c>
      <c r="S127" s="6">
        <v>44994</v>
      </c>
      <c r="T127" s="4" t="s">
        <v>34</v>
      </c>
      <c r="U127" s="4">
        <v>396</v>
      </c>
      <c r="V127" s="4">
        <v>0</v>
      </c>
      <c r="W127" s="4">
        <v>0</v>
      </c>
      <c r="X127" s="4" t="s">
        <v>648</v>
      </c>
      <c r="Y127" s="4" t="s">
        <v>649</v>
      </c>
    </row>
    <row r="128" s="4" customFormat="1" spans="1:25">
      <c r="A128" s="4" t="s">
        <v>650</v>
      </c>
      <c r="B128" s="4" t="s">
        <v>26</v>
      </c>
      <c r="C128" s="4" t="s">
        <v>27</v>
      </c>
      <c r="D128" s="4" t="s">
        <v>651</v>
      </c>
      <c r="E128" s="4" t="s">
        <v>652</v>
      </c>
      <c r="F128" s="6">
        <v>44990</v>
      </c>
      <c r="G128" s="6">
        <v>44991</v>
      </c>
      <c r="H128" s="4">
        <v>1</v>
      </c>
      <c r="I128" s="4">
        <v>1</v>
      </c>
      <c r="J128" s="4">
        <v>1</v>
      </c>
      <c r="K128" s="4" t="s">
        <v>30</v>
      </c>
      <c r="L128" s="4">
        <v>279</v>
      </c>
      <c r="M128" s="4">
        <v>279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44990</v>
      </c>
      <c r="S128" s="6">
        <v>44994</v>
      </c>
      <c r="T128" s="4" t="s">
        <v>34</v>
      </c>
      <c r="U128" s="4">
        <v>279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44990</v>
      </c>
      <c r="G129" s="6">
        <v>44991</v>
      </c>
      <c r="H129" s="4">
        <v>1</v>
      </c>
      <c r="I129" s="4">
        <v>1</v>
      </c>
      <c r="J129" s="4">
        <v>1</v>
      </c>
      <c r="K129" s="4" t="s">
        <v>30</v>
      </c>
      <c r="L129" s="4">
        <v>168</v>
      </c>
      <c r="M129" s="4">
        <v>168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44990</v>
      </c>
      <c r="S129" s="6">
        <v>44994</v>
      </c>
      <c r="T129" s="4" t="s">
        <v>34</v>
      </c>
      <c r="U129" s="4">
        <v>168</v>
      </c>
      <c r="V129" s="4">
        <v>0</v>
      </c>
      <c r="W129" s="4">
        <v>0</v>
      </c>
      <c r="X129" s="4" t="s">
        <v>660</v>
      </c>
      <c r="Y129" s="4" t="s">
        <v>661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663</v>
      </c>
      <c r="E130" s="4" t="s">
        <v>74</v>
      </c>
      <c r="F130" s="6">
        <v>44990</v>
      </c>
      <c r="G130" s="6">
        <v>44991</v>
      </c>
      <c r="H130" s="4">
        <v>1</v>
      </c>
      <c r="I130" s="4">
        <v>1</v>
      </c>
      <c r="J130" s="4">
        <v>1</v>
      </c>
      <c r="K130" s="4" t="s">
        <v>30</v>
      </c>
      <c r="L130" s="4">
        <v>518</v>
      </c>
      <c r="M130" s="4">
        <v>518</v>
      </c>
      <c r="N130" s="4" t="s">
        <v>664</v>
      </c>
      <c r="O130" s="4" t="s">
        <v>32</v>
      </c>
      <c r="P130" s="4" t="s">
        <v>33</v>
      </c>
      <c r="Q130" s="4">
        <v>0</v>
      </c>
      <c r="R130" s="7">
        <v>44990</v>
      </c>
      <c r="S130" s="6">
        <v>44994</v>
      </c>
      <c r="T130" s="4" t="s">
        <v>34</v>
      </c>
      <c r="U130" s="4">
        <v>518</v>
      </c>
      <c r="V130" s="4">
        <v>0</v>
      </c>
      <c r="W130" s="4">
        <v>0</v>
      </c>
      <c r="X130" s="4" t="s">
        <v>665</v>
      </c>
      <c r="Y130" s="4" t="s">
        <v>666</v>
      </c>
    </row>
    <row r="131" s="4" customFormat="1" spans="1:25">
      <c r="A131" s="4" t="s">
        <v>667</v>
      </c>
      <c r="B131" s="4" t="s">
        <v>26</v>
      </c>
      <c r="C131" s="4" t="s">
        <v>27</v>
      </c>
      <c r="D131" s="4" t="s">
        <v>668</v>
      </c>
      <c r="E131" s="4" t="s">
        <v>505</v>
      </c>
      <c r="F131" s="6">
        <v>44990</v>
      </c>
      <c r="G131" s="6">
        <v>44991</v>
      </c>
      <c r="H131" s="4">
        <v>1</v>
      </c>
      <c r="I131" s="4">
        <v>1</v>
      </c>
      <c r="J131" s="4">
        <v>1</v>
      </c>
      <c r="K131" s="4" t="s">
        <v>30</v>
      </c>
      <c r="L131" s="4">
        <v>464</v>
      </c>
      <c r="M131" s="4">
        <v>464</v>
      </c>
      <c r="N131" s="4" t="s">
        <v>669</v>
      </c>
      <c r="O131" s="4" t="s">
        <v>32</v>
      </c>
      <c r="P131" s="4" t="s">
        <v>33</v>
      </c>
      <c r="Q131" s="4">
        <v>0</v>
      </c>
      <c r="R131" s="7">
        <v>44990</v>
      </c>
      <c r="S131" s="6">
        <v>44994</v>
      </c>
      <c r="T131" s="4" t="s">
        <v>34</v>
      </c>
      <c r="U131" s="4">
        <v>464</v>
      </c>
      <c r="V131" s="4">
        <v>0</v>
      </c>
      <c r="W131" s="4">
        <v>0</v>
      </c>
      <c r="X131" s="4" t="s">
        <v>670</v>
      </c>
      <c r="Y131" s="4" t="s">
        <v>42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672</v>
      </c>
      <c r="E132" s="4" t="s">
        <v>74</v>
      </c>
      <c r="F132" s="6">
        <v>44990</v>
      </c>
      <c r="G132" s="6">
        <v>44991</v>
      </c>
      <c r="H132" s="4">
        <v>1</v>
      </c>
      <c r="I132" s="4">
        <v>1</v>
      </c>
      <c r="J132" s="4">
        <v>1</v>
      </c>
      <c r="K132" s="4" t="s">
        <v>30</v>
      </c>
      <c r="L132" s="4">
        <v>226</v>
      </c>
      <c r="M132" s="4">
        <v>226</v>
      </c>
      <c r="N132" s="4" t="s">
        <v>673</v>
      </c>
      <c r="O132" s="4" t="s">
        <v>32</v>
      </c>
      <c r="P132" s="4" t="s">
        <v>33</v>
      </c>
      <c r="Q132" s="4">
        <v>0</v>
      </c>
      <c r="R132" s="7">
        <v>44990</v>
      </c>
      <c r="S132" s="6">
        <v>44994</v>
      </c>
      <c r="T132" s="4" t="s">
        <v>34</v>
      </c>
      <c r="U132" s="4">
        <v>226</v>
      </c>
      <c r="V132" s="4">
        <v>0</v>
      </c>
      <c r="W132" s="4">
        <v>0</v>
      </c>
      <c r="X132" s="4" t="s">
        <v>674</v>
      </c>
      <c r="Y132" s="4" t="s">
        <v>42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208</v>
      </c>
      <c r="F133" s="6">
        <v>44990</v>
      </c>
      <c r="G133" s="6">
        <v>44991</v>
      </c>
      <c r="H133" s="4">
        <v>1</v>
      </c>
      <c r="I133" s="4">
        <v>1</v>
      </c>
      <c r="J133" s="4">
        <v>1</v>
      </c>
      <c r="K133" s="4" t="s">
        <v>30</v>
      </c>
      <c r="L133" s="4">
        <v>440</v>
      </c>
      <c r="M133" s="4">
        <v>440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44990</v>
      </c>
      <c r="S133" s="6">
        <v>44994</v>
      </c>
      <c r="T133" s="4" t="s">
        <v>34</v>
      </c>
      <c r="U133" s="4">
        <v>440</v>
      </c>
      <c r="V133" s="4">
        <v>0</v>
      </c>
      <c r="W133" s="4">
        <v>0</v>
      </c>
      <c r="X133" s="4" t="s">
        <v>678</v>
      </c>
      <c r="Y133" s="4" t="s">
        <v>42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44990</v>
      </c>
      <c r="G134" s="6">
        <v>44991</v>
      </c>
      <c r="H134" s="4">
        <v>1</v>
      </c>
      <c r="I134" s="4">
        <v>1</v>
      </c>
      <c r="J134" s="4">
        <v>1</v>
      </c>
      <c r="K134" s="4" t="s">
        <v>30</v>
      </c>
      <c r="L134" s="4">
        <v>187</v>
      </c>
      <c r="M134" s="4">
        <v>187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44990</v>
      </c>
      <c r="S134" s="6">
        <v>44994</v>
      </c>
      <c r="T134" s="4" t="s">
        <v>34</v>
      </c>
      <c r="U134" s="4">
        <v>187</v>
      </c>
      <c r="V134" s="4">
        <v>0</v>
      </c>
      <c r="W134" s="4">
        <v>0</v>
      </c>
      <c r="X134" s="4" t="s">
        <v>683</v>
      </c>
      <c r="Y134" s="4" t="s">
        <v>42</v>
      </c>
    </row>
    <row r="135" s="4" customFormat="1" spans="1:25">
      <c r="A135" s="4" t="s">
        <v>679</v>
      </c>
      <c r="B135" s="4" t="s">
        <v>26</v>
      </c>
      <c r="C135" s="4" t="s">
        <v>79</v>
      </c>
      <c r="D135" s="4" t="s">
        <v>680</v>
      </c>
      <c r="E135" s="4" t="s">
        <v>681</v>
      </c>
      <c r="F135" s="6">
        <v>44990</v>
      </c>
      <c r="G135" s="6">
        <v>44991</v>
      </c>
      <c r="H135" s="4">
        <v>1</v>
      </c>
      <c r="I135" s="4">
        <v>1</v>
      </c>
      <c r="J135" s="4">
        <v>1</v>
      </c>
      <c r="K135" s="4" t="s">
        <v>30</v>
      </c>
      <c r="L135" s="4">
        <v>-187</v>
      </c>
      <c r="M135" s="4">
        <v>-187</v>
      </c>
      <c r="N135" s="4" t="s">
        <v>682</v>
      </c>
      <c r="O135" s="4" t="s">
        <v>32</v>
      </c>
      <c r="P135" s="4" t="s">
        <v>33</v>
      </c>
      <c r="Q135" s="4">
        <v>0</v>
      </c>
      <c r="R135" s="7">
        <v>44990</v>
      </c>
      <c r="S135" s="6">
        <v>44994</v>
      </c>
      <c r="T135" s="4" t="s">
        <v>34</v>
      </c>
      <c r="U135" s="4">
        <v>-187</v>
      </c>
      <c r="V135" s="4">
        <v>0</v>
      </c>
      <c r="W135" s="4">
        <v>0</v>
      </c>
      <c r="X135" s="4" t="s">
        <v>683</v>
      </c>
      <c r="Y135" s="4" t="s">
        <v>42</v>
      </c>
    </row>
    <row r="136" s="4" customFormat="1" spans="1:25">
      <c r="A136" s="4" t="s">
        <v>684</v>
      </c>
      <c r="B136" s="4" t="s">
        <v>26</v>
      </c>
      <c r="C136" s="4" t="s">
        <v>27</v>
      </c>
      <c r="D136" s="4" t="s">
        <v>685</v>
      </c>
      <c r="E136" s="4" t="s">
        <v>686</v>
      </c>
      <c r="F136" s="6">
        <v>44990</v>
      </c>
      <c r="G136" s="6">
        <v>44991</v>
      </c>
      <c r="H136" s="4">
        <v>1</v>
      </c>
      <c r="I136" s="4">
        <v>1</v>
      </c>
      <c r="J136" s="4">
        <v>1</v>
      </c>
      <c r="K136" s="4" t="s">
        <v>30</v>
      </c>
      <c r="L136" s="4">
        <v>559</v>
      </c>
      <c r="M136" s="4">
        <v>559</v>
      </c>
      <c r="N136" s="4" t="s">
        <v>687</v>
      </c>
      <c r="O136" s="4" t="s">
        <v>32</v>
      </c>
      <c r="P136" s="4" t="s">
        <v>33</v>
      </c>
      <c r="Q136" s="4">
        <v>0</v>
      </c>
      <c r="R136" s="7">
        <v>44990</v>
      </c>
      <c r="S136" s="6">
        <v>44994</v>
      </c>
      <c r="T136" s="4" t="s">
        <v>34</v>
      </c>
      <c r="U136" s="4">
        <v>559</v>
      </c>
      <c r="V136" s="4">
        <v>0</v>
      </c>
      <c r="W136" s="4">
        <v>0</v>
      </c>
      <c r="X136" s="4" t="s">
        <v>688</v>
      </c>
      <c r="Y136" s="4" t="s">
        <v>42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672</v>
      </c>
      <c r="E137" s="4" t="s">
        <v>74</v>
      </c>
      <c r="F137" s="6">
        <v>44990</v>
      </c>
      <c r="G137" s="6">
        <v>44991</v>
      </c>
      <c r="H137" s="4">
        <v>1</v>
      </c>
      <c r="I137" s="4">
        <v>1</v>
      </c>
      <c r="J137" s="4">
        <v>1</v>
      </c>
      <c r="K137" s="4" t="s">
        <v>30</v>
      </c>
      <c r="L137" s="4">
        <v>226</v>
      </c>
      <c r="M137" s="4">
        <v>226</v>
      </c>
      <c r="N137" s="4" t="s">
        <v>690</v>
      </c>
      <c r="O137" s="4" t="s">
        <v>32</v>
      </c>
      <c r="P137" s="4" t="s">
        <v>33</v>
      </c>
      <c r="Q137" s="4">
        <v>0</v>
      </c>
      <c r="R137" s="7">
        <v>44990</v>
      </c>
      <c r="S137" s="6">
        <v>44994</v>
      </c>
      <c r="T137" s="4" t="s">
        <v>34</v>
      </c>
      <c r="U137" s="4">
        <v>226</v>
      </c>
      <c r="V137" s="4">
        <v>0</v>
      </c>
      <c r="W137" s="4">
        <v>0</v>
      </c>
      <c r="X137" s="4" t="s">
        <v>691</v>
      </c>
      <c r="Y137" s="4" t="s">
        <v>42</v>
      </c>
    </row>
    <row r="138" s="4" customFormat="1" spans="1:26">
      <c r="A138" s="4" t="s">
        <v>692</v>
      </c>
      <c r="B138" s="4" t="s">
        <v>26</v>
      </c>
      <c r="C138" s="4" t="s">
        <v>27</v>
      </c>
      <c r="D138" s="4" t="s">
        <v>693</v>
      </c>
      <c r="E138" s="4" t="s">
        <v>472</v>
      </c>
      <c r="F138" s="6">
        <v>44990</v>
      </c>
      <c r="G138" s="6">
        <v>44991</v>
      </c>
      <c r="H138" s="4">
        <v>2</v>
      </c>
      <c r="I138" s="4">
        <v>1</v>
      </c>
      <c r="J138" s="4">
        <v>2</v>
      </c>
      <c r="K138" s="4" t="s">
        <v>30</v>
      </c>
      <c r="L138" s="4">
        <v>1022</v>
      </c>
      <c r="M138" s="4">
        <v>1022</v>
      </c>
      <c r="N138" s="4" t="s">
        <v>694</v>
      </c>
      <c r="O138" s="4" t="s">
        <v>32</v>
      </c>
      <c r="P138" s="4" t="s">
        <v>33</v>
      </c>
      <c r="Q138" s="4">
        <v>0</v>
      </c>
      <c r="R138" s="7">
        <v>44990</v>
      </c>
      <c r="S138" s="6">
        <v>44994</v>
      </c>
      <c r="T138" s="4" t="s">
        <v>34</v>
      </c>
      <c r="U138" s="4">
        <v>1022</v>
      </c>
      <c r="V138" s="4">
        <v>0</v>
      </c>
      <c r="W138" s="4">
        <v>0</v>
      </c>
      <c r="X138" s="4" t="s">
        <v>695</v>
      </c>
      <c r="Y138" s="4" t="s">
        <v>696</v>
      </c>
      <c r="Z138" s="4" t="s">
        <v>697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699</v>
      </c>
      <c r="E139" s="4" t="s">
        <v>347</v>
      </c>
      <c r="F139" s="6">
        <v>44990</v>
      </c>
      <c r="G139" s="6">
        <v>44991</v>
      </c>
      <c r="H139" s="4">
        <v>1</v>
      </c>
      <c r="I139" s="4">
        <v>1</v>
      </c>
      <c r="J139" s="4">
        <v>1</v>
      </c>
      <c r="K139" s="4" t="s">
        <v>30</v>
      </c>
      <c r="L139" s="4">
        <v>704</v>
      </c>
      <c r="M139" s="4">
        <v>704</v>
      </c>
      <c r="N139" s="4" t="s">
        <v>700</v>
      </c>
      <c r="O139" s="4" t="s">
        <v>32</v>
      </c>
      <c r="P139" s="4" t="s">
        <v>33</v>
      </c>
      <c r="Q139" s="4">
        <v>0</v>
      </c>
      <c r="R139" s="7">
        <v>44990</v>
      </c>
      <c r="S139" s="6">
        <v>44994</v>
      </c>
      <c r="T139" s="4" t="s">
        <v>34</v>
      </c>
      <c r="U139" s="4">
        <v>704</v>
      </c>
      <c r="V139" s="4">
        <v>0</v>
      </c>
      <c r="W139" s="4">
        <v>0</v>
      </c>
      <c r="X139" s="4" t="s">
        <v>701</v>
      </c>
      <c r="Y139" s="4" t="s">
        <v>42</v>
      </c>
    </row>
    <row r="140" s="4" customFormat="1" spans="1:25">
      <c r="A140" s="4" t="s">
        <v>702</v>
      </c>
      <c r="B140" s="4" t="s">
        <v>26</v>
      </c>
      <c r="C140" s="4" t="s">
        <v>27</v>
      </c>
      <c r="D140" s="4" t="s">
        <v>703</v>
      </c>
      <c r="E140" s="4" t="s">
        <v>704</v>
      </c>
      <c r="F140" s="6">
        <v>44990</v>
      </c>
      <c r="G140" s="6">
        <v>44991</v>
      </c>
      <c r="H140" s="4">
        <v>1</v>
      </c>
      <c r="I140" s="4">
        <v>1</v>
      </c>
      <c r="J140" s="4">
        <v>1</v>
      </c>
      <c r="K140" s="4" t="s">
        <v>30</v>
      </c>
      <c r="L140" s="4">
        <v>2930</v>
      </c>
      <c r="M140" s="4">
        <v>2930</v>
      </c>
      <c r="N140" s="4" t="s">
        <v>705</v>
      </c>
      <c r="O140" s="4" t="s">
        <v>32</v>
      </c>
      <c r="P140" s="4" t="s">
        <v>33</v>
      </c>
      <c r="Q140" s="4">
        <v>0</v>
      </c>
      <c r="R140" s="7">
        <v>44990</v>
      </c>
      <c r="S140" s="6">
        <v>44994</v>
      </c>
      <c r="T140" s="4" t="s">
        <v>34</v>
      </c>
      <c r="U140" s="4">
        <v>2930</v>
      </c>
      <c r="V140" s="4">
        <v>0</v>
      </c>
      <c r="W140" s="4">
        <v>0</v>
      </c>
      <c r="X140" s="4" t="s">
        <v>706</v>
      </c>
      <c r="Y140" s="4" t="s">
        <v>707</v>
      </c>
    </row>
    <row r="141" s="4" customFormat="1" spans="1:25">
      <c r="A141" s="4" t="s">
        <v>708</v>
      </c>
      <c r="B141" s="4" t="s">
        <v>26</v>
      </c>
      <c r="C141" s="4" t="s">
        <v>27</v>
      </c>
      <c r="D141" s="4" t="s">
        <v>651</v>
      </c>
      <c r="E141" s="4" t="s">
        <v>709</v>
      </c>
      <c r="F141" s="6">
        <v>44990</v>
      </c>
      <c r="G141" s="6">
        <v>44991</v>
      </c>
      <c r="H141" s="4">
        <v>1</v>
      </c>
      <c r="I141" s="4">
        <v>1</v>
      </c>
      <c r="J141" s="4">
        <v>1</v>
      </c>
      <c r="K141" s="4" t="s">
        <v>30</v>
      </c>
      <c r="L141" s="4">
        <v>298</v>
      </c>
      <c r="M141" s="4">
        <v>298</v>
      </c>
      <c r="N141" s="4" t="s">
        <v>710</v>
      </c>
      <c r="O141" s="4" t="s">
        <v>32</v>
      </c>
      <c r="P141" s="4" t="s">
        <v>33</v>
      </c>
      <c r="Q141" s="4">
        <v>0</v>
      </c>
      <c r="R141" s="7">
        <v>44990</v>
      </c>
      <c r="S141" s="6">
        <v>44994</v>
      </c>
      <c r="T141" s="4" t="s">
        <v>34</v>
      </c>
      <c r="U141" s="4">
        <v>298</v>
      </c>
      <c r="V141" s="4">
        <v>0</v>
      </c>
      <c r="W141" s="4">
        <v>0</v>
      </c>
      <c r="X141" s="4" t="s">
        <v>711</v>
      </c>
      <c r="Y141" s="4" t="s">
        <v>712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714</v>
      </c>
      <c r="E142" s="4" t="s">
        <v>715</v>
      </c>
      <c r="F142" s="6">
        <v>44990</v>
      </c>
      <c r="G142" s="6">
        <v>44991</v>
      </c>
      <c r="H142" s="4">
        <v>1</v>
      </c>
      <c r="I142" s="4">
        <v>1</v>
      </c>
      <c r="J142" s="4">
        <v>1</v>
      </c>
      <c r="K142" s="4" t="s">
        <v>30</v>
      </c>
      <c r="L142" s="4">
        <v>100</v>
      </c>
      <c r="M142" s="4">
        <v>100</v>
      </c>
      <c r="N142" s="4" t="s">
        <v>716</v>
      </c>
      <c r="O142" s="4" t="s">
        <v>32</v>
      </c>
      <c r="P142" s="4" t="s">
        <v>33</v>
      </c>
      <c r="Q142" s="4">
        <v>0</v>
      </c>
      <c r="R142" s="7">
        <v>44990</v>
      </c>
      <c r="S142" s="6">
        <v>44994</v>
      </c>
      <c r="T142" s="4" t="s">
        <v>34</v>
      </c>
      <c r="U142" s="4">
        <v>100</v>
      </c>
      <c r="V142" s="4">
        <v>0</v>
      </c>
      <c r="W142" s="4">
        <v>0</v>
      </c>
      <c r="X142" s="4" t="s">
        <v>717</v>
      </c>
      <c r="Y142" s="4" t="s">
        <v>42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672</v>
      </c>
      <c r="E143" s="4" t="s">
        <v>74</v>
      </c>
      <c r="F143" s="6">
        <v>44990</v>
      </c>
      <c r="G143" s="6">
        <v>44991</v>
      </c>
      <c r="H143" s="4">
        <v>1</v>
      </c>
      <c r="I143" s="4">
        <v>1</v>
      </c>
      <c r="J143" s="4">
        <v>1</v>
      </c>
      <c r="K143" s="4" t="s">
        <v>30</v>
      </c>
      <c r="L143" s="4">
        <v>226</v>
      </c>
      <c r="M143" s="4">
        <v>226</v>
      </c>
      <c r="N143" s="4" t="s">
        <v>719</v>
      </c>
      <c r="O143" s="4" t="s">
        <v>32</v>
      </c>
      <c r="P143" s="4" t="s">
        <v>33</v>
      </c>
      <c r="Q143" s="4">
        <v>0</v>
      </c>
      <c r="R143" s="7">
        <v>44990</v>
      </c>
      <c r="S143" s="6">
        <v>44994</v>
      </c>
      <c r="T143" s="4" t="s">
        <v>34</v>
      </c>
      <c r="U143" s="4">
        <v>226</v>
      </c>
      <c r="V143" s="4">
        <v>0</v>
      </c>
      <c r="W143" s="4">
        <v>0</v>
      </c>
      <c r="X143" s="4" t="s">
        <v>720</v>
      </c>
      <c r="Y143" s="4" t="s">
        <v>42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208</v>
      </c>
      <c r="F144" s="6">
        <v>44990</v>
      </c>
      <c r="G144" s="6">
        <v>44991</v>
      </c>
      <c r="H144" s="4">
        <v>1</v>
      </c>
      <c r="I144" s="4">
        <v>1</v>
      </c>
      <c r="J144" s="4">
        <v>1</v>
      </c>
      <c r="K144" s="4" t="s">
        <v>30</v>
      </c>
      <c r="L144" s="4">
        <v>186</v>
      </c>
      <c r="M144" s="4">
        <v>186</v>
      </c>
      <c r="N144" s="4" t="s">
        <v>723</v>
      </c>
      <c r="O144" s="4" t="s">
        <v>32</v>
      </c>
      <c r="P144" s="4" t="s">
        <v>33</v>
      </c>
      <c r="Q144" s="4">
        <v>0</v>
      </c>
      <c r="R144" s="7">
        <v>44990</v>
      </c>
      <c r="S144" s="6">
        <v>44994</v>
      </c>
      <c r="T144" s="4" t="s">
        <v>34</v>
      </c>
      <c r="U144" s="4">
        <v>186</v>
      </c>
      <c r="V144" s="4">
        <v>0</v>
      </c>
      <c r="W144" s="4">
        <v>0</v>
      </c>
      <c r="X144" s="4" t="s">
        <v>724</v>
      </c>
      <c r="Y144" s="4" t="s">
        <v>42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726</v>
      </c>
      <c r="E145" s="4" t="s">
        <v>640</v>
      </c>
      <c r="F145" s="6">
        <v>44990</v>
      </c>
      <c r="G145" s="6">
        <v>44991</v>
      </c>
      <c r="H145" s="4">
        <v>1</v>
      </c>
      <c r="I145" s="4">
        <v>1</v>
      </c>
      <c r="J145" s="4">
        <v>1</v>
      </c>
      <c r="K145" s="4" t="s">
        <v>30</v>
      </c>
      <c r="L145" s="4">
        <v>600</v>
      </c>
      <c r="M145" s="4">
        <v>600</v>
      </c>
      <c r="N145" s="4" t="s">
        <v>727</v>
      </c>
      <c r="O145" s="4" t="s">
        <v>32</v>
      </c>
      <c r="P145" s="4" t="s">
        <v>33</v>
      </c>
      <c r="Q145" s="4">
        <v>0</v>
      </c>
      <c r="R145" s="7">
        <v>44990</v>
      </c>
      <c r="S145" s="6">
        <v>44994</v>
      </c>
      <c r="T145" s="4" t="s">
        <v>34</v>
      </c>
      <c r="U145" s="4">
        <v>600</v>
      </c>
      <c r="V145" s="4">
        <v>0</v>
      </c>
      <c r="W145" s="4">
        <v>0</v>
      </c>
      <c r="X145" s="4" t="s">
        <v>728</v>
      </c>
      <c r="Y145" s="4" t="s">
        <v>729</v>
      </c>
    </row>
    <row r="146" s="4" customFormat="1" spans="1:25">
      <c r="A146" s="4" t="s">
        <v>730</v>
      </c>
      <c r="B146" s="4" t="s">
        <v>26</v>
      </c>
      <c r="C146" s="4" t="s">
        <v>27</v>
      </c>
      <c r="D146" s="4" t="s">
        <v>731</v>
      </c>
      <c r="E146" s="4" t="s">
        <v>732</v>
      </c>
      <c r="F146" s="6">
        <v>44990</v>
      </c>
      <c r="G146" s="6">
        <v>44991</v>
      </c>
      <c r="H146" s="4">
        <v>1</v>
      </c>
      <c r="I146" s="4">
        <v>1</v>
      </c>
      <c r="J146" s="4">
        <v>1</v>
      </c>
      <c r="K146" s="4" t="s">
        <v>30</v>
      </c>
      <c r="L146" s="4">
        <v>796</v>
      </c>
      <c r="M146" s="4">
        <v>796</v>
      </c>
      <c r="N146" s="4" t="s">
        <v>733</v>
      </c>
      <c r="O146" s="4" t="s">
        <v>32</v>
      </c>
      <c r="P146" s="4" t="s">
        <v>33</v>
      </c>
      <c r="Q146" s="4">
        <v>0</v>
      </c>
      <c r="R146" s="7">
        <v>44990</v>
      </c>
      <c r="S146" s="6">
        <v>44994</v>
      </c>
      <c r="T146" s="4" t="s">
        <v>34</v>
      </c>
      <c r="U146" s="4">
        <v>796</v>
      </c>
      <c r="V146" s="4">
        <v>0</v>
      </c>
      <c r="W146" s="4">
        <v>0</v>
      </c>
      <c r="X146" s="4" t="s">
        <v>734</v>
      </c>
      <c r="Y146" s="4" t="s">
        <v>42</v>
      </c>
    </row>
    <row r="147" s="4" customFormat="1" spans="1:25">
      <c r="A147" s="4" t="s">
        <v>735</v>
      </c>
      <c r="B147" s="4" t="s">
        <v>26</v>
      </c>
      <c r="C147" s="4" t="s">
        <v>27</v>
      </c>
      <c r="D147" s="4" t="s">
        <v>736</v>
      </c>
      <c r="E147" s="4" t="s">
        <v>521</v>
      </c>
      <c r="F147" s="6">
        <v>44990</v>
      </c>
      <c r="G147" s="6">
        <v>44991</v>
      </c>
      <c r="H147" s="4">
        <v>1</v>
      </c>
      <c r="I147" s="4">
        <v>1</v>
      </c>
      <c r="J147" s="4">
        <v>1</v>
      </c>
      <c r="K147" s="4" t="s">
        <v>30</v>
      </c>
      <c r="L147" s="4">
        <v>207</v>
      </c>
      <c r="M147" s="4">
        <v>207</v>
      </c>
      <c r="N147" s="4" t="s">
        <v>737</v>
      </c>
      <c r="O147" s="4" t="s">
        <v>32</v>
      </c>
      <c r="P147" s="4" t="s">
        <v>33</v>
      </c>
      <c r="Q147" s="4">
        <v>0</v>
      </c>
      <c r="R147" s="7">
        <v>44990</v>
      </c>
      <c r="S147" s="6">
        <v>44994</v>
      </c>
      <c r="T147" s="4" t="s">
        <v>34</v>
      </c>
      <c r="U147" s="4">
        <v>207</v>
      </c>
      <c r="V147" s="4">
        <v>0</v>
      </c>
      <c r="W147" s="4">
        <v>0</v>
      </c>
      <c r="X147" s="4" t="s">
        <v>738</v>
      </c>
      <c r="Y147" s="4" t="s">
        <v>42</v>
      </c>
    </row>
    <row r="148" s="4" customFormat="1" spans="1:25">
      <c r="A148" s="4" t="s">
        <v>739</v>
      </c>
      <c r="B148" s="4" t="s">
        <v>26</v>
      </c>
      <c r="C148" s="4" t="s">
        <v>27</v>
      </c>
      <c r="D148" s="4" t="s">
        <v>740</v>
      </c>
      <c r="E148" s="4" t="s">
        <v>741</v>
      </c>
      <c r="F148" s="6">
        <v>44990</v>
      </c>
      <c r="G148" s="6">
        <v>44991</v>
      </c>
      <c r="H148" s="4">
        <v>1</v>
      </c>
      <c r="I148" s="4">
        <v>1</v>
      </c>
      <c r="J148" s="4">
        <v>1</v>
      </c>
      <c r="K148" s="4" t="s">
        <v>30</v>
      </c>
      <c r="L148" s="4">
        <v>648</v>
      </c>
      <c r="M148" s="4">
        <v>648</v>
      </c>
      <c r="N148" s="4" t="s">
        <v>742</v>
      </c>
      <c r="O148" s="4" t="s">
        <v>32</v>
      </c>
      <c r="P148" s="4" t="s">
        <v>33</v>
      </c>
      <c r="Q148" s="4">
        <v>0</v>
      </c>
      <c r="R148" s="7">
        <v>44990</v>
      </c>
      <c r="S148" s="6">
        <v>44994</v>
      </c>
      <c r="T148" s="4" t="s">
        <v>34</v>
      </c>
      <c r="U148" s="4">
        <v>648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460</v>
      </c>
      <c r="E149" s="4" t="s">
        <v>461</v>
      </c>
      <c r="F149" s="6">
        <v>44990</v>
      </c>
      <c r="G149" s="6">
        <v>44991</v>
      </c>
      <c r="H149" s="4">
        <v>1</v>
      </c>
      <c r="I149" s="4">
        <v>1</v>
      </c>
      <c r="J149" s="4">
        <v>1</v>
      </c>
      <c r="K149" s="4" t="s">
        <v>30</v>
      </c>
      <c r="L149" s="4">
        <v>476</v>
      </c>
      <c r="M149" s="4">
        <v>476</v>
      </c>
      <c r="N149" s="4" t="s">
        <v>746</v>
      </c>
      <c r="O149" s="4" t="s">
        <v>32</v>
      </c>
      <c r="P149" s="4" t="s">
        <v>33</v>
      </c>
      <c r="Q149" s="4">
        <v>0</v>
      </c>
      <c r="R149" s="7">
        <v>44990</v>
      </c>
      <c r="S149" s="6">
        <v>44994</v>
      </c>
      <c r="T149" s="4" t="s">
        <v>34</v>
      </c>
      <c r="U149" s="4">
        <v>476</v>
      </c>
      <c r="V149" s="4">
        <v>0</v>
      </c>
      <c r="W149" s="4">
        <v>0</v>
      </c>
      <c r="X149" s="4" t="s">
        <v>747</v>
      </c>
      <c r="Y149" s="4" t="s">
        <v>42</v>
      </c>
    </row>
    <row r="150" s="4" customFormat="1" spans="1:25">
      <c r="A150" s="4" t="s">
        <v>748</v>
      </c>
      <c r="B150" s="4" t="s">
        <v>26</v>
      </c>
      <c r="C150" s="4" t="s">
        <v>27</v>
      </c>
      <c r="D150" s="4" t="s">
        <v>749</v>
      </c>
      <c r="E150" s="4" t="s">
        <v>750</v>
      </c>
      <c r="F150" s="6">
        <v>44990</v>
      </c>
      <c r="G150" s="6">
        <v>44991</v>
      </c>
      <c r="H150" s="4">
        <v>1</v>
      </c>
      <c r="I150" s="4">
        <v>1</v>
      </c>
      <c r="J150" s="4">
        <v>1</v>
      </c>
      <c r="K150" s="4" t="s">
        <v>30</v>
      </c>
      <c r="L150" s="4">
        <v>576</v>
      </c>
      <c r="M150" s="4">
        <v>576</v>
      </c>
      <c r="N150" s="4" t="s">
        <v>751</v>
      </c>
      <c r="O150" s="4" t="s">
        <v>32</v>
      </c>
      <c r="P150" s="4" t="s">
        <v>33</v>
      </c>
      <c r="Q150" s="4">
        <v>0</v>
      </c>
      <c r="R150" s="7">
        <v>44990</v>
      </c>
      <c r="S150" s="6">
        <v>44994</v>
      </c>
      <c r="T150" s="4" t="s">
        <v>34</v>
      </c>
      <c r="U150" s="4">
        <v>576</v>
      </c>
      <c r="V150" s="4">
        <v>0</v>
      </c>
      <c r="W150" s="4">
        <v>0</v>
      </c>
      <c r="X150" s="4" t="s">
        <v>752</v>
      </c>
      <c r="Y150" s="4" t="s">
        <v>42</v>
      </c>
    </row>
    <row r="151" s="4" customFormat="1" spans="1:25">
      <c r="A151" s="4" t="s">
        <v>753</v>
      </c>
      <c r="B151" s="4" t="s">
        <v>26</v>
      </c>
      <c r="C151" s="4" t="s">
        <v>27</v>
      </c>
      <c r="D151" s="4" t="s">
        <v>754</v>
      </c>
      <c r="E151" s="4" t="s">
        <v>755</v>
      </c>
      <c r="F151" s="6">
        <v>44990</v>
      </c>
      <c r="G151" s="6">
        <v>44991</v>
      </c>
      <c r="H151" s="4">
        <v>1</v>
      </c>
      <c r="I151" s="4">
        <v>1</v>
      </c>
      <c r="J151" s="4">
        <v>1</v>
      </c>
      <c r="K151" s="4" t="s">
        <v>30</v>
      </c>
      <c r="L151" s="4">
        <v>534</v>
      </c>
      <c r="M151" s="4">
        <v>534</v>
      </c>
      <c r="N151" s="4" t="s">
        <v>756</v>
      </c>
      <c r="O151" s="4" t="s">
        <v>32</v>
      </c>
      <c r="P151" s="4" t="s">
        <v>33</v>
      </c>
      <c r="Q151" s="4">
        <v>0</v>
      </c>
      <c r="R151" s="7">
        <v>44990</v>
      </c>
      <c r="S151" s="6">
        <v>44994</v>
      </c>
      <c r="T151" s="4" t="s">
        <v>34</v>
      </c>
      <c r="U151" s="4">
        <v>534</v>
      </c>
      <c r="V151" s="4">
        <v>0</v>
      </c>
      <c r="W151" s="4">
        <v>0</v>
      </c>
      <c r="X151" s="4" t="s">
        <v>757</v>
      </c>
      <c r="Y151" s="4" t="s">
        <v>758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44990</v>
      </c>
      <c r="G152" s="6">
        <v>44991</v>
      </c>
      <c r="H152" s="4">
        <v>1</v>
      </c>
      <c r="I152" s="4">
        <v>1</v>
      </c>
      <c r="J152" s="4">
        <v>1</v>
      </c>
      <c r="K152" s="4" t="s">
        <v>30</v>
      </c>
      <c r="L152" s="4">
        <v>1216</v>
      </c>
      <c r="M152" s="4">
        <v>1216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44990</v>
      </c>
      <c r="S152" s="6">
        <v>44994</v>
      </c>
      <c r="T152" s="4" t="s">
        <v>34</v>
      </c>
      <c r="U152" s="4">
        <v>1216</v>
      </c>
      <c r="V152" s="4">
        <v>0</v>
      </c>
      <c r="W152" s="4">
        <v>0</v>
      </c>
      <c r="X152" s="4" t="s">
        <v>763</v>
      </c>
      <c r="Y152" s="4" t="s">
        <v>764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577</v>
      </c>
      <c r="E153" s="4" t="s">
        <v>766</v>
      </c>
      <c r="F153" s="6">
        <v>44990</v>
      </c>
      <c r="G153" s="6">
        <v>44991</v>
      </c>
      <c r="H153" s="4">
        <v>1</v>
      </c>
      <c r="I153" s="4">
        <v>1</v>
      </c>
      <c r="J153" s="4">
        <v>1</v>
      </c>
      <c r="K153" s="4" t="s">
        <v>30</v>
      </c>
      <c r="L153" s="4">
        <v>318</v>
      </c>
      <c r="M153" s="4">
        <v>318</v>
      </c>
      <c r="N153" s="4" t="s">
        <v>767</v>
      </c>
      <c r="O153" s="4" t="s">
        <v>32</v>
      </c>
      <c r="P153" s="4" t="s">
        <v>33</v>
      </c>
      <c r="Q153" s="4">
        <v>0</v>
      </c>
      <c r="R153" s="7">
        <v>44990</v>
      </c>
      <c r="S153" s="6">
        <v>44994</v>
      </c>
      <c r="T153" s="4" t="s">
        <v>34</v>
      </c>
      <c r="U153" s="4">
        <v>318</v>
      </c>
      <c r="V153" s="4">
        <v>0</v>
      </c>
      <c r="W153" s="4">
        <v>0</v>
      </c>
      <c r="X153" s="4" t="s">
        <v>768</v>
      </c>
      <c r="Y153" s="4" t="s">
        <v>769</v>
      </c>
    </row>
    <row r="154" s="4" customFormat="1" spans="1:25">
      <c r="A154" s="4" t="s">
        <v>770</v>
      </c>
      <c r="B154" s="4" t="s">
        <v>26</v>
      </c>
      <c r="C154" s="4" t="s">
        <v>27</v>
      </c>
      <c r="D154" s="4" t="s">
        <v>771</v>
      </c>
      <c r="E154" s="4" t="s">
        <v>772</v>
      </c>
      <c r="F154" s="6">
        <v>44990</v>
      </c>
      <c r="G154" s="6">
        <v>44991</v>
      </c>
      <c r="H154" s="4">
        <v>1</v>
      </c>
      <c r="I154" s="4">
        <v>1</v>
      </c>
      <c r="J154" s="4">
        <v>1</v>
      </c>
      <c r="K154" s="4" t="s">
        <v>30</v>
      </c>
      <c r="L154" s="4">
        <v>1886</v>
      </c>
      <c r="M154" s="4">
        <v>1886</v>
      </c>
      <c r="N154" s="4" t="s">
        <v>773</v>
      </c>
      <c r="O154" s="4" t="s">
        <v>32</v>
      </c>
      <c r="P154" s="4" t="s">
        <v>33</v>
      </c>
      <c r="Q154" s="4">
        <v>0</v>
      </c>
      <c r="R154" s="7">
        <v>44990</v>
      </c>
      <c r="S154" s="6">
        <v>44994</v>
      </c>
      <c r="T154" s="4" t="s">
        <v>34</v>
      </c>
      <c r="U154" s="4">
        <v>1886</v>
      </c>
      <c r="V154" s="4">
        <v>0</v>
      </c>
      <c r="W154" s="4">
        <v>0</v>
      </c>
      <c r="X154" s="4" t="s">
        <v>774</v>
      </c>
      <c r="Y154" s="4" t="s">
        <v>42</v>
      </c>
    </row>
    <row r="155" s="4" customFormat="1" spans="1:25">
      <c r="A155" s="4" t="s">
        <v>775</v>
      </c>
      <c r="B155" s="4" t="s">
        <v>26</v>
      </c>
      <c r="C155" s="4" t="s">
        <v>27</v>
      </c>
      <c r="D155" s="4" t="s">
        <v>613</v>
      </c>
      <c r="E155" s="4" t="s">
        <v>74</v>
      </c>
      <c r="F155" s="6">
        <v>44990</v>
      </c>
      <c r="G155" s="6">
        <v>44991</v>
      </c>
      <c r="H155" s="4">
        <v>1</v>
      </c>
      <c r="I155" s="4">
        <v>1</v>
      </c>
      <c r="J155" s="4">
        <v>1</v>
      </c>
      <c r="K155" s="4" t="s">
        <v>30</v>
      </c>
      <c r="L155" s="4">
        <v>147</v>
      </c>
      <c r="M155" s="4">
        <v>147</v>
      </c>
      <c r="N155" s="4" t="s">
        <v>776</v>
      </c>
      <c r="O155" s="4" t="s">
        <v>32</v>
      </c>
      <c r="P155" s="4" t="s">
        <v>33</v>
      </c>
      <c r="Q155" s="4">
        <v>0</v>
      </c>
      <c r="R155" s="7">
        <v>44990</v>
      </c>
      <c r="S155" s="6">
        <v>44994</v>
      </c>
      <c r="T155" s="4" t="s">
        <v>34</v>
      </c>
      <c r="U155" s="4">
        <v>147</v>
      </c>
      <c r="V155" s="4">
        <v>0</v>
      </c>
      <c r="W155" s="4">
        <v>0</v>
      </c>
      <c r="X155" s="4" t="s">
        <v>777</v>
      </c>
      <c r="Y155" s="4" t="s">
        <v>778</v>
      </c>
    </row>
    <row r="156" s="4" customFormat="1" spans="1:25">
      <c r="A156" s="4" t="s">
        <v>779</v>
      </c>
      <c r="B156" s="4" t="s">
        <v>26</v>
      </c>
      <c r="C156" s="4" t="s">
        <v>27</v>
      </c>
      <c r="D156" s="4" t="s">
        <v>460</v>
      </c>
      <c r="E156" s="4" t="s">
        <v>461</v>
      </c>
      <c r="F156" s="6">
        <v>44990</v>
      </c>
      <c r="G156" s="6">
        <v>44991</v>
      </c>
      <c r="H156" s="4">
        <v>1</v>
      </c>
      <c r="I156" s="4">
        <v>1</v>
      </c>
      <c r="J156" s="4">
        <v>1</v>
      </c>
      <c r="K156" s="4" t="s">
        <v>30</v>
      </c>
      <c r="L156" s="4">
        <v>476</v>
      </c>
      <c r="M156" s="4">
        <v>476</v>
      </c>
      <c r="N156" s="4" t="s">
        <v>780</v>
      </c>
      <c r="O156" s="4" t="s">
        <v>32</v>
      </c>
      <c r="P156" s="4" t="s">
        <v>33</v>
      </c>
      <c r="Q156" s="4">
        <v>0</v>
      </c>
      <c r="R156" s="7">
        <v>44990</v>
      </c>
      <c r="S156" s="6">
        <v>44994</v>
      </c>
      <c r="T156" s="4" t="s">
        <v>34</v>
      </c>
      <c r="U156" s="4">
        <v>476</v>
      </c>
      <c r="V156" s="4">
        <v>0</v>
      </c>
      <c r="W156" s="4">
        <v>0</v>
      </c>
      <c r="X156" s="4" t="s">
        <v>781</v>
      </c>
      <c r="Y156" s="4" t="s">
        <v>42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783</v>
      </c>
      <c r="E157" s="4" t="s">
        <v>784</v>
      </c>
      <c r="F157" s="6">
        <v>44990</v>
      </c>
      <c r="G157" s="6">
        <v>44991</v>
      </c>
      <c r="H157" s="4">
        <v>1</v>
      </c>
      <c r="I157" s="4">
        <v>1</v>
      </c>
      <c r="J157" s="4">
        <v>1</v>
      </c>
      <c r="K157" s="4" t="s">
        <v>30</v>
      </c>
      <c r="L157" s="4">
        <v>119</v>
      </c>
      <c r="M157" s="4">
        <v>119</v>
      </c>
      <c r="N157" s="4" t="s">
        <v>785</v>
      </c>
      <c r="O157" s="4" t="s">
        <v>32</v>
      </c>
      <c r="P157" s="4" t="s">
        <v>33</v>
      </c>
      <c r="Q157" s="4">
        <v>0</v>
      </c>
      <c r="R157" s="7">
        <v>44990</v>
      </c>
      <c r="S157" s="6">
        <v>44994</v>
      </c>
      <c r="T157" s="4" t="s">
        <v>34</v>
      </c>
      <c r="U157" s="4">
        <v>119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657</v>
      </c>
      <c r="E158" s="4" t="s">
        <v>789</v>
      </c>
      <c r="F158" s="6">
        <v>44990</v>
      </c>
      <c r="G158" s="6">
        <v>44991</v>
      </c>
      <c r="H158" s="4">
        <v>1</v>
      </c>
      <c r="I158" s="4">
        <v>1</v>
      </c>
      <c r="J158" s="4">
        <v>1</v>
      </c>
      <c r="K158" s="4" t="s">
        <v>30</v>
      </c>
      <c r="L158" s="4">
        <v>186</v>
      </c>
      <c r="M158" s="4">
        <v>186</v>
      </c>
      <c r="N158" s="4" t="s">
        <v>790</v>
      </c>
      <c r="O158" s="4" t="s">
        <v>32</v>
      </c>
      <c r="P158" s="4" t="s">
        <v>33</v>
      </c>
      <c r="Q158" s="4">
        <v>0</v>
      </c>
      <c r="R158" s="7">
        <v>44990</v>
      </c>
      <c r="S158" s="6">
        <v>44994</v>
      </c>
      <c r="T158" s="4" t="s">
        <v>34</v>
      </c>
      <c r="U158" s="4">
        <v>186</v>
      </c>
      <c r="V158" s="4">
        <v>0</v>
      </c>
      <c r="W158" s="4">
        <v>0</v>
      </c>
      <c r="X158" s="4" t="s">
        <v>791</v>
      </c>
      <c r="Y158" s="4" t="s">
        <v>792</v>
      </c>
    </row>
    <row r="159" s="4" customFormat="1" spans="1:25">
      <c r="A159" s="4" t="s">
        <v>793</v>
      </c>
      <c r="B159" s="4" t="s">
        <v>26</v>
      </c>
      <c r="C159" s="4" t="s">
        <v>27</v>
      </c>
      <c r="D159" s="4" t="s">
        <v>577</v>
      </c>
      <c r="E159" s="4" t="s">
        <v>794</v>
      </c>
      <c r="F159" s="6">
        <v>44990</v>
      </c>
      <c r="G159" s="6">
        <v>44991</v>
      </c>
      <c r="H159" s="4">
        <v>1</v>
      </c>
      <c r="I159" s="4">
        <v>1</v>
      </c>
      <c r="J159" s="4">
        <v>1</v>
      </c>
      <c r="K159" s="4" t="s">
        <v>30</v>
      </c>
      <c r="L159" s="4">
        <v>336</v>
      </c>
      <c r="M159" s="4">
        <v>336</v>
      </c>
      <c r="N159" s="4" t="s">
        <v>795</v>
      </c>
      <c r="O159" s="4" t="s">
        <v>32</v>
      </c>
      <c r="P159" s="4" t="s">
        <v>33</v>
      </c>
      <c r="Q159" s="4">
        <v>0</v>
      </c>
      <c r="R159" s="7">
        <v>44990</v>
      </c>
      <c r="S159" s="6">
        <v>44994</v>
      </c>
      <c r="T159" s="4" t="s">
        <v>34</v>
      </c>
      <c r="U159" s="4">
        <v>336</v>
      </c>
      <c r="V159" s="4">
        <v>0</v>
      </c>
      <c r="W159" s="4">
        <v>0</v>
      </c>
      <c r="X159" s="4" t="s">
        <v>796</v>
      </c>
      <c r="Y159" s="4" t="s">
        <v>797</v>
      </c>
    </row>
    <row r="160" s="4" customFormat="1" spans="1:25">
      <c r="A160" s="4" t="s">
        <v>798</v>
      </c>
      <c r="B160" s="4" t="s">
        <v>26</v>
      </c>
      <c r="C160" s="4" t="s">
        <v>27</v>
      </c>
      <c r="D160" s="4" t="s">
        <v>799</v>
      </c>
      <c r="E160" s="4" t="s">
        <v>208</v>
      </c>
      <c r="F160" s="6">
        <v>44990</v>
      </c>
      <c r="G160" s="6">
        <v>44991</v>
      </c>
      <c r="H160" s="4">
        <v>1</v>
      </c>
      <c r="I160" s="4">
        <v>1</v>
      </c>
      <c r="J160" s="4">
        <v>1</v>
      </c>
      <c r="K160" s="4" t="s">
        <v>30</v>
      </c>
      <c r="L160" s="4">
        <v>593</v>
      </c>
      <c r="M160" s="4">
        <v>593</v>
      </c>
      <c r="N160" s="4" t="s">
        <v>800</v>
      </c>
      <c r="O160" s="4" t="s">
        <v>32</v>
      </c>
      <c r="P160" s="4" t="s">
        <v>33</v>
      </c>
      <c r="Q160" s="4">
        <v>0</v>
      </c>
      <c r="R160" s="7">
        <v>44990</v>
      </c>
      <c r="S160" s="6">
        <v>44994</v>
      </c>
      <c r="T160" s="4" t="s">
        <v>34</v>
      </c>
      <c r="U160" s="4">
        <v>593</v>
      </c>
      <c r="V160" s="4">
        <v>0</v>
      </c>
      <c r="W160" s="4">
        <v>0</v>
      </c>
      <c r="X160" s="4" t="s">
        <v>801</v>
      </c>
      <c r="Y160" s="4" t="s">
        <v>802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804</v>
      </c>
      <c r="E161" s="4" t="s">
        <v>805</v>
      </c>
      <c r="F161" s="6">
        <v>44990</v>
      </c>
      <c r="G161" s="6">
        <v>44991</v>
      </c>
      <c r="H161" s="4">
        <v>1</v>
      </c>
      <c r="I161" s="4">
        <v>1</v>
      </c>
      <c r="J161" s="4">
        <v>1</v>
      </c>
      <c r="K161" s="4" t="s">
        <v>30</v>
      </c>
      <c r="L161" s="4">
        <v>427</v>
      </c>
      <c r="M161" s="4">
        <v>427</v>
      </c>
      <c r="N161" s="4" t="s">
        <v>806</v>
      </c>
      <c r="O161" s="4" t="s">
        <v>32</v>
      </c>
      <c r="P161" s="4" t="s">
        <v>33</v>
      </c>
      <c r="Q161" s="4">
        <v>0</v>
      </c>
      <c r="R161" s="7">
        <v>44990</v>
      </c>
      <c r="S161" s="6">
        <v>44994</v>
      </c>
      <c r="T161" s="4" t="s">
        <v>34</v>
      </c>
      <c r="U161" s="4">
        <v>427</v>
      </c>
      <c r="V161" s="4">
        <v>0</v>
      </c>
      <c r="W161" s="4">
        <v>0</v>
      </c>
      <c r="X161" s="4" t="s">
        <v>807</v>
      </c>
      <c r="Y161" s="4" t="s">
        <v>42</v>
      </c>
    </row>
    <row r="162" s="4" customFormat="1" spans="1:25">
      <c r="A162" s="4" t="s">
        <v>808</v>
      </c>
      <c r="B162" s="4" t="s">
        <v>26</v>
      </c>
      <c r="C162" s="4" t="s">
        <v>27</v>
      </c>
      <c r="D162" s="4" t="s">
        <v>809</v>
      </c>
      <c r="E162" s="4" t="s">
        <v>658</v>
      </c>
      <c r="F162" s="6">
        <v>44990</v>
      </c>
      <c r="G162" s="6">
        <v>44991</v>
      </c>
      <c r="H162" s="4">
        <v>1</v>
      </c>
      <c r="I162" s="4">
        <v>1</v>
      </c>
      <c r="J162" s="4">
        <v>1</v>
      </c>
      <c r="K162" s="4" t="s">
        <v>30</v>
      </c>
      <c r="L162" s="4">
        <v>590</v>
      </c>
      <c r="M162" s="4">
        <v>590</v>
      </c>
      <c r="N162" s="4" t="s">
        <v>810</v>
      </c>
      <c r="O162" s="4" t="s">
        <v>32</v>
      </c>
      <c r="P162" s="4" t="s">
        <v>33</v>
      </c>
      <c r="Q162" s="4">
        <v>0</v>
      </c>
      <c r="R162" s="7">
        <v>44990</v>
      </c>
      <c r="S162" s="6">
        <v>44994</v>
      </c>
      <c r="T162" s="4" t="s">
        <v>34</v>
      </c>
      <c r="U162" s="4">
        <v>590</v>
      </c>
      <c r="V162" s="4">
        <v>0</v>
      </c>
      <c r="W162" s="4">
        <v>0</v>
      </c>
      <c r="X162" s="4" t="s">
        <v>811</v>
      </c>
      <c r="Y162" s="4" t="s">
        <v>42</v>
      </c>
    </row>
    <row r="163" s="4" customFormat="1" spans="1:25">
      <c r="A163" s="4" t="s">
        <v>812</v>
      </c>
      <c r="B163" s="4" t="s">
        <v>26</v>
      </c>
      <c r="C163" s="4" t="s">
        <v>27</v>
      </c>
      <c r="D163" s="4" t="s">
        <v>813</v>
      </c>
      <c r="E163" s="4" t="s">
        <v>814</v>
      </c>
      <c r="F163" s="6">
        <v>44990</v>
      </c>
      <c r="G163" s="6">
        <v>44991</v>
      </c>
      <c r="H163" s="4">
        <v>1</v>
      </c>
      <c r="I163" s="4">
        <v>1</v>
      </c>
      <c r="J163" s="4">
        <v>1</v>
      </c>
      <c r="K163" s="4" t="s">
        <v>30</v>
      </c>
      <c r="L163" s="4">
        <v>666</v>
      </c>
      <c r="M163" s="4">
        <v>666</v>
      </c>
      <c r="N163" s="4" t="s">
        <v>815</v>
      </c>
      <c r="O163" s="4" t="s">
        <v>32</v>
      </c>
      <c r="P163" s="4" t="s">
        <v>33</v>
      </c>
      <c r="Q163" s="4">
        <v>0</v>
      </c>
      <c r="R163" s="7">
        <v>44990</v>
      </c>
      <c r="S163" s="6">
        <v>44994</v>
      </c>
      <c r="T163" s="4" t="s">
        <v>34</v>
      </c>
      <c r="U163" s="4">
        <v>666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5">
      <c r="A164" s="4" t="s">
        <v>818</v>
      </c>
      <c r="B164" s="4" t="s">
        <v>26</v>
      </c>
      <c r="C164" s="4" t="s">
        <v>27</v>
      </c>
      <c r="D164" s="4" t="s">
        <v>819</v>
      </c>
      <c r="E164" s="4" t="s">
        <v>74</v>
      </c>
      <c r="F164" s="6">
        <v>44990</v>
      </c>
      <c r="G164" s="6">
        <v>44991</v>
      </c>
      <c r="H164" s="4">
        <v>1</v>
      </c>
      <c r="I164" s="4">
        <v>1</v>
      </c>
      <c r="J164" s="4">
        <v>1</v>
      </c>
      <c r="K164" s="4" t="s">
        <v>30</v>
      </c>
      <c r="L164" s="4">
        <v>1030</v>
      </c>
      <c r="M164" s="4">
        <v>1030</v>
      </c>
      <c r="N164" s="4" t="s">
        <v>820</v>
      </c>
      <c r="O164" s="4" t="s">
        <v>32</v>
      </c>
      <c r="P164" s="4" t="s">
        <v>33</v>
      </c>
      <c r="Q164" s="4">
        <v>0</v>
      </c>
      <c r="R164" s="7">
        <v>44990</v>
      </c>
      <c r="S164" s="6">
        <v>44994</v>
      </c>
      <c r="T164" s="4" t="s">
        <v>34</v>
      </c>
      <c r="U164" s="4">
        <v>1030</v>
      </c>
      <c r="V164" s="4">
        <v>0</v>
      </c>
      <c r="W164" s="4">
        <v>0</v>
      </c>
      <c r="X164" s="4" t="s">
        <v>821</v>
      </c>
      <c r="Y164" s="4" t="s">
        <v>822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824</v>
      </c>
      <c r="E165" s="4" t="s">
        <v>825</v>
      </c>
      <c r="F165" s="6">
        <v>44990</v>
      </c>
      <c r="G165" s="6">
        <v>44991</v>
      </c>
      <c r="H165" s="4">
        <v>1</v>
      </c>
      <c r="I165" s="4">
        <v>1</v>
      </c>
      <c r="J165" s="4">
        <v>1</v>
      </c>
      <c r="K165" s="4" t="s">
        <v>30</v>
      </c>
      <c r="L165" s="4">
        <v>379</v>
      </c>
      <c r="M165" s="4">
        <v>379</v>
      </c>
      <c r="N165" s="4" t="s">
        <v>826</v>
      </c>
      <c r="O165" s="4" t="s">
        <v>32</v>
      </c>
      <c r="P165" s="4" t="s">
        <v>33</v>
      </c>
      <c r="Q165" s="4">
        <v>0</v>
      </c>
      <c r="R165" s="7">
        <v>44990</v>
      </c>
      <c r="S165" s="6">
        <v>44994</v>
      </c>
      <c r="T165" s="4" t="s">
        <v>34</v>
      </c>
      <c r="U165" s="4">
        <v>379</v>
      </c>
      <c r="V165" s="4">
        <v>0</v>
      </c>
      <c r="W165" s="4">
        <v>0</v>
      </c>
      <c r="X165" s="4" t="s">
        <v>827</v>
      </c>
      <c r="Y165" s="4" t="s">
        <v>42</v>
      </c>
    </row>
    <row r="166" s="4" customFormat="1" spans="1:25">
      <c r="A166" s="4" t="s">
        <v>828</v>
      </c>
      <c r="B166" s="4" t="s">
        <v>26</v>
      </c>
      <c r="C166" s="4" t="s">
        <v>27</v>
      </c>
      <c r="D166" s="4" t="s">
        <v>829</v>
      </c>
      <c r="E166" s="4" t="s">
        <v>493</v>
      </c>
      <c r="F166" s="6">
        <v>44990</v>
      </c>
      <c r="G166" s="6">
        <v>44991</v>
      </c>
      <c r="H166" s="4">
        <v>1</v>
      </c>
      <c r="I166" s="4">
        <v>1</v>
      </c>
      <c r="J166" s="4">
        <v>1</v>
      </c>
      <c r="K166" s="4" t="s">
        <v>30</v>
      </c>
      <c r="L166" s="4">
        <v>282</v>
      </c>
      <c r="M166" s="4">
        <v>282</v>
      </c>
      <c r="N166" s="4" t="s">
        <v>830</v>
      </c>
      <c r="O166" s="4" t="s">
        <v>32</v>
      </c>
      <c r="P166" s="4" t="s">
        <v>33</v>
      </c>
      <c r="Q166" s="4">
        <v>0</v>
      </c>
      <c r="R166" s="7">
        <v>44990</v>
      </c>
      <c r="S166" s="6">
        <v>44994</v>
      </c>
      <c r="T166" s="4" t="s">
        <v>34</v>
      </c>
      <c r="U166" s="4">
        <v>282</v>
      </c>
      <c r="V166" s="4">
        <v>0</v>
      </c>
      <c r="W166" s="4">
        <v>0</v>
      </c>
      <c r="X166" s="4" t="s">
        <v>831</v>
      </c>
      <c r="Y166" s="4" t="s">
        <v>832</v>
      </c>
    </row>
    <row r="167" s="4" customFormat="1" spans="1:25">
      <c r="A167" s="4" t="s">
        <v>833</v>
      </c>
      <c r="B167" s="4" t="s">
        <v>26</v>
      </c>
      <c r="C167" s="4" t="s">
        <v>27</v>
      </c>
      <c r="D167" s="4" t="s">
        <v>824</v>
      </c>
      <c r="E167" s="4" t="s">
        <v>834</v>
      </c>
      <c r="F167" s="6">
        <v>44990</v>
      </c>
      <c r="G167" s="6">
        <v>44991</v>
      </c>
      <c r="H167" s="4">
        <v>1</v>
      </c>
      <c r="I167" s="4">
        <v>1</v>
      </c>
      <c r="J167" s="4">
        <v>1</v>
      </c>
      <c r="K167" s="4" t="s">
        <v>30</v>
      </c>
      <c r="L167" s="4">
        <v>379</v>
      </c>
      <c r="M167" s="4">
        <v>379</v>
      </c>
      <c r="N167" s="4" t="s">
        <v>835</v>
      </c>
      <c r="O167" s="4" t="s">
        <v>32</v>
      </c>
      <c r="P167" s="4" t="s">
        <v>33</v>
      </c>
      <c r="Q167" s="4">
        <v>0</v>
      </c>
      <c r="R167" s="7">
        <v>44990</v>
      </c>
      <c r="S167" s="6">
        <v>44994</v>
      </c>
      <c r="T167" s="4" t="s">
        <v>34</v>
      </c>
      <c r="U167" s="4">
        <v>379</v>
      </c>
      <c r="V167" s="4">
        <v>0</v>
      </c>
      <c r="W167" s="4">
        <v>0</v>
      </c>
      <c r="X167" s="4" t="s">
        <v>836</v>
      </c>
      <c r="Y167" s="4" t="s">
        <v>42</v>
      </c>
    </row>
    <row r="168" s="4" customFormat="1" spans="1:25">
      <c r="A168" s="4" t="s">
        <v>837</v>
      </c>
      <c r="B168" s="4" t="s">
        <v>26</v>
      </c>
      <c r="C168" s="4" t="s">
        <v>27</v>
      </c>
      <c r="D168" s="4" t="s">
        <v>838</v>
      </c>
      <c r="E168" s="4" t="s">
        <v>839</v>
      </c>
      <c r="F168" s="6">
        <v>44990</v>
      </c>
      <c r="G168" s="6">
        <v>44991</v>
      </c>
      <c r="H168" s="4">
        <v>1</v>
      </c>
      <c r="I168" s="4">
        <v>1</v>
      </c>
      <c r="J168" s="4">
        <v>1</v>
      </c>
      <c r="K168" s="4" t="s">
        <v>30</v>
      </c>
      <c r="L168" s="4">
        <v>517</v>
      </c>
      <c r="M168" s="4">
        <v>517</v>
      </c>
      <c r="N168" s="4" t="s">
        <v>840</v>
      </c>
      <c r="O168" s="4" t="s">
        <v>32</v>
      </c>
      <c r="P168" s="4" t="s">
        <v>33</v>
      </c>
      <c r="Q168" s="4">
        <v>0</v>
      </c>
      <c r="R168" s="7">
        <v>44990</v>
      </c>
      <c r="S168" s="6">
        <v>44994</v>
      </c>
      <c r="T168" s="4" t="s">
        <v>34</v>
      </c>
      <c r="U168" s="4">
        <v>517</v>
      </c>
      <c r="V168" s="4">
        <v>0</v>
      </c>
      <c r="W168" s="4">
        <v>0</v>
      </c>
      <c r="X168" s="4" t="s">
        <v>841</v>
      </c>
      <c r="Y168" s="4" t="s">
        <v>42</v>
      </c>
    </row>
    <row r="169" s="4" customFormat="1" spans="1:25">
      <c r="A169" s="4" t="s">
        <v>842</v>
      </c>
      <c r="B169" s="4" t="s">
        <v>26</v>
      </c>
      <c r="C169" s="4" t="s">
        <v>27</v>
      </c>
      <c r="D169" s="4" t="s">
        <v>843</v>
      </c>
      <c r="E169" s="4" t="s">
        <v>844</v>
      </c>
      <c r="F169" s="6">
        <v>44990</v>
      </c>
      <c r="G169" s="6">
        <v>44991</v>
      </c>
      <c r="H169" s="4">
        <v>1</v>
      </c>
      <c r="I169" s="4">
        <v>1</v>
      </c>
      <c r="J169" s="4">
        <v>1</v>
      </c>
      <c r="K169" s="4" t="s">
        <v>30</v>
      </c>
      <c r="L169" s="4">
        <v>760</v>
      </c>
      <c r="M169" s="4">
        <v>760</v>
      </c>
      <c r="N169" s="4" t="s">
        <v>845</v>
      </c>
      <c r="O169" s="4" t="s">
        <v>32</v>
      </c>
      <c r="P169" s="4" t="s">
        <v>33</v>
      </c>
      <c r="Q169" s="4">
        <v>0</v>
      </c>
      <c r="R169" s="7">
        <v>44990</v>
      </c>
      <c r="S169" s="6">
        <v>44994</v>
      </c>
      <c r="T169" s="4" t="s">
        <v>34</v>
      </c>
      <c r="U169" s="4">
        <v>760</v>
      </c>
      <c r="V169" s="4">
        <v>0</v>
      </c>
      <c r="W169" s="4">
        <v>0</v>
      </c>
      <c r="X169" s="4" t="s">
        <v>846</v>
      </c>
      <c r="Y169" s="4" t="s">
        <v>42</v>
      </c>
    </row>
    <row r="170" s="4" customFormat="1" spans="1:25">
      <c r="A170" s="4" t="s">
        <v>847</v>
      </c>
      <c r="B170" s="4" t="s">
        <v>26</v>
      </c>
      <c r="C170" s="4" t="s">
        <v>27</v>
      </c>
      <c r="D170" s="4" t="s">
        <v>487</v>
      </c>
      <c r="E170" s="4" t="s">
        <v>848</v>
      </c>
      <c r="F170" s="6">
        <v>44990</v>
      </c>
      <c r="G170" s="6">
        <v>44991</v>
      </c>
      <c r="H170" s="4">
        <v>1</v>
      </c>
      <c r="I170" s="4">
        <v>1</v>
      </c>
      <c r="J170" s="4">
        <v>1</v>
      </c>
      <c r="K170" s="4" t="s">
        <v>30</v>
      </c>
      <c r="L170" s="4">
        <v>1447</v>
      </c>
      <c r="M170" s="4">
        <v>1447</v>
      </c>
      <c r="N170" s="4" t="s">
        <v>849</v>
      </c>
      <c r="O170" s="4" t="s">
        <v>32</v>
      </c>
      <c r="P170" s="4" t="s">
        <v>33</v>
      </c>
      <c r="Q170" s="4">
        <v>0</v>
      </c>
      <c r="R170" s="7">
        <v>44990</v>
      </c>
      <c r="S170" s="6">
        <v>44994</v>
      </c>
      <c r="T170" s="4" t="s">
        <v>34</v>
      </c>
      <c r="U170" s="4">
        <v>1447</v>
      </c>
      <c r="V170" s="4">
        <v>0</v>
      </c>
      <c r="W170" s="4">
        <v>0</v>
      </c>
      <c r="X170" s="4" t="s">
        <v>850</v>
      </c>
      <c r="Y170" s="4" t="s">
        <v>42</v>
      </c>
    </row>
    <row r="171" s="4" customFormat="1" spans="1:25">
      <c r="A171" s="4" t="s">
        <v>851</v>
      </c>
      <c r="B171" s="4" t="s">
        <v>26</v>
      </c>
      <c r="C171" s="4" t="s">
        <v>27</v>
      </c>
      <c r="D171" s="4" t="s">
        <v>852</v>
      </c>
      <c r="E171" s="4" t="s">
        <v>853</v>
      </c>
      <c r="F171" s="6">
        <v>44990</v>
      </c>
      <c r="G171" s="6">
        <v>44991</v>
      </c>
      <c r="H171" s="4">
        <v>1</v>
      </c>
      <c r="I171" s="4">
        <v>1</v>
      </c>
      <c r="J171" s="4">
        <v>1</v>
      </c>
      <c r="K171" s="4" t="s">
        <v>30</v>
      </c>
      <c r="L171" s="4">
        <v>126</v>
      </c>
      <c r="M171" s="4">
        <v>126</v>
      </c>
      <c r="N171" s="4" t="s">
        <v>854</v>
      </c>
      <c r="O171" s="4" t="s">
        <v>32</v>
      </c>
      <c r="P171" s="4" t="s">
        <v>33</v>
      </c>
      <c r="Q171" s="4">
        <v>0</v>
      </c>
      <c r="R171" s="7">
        <v>44990</v>
      </c>
      <c r="S171" s="6">
        <v>44994</v>
      </c>
      <c r="T171" s="4" t="s">
        <v>34</v>
      </c>
      <c r="U171" s="4">
        <v>126</v>
      </c>
      <c r="V171" s="4">
        <v>0</v>
      </c>
      <c r="W171" s="4">
        <v>0</v>
      </c>
      <c r="X171" s="4" t="s">
        <v>855</v>
      </c>
      <c r="Y171" s="4" t="s">
        <v>856</v>
      </c>
    </row>
    <row r="172" s="4" customFormat="1" spans="1:25">
      <c r="A172" s="4" t="s">
        <v>857</v>
      </c>
      <c r="B172" s="4" t="s">
        <v>26</v>
      </c>
      <c r="C172" s="4" t="s">
        <v>27</v>
      </c>
      <c r="D172" s="4" t="s">
        <v>858</v>
      </c>
      <c r="E172" s="4" t="s">
        <v>859</v>
      </c>
      <c r="F172" s="6">
        <v>44990</v>
      </c>
      <c r="G172" s="6">
        <v>44991</v>
      </c>
      <c r="H172" s="4">
        <v>1</v>
      </c>
      <c r="I172" s="4">
        <v>1</v>
      </c>
      <c r="J172" s="4">
        <v>1</v>
      </c>
      <c r="K172" s="4" t="s">
        <v>30</v>
      </c>
      <c r="L172" s="4">
        <v>1192</v>
      </c>
      <c r="M172" s="4">
        <v>1192</v>
      </c>
      <c r="N172" s="4" t="s">
        <v>860</v>
      </c>
      <c r="O172" s="4" t="s">
        <v>32</v>
      </c>
      <c r="P172" s="4" t="s">
        <v>33</v>
      </c>
      <c r="Q172" s="4">
        <v>0</v>
      </c>
      <c r="R172" s="7">
        <v>44990</v>
      </c>
      <c r="S172" s="6">
        <v>44994</v>
      </c>
      <c r="T172" s="4" t="s">
        <v>34</v>
      </c>
      <c r="U172" s="4">
        <v>1192</v>
      </c>
      <c r="V172" s="4">
        <v>0</v>
      </c>
      <c r="W172" s="4">
        <v>0</v>
      </c>
      <c r="X172" s="4" t="s">
        <v>861</v>
      </c>
      <c r="Y172" s="4" t="s">
        <v>862</v>
      </c>
    </row>
    <row r="173" s="4" customFormat="1" spans="1:25">
      <c r="A173" s="4" t="s">
        <v>863</v>
      </c>
      <c r="B173" s="4" t="s">
        <v>26</v>
      </c>
      <c r="C173" s="4" t="s">
        <v>27</v>
      </c>
      <c r="D173" s="4" t="s">
        <v>864</v>
      </c>
      <c r="E173" s="4" t="s">
        <v>865</v>
      </c>
      <c r="F173" s="6">
        <v>44990</v>
      </c>
      <c r="G173" s="6">
        <v>44991</v>
      </c>
      <c r="H173" s="4">
        <v>1</v>
      </c>
      <c r="I173" s="4">
        <v>1</v>
      </c>
      <c r="J173" s="4">
        <v>1</v>
      </c>
      <c r="K173" s="4" t="s">
        <v>30</v>
      </c>
      <c r="L173" s="4">
        <v>204</v>
      </c>
      <c r="M173" s="4">
        <v>204</v>
      </c>
      <c r="N173" s="4" t="s">
        <v>866</v>
      </c>
      <c r="O173" s="4" t="s">
        <v>32</v>
      </c>
      <c r="P173" s="4" t="s">
        <v>33</v>
      </c>
      <c r="Q173" s="4">
        <v>0</v>
      </c>
      <c r="R173" s="7">
        <v>44990</v>
      </c>
      <c r="S173" s="6">
        <v>44994</v>
      </c>
      <c r="T173" s="4" t="s">
        <v>34</v>
      </c>
      <c r="U173" s="4">
        <v>204</v>
      </c>
      <c r="V173" s="4">
        <v>0</v>
      </c>
      <c r="W173" s="4">
        <v>0</v>
      </c>
      <c r="X173" s="4" t="s">
        <v>867</v>
      </c>
      <c r="Y173" s="4" t="s">
        <v>868</v>
      </c>
    </row>
    <row r="174" s="4" customFormat="1" spans="1:25">
      <c r="A174" s="4" t="s">
        <v>869</v>
      </c>
      <c r="B174" s="4" t="s">
        <v>26</v>
      </c>
      <c r="C174" s="4" t="s">
        <v>27</v>
      </c>
      <c r="D174" s="4" t="s">
        <v>870</v>
      </c>
      <c r="E174" s="4" t="s">
        <v>202</v>
      </c>
      <c r="F174" s="6">
        <v>44990</v>
      </c>
      <c r="G174" s="6">
        <v>44991</v>
      </c>
      <c r="H174" s="4">
        <v>1</v>
      </c>
      <c r="I174" s="4">
        <v>1</v>
      </c>
      <c r="J174" s="4">
        <v>1</v>
      </c>
      <c r="K174" s="4" t="s">
        <v>30</v>
      </c>
      <c r="L174" s="4">
        <v>292</v>
      </c>
      <c r="M174" s="4">
        <v>292</v>
      </c>
      <c r="N174" s="4" t="s">
        <v>871</v>
      </c>
      <c r="O174" s="4" t="s">
        <v>32</v>
      </c>
      <c r="P174" s="4" t="s">
        <v>33</v>
      </c>
      <c r="Q174" s="4">
        <v>0</v>
      </c>
      <c r="R174" s="7">
        <v>44990</v>
      </c>
      <c r="S174" s="6">
        <v>44994</v>
      </c>
      <c r="T174" s="4" t="s">
        <v>34</v>
      </c>
      <c r="U174" s="4">
        <v>292</v>
      </c>
      <c r="V174" s="4">
        <v>0</v>
      </c>
      <c r="W174" s="4">
        <v>0</v>
      </c>
      <c r="X174" s="4" t="s">
        <v>872</v>
      </c>
      <c r="Y174" s="4" t="s">
        <v>42</v>
      </c>
    </row>
    <row r="175" s="4" customFormat="1" spans="1:25">
      <c r="A175" s="4" t="s">
        <v>873</v>
      </c>
      <c r="B175" s="4" t="s">
        <v>26</v>
      </c>
      <c r="C175" s="4" t="s">
        <v>27</v>
      </c>
      <c r="D175" s="4" t="s">
        <v>722</v>
      </c>
      <c r="E175" s="4" t="s">
        <v>208</v>
      </c>
      <c r="F175" s="6">
        <v>44990</v>
      </c>
      <c r="G175" s="6">
        <v>44991</v>
      </c>
      <c r="H175" s="4">
        <v>1</v>
      </c>
      <c r="I175" s="4">
        <v>1</v>
      </c>
      <c r="J175" s="4">
        <v>1</v>
      </c>
      <c r="K175" s="4" t="s">
        <v>30</v>
      </c>
      <c r="L175" s="4">
        <v>186</v>
      </c>
      <c r="M175" s="4">
        <v>186</v>
      </c>
      <c r="N175" s="4" t="s">
        <v>874</v>
      </c>
      <c r="O175" s="4" t="s">
        <v>32</v>
      </c>
      <c r="P175" s="4" t="s">
        <v>33</v>
      </c>
      <c r="Q175" s="4">
        <v>0</v>
      </c>
      <c r="R175" s="7">
        <v>44990</v>
      </c>
      <c r="S175" s="6">
        <v>44994</v>
      </c>
      <c r="T175" s="4" t="s">
        <v>34</v>
      </c>
      <c r="U175" s="4">
        <v>186</v>
      </c>
      <c r="V175" s="4">
        <v>0</v>
      </c>
      <c r="W175" s="4">
        <v>0</v>
      </c>
      <c r="X175" s="4" t="s">
        <v>875</v>
      </c>
      <c r="Y175" s="4" t="s">
        <v>42</v>
      </c>
    </row>
    <row r="176" s="4" customFormat="1" spans="1:26">
      <c r="A176" s="4" t="s">
        <v>876</v>
      </c>
      <c r="B176" s="4" t="s">
        <v>26</v>
      </c>
      <c r="C176" s="4" t="s">
        <v>27</v>
      </c>
      <c r="D176" s="4" t="s">
        <v>877</v>
      </c>
      <c r="E176" s="4" t="s">
        <v>640</v>
      </c>
      <c r="F176" s="6">
        <v>44990</v>
      </c>
      <c r="G176" s="6">
        <v>44991</v>
      </c>
      <c r="H176" s="4">
        <v>2</v>
      </c>
      <c r="I176" s="4">
        <v>1</v>
      </c>
      <c r="J176" s="4">
        <v>2</v>
      </c>
      <c r="K176" s="4" t="s">
        <v>30</v>
      </c>
      <c r="L176" s="4">
        <v>812</v>
      </c>
      <c r="M176" s="4">
        <v>812</v>
      </c>
      <c r="N176" s="4" t="s">
        <v>878</v>
      </c>
      <c r="O176" s="4" t="s">
        <v>32</v>
      </c>
      <c r="P176" s="4" t="s">
        <v>33</v>
      </c>
      <c r="Q176" s="4">
        <v>0</v>
      </c>
      <c r="R176" s="7">
        <v>44990</v>
      </c>
      <c r="S176" s="6">
        <v>44994</v>
      </c>
      <c r="T176" s="4" t="s">
        <v>34</v>
      </c>
      <c r="U176" s="4">
        <v>812</v>
      </c>
      <c r="V176" s="4">
        <v>0</v>
      </c>
      <c r="W176" s="4">
        <v>0</v>
      </c>
      <c r="X176" s="4" t="s">
        <v>879</v>
      </c>
      <c r="Y176" s="4" t="s">
        <v>880</v>
      </c>
      <c r="Z176" s="4" t="s">
        <v>881</v>
      </c>
    </row>
    <row r="177" s="4" customFormat="1" spans="1:25">
      <c r="A177" s="4" t="s">
        <v>882</v>
      </c>
      <c r="B177" s="4" t="s">
        <v>26</v>
      </c>
      <c r="C177" s="4" t="s">
        <v>883</v>
      </c>
      <c r="D177" s="4" t="s">
        <v>884</v>
      </c>
      <c r="E177" s="4" t="s">
        <v>885</v>
      </c>
      <c r="F177" s="6">
        <v>44960</v>
      </c>
      <c r="G177" s="6">
        <v>44961</v>
      </c>
      <c r="H177" s="4">
        <v>1</v>
      </c>
      <c r="I177" s="4">
        <v>1</v>
      </c>
      <c r="J177" s="4">
        <v>1</v>
      </c>
      <c r="K177" s="4" t="s">
        <v>30</v>
      </c>
      <c r="L177" s="4">
        <v>-325</v>
      </c>
      <c r="M177" s="4">
        <v>-325</v>
      </c>
      <c r="N177" s="4" t="s">
        <v>886</v>
      </c>
      <c r="O177" s="4" t="s">
        <v>32</v>
      </c>
      <c r="P177" s="4" t="s">
        <v>33</v>
      </c>
      <c r="Q177" s="4">
        <v>0</v>
      </c>
      <c r="R177" s="7">
        <v>44960.8381481481</v>
      </c>
      <c r="S177" s="6">
        <v>44994</v>
      </c>
      <c r="T177" s="4" t="s">
        <v>34</v>
      </c>
      <c r="U177" s="4">
        <v>-325</v>
      </c>
      <c r="V177" s="4">
        <v>0</v>
      </c>
      <c r="W177" s="4">
        <v>0</v>
      </c>
      <c r="X177" s="4" t="s">
        <v>887</v>
      </c>
      <c r="Y17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9"/>
  <sheetViews>
    <sheetView tabSelected="1" workbookViewId="0">
      <selection activeCell="A176" sqref="A176:C17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888</v>
      </c>
    </row>
    <row r="2" s="4" customFormat="1" hidden="1" spans="1:9">
      <c r="A2" s="5">
        <v>21716522546</v>
      </c>
      <c r="B2" s="6">
        <v>44990</v>
      </c>
      <c r="C2" s="6">
        <v>44991</v>
      </c>
      <c r="D2" s="4">
        <v>1161</v>
      </c>
      <c r="E2" s="4" t="str">
        <f>VLOOKUP(A2,HOP!A:L,12,0)</f>
        <v>1161.00</v>
      </c>
      <c r="F2" s="4" t="str">
        <f>VLOOKUP(A2,HOP!A:C,3,0)</f>
        <v>2777165</v>
      </c>
      <c r="G2" s="4">
        <f>D2-E2</f>
        <v>0</v>
      </c>
      <c r="H2" s="4" t="str">
        <f>$H$1&amp;F2</f>
        <v>，2777165</v>
      </c>
      <c r="I2" s="4" t="str">
        <f>VLOOKUP(A2,HOP!A:U,21,0)</f>
        <v>直连</v>
      </c>
    </row>
    <row r="3" s="4" customFormat="1" hidden="1" spans="1:9">
      <c r="A3" s="5">
        <v>21882652600</v>
      </c>
      <c r="B3" s="6">
        <v>44988</v>
      </c>
      <c r="C3" s="6">
        <v>44991</v>
      </c>
      <c r="D3" s="4">
        <v>0</v>
      </c>
      <c r="E3" s="4" t="str">
        <f>VLOOKUP(A3,HOP!A:L,12,0)</f>
        <v>0.00</v>
      </c>
      <c r="F3" s="4" t="str">
        <f>VLOOKUP(A3,HOP!A:C,3,0)</f>
        <v>2863915</v>
      </c>
      <c r="G3" s="4">
        <f t="shared" ref="G3:G34" si="0">D3-E3</f>
        <v>0</v>
      </c>
      <c r="H3" s="4" t="str">
        <f t="shared" ref="H3:H34" si="1">$H$1&amp;F3</f>
        <v>，2863915</v>
      </c>
      <c r="I3" s="4" t="str">
        <f>VLOOKUP(A3,HOP!A:U,21,0)</f>
        <v>直采</v>
      </c>
    </row>
    <row r="4" s="4" customFormat="1" hidden="1" spans="1:9">
      <c r="A4" s="5">
        <v>999222120624627</v>
      </c>
      <c r="B4" s="6">
        <v>44988</v>
      </c>
      <c r="C4" s="6">
        <v>44991</v>
      </c>
      <c r="D4" s="4">
        <v>1807</v>
      </c>
      <c r="E4" s="4" t="str">
        <f>VLOOKUP(A4,HOP!A:L,12,0)</f>
        <v>1807.00</v>
      </c>
      <c r="F4" s="4" t="str">
        <f>VLOOKUP(A4,HOP!A:C,3,0)</f>
        <v>2931564</v>
      </c>
      <c r="G4" s="4">
        <f t="shared" si="0"/>
        <v>0</v>
      </c>
      <c r="H4" s="4" t="str">
        <f t="shared" si="1"/>
        <v>，2931564</v>
      </c>
      <c r="I4" s="4" t="str">
        <f>VLOOKUP(A4,HOP!A:U,21,0)</f>
        <v>直连</v>
      </c>
    </row>
    <row r="5" s="4" customFormat="1" hidden="1" spans="1:9">
      <c r="A5" s="5">
        <v>999222193185781</v>
      </c>
      <c r="B5" s="6">
        <v>44984</v>
      </c>
      <c r="C5" s="6">
        <v>44991</v>
      </c>
      <c r="D5" s="4">
        <v>5586</v>
      </c>
      <c r="E5" s="4" t="str">
        <f>VLOOKUP(A5,HOP!A:L,12,0)</f>
        <v>5586.00</v>
      </c>
      <c r="F5" s="4" t="str">
        <f>VLOOKUP(A5,HOP!A:C,3,0)</f>
        <v>2947863</v>
      </c>
      <c r="G5" s="4">
        <f t="shared" si="0"/>
        <v>0</v>
      </c>
      <c r="H5" s="4" t="str">
        <f t="shared" si="1"/>
        <v>，2947863</v>
      </c>
      <c r="I5" s="4" t="str">
        <f>VLOOKUP(A5,HOP!A:U,21,0)</f>
        <v>直连</v>
      </c>
    </row>
    <row r="6" s="4" customFormat="1" hidden="1" spans="1:9">
      <c r="A6" s="5">
        <v>999222222194176</v>
      </c>
      <c r="B6" s="6">
        <v>44988</v>
      </c>
      <c r="C6" s="6">
        <v>44991</v>
      </c>
      <c r="D6" s="4">
        <v>3116</v>
      </c>
      <c r="E6" s="4" t="str">
        <f>VLOOKUP(A6,HOP!A:L,12,0)</f>
        <v>3116.00</v>
      </c>
      <c r="F6" s="4" t="str">
        <f>VLOOKUP(A6,HOP!A:C,3,0)</f>
        <v>2952976</v>
      </c>
      <c r="G6" s="4">
        <f t="shared" si="0"/>
        <v>0</v>
      </c>
      <c r="H6" s="4" t="str">
        <f t="shared" si="1"/>
        <v>，2952976</v>
      </c>
      <c r="I6" s="4" t="str">
        <f>VLOOKUP(A6,HOP!A:U,21,0)</f>
        <v>直连</v>
      </c>
    </row>
    <row r="7" s="4" customFormat="1" hidden="1" spans="1:9">
      <c r="A7" s="5">
        <v>999222269556921</v>
      </c>
      <c r="B7" s="6">
        <v>44990</v>
      </c>
      <c r="C7" s="6">
        <v>44991</v>
      </c>
      <c r="D7" s="4">
        <v>923</v>
      </c>
      <c r="E7" s="4" t="str">
        <f>VLOOKUP(A7,HOP!A:L,12,0)</f>
        <v>923.00</v>
      </c>
      <c r="F7" s="4" t="str">
        <f>VLOOKUP(A7,HOP!A:C,3,0)</f>
        <v>2962120</v>
      </c>
      <c r="G7" s="4">
        <f t="shared" si="0"/>
        <v>0</v>
      </c>
      <c r="H7" s="4" t="str">
        <f t="shared" si="1"/>
        <v>，2962120</v>
      </c>
      <c r="I7" s="4" t="str">
        <f>VLOOKUP(A7,HOP!A:U,21,0)</f>
        <v>直连</v>
      </c>
    </row>
    <row r="8" s="4" customFormat="1" hidden="1" spans="1:9">
      <c r="A8" s="5">
        <v>22291504384</v>
      </c>
      <c r="B8" s="6">
        <v>44988</v>
      </c>
      <c r="C8" s="6">
        <v>44991</v>
      </c>
      <c r="D8" s="4">
        <v>2025</v>
      </c>
      <c r="E8" s="4" t="str">
        <f>VLOOKUP(A8,HOP!A:L,12,0)</f>
        <v>2025.00</v>
      </c>
      <c r="F8" s="4" t="str">
        <f>VLOOKUP(A8,HOP!A:C,3,0)</f>
        <v>2967731</v>
      </c>
      <c r="G8" s="4">
        <f t="shared" si="0"/>
        <v>0</v>
      </c>
      <c r="H8" s="4" t="str">
        <f t="shared" si="1"/>
        <v>，2967731</v>
      </c>
      <c r="I8" s="4" t="str">
        <f>VLOOKUP(A8,HOP!A:U,21,0)</f>
        <v>直连</v>
      </c>
    </row>
    <row r="9" s="4" customFormat="1" hidden="1" spans="1:9">
      <c r="A9" s="5">
        <v>999222368744632</v>
      </c>
      <c r="B9" s="6">
        <v>44989</v>
      </c>
      <c r="C9" s="6">
        <v>44991</v>
      </c>
      <c r="D9" s="4">
        <v>2056</v>
      </c>
      <c r="E9" s="4" t="str">
        <f>VLOOKUP(A9,HOP!A:L,12,0)</f>
        <v>2056.00</v>
      </c>
      <c r="F9" s="4" t="str">
        <f>VLOOKUP(A9,HOP!A:C,3,0)</f>
        <v>2980745</v>
      </c>
      <c r="G9" s="4">
        <f t="shared" si="0"/>
        <v>0</v>
      </c>
      <c r="H9" s="4" t="str">
        <f t="shared" si="1"/>
        <v>，2980745</v>
      </c>
      <c r="I9" s="4" t="str">
        <f>VLOOKUP(A9,HOP!A:U,21,0)</f>
        <v>直连</v>
      </c>
    </row>
    <row r="10" s="4" customFormat="1" hidden="1" spans="1:9">
      <c r="A10" s="5">
        <v>999222391823779</v>
      </c>
      <c r="B10" s="6">
        <v>44983</v>
      </c>
      <c r="C10" s="6">
        <v>44991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999222416205836</v>
      </c>
      <c r="B11" s="6">
        <v>44990</v>
      </c>
      <c r="C11" s="6">
        <v>44991</v>
      </c>
      <c r="D11" s="4">
        <v>472</v>
      </c>
      <c r="E11" s="4" t="str">
        <f>VLOOKUP(A11,HOP!A:L,12,0)</f>
        <v>472.00</v>
      </c>
      <c r="F11" s="4" t="str">
        <f>VLOOKUP(A11,HOP!A:C,3,0)</f>
        <v>2988077</v>
      </c>
      <c r="G11" s="4">
        <f t="shared" si="0"/>
        <v>0</v>
      </c>
      <c r="H11" s="4" t="str">
        <f t="shared" si="1"/>
        <v>，2988077</v>
      </c>
      <c r="I11" s="4" t="str">
        <f>VLOOKUP(A11,HOP!A:U,21,0)</f>
        <v>直连</v>
      </c>
    </row>
    <row r="12" s="4" customFormat="1" hidden="1" spans="1:9">
      <c r="A12" s="5">
        <v>999222422181582</v>
      </c>
      <c r="B12" s="6">
        <v>44989</v>
      </c>
      <c r="C12" s="6">
        <v>44991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999222432878918</v>
      </c>
      <c r="B13" s="6">
        <v>44988</v>
      </c>
      <c r="C13" s="6">
        <v>44991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999222481518464</v>
      </c>
      <c r="B14" s="6">
        <v>44989</v>
      </c>
      <c r="C14" s="6">
        <v>44991</v>
      </c>
      <c r="D14" s="4">
        <v>1752</v>
      </c>
      <c r="E14" s="4" t="str">
        <f>VLOOKUP(A14,HOP!A:L,12,0)</f>
        <v>1752.00</v>
      </c>
      <c r="F14" s="4" t="str">
        <f>VLOOKUP(A14,HOP!A:C,3,0)</f>
        <v>2997766</v>
      </c>
      <c r="G14" s="4">
        <f t="shared" si="0"/>
        <v>0</v>
      </c>
      <c r="H14" s="4" t="str">
        <f t="shared" si="1"/>
        <v>，2997766</v>
      </c>
      <c r="I14" s="4" t="str">
        <f>VLOOKUP(A14,HOP!A:U,21,0)</f>
        <v>直连</v>
      </c>
    </row>
    <row r="15" s="4" customFormat="1" hidden="1" spans="1:9">
      <c r="A15" s="5">
        <v>999222547419799</v>
      </c>
      <c r="B15" s="6">
        <v>44990</v>
      </c>
      <c r="C15" s="6">
        <v>44991</v>
      </c>
      <c r="D15" s="4">
        <v>543</v>
      </c>
      <c r="E15" s="4" t="str">
        <f>VLOOKUP(A15,HOP!A:L,12,0)</f>
        <v>543.00</v>
      </c>
      <c r="F15" s="4" t="str">
        <f>VLOOKUP(A15,HOP!A:C,3,0)</f>
        <v>3007133</v>
      </c>
      <c r="G15" s="4">
        <f t="shared" si="0"/>
        <v>0</v>
      </c>
      <c r="H15" s="4" t="str">
        <f t="shared" si="1"/>
        <v>，3007133</v>
      </c>
      <c r="I15" s="4" t="str">
        <f>VLOOKUP(A15,HOP!A:U,21,0)</f>
        <v>直连</v>
      </c>
    </row>
    <row r="16" s="4" customFormat="1" hidden="1" spans="1:9">
      <c r="A16" s="5">
        <v>999222548197519</v>
      </c>
      <c r="B16" s="6">
        <v>44988</v>
      </c>
      <c r="C16" s="6">
        <v>44991</v>
      </c>
      <c r="D16" s="4">
        <v>5679</v>
      </c>
      <c r="E16" s="4" t="str">
        <f>VLOOKUP(A16,HOP!A:L,12,0)</f>
        <v>5679.00</v>
      </c>
      <c r="F16" s="4" t="str">
        <f>VLOOKUP(A16,HOP!A:C,3,0)</f>
        <v>3007352</v>
      </c>
      <c r="G16" s="4">
        <f t="shared" si="0"/>
        <v>0</v>
      </c>
      <c r="H16" s="4" t="str">
        <f t="shared" si="1"/>
        <v>，3007352</v>
      </c>
      <c r="I16" s="4" t="str">
        <f>VLOOKUP(A16,HOP!A:U,21,0)</f>
        <v>直连</v>
      </c>
    </row>
    <row r="17" s="4" customFormat="1" hidden="1" spans="1:9">
      <c r="A17" s="5">
        <v>999222559947543</v>
      </c>
      <c r="B17" s="6">
        <v>44984</v>
      </c>
      <c r="C17" s="6">
        <v>44991</v>
      </c>
      <c r="D17" s="4">
        <v>5971</v>
      </c>
      <c r="E17" s="4" t="str">
        <f>VLOOKUP(A17,HOP!A:L,12,0)</f>
        <v>5971.00</v>
      </c>
      <c r="F17" s="4" t="str">
        <f>VLOOKUP(A17,HOP!A:C,3,0)</f>
        <v>3008679</v>
      </c>
      <c r="G17" s="4">
        <f t="shared" si="0"/>
        <v>0</v>
      </c>
      <c r="H17" s="4" t="str">
        <f t="shared" si="1"/>
        <v>，3008679</v>
      </c>
      <c r="I17" s="4" t="str">
        <f>VLOOKUP(A17,HOP!A:U,21,0)</f>
        <v>直连</v>
      </c>
    </row>
    <row r="18" s="4" customFormat="1" hidden="1" spans="1:9">
      <c r="A18" s="5">
        <v>999222566383437</v>
      </c>
      <c r="B18" s="6">
        <v>44990</v>
      </c>
      <c r="C18" s="6">
        <v>44991</v>
      </c>
      <c r="D18" s="4">
        <v>2184</v>
      </c>
      <c r="E18" s="4" t="str">
        <f>VLOOKUP(A18,HOP!A:L,12,0)</f>
        <v>2184.00</v>
      </c>
      <c r="F18" s="4" t="str">
        <f>VLOOKUP(A18,HOP!A:C,3,0)</f>
        <v>3010088</v>
      </c>
      <c r="G18" s="4">
        <f t="shared" si="0"/>
        <v>0</v>
      </c>
      <c r="H18" s="4" t="str">
        <f t="shared" si="1"/>
        <v>，3010088</v>
      </c>
      <c r="I18" s="4" t="str">
        <f>VLOOKUP(A18,HOP!A:U,21,0)</f>
        <v>直连</v>
      </c>
    </row>
    <row r="19" s="4" customFormat="1" hidden="1" spans="1:9">
      <c r="A19" s="5">
        <v>999222579163470</v>
      </c>
      <c r="B19" s="6">
        <v>44987</v>
      </c>
      <c r="C19" s="6">
        <v>44991</v>
      </c>
      <c r="D19" s="4">
        <v>2545</v>
      </c>
      <c r="E19" s="4" t="str">
        <f>VLOOKUP(A19,HOP!A:L,12,0)</f>
        <v>2545.00</v>
      </c>
      <c r="F19" s="4" t="str">
        <f>VLOOKUP(A19,HOP!A:C,3,0)</f>
        <v>3011936</v>
      </c>
      <c r="G19" s="4">
        <f t="shared" si="0"/>
        <v>0</v>
      </c>
      <c r="H19" s="4" t="str">
        <f t="shared" si="1"/>
        <v>，3011936</v>
      </c>
      <c r="I19" s="4" t="str">
        <f>VLOOKUP(A19,HOP!A:U,21,0)</f>
        <v>直连</v>
      </c>
    </row>
    <row r="20" s="4" customFormat="1" hidden="1" spans="1:9">
      <c r="A20" s="5">
        <v>999222606377532</v>
      </c>
      <c r="B20" s="6">
        <v>44989</v>
      </c>
      <c r="C20" s="6">
        <v>44991</v>
      </c>
      <c r="D20" s="4">
        <v>2694</v>
      </c>
      <c r="E20" s="4" t="str">
        <f>VLOOKUP(A20,HOP!A:L,12,0)</f>
        <v>2694.00</v>
      </c>
      <c r="F20" s="4" t="str">
        <f>VLOOKUP(A20,HOP!A:C,3,0)</f>
        <v>3015385</v>
      </c>
      <c r="G20" s="4">
        <f t="shared" si="0"/>
        <v>0</v>
      </c>
      <c r="H20" s="4" t="str">
        <f t="shared" si="1"/>
        <v>，3015385</v>
      </c>
      <c r="I20" s="4" t="str">
        <f>VLOOKUP(A20,HOP!A:U,21,0)</f>
        <v>直连</v>
      </c>
    </row>
    <row r="21" s="4" customFormat="1" hidden="1" spans="1:9">
      <c r="A21" s="5">
        <v>999222608852997</v>
      </c>
      <c r="B21" s="6">
        <v>44990</v>
      </c>
      <c r="C21" s="6">
        <v>44991</v>
      </c>
      <c r="D21" s="4">
        <v>735</v>
      </c>
      <c r="E21" s="4" t="str">
        <f>VLOOKUP(A21,HOP!A:L,12,0)</f>
        <v>735.00</v>
      </c>
      <c r="F21" s="4" t="str">
        <f>VLOOKUP(A21,HOP!A:C,3,0)</f>
        <v>3015878</v>
      </c>
      <c r="G21" s="4">
        <f t="shared" si="0"/>
        <v>0</v>
      </c>
      <c r="H21" s="4" t="str">
        <f t="shared" si="1"/>
        <v>，3015878</v>
      </c>
      <c r="I21" s="4" t="str">
        <f>VLOOKUP(A21,HOP!A:U,21,0)</f>
        <v>直连</v>
      </c>
    </row>
    <row r="22" s="4" customFormat="1" hidden="1" spans="1:9">
      <c r="A22" s="5">
        <v>22610275869</v>
      </c>
      <c r="B22" s="6">
        <v>44986</v>
      </c>
      <c r="C22" s="6">
        <v>44991</v>
      </c>
      <c r="D22" s="4">
        <v>2745</v>
      </c>
      <c r="E22" s="4">
        <v>2745</v>
      </c>
      <c r="F22" s="4" t="str">
        <f>VLOOKUP(A22,HOP!A:C,3,0)</f>
        <v>3016260</v>
      </c>
      <c r="G22" s="4">
        <f t="shared" si="0"/>
        <v>0</v>
      </c>
      <c r="H22" s="4" t="str">
        <f t="shared" si="1"/>
        <v>，3016260</v>
      </c>
      <c r="I22" s="4" t="str">
        <f>VLOOKUP(A22,HOP!A:U,21,0)</f>
        <v>直连</v>
      </c>
    </row>
    <row r="23" s="4" customFormat="1" hidden="1" spans="1:9">
      <c r="A23" s="5">
        <v>999222624748753</v>
      </c>
      <c r="B23" s="6">
        <v>44990</v>
      </c>
      <c r="C23" s="6">
        <v>44991</v>
      </c>
      <c r="D23" s="4">
        <v>1547</v>
      </c>
      <c r="E23" s="4" t="str">
        <f>VLOOKUP(A23,HOP!A:L,12,0)</f>
        <v>1547.00</v>
      </c>
      <c r="F23" s="4" t="str">
        <f>VLOOKUP(A23,HOP!A:C,3,0)</f>
        <v>3018065</v>
      </c>
      <c r="G23" s="4">
        <f t="shared" si="0"/>
        <v>0</v>
      </c>
      <c r="H23" s="4" t="str">
        <f t="shared" si="1"/>
        <v>，3018065</v>
      </c>
      <c r="I23" s="4" t="str">
        <f>VLOOKUP(A23,HOP!A:U,21,0)</f>
        <v>直连</v>
      </c>
    </row>
    <row r="24" s="4" customFormat="1" hidden="1" spans="1:9">
      <c r="A24" s="5">
        <v>999222630622423</v>
      </c>
      <c r="B24" s="6">
        <v>44989</v>
      </c>
      <c r="C24" s="6">
        <v>44991</v>
      </c>
      <c r="D24" s="4">
        <v>2504</v>
      </c>
      <c r="E24" s="4" t="str">
        <f>VLOOKUP(A24,HOP!A:L,12,0)</f>
        <v>2504.00</v>
      </c>
      <c r="F24" s="4" t="str">
        <f>VLOOKUP(A24,HOP!A:C,3,0)</f>
        <v>3018579</v>
      </c>
      <c r="G24" s="4">
        <f t="shared" si="0"/>
        <v>0</v>
      </c>
      <c r="H24" s="4" t="str">
        <f t="shared" si="1"/>
        <v>，3018579</v>
      </c>
      <c r="I24" s="4" t="str">
        <f>VLOOKUP(A24,HOP!A:U,21,0)</f>
        <v>直连</v>
      </c>
    </row>
    <row r="25" s="4" customFormat="1" hidden="1" spans="1:9">
      <c r="A25" s="5">
        <v>999222637372204</v>
      </c>
      <c r="B25" s="6">
        <v>44986</v>
      </c>
      <c r="C25" s="6">
        <v>44991</v>
      </c>
      <c r="D25" s="4">
        <v>2390</v>
      </c>
      <c r="E25" s="4" t="str">
        <f>VLOOKUP(A25,HOP!A:L,12,0)</f>
        <v>2390.00</v>
      </c>
      <c r="F25" s="4" t="str">
        <f>VLOOKUP(A25,HOP!A:C,3,0)</f>
        <v>3019560</v>
      </c>
      <c r="G25" s="4">
        <f t="shared" si="0"/>
        <v>0</v>
      </c>
      <c r="H25" s="4" t="str">
        <f t="shared" si="1"/>
        <v>，3019560</v>
      </c>
      <c r="I25" s="4" t="str">
        <f>VLOOKUP(A25,HOP!A:U,21,0)</f>
        <v>直连</v>
      </c>
    </row>
    <row r="26" s="4" customFormat="1" hidden="1" spans="1:9">
      <c r="A26" s="5">
        <v>999222652562892</v>
      </c>
      <c r="B26" s="6">
        <v>44988</v>
      </c>
      <c r="C26" s="6">
        <v>44991</v>
      </c>
      <c r="D26" s="4">
        <v>2223</v>
      </c>
      <c r="E26" s="4" t="str">
        <f>VLOOKUP(A26,HOP!A:L,12,0)</f>
        <v>2223.00</v>
      </c>
      <c r="F26" s="4" t="str">
        <f>VLOOKUP(A26,HOP!A:C,3,0)</f>
        <v>3021542</v>
      </c>
      <c r="G26" s="4">
        <f t="shared" si="0"/>
        <v>0</v>
      </c>
      <c r="H26" s="4" t="str">
        <f t="shared" si="1"/>
        <v>，3021542</v>
      </c>
      <c r="I26" s="4" t="str">
        <f>VLOOKUP(A26,HOP!A:U,21,0)</f>
        <v>直连</v>
      </c>
    </row>
    <row r="27" s="4" customFormat="1" hidden="1" spans="1:9">
      <c r="A27" s="5">
        <v>999222684153562</v>
      </c>
      <c r="B27" s="6">
        <v>44990</v>
      </c>
      <c r="C27" s="6">
        <v>44991</v>
      </c>
      <c r="D27" s="4">
        <v>1083</v>
      </c>
      <c r="E27" s="4" t="str">
        <f>VLOOKUP(A27,HOP!A:L,12,0)</f>
        <v>1083.00</v>
      </c>
      <c r="F27" s="4" t="str">
        <f>VLOOKUP(A27,HOP!A:C,3,0)</f>
        <v>3025408</v>
      </c>
      <c r="G27" s="4">
        <f t="shared" si="0"/>
        <v>0</v>
      </c>
      <c r="H27" s="4" t="str">
        <f t="shared" si="1"/>
        <v>，3025408</v>
      </c>
      <c r="I27" s="4" t="str">
        <f>VLOOKUP(A27,HOP!A:U,21,0)</f>
        <v>直连</v>
      </c>
    </row>
    <row r="28" s="4" customFormat="1" hidden="1" spans="1:9">
      <c r="A28" s="5">
        <v>999222708051975</v>
      </c>
      <c r="B28" s="6">
        <v>44990</v>
      </c>
      <c r="C28" s="6">
        <v>44991</v>
      </c>
      <c r="D28" s="4">
        <v>1090</v>
      </c>
      <c r="E28" s="4" t="str">
        <f>VLOOKUP(A28,HOP!A:L,12,0)</f>
        <v>1090.00</v>
      </c>
      <c r="F28" s="4" t="str">
        <f>VLOOKUP(A28,HOP!A:C,3,0)</f>
        <v>3028817</v>
      </c>
      <c r="G28" s="4">
        <f t="shared" si="0"/>
        <v>0</v>
      </c>
      <c r="H28" s="4" t="str">
        <f t="shared" si="1"/>
        <v>，3028817</v>
      </c>
      <c r="I28" s="4" t="str">
        <f>VLOOKUP(A28,HOP!A:U,21,0)</f>
        <v>直连</v>
      </c>
    </row>
    <row r="29" s="4" customFormat="1" hidden="1" spans="1:9">
      <c r="A29" s="5">
        <v>999222711182864</v>
      </c>
      <c r="B29" s="6">
        <v>44988</v>
      </c>
      <c r="C29" s="6">
        <v>44991</v>
      </c>
      <c r="D29" s="4">
        <v>723</v>
      </c>
      <c r="E29" s="4" t="str">
        <f>VLOOKUP(A29,HOP!A:L,12,0)</f>
        <v>723.00</v>
      </c>
      <c r="F29" s="4" t="str">
        <f>VLOOKUP(A29,HOP!A:C,3,0)</f>
        <v>3029481</v>
      </c>
      <c r="G29" s="4">
        <f t="shared" si="0"/>
        <v>0</v>
      </c>
      <c r="H29" s="4" t="str">
        <f t="shared" si="1"/>
        <v>，3029481</v>
      </c>
      <c r="I29" s="4" t="str">
        <f>VLOOKUP(A29,HOP!A:U,21,0)</f>
        <v>直连</v>
      </c>
    </row>
    <row r="30" s="4" customFormat="1" hidden="1" spans="1:9">
      <c r="A30" s="5">
        <v>999222752612298</v>
      </c>
      <c r="B30" s="6">
        <v>44988</v>
      </c>
      <c r="C30" s="6">
        <v>44991</v>
      </c>
      <c r="D30" s="4">
        <v>5001</v>
      </c>
      <c r="E30" s="4" t="str">
        <f>VLOOKUP(A30,HOP!A:L,12,0)</f>
        <v>5001.00</v>
      </c>
      <c r="F30" s="4" t="str">
        <f>VLOOKUP(A30,HOP!A:C,3,0)</f>
        <v>3034295</v>
      </c>
      <c r="G30" s="4">
        <f t="shared" si="0"/>
        <v>0</v>
      </c>
      <c r="H30" s="4" t="str">
        <f t="shared" si="1"/>
        <v>，3034295</v>
      </c>
      <c r="I30" s="4" t="str">
        <f>VLOOKUP(A30,HOP!A:U,21,0)</f>
        <v>直采</v>
      </c>
    </row>
    <row r="31" s="4" customFormat="1" hidden="1" spans="1:9">
      <c r="A31" s="5">
        <v>999222765065388</v>
      </c>
      <c r="B31" s="6">
        <v>44990</v>
      </c>
      <c r="C31" s="6">
        <v>44991</v>
      </c>
      <c r="D31" s="4">
        <v>736</v>
      </c>
      <c r="E31" s="4" t="str">
        <f>VLOOKUP(A31,HOP!A:L,12,0)</f>
        <v>736.00</v>
      </c>
      <c r="F31" s="4" t="str">
        <f>VLOOKUP(A31,HOP!A:C,3,0)</f>
        <v>3036473</v>
      </c>
      <c r="G31" s="4">
        <f t="shared" si="0"/>
        <v>0</v>
      </c>
      <c r="H31" s="4" t="str">
        <f t="shared" si="1"/>
        <v>，3036473</v>
      </c>
      <c r="I31" s="4" t="str">
        <f>VLOOKUP(A31,HOP!A:U,21,0)</f>
        <v>直连</v>
      </c>
    </row>
    <row r="32" s="4" customFormat="1" hidden="1" spans="1:9">
      <c r="A32" s="5">
        <v>999222792218858</v>
      </c>
      <c r="B32" s="6">
        <v>44990</v>
      </c>
      <c r="C32" s="6">
        <v>44991</v>
      </c>
      <c r="D32" s="4">
        <v>395</v>
      </c>
      <c r="E32" s="4" t="str">
        <f>VLOOKUP(A32,HOP!A:L,12,0)</f>
        <v>395.00</v>
      </c>
      <c r="F32" s="4" t="str">
        <f>VLOOKUP(A32,HOP!A:C,3,0)</f>
        <v>3040776</v>
      </c>
      <c r="G32" s="4">
        <f t="shared" si="0"/>
        <v>0</v>
      </c>
      <c r="H32" s="4" t="str">
        <f t="shared" si="1"/>
        <v>，3040776</v>
      </c>
      <c r="I32" s="4" t="str">
        <f>VLOOKUP(A32,HOP!A:U,21,0)</f>
        <v>直连</v>
      </c>
    </row>
    <row r="33" s="4" customFormat="1" hidden="1" spans="1:9">
      <c r="A33" s="5">
        <v>999222800034334</v>
      </c>
      <c r="B33" s="6">
        <v>44989</v>
      </c>
      <c r="C33" s="6">
        <v>44991</v>
      </c>
      <c r="D33" s="4">
        <v>498</v>
      </c>
      <c r="E33" s="4" t="str">
        <f>VLOOKUP(A33,HOP!A:L,12,0)</f>
        <v>498.00</v>
      </c>
      <c r="F33" s="4" t="str">
        <f>VLOOKUP(A33,HOP!A:C,3,0)</f>
        <v>3042421</v>
      </c>
      <c r="G33" s="4">
        <f t="shared" si="0"/>
        <v>0</v>
      </c>
      <c r="H33" s="4" t="str">
        <f t="shared" si="1"/>
        <v>，3042421</v>
      </c>
      <c r="I33" s="4" t="str">
        <f>VLOOKUP(A33,HOP!A:U,21,0)</f>
        <v>直连</v>
      </c>
    </row>
    <row r="34" s="4" customFormat="1" hidden="1" spans="1:9">
      <c r="A34" s="5">
        <v>999222805222341</v>
      </c>
      <c r="B34" s="6">
        <v>44988</v>
      </c>
      <c r="C34" s="6">
        <v>44991</v>
      </c>
      <c r="D34" s="4">
        <v>1221</v>
      </c>
      <c r="E34" s="4" t="str">
        <f>VLOOKUP(A34,HOP!A:L,12,0)</f>
        <v>1221.00</v>
      </c>
      <c r="F34" s="4" t="str">
        <f>VLOOKUP(A34,HOP!A:C,3,0)</f>
        <v>3043670</v>
      </c>
      <c r="G34" s="4">
        <f t="shared" si="0"/>
        <v>0</v>
      </c>
      <c r="H34" s="4" t="str">
        <f t="shared" si="1"/>
        <v>，3043670</v>
      </c>
      <c r="I34" s="4" t="str">
        <f>VLOOKUP(A34,HOP!A:U,21,0)</f>
        <v>直连</v>
      </c>
    </row>
    <row r="35" s="4" customFormat="1" hidden="1" spans="1:9">
      <c r="A35" s="5">
        <v>999222844883918</v>
      </c>
      <c r="B35" s="6">
        <v>44990</v>
      </c>
      <c r="C35" s="6">
        <v>44991</v>
      </c>
      <c r="D35" s="4">
        <v>603</v>
      </c>
      <c r="E35" s="4" t="str">
        <f>VLOOKUP(A35,HOP!A:L,12,0)</f>
        <v>603.00</v>
      </c>
      <c r="F35" s="4" t="str">
        <f>VLOOKUP(A35,HOP!A:C,3,0)</f>
        <v>3051024</v>
      </c>
      <c r="G35" s="4">
        <f t="shared" ref="G35:G66" si="2">D35-E35</f>
        <v>0</v>
      </c>
      <c r="H35" s="4" t="str">
        <f t="shared" ref="H35:H66" si="3">$H$1&amp;F35</f>
        <v>，3051024</v>
      </c>
      <c r="I35" s="4" t="str">
        <f>VLOOKUP(A35,HOP!A:U,21,0)</f>
        <v>直采</v>
      </c>
    </row>
    <row r="36" s="4" customFormat="1" hidden="1" spans="1:9">
      <c r="A36" s="5">
        <v>999222850286357</v>
      </c>
      <c r="B36" s="6">
        <v>44990</v>
      </c>
      <c r="C36" s="6">
        <v>44991</v>
      </c>
      <c r="D36" s="4">
        <v>658</v>
      </c>
      <c r="E36" s="4" t="str">
        <f>VLOOKUP(A36,HOP!A:L,12,0)</f>
        <v>658.00</v>
      </c>
      <c r="F36" s="4" t="str">
        <f>VLOOKUP(A36,HOP!A:C,3,0)</f>
        <v>3051872</v>
      </c>
      <c r="G36" s="4">
        <f t="shared" si="2"/>
        <v>0</v>
      </c>
      <c r="H36" s="4" t="str">
        <f t="shared" si="3"/>
        <v>，3051872</v>
      </c>
      <c r="I36" s="4" t="str">
        <f>VLOOKUP(A36,HOP!A:U,21,0)</f>
        <v>直连</v>
      </c>
    </row>
    <row r="37" s="4" customFormat="1" hidden="1" spans="1:9">
      <c r="A37" s="5">
        <v>999222866519888</v>
      </c>
      <c r="B37" s="6">
        <v>44990</v>
      </c>
      <c r="C37" s="6">
        <v>44991</v>
      </c>
      <c r="D37" s="4">
        <v>713</v>
      </c>
      <c r="E37" s="4" t="str">
        <f>VLOOKUP(A37,HOP!A:L,12,0)</f>
        <v>713.00</v>
      </c>
      <c r="F37" s="4" t="str">
        <f>VLOOKUP(A37,HOP!A:C,3,0)</f>
        <v>3054484</v>
      </c>
      <c r="G37" s="4">
        <f t="shared" si="2"/>
        <v>0</v>
      </c>
      <c r="H37" s="4" t="str">
        <f t="shared" si="3"/>
        <v>，3054484</v>
      </c>
      <c r="I37" s="4" t="str">
        <f>VLOOKUP(A37,HOP!A:U,21,0)</f>
        <v>直连</v>
      </c>
    </row>
    <row r="38" s="4" customFormat="1" hidden="1" spans="1:9">
      <c r="A38" s="5">
        <v>999222869738698</v>
      </c>
      <c r="B38" s="6">
        <v>44990</v>
      </c>
      <c r="C38" s="6">
        <v>44991</v>
      </c>
      <c r="D38" s="4">
        <v>0</v>
      </c>
      <c r="E38" s="4" t="str">
        <f>VLOOKUP(A38,HOP!A:L,12,0)</f>
        <v>1172.00</v>
      </c>
      <c r="F38" s="4" t="str">
        <f>VLOOKUP(A38,HOP!A:C,3,0)</f>
        <v>3055144</v>
      </c>
      <c r="G38" s="4">
        <f t="shared" si="2"/>
        <v>-1172</v>
      </c>
      <c r="H38" s="4" t="str">
        <f t="shared" si="3"/>
        <v>，3055144</v>
      </c>
      <c r="I38" s="4" t="str">
        <f>VLOOKUP(A38,HOP!A:U,21,0)</f>
        <v>直连</v>
      </c>
    </row>
    <row r="39" s="4" customFormat="1" hidden="1" spans="1:9">
      <c r="A39" s="5">
        <v>999222886020909</v>
      </c>
      <c r="B39" s="6">
        <v>44989</v>
      </c>
      <c r="C39" s="6">
        <v>44991</v>
      </c>
      <c r="D39" s="4">
        <v>1752</v>
      </c>
      <c r="E39" s="4" t="str">
        <f>VLOOKUP(A39,HOP!A:L,12,0)</f>
        <v>1752.00</v>
      </c>
      <c r="F39" s="4" t="str">
        <f>VLOOKUP(A39,HOP!A:C,3,0)</f>
        <v>3057458</v>
      </c>
      <c r="G39" s="4">
        <f t="shared" si="2"/>
        <v>0</v>
      </c>
      <c r="H39" s="4" t="str">
        <f t="shared" si="3"/>
        <v>，3057458</v>
      </c>
      <c r="I39" s="4" t="str">
        <f>VLOOKUP(A39,HOP!A:U,21,0)</f>
        <v>直连</v>
      </c>
    </row>
    <row r="40" s="4" customFormat="1" hidden="1" spans="1:9">
      <c r="A40" s="5">
        <v>999222891732615</v>
      </c>
      <c r="B40" s="6">
        <v>44990</v>
      </c>
      <c r="C40" s="6">
        <v>44991</v>
      </c>
      <c r="D40" s="4">
        <v>190</v>
      </c>
      <c r="E40" s="4" t="str">
        <f>VLOOKUP(A40,HOP!A:L,12,0)</f>
        <v>190.00</v>
      </c>
      <c r="F40" s="4" t="str">
        <f>VLOOKUP(A40,HOP!A:C,3,0)</f>
        <v>3058708</v>
      </c>
      <c r="G40" s="4">
        <f t="shared" si="2"/>
        <v>0</v>
      </c>
      <c r="H40" s="4" t="str">
        <f t="shared" si="3"/>
        <v>，3058708</v>
      </c>
      <c r="I40" s="4" t="str">
        <f>VLOOKUP(A40,HOP!A:U,21,0)</f>
        <v>直连</v>
      </c>
    </row>
    <row r="41" s="4" customFormat="1" hidden="1" spans="1:9">
      <c r="A41" s="5">
        <v>999222898741414</v>
      </c>
      <c r="B41" s="6">
        <v>44990</v>
      </c>
      <c r="C41" s="6">
        <v>44991</v>
      </c>
      <c r="D41" s="4">
        <v>816</v>
      </c>
      <c r="E41" s="4" t="str">
        <f>VLOOKUP(A41,HOP!A:L,12,0)</f>
        <v>816.00</v>
      </c>
      <c r="F41" s="4" t="str">
        <f>VLOOKUP(A41,HOP!A:C,3,0)</f>
        <v>3060121</v>
      </c>
      <c r="G41" s="4">
        <f t="shared" si="2"/>
        <v>0</v>
      </c>
      <c r="H41" s="4" t="str">
        <f t="shared" si="3"/>
        <v>，3060121</v>
      </c>
      <c r="I41" s="4" t="str">
        <f>VLOOKUP(A41,HOP!A:U,21,0)</f>
        <v>直连</v>
      </c>
    </row>
    <row r="42" s="4" customFormat="1" hidden="1" spans="1:9">
      <c r="A42" s="5">
        <v>999222899803324</v>
      </c>
      <c r="B42" s="6">
        <v>44986</v>
      </c>
      <c r="C42" s="6">
        <v>44991</v>
      </c>
      <c r="D42" s="4">
        <v>5715</v>
      </c>
      <c r="E42" s="4" t="str">
        <f>VLOOKUP(A42,HOP!A:L,12,0)</f>
        <v>5715.00</v>
      </c>
      <c r="F42" s="4" t="str">
        <f>VLOOKUP(A42,HOP!A:C,3,0)</f>
        <v>3060373</v>
      </c>
      <c r="G42" s="4">
        <f t="shared" si="2"/>
        <v>0</v>
      </c>
      <c r="H42" s="4" t="str">
        <f t="shared" si="3"/>
        <v>，3060373</v>
      </c>
      <c r="I42" s="4" t="str">
        <f>VLOOKUP(A42,HOP!A:U,21,0)</f>
        <v>直连</v>
      </c>
    </row>
    <row r="43" s="4" customFormat="1" hidden="1" spans="1:9">
      <c r="A43" s="5">
        <v>999222901165971</v>
      </c>
      <c r="B43" s="6">
        <v>44983</v>
      </c>
      <c r="C43" s="6">
        <v>44991</v>
      </c>
      <c r="D43" s="4">
        <v>10232</v>
      </c>
      <c r="E43" s="4" t="str">
        <f>VLOOKUP(A43,HOP!A:L,12,0)</f>
        <v>10232.00</v>
      </c>
      <c r="F43" s="4" t="str">
        <f>VLOOKUP(A43,HOP!A:C,3,0)</f>
        <v>3060699</v>
      </c>
      <c r="G43" s="4">
        <f t="shared" si="2"/>
        <v>0</v>
      </c>
      <c r="H43" s="4" t="str">
        <f t="shared" si="3"/>
        <v>，3060699</v>
      </c>
      <c r="I43" s="4" t="str">
        <f>VLOOKUP(A43,HOP!A:U,21,0)</f>
        <v>直连</v>
      </c>
    </row>
    <row r="44" s="4" customFormat="1" hidden="1" spans="1:9">
      <c r="A44" s="5">
        <v>999222908225269</v>
      </c>
      <c r="B44" s="6">
        <v>44990</v>
      </c>
      <c r="C44" s="6">
        <v>44991</v>
      </c>
      <c r="D44" s="4">
        <v>812</v>
      </c>
      <c r="E44" s="4" t="str">
        <f>VLOOKUP(A44,HOP!A:L,12,0)</f>
        <v>812.00</v>
      </c>
      <c r="F44" s="4" t="str">
        <f>VLOOKUP(A44,HOP!A:C,3,0)</f>
        <v>3061193</v>
      </c>
      <c r="G44" s="4">
        <f t="shared" si="2"/>
        <v>0</v>
      </c>
      <c r="H44" s="4" t="str">
        <f t="shared" si="3"/>
        <v>，3061193</v>
      </c>
      <c r="I44" s="4" t="str">
        <f>VLOOKUP(A44,HOP!A:U,21,0)</f>
        <v>直连</v>
      </c>
    </row>
    <row r="45" s="4" customFormat="1" hidden="1" spans="1:9">
      <c r="A45" s="5">
        <v>999222918766027</v>
      </c>
      <c r="B45" s="6">
        <v>44989</v>
      </c>
      <c r="C45" s="6">
        <v>44991</v>
      </c>
      <c r="D45" s="4">
        <v>869</v>
      </c>
      <c r="E45" s="4" t="str">
        <f>VLOOKUP(A45,HOP!A:L,12,0)</f>
        <v>869.00</v>
      </c>
      <c r="F45" s="4" t="str">
        <f>VLOOKUP(A45,HOP!A:C,3,0)</f>
        <v>3063514</v>
      </c>
      <c r="G45" s="4">
        <f t="shared" si="2"/>
        <v>0</v>
      </c>
      <c r="H45" s="4" t="str">
        <f t="shared" si="3"/>
        <v>，3063514</v>
      </c>
      <c r="I45" s="4" t="str">
        <f>VLOOKUP(A45,HOP!A:U,21,0)</f>
        <v>直连</v>
      </c>
    </row>
    <row r="46" s="4" customFormat="1" hidden="1" spans="1:9">
      <c r="A46" s="5">
        <v>999222918927267</v>
      </c>
      <c r="B46" s="6">
        <v>44989</v>
      </c>
      <c r="C46" s="6">
        <v>44991</v>
      </c>
      <c r="D46" s="4">
        <v>1316</v>
      </c>
      <c r="E46" s="4" t="str">
        <f>VLOOKUP(A46,HOP!A:L,12,0)</f>
        <v>1316.00</v>
      </c>
      <c r="F46" s="4" t="str">
        <f>VLOOKUP(A46,HOP!A:C,3,0)</f>
        <v>3063550</v>
      </c>
      <c r="G46" s="4">
        <f t="shared" si="2"/>
        <v>0</v>
      </c>
      <c r="H46" s="4" t="str">
        <f t="shared" si="3"/>
        <v>，3063550</v>
      </c>
      <c r="I46" s="4" t="str">
        <f>VLOOKUP(A46,HOP!A:U,21,0)</f>
        <v>直连</v>
      </c>
    </row>
    <row r="47" s="4" customFormat="1" hidden="1" spans="1:9">
      <c r="A47" s="5">
        <v>999222923891430</v>
      </c>
      <c r="B47" s="6">
        <v>44990</v>
      </c>
      <c r="C47" s="6">
        <v>44991</v>
      </c>
      <c r="D47" s="4">
        <v>449</v>
      </c>
      <c r="E47" s="4" t="str">
        <f>VLOOKUP(A47,HOP!A:L,12,0)</f>
        <v>449.00</v>
      </c>
      <c r="F47" s="4" t="str">
        <f>VLOOKUP(A47,HOP!A:C,3,0)</f>
        <v>3064463</v>
      </c>
      <c r="G47" s="4">
        <f t="shared" si="2"/>
        <v>0</v>
      </c>
      <c r="H47" s="4" t="str">
        <f t="shared" si="3"/>
        <v>，3064463</v>
      </c>
      <c r="I47" s="4" t="str">
        <f>VLOOKUP(A47,HOP!A:U,21,0)</f>
        <v>直连</v>
      </c>
    </row>
    <row r="48" s="4" customFormat="1" hidden="1" spans="1:9">
      <c r="A48" s="5">
        <v>999222931407688</v>
      </c>
      <c r="B48" s="6">
        <v>44990</v>
      </c>
      <c r="C48" s="6">
        <v>44991</v>
      </c>
      <c r="D48" s="4">
        <v>446</v>
      </c>
      <c r="E48" s="4" t="str">
        <f>VLOOKUP(A48,HOP!A:L,12,0)</f>
        <v>446.00</v>
      </c>
      <c r="F48" s="4" t="str">
        <f>VLOOKUP(A48,HOP!A:C,3,0)</f>
        <v>3065871</v>
      </c>
      <c r="G48" s="4">
        <f t="shared" si="2"/>
        <v>0</v>
      </c>
      <c r="H48" s="4" t="str">
        <f t="shared" si="3"/>
        <v>，3065871</v>
      </c>
      <c r="I48" s="4" t="str">
        <f>VLOOKUP(A48,HOP!A:U,21,0)</f>
        <v>直连</v>
      </c>
    </row>
    <row r="49" s="4" customFormat="1" hidden="1" spans="1:9">
      <c r="A49" s="5">
        <v>999222935873039</v>
      </c>
      <c r="B49" s="6">
        <v>44989</v>
      </c>
      <c r="C49" s="6">
        <v>44991</v>
      </c>
      <c r="D49" s="4">
        <v>516</v>
      </c>
      <c r="E49" s="4" t="str">
        <f>VLOOKUP(A49,HOP!A:L,12,0)</f>
        <v>516.00</v>
      </c>
      <c r="F49" s="4" t="str">
        <f>VLOOKUP(A49,HOP!A:C,3,0)</f>
        <v>3066437</v>
      </c>
      <c r="G49" s="4">
        <f t="shared" si="2"/>
        <v>0</v>
      </c>
      <c r="H49" s="4" t="str">
        <f t="shared" si="3"/>
        <v>，3066437</v>
      </c>
      <c r="I49" s="4" t="str">
        <f>VLOOKUP(A49,HOP!A:U,21,0)</f>
        <v>直连</v>
      </c>
    </row>
    <row r="50" s="4" customFormat="1" hidden="1" spans="1:9">
      <c r="A50" s="5">
        <v>999222936869253</v>
      </c>
      <c r="B50" s="6">
        <v>44990</v>
      </c>
      <c r="C50" s="6">
        <v>44991</v>
      </c>
      <c r="D50" s="4">
        <v>611</v>
      </c>
      <c r="E50" s="4" t="str">
        <f>VLOOKUP(A50,HOP!A:L,12,0)</f>
        <v>611.00</v>
      </c>
      <c r="F50" s="4" t="str">
        <f>VLOOKUP(A50,HOP!A:C,3,0)</f>
        <v>3066661</v>
      </c>
      <c r="G50" s="4">
        <f t="shared" si="2"/>
        <v>0</v>
      </c>
      <c r="H50" s="4" t="str">
        <f t="shared" si="3"/>
        <v>，3066661</v>
      </c>
      <c r="I50" s="4" t="str">
        <f>VLOOKUP(A50,HOP!A:U,21,0)</f>
        <v>直连</v>
      </c>
    </row>
    <row r="51" s="4" customFormat="1" hidden="1" spans="1:9">
      <c r="A51" s="5">
        <v>999222941310343</v>
      </c>
      <c r="B51" s="6">
        <v>44987</v>
      </c>
      <c r="C51" s="6">
        <v>44991</v>
      </c>
      <c r="D51" s="4">
        <v>11260</v>
      </c>
      <c r="E51" s="4" t="str">
        <f>VLOOKUP(A51,HOP!A:L,12,0)</f>
        <v>11260.00</v>
      </c>
      <c r="F51" s="4" t="str">
        <f>VLOOKUP(A51,HOP!A:C,3,0)</f>
        <v>3067756</v>
      </c>
      <c r="G51" s="4">
        <f t="shared" si="2"/>
        <v>0</v>
      </c>
      <c r="H51" s="4" t="str">
        <f t="shared" si="3"/>
        <v>，3067756</v>
      </c>
      <c r="I51" s="4" t="str">
        <f>VLOOKUP(A51,HOP!A:U,21,0)</f>
        <v>直连</v>
      </c>
    </row>
    <row r="52" s="4" customFormat="1" hidden="1" spans="1:9">
      <c r="A52" s="5">
        <v>999222945705350</v>
      </c>
      <c r="B52" s="6">
        <v>44989</v>
      </c>
      <c r="C52" s="6">
        <v>44991</v>
      </c>
      <c r="D52" s="4">
        <v>300</v>
      </c>
      <c r="E52" s="4" t="str">
        <f>VLOOKUP(A52,HOP!A:L,12,0)</f>
        <v>300.00</v>
      </c>
      <c r="F52" s="4" t="str">
        <f>VLOOKUP(A52,HOP!A:C,3,0)</f>
        <v>3068864</v>
      </c>
      <c r="G52" s="4">
        <f t="shared" si="2"/>
        <v>0</v>
      </c>
      <c r="H52" s="4" t="str">
        <f t="shared" si="3"/>
        <v>，3068864</v>
      </c>
      <c r="I52" s="4" t="str">
        <f>VLOOKUP(A52,HOP!A:U,21,0)</f>
        <v>直连</v>
      </c>
    </row>
    <row r="53" s="4" customFormat="1" hidden="1" spans="1:9">
      <c r="A53" s="5">
        <v>999222947247549</v>
      </c>
      <c r="B53" s="6">
        <v>44990</v>
      </c>
      <c r="C53" s="6">
        <v>44991</v>
      </c>
      <c r="D53" s="4">
        <v>371</v>
      </c>
      <c r="E53" s="4" t="str">
        <f>VLOOKUP(A53,HOP!A:L,12,0)</f>
        <v>371.00</v>
      </c>
      <c r="F53" s="4" t="str">
        <f>VLOOKUP(A53,HOP!A:C,3,0)</f>
        <v>3069356</v>
      </c>
      <c r="G53" s="4">
        <f t="shared" si="2"/>
        <v>0</v>
      </c>
      <c r="H53" s="4" t="str">
        <f t="shared" si="3"/>
        <v>，3069356</v>
      </c>
      <c r="I53" s="4" t="str">
        <f>VLOOKUP(A53,HOP!A:U,21,0)</f>
        <v>直连</v>
      </c>
    </row>
    <row r="54" s="4" customFormat="1" hidden="1" spans="1:9">
      <c r="A54" s="5">
        <v>999222950849704</v>
      </c>
      <c r="B54" s="6">
        <v>44990</v>
      </c>
      <c r="C54" s="6">
        <v>44991</v>
      </c>
      <c r="D54" s="4">
        <v>242</v>
      </c>
      <c r="E54" s="4" t="str">
        <f>VLOOKUP(A54,HOP!A:L,12,0)</f>
        <v>242.00</v>
      </c>
      <c r="F54" s="4" t="str">
        <f>VLOOKUP(A54,HOP!A:C,3,0)</f>
        <v>3070550</v>
      </c>
      <c r="G54" s="4">
        <f t="shared" si="2"/>
        <v>0</v>
      </c>
      <c r="H54" s="4" t="str">
        <f t="shared" si="3"/>
        <v>，3070550</v>
      </c>
      <c r="I54" s="4" t="str">
        <f>VLOOKUP(A54,HOP!A:U,21,0)</f>
        <v>直连</v>
      </c>
    </row>
    <row r="55" s="4" customFormat="1" hidden="1" spans="1:9">
      <c r="A55" s="5">
        <v>999222952649335</v>
      </c>
      <c r="B55" s="6">
        <v>44990</v>
      </c>
      <c r="C55" s="6">
        <v>44991</v>
      </c>
      <c r="D55" s="4">
        <v>674</v>
      </c>
      <c r="E55" s="4" t="str">
        <f>VLOOKUP(A55,HOP!A:L,12,0)</f>
        <v>674.00</v>
      </c>
      <c r="F55" s="4" t="str">
        <f>VLOOKUP(A55,HOP!A:C,3,0)</f>
        <v>3071028</v>
      </c>
      <c r="G55" s="4">
        <f t="shared" si="2"/>
        <v>0</v>
      </c>
      <c r="H55" s="4" t="str">
        <f t="shared" si="3"/>
        <v>，3071028</v>
      </c>
      <c r="I55" s="4" t="str">
        <f>VLOOKUP(A55,HOP!A:U,21,0)</f>
        <v>直连</v>
      </c>
    </row>
    <row r="56" s="4" customFormat="1" hidden="1" spans="1:9">
      <c r="A56" s="5">
        <v>999222957115340</v>
      </c>
      <c r="B56" s="6">
        <v>44988</v>
      </c>
      <c r="C56" s="6">
        <v>44991</v>
      </c>
      <c r="D56" s="4">
        <v>3096</v>
      </c>
      <c r="E56" s="4" t="str">
        <f>VLOOKUP(A56,HOP!A:L,12,0)</f>
        <v>3096.00</v>
      </c>
      <c r="F56" s="4" t="str">
        <f>VLOOKUP(A56,HOP!A:C,3,0)</f>
        <v>3072383</v>
      </c>
      <c r="G56" s="4">
        <f t="shared" si="2"/>
        <v>0</v>
      </c>
      <c r="H56" s="4" t="str">
        <f t="shared" si="3"/>
        <v>，3072383</v>
      </c>
      <c r="I56" s="4" t="str">
        <f>VLOOKUP(A56,HOP!A:U,21,0)</f>
        <v>直连</v>
      </c>
    </row>
    <row r="57" s="4" customFormat="1" hidden="1" spans="1:9">
      <c r="A57" s="5">
        <v>999222957463060</v>
      </c>
      <c r="B57" s="6">
        <v>44990</v>
      </c>
      <c r="C57" s="6">
        <v>44991</v>
      </c>
      <c r="D57" s="4">
        <v>638</v>
      </c>
      <c r="E57" s="4" t="str">
        <f>VLOOKUP(A57,HOP!A:L,12,0)</f>
        <v>638.00</v>
      </c>
      <c r="F57" s="4" t="str">
        <f>VLOOKUP(A57,HOP!A:C,3,0)</f>
        <v>3072511</v>
      </c>
      <c r="G57" s="4">
        <f t="shared" si="2"/>
        <v>0</v>
      </c>
      <c r="H57" s="4" t="str">
        <f t="shared" si="3"/>
        <v>，3072511</v>
      </c>
      <c r="I57" s="4" t="str">
        <f>VLOOKUP(A57,HOP!A:U,21,0)</f>
        <v>直采</v>
      </c>
    </row>
    <row r="58" s="4" customFormat="1" hidden="1" spans="1:9">
      <c r="A58" s="5">
        <v>22959843180</v>
      </c>
      <c r="B58" s="6">
        <v>44986</v>
      </c>
      <c r="C58" s="6">
        <v>44991</v>
      </c>
      <c r="D58" s="4">
        <v>8775</v>
      </c>
      <c r="E58" s="4" t="str">
        <f>VLOOKUP(A58,HOP!A:L,12,0)</f>
        <v>8775.00</v>
      </c>
      <c r="F58" s="4" t="str">
        <f>VLOOKUP(A58,HOP!A:C,3,0)</f>
        <v>3073314</v>
      </c>
      <c r="G58" s="4">
        <f t="shared" si="2"/>
        <v>0</v>
      </c>
      <c r="H58" s="4" t="str">
        <f t="shared" si="3"/>
        <v>，3073314</v>
      </c>
      <c r="I58" s="4" t="str">
        <f>VLOOKUP(A58,HOP!A:U,21,0)</f>
        <v>直连</v>
      </c>
    </row>
    <row r="59" s="4" customFormat="1" hidden="1" spans="1:9">
      <c r="A59" s="5">
        <v>999222961382235</v>
      </c>
      <c r="B59" s="6">
        <v>44987</v>
      </c>
      <c r="C59" s="6">
        <v>44991</v>
      </c>
      <c r="D59" s="4">
        <v>4756</v>
      </c>
      <c r="E59" s="4" t="str">
        <f>VLOOKUP(A59,HOP!A:L,12,0)</f>
        <v>4756.00</v>
      </c>
      <c r="F59" s="4" t="str">
        <f>VLOOKUP(A59,HOP!A:C,3,0)</f>
        <v>3073780</v>
      </c>
      <c r="G59" s="4">
        <f t="shared" si="2"/>
        <v>0</v>
      </c>
      <c r="H59" s="4" t="str">
        <f t="shared" si="3"/>
        <v>，3073780</v>
      </c>
      <c r="I59" s="4" t="str">
        <f>VLOOKUP(A59,HOP!A:U,21,0)</f>
        <v>直连</v>
      </c>
    </row>
    <row r="60" s="4" customFormat="1" hidden="1" spans="1:9">
      <c r="A60" s="5">
        <v>999222961993140</v>
      </c>
      <c r="B60" s="6">
        <v>44990</v>
      </c>
      <c r="C60" s="6">
        <v>44991</v>
      </c>
      <c r="D60" s="4">
        <v>654</v>
      </c>
      <c r="E60" s="4" t="str">
        <f>VLOOKUP(A60,HOP!A:L,12,0)</f>
        <v>654.00</v>
      </c>
      <c r="F60" s="4" t="str">
        <f>VLOOKUP(A60,HOP!A:C,3,0)</f>
        <v>3073989</v>
      </c>
      <c r="G60" s="4">
        <f t="shared" si="2"/>
        <v>0</v>
      </c>
      <c r="H60" s="4" t="str">
        <f t="shared" si="3"/>
        <v>，3073989</v>
      </c>
      <c r="I60" s="4" t="str">
        <f>VLOOKUP(A60,HOP!A:U,21,0)</f>
        <v>直连</v>
      </c>
    </row>
    <row r="61" s="4" customFormat="1" hidden="1" spans="1:9">
      <c r="A61" s="5">
        <v>999222965955150</v>
      </c>
      <c r="B61" s="6">
        <v>44987</v>
      </c>
      <c r="C61" s="6">
        <v>44991</v>
      </c>
      <c r="D61" s="4">
        <v>2640</v>
      </c>
      <c r="E61" s="4" t="str">
        <f>VLOOKUP(A61,HOP!A:L,12,0)</f>
        <v>2640.00</v>
      </c>
      <c r="F61" s="4" t="str">
        <f>VLOOKUP(A61,HOP!A:C,3,0)</f>
        <v>3075240</v>
      </c>
      <c r="G61" s="4">
        <f t="shared" si="2"/>
        <v>0</v>
      </c>
      <c r="H61" s="4" t="str">
        <f t="shared" si="3"/>
        <v>，3075240</v>
      </c>
      <c r="I61" s="4" t="str">
        <f>VLOOKUP(A61,HOP!A:U,21,0)</f>
        <v>直连</v>
      </c>
    </row>
    <row r="62" s="4" customFormat="1" hidden="1" spans="1:9">
      <c r="A62" s="5">
        <v>999222968796893</v>
      </c>
      <c r="B62" s="6">
        <v>44990</v>
      </c>
      <c r="C62" s="6">
        <v>44991</v>
      </c>
      <c r="D62" s="4">
        <v>585</v>
      </c>
      <c r="E62" s="4" t="str">
        <f>VLOOKUP(A62,HOP!A:L,12,0)</f>
        <v>585.00</v>
      </c>
      <c r="F62" s="4" t="str">
        <f>VLOOKUP(A62,HOP!A:C,3,0)</f>
        <v>3076160</v>
      </c>
      <c r="G62" s="4">
        <f t="shared" si="2"/>
        <v>0</v>
      </c>
      <c r="H62" s="4" t="str">
        <f t="shared" si="3"/>
        <v>，3076160</v>
      </c>
      <c r="I62" s="4" t="str">
        <f>VLOOKUP(A62,HOP!A:U,21,0)</f>
        <v>直采</v>
      </c>
    </row>
    <row r="63" s="4" customFormat="1" hidden="1" spans="1:9">
      <c r="A63" s="5">
        <v>999222969075682</v>
      </c>
      <c r="B63" s="6">
        <v>44989</v>
      </c>
      <c r="C63" s="6">
        <v>44991</v>
      </c>
      <c r="D63" s="4">
        <v>1236</v>
      </c>
      <c r="E63" s="4" t="str">
        <f>VLOOKUP(A63,HOP!A:L,12,0)</f>
        <v>1236.00</v>
      </c>
      <c r="F63" s="4" t="str">
        <f>VLOOKUP(A63,HOP!A:C,3,0)</f>
        <v>3076270</v>
      </c>
      <c r="G63" s="4">
        <f t="shared" si="2"/>
        <v>0</v>
      </c>
      <c r="H63" s="4" t="str">
        <f t="shared" si="3"/>
        <v>，3076270</v>
      </c>
      <c r="I63" s="4" t="str">
        <f>VLOOKUP(A63,HOP!A:U,21,0)</f>
        <v>直连</v>
      </c>
    </row>
    <row r="64" s="4" customFormat="1" hidden="1" spans="1:9">
      <c r="A64" s="5">
        <v>999222970544561</v>
      </c>
      <c r="B64" s="6">
        <v>44990</v>
      </c>
      <c r="C64" s="6">
        <v>44991</v>
      </c>
      <c r="D64" s="4">
        <v>650</v>
      </c>
      <c r="E64" s="4" t="str">
        <f>VLOOKUP(A64,HOP!A:L,12,0)</f>
        <v>650.00</v>
      </c>
      <c r="F64" s="4" t="str">
        <f>VLOOKUP(A64,HOP!A:C,3,0)</f>
        <v>3076730</v>
      </c>
      <c r="G64" s="4">
        <f t="shared" si="2"/>
        <v>0</v>
      </c>
      <c r="H64" s="4" t="str">
        <f t="shared" si="3"/>
        <v>，3076730</v>
      </c>
      <c r="I64" s="4" t="str">
        <f>VLOOKUP(A64,HOP!A:U,21,0)</f>
        <v>直连</v>
      </c>
    </row>
    <row r="65" s="4" customFormat="1" hidden="1" spans="1:9">
      <c r="A65" s="5">
        <v>999222971072189</v>
      </c>
      <c r="B65" s="6">
        <v>44990</v>
      </c>
      <c r="C65" s="6">
        <v>44991</v>
      </c>
      <c r="D65" s="4">
        <v>168</v>
      </c>
      <c r="E65" s="4" t="str">
        <f>VLOOKUP(A65,HOP!A:L,12,0)</f>
        <v>168.00</v>
      </c>
      <c r="F65" s="4" t="str">
        <f>VLOOKUP(A65,HOP!A:C,3,0)</f>
        <v>3076873</v>
      </c>
      <c r="G65" s="4">
        <f t="shared" si="2"/>
        <v>0</v>
      </c>
      <c r="H65" s="4" t="str">
        <f t="shared" si="3"/>
        <v>，3076873</v>
      </c>
      <c r="I65" s="4" t="str">
        <f>VLOOKUP(A65,HOP!A:U,21,0)</f>
        <v>直连</v>
      </c>
    </row>
    <row r="66" s="4" customFormat="1" hidden="1" spans="1:9">
      <c r="A66" s="5">
        <v>999222972539799</v>
      </c>
      <c r="B66" s="6">
        <v>44988</v>
      </c>
      <c r="C66" s="6">
        <v>44991</v>
      </c>
      <c r="D66" s="4">
        <v>1029</v>
      </c>
      <c r="E66" s="4" t="str">
        <f>VLOOKUP(A66,HOP!A:L,12,0)</f>
        <v>1029.00</v>
      </c>
      <c r="F66" s="4" t="str">
        <f>VLOOKUP(A66,HOP!A:C,3,0)</f>
        <v>3077236</v>
      </c>
      <c r="G66" s="4">
        <f t="shared" si="2"/>
        <v>0</v>
      </c>
      <c r="H66" s="4" t="str">
        <f t="shared" si="3"/>
        <v>，3077236</v>
      </c>
      <c r="I66" s="4" t="str">
        <f>VLOOKUP(A66,HOP!A:U,21,0)</f>
        <v>直连</v>
      </c>
    </row>
    <row r="67" s="4" customFormat="1" hidden="1" spans="1:9">
      <c r="A67" s="5">
        <v>999222972570838</v>
      </c>
      <c r="B67" s="6">
        <v>44989</v>
      </c>
      <c r="C67" s="6">
        <v>44991</v>
      </c>
      <c r="D67" s="4">
        <v>686</v>
      </c>
      <c r="E67" s="4" t="str">
        <f>VLOOKUP(A67,HOP!A:L,12,0)</f>
        <v>686.00</v>
      </c>
      <c r="F67" s="4" t="str">
        <f>VLOOKUP(A67,HOP!A:C,3,0)</f>
        <v>3077248</v>
      </c>
      <c r="G67" s="4">
        <f t="shared" ref="G67:G98" si="4">D67-E67</f>
        <v>0</v>
      </c>
      <c r="H67" s="4" t="str">
        <f t="shared" ref="H67:H98" si="5">$H$1&amp;F67</f>
        <v>，3077248</v>
      </c>
      <c r="I67" s="4" t="str">
        <f>VLOOKUP(A67,HOP!A:U,21,0)</f>
        <v>直连</v>
      </c>
    </row>
    <row r="68" s="4" customFormat="1" hidden="1" spans="1:9">
      <c r="A68" s="5">
        <v>999222974758721</v>
      </c>
      <c r="B68" s="6">
        <v>44990</v>
      </c>
      <c r="C68" s="6">
        <v>44991</v>
      </c>
      <c r="D68" s="4">
        <v>392</v>
      </c>
      <c r="E68" s="4" t="str">
        <f>VLOOKUP(A68,HOP!A:L,12,0)</f>
        <v>392.00</v>
      </c>
      <c r="F68" s="4" t="str">
        <f>VLOOKUP(A68,HOP!A:C,3,0)</f>
        <v>3077846</v>
      </c>
      <c r="G68" s="4">
        <f t="shared" si="4"/>
        <v>0</v>
      </c>
      <c r="H68" s="4" t="str">
        <f t="shared" si="5"/>
        <v>，3077846</v>
      </c>
      <c r="I68" s="4" t="str">
        <f>VLOOKUP(A68,HOP!A:U,21,0)</f>
        <v>直连</v>
      </c>
    </row>
    <row r="69" s="4" customFormat="1" hidden="1" spans="1:9">
      <c r="A69" s="5">
        <v>999222978012654</v>
      </c>
      <c r="B69" s="6">
        <v>44989</v>
      </c>
      <c r="C69" s="6">
        <v>44991</v>
      </c>
      <c r="D69" s="4">
        <v>736</v>
      </c>
      <c r="E69" s="4" t="str">
        <f>VLOOKUP(A69,HOP!A:L,12,0)</f>
        <v>736.00</v>
      </c>
      <c r="F69" s="4" t="str">
        <f>VLOOKUP(A69,HOP!A:C,3,0)</f>
        <v>3078826</v>
      </c>
      <c r="G69" s="4">
        <f t="shared" si="4"/>
        <v>0</v>
      </c>
      <c r="H69" s="4" t="str">
        <f t="shared" si="5"/>
        <v>，3078826</v>
      </c>
      <c r="I69" s="4" t="str">
        <f>VLOOKUP(A69,HOP!A:U,21,0)</f>
        <v>直连</v>
      </c>
    </row>
    <row r="70" s="4" customFormat="1" hidden="1" spans="1:9">
      <c r="A70" s="5">
        <v>999222980766566</v>
      </c>
      <c r="B70" s="6">
        <v>44987</v>
      </c>
      <c r="C70" s="6">
        <v>44991</v>
      </c>
      <c r="D70" s="4">
        <v>2386</v>
      </c>
      <c r="E70" s="4" t="str">
        <f>VLOOKUP(A70,HOP!A:L,12,0)</f>
        <v>2386.00</v>
      </c>
      <c r="F70" s="4" t="str">
        <f>VLOOKUP(A70,HOP!A:C,3,0)</f>
        <v>3080072</v>
      </c>
      <c r="G70" s="4">
        <f t="shared" si="4"/>
        <v>0</v>
      </c>
      <c r="H70" s="4" t="str">
        <f t="shared" si="5"/>
        <v>，3080072</v>
      </c>
      <c r="I70" s="4" t="str">
        <f>VLOOKUP(A70,HOP!A:U,21,0)</f>
        <v>直连</v>
      </c>
    </row>
    <row r="71" s="4" customFormat="1" hidden="1" spans="1:9">
      <c r="A71" s="5">
        <v>999222980406775</v>
      </c>
      <c r="B71" s="6">
        <v>44989</v>
      </c>
      <c r="C71" s="6">
        <v>44991</v>
      </c>
      <c r="D71" s="4">
        <v>2052</v>
      </c>
      <c r="E71" s="4" t="str">
        <f>VLOOKUP(A71,HOP!A:L,12,0)</f>
        <v>2052.00</v>
      </c>
      <c r="F71" s="4" t="str">
        <f>VLOOKUP(A71,HOP!A:C,3,0)</f>
        <v>3079767</v>
      </c>
      <c r="G71" s="4">
        <f t="shared" si="4"/>
        <v>0</v>
      </c>
      <c r="H71" s="4" t="str">
        <f t="shared" si="5"/>
        <v>，3079767</v>
      </c>
      <c r="I71" s="4" t="str">
        <f>VLOOKUP(A71,HOP!A:U,21,0)</f>
        <v>直连</v>
      </c>
    </row>
    <row r="72" s="4" customFormat="1" hidden="1" spans="1:9">
      <c r="A72" s="5">
        <v>999222981341794</v>
      </c>
      <c r="B72" s="6">
        <v>44988</v>
      </c>
      <c r="C72" s="6">
        <v>44991</v>
      </c>
      <c r="D72" s="4">
        <v>1767</v>
      </c>
      <c r="E72" s="4" t="str">
        <f>VLOOKUP(A72,HOP!A:L,12,0)</f>
        <v>1767.00</v>
      </c>
      <c r="F72" s="4" t="str">
        <f>VLOOKUP(A72,HOP!A:C,3,0)</f>
        <v>3080316</v>
      </c>
      <c r="G72" s="4">
        <f t="shared" si="4"/>
        <v>0</v>
      </c>
      <c r="H72" s="4" t="str">
        <f t="shared" si="5"/>
        <v>，3080316</v>
      </c>
      <c r="I72" s="4" t="str">
        <f>VLOOKUP(A72,HOP!A:U,21,0)</f>
        <v>直连</v>
      </c>
    </row>
    <row r="73" s="4" customFormat="1" hidden="1" spans="1:9">
      <c r="A73" s="5">
        <v>999222983598308</v>
      </c>
      <c r="B73" s="6">
        <v>44990</v>
      </c>
      <c r="C73" s="6">
        <v>44991</v>
      </c>
      <c r="D73" s="4">
        <v>661</v>
      </c>
      <c r="E73" s="4" t="str">
        <f>VLOOKUP(A73,HOP!A:L,12,0)</f>
        <v>661.00</v>
      </c>
      <c r="F73" s="4" t="str">
        <f>VLOOKUP(A73,HOP!A:C,3,0)</f>
        <v>3081051</v>
      </c>
      <c r="G73" s="4">
        <f t="shared" si="4"/>
        <v>0</v>
      </c>
      <c r="H73" s="4" t="str">
        <f t="shared" si="5"/>
        <v>，3081051</v>
      </c>
      <c r="I73" s="4" t="str">
        <f>VLOOKUP(A73,HOP!A:U,21,0)</f>
        <v>直连</v>
      </c>
    </row>
    <row r="74" s="4" customFormat="1" hidden="1" spans="1:9">
      <c r="A74" s="5">
        <v>999222984927281</v>
      </c>
      <c r="B74" s="6">
        <v>44990</v>
      </c>
      <c r="C74" s="6">
        <v>44991</v>
      </c>
      <c r="D74" s="4">
        <v>661</v>
      </c>
      <c r="E74" s="4" t="str">
        <f>VLOOKUP(A74,HOP!A:L,12,0)</f>
        <v>661.00</v>
      </c>
      <c r="F74" s="4" t="str">
        <f>VLOOKUP(A74,HOP!A:C,3,0)</f>
        <v>3081981</v>
      </c>
      <c r="G74" s="4">
        <f t="shared" si="4"/>
        <v>0</v>
      </c>
      <c r="H74" s="4" t="str">
        <f t="shared" si="5"/>
        <v>，3081981</v>
      </c>
      <c r="I74" s="4" t="str">
        <f>VLOOKUP(A74,HOP!A:U,21,0)</f>
        <v>直连</v>
      </c>
    </row>
    <row r="75" s="4" customFormat="1" hidden="1" spans="1:9">
      <c r="A75" s="5">
        <v>999222986959916</v>
      </c>
      <c r="B75" s="6">
        <v>44990</v>
      </c>
      <c r="C75" s="6">
        <v>44991</v>
      </c>
      <c r="D75" s="4">
        <v>612</v>
      </c>
      <c r="E75" s="4" t="str">
        <f>VLOOKUP(A75,HOP!A:L,12,0)</f>
        <v>612.00</v>
      </c>
      <c r="F75" s="4" t="str">
        <f>VLOOKUP(A75,HOP!A:C,3,0)</f>
        <v>3082155</v>
      </c>
      <c r="G75" s="4">
        <f t="shared" si="4"/>
        <v>0</v>
      </c>
      <c r="H75" s="4" t="str">
        <f t="shared" si="5"/>
        <v>，3082155</v>
      </c>
      <c r="I75" s="4" t="str">
        <f>VLOOKUP(A75,HOP!A:U,21,0)</f>
        <v>直连</v>
      </c>
    </row>
    <row r="76" s="4" customFormat="1" hidden="1" spans="1:9">
      <c r="A76" s="5">
        <v>999222988181905</v>
      </c>
      <c r="B76" s="6">
        <v>44990</v>
      </c>
      <c r="C76" s="6">
        <v>44991</v>
      </c>
      <c r="D76" s="4">
        <v>733</v>
      </c>
      <c r="E76" s="4" t="str">
        <f>VLOOKUP(A76,HOP!A:L,12,0)</f>
        <v>733.00</v>
      </c>
      <c r="F76" s="4" t="str">
        <f>VLOOKUP(A76,HOP!A:C,3,0)</f>
        <v>3082626</v>
      </c>
      <c r="G76" s="4">
        <f t="shared" si="4"/>
        <v>0</v>
      </c>
      <c r="H76" s="4" t="str">
        <f t="shared" si="5"/>
        <v>，3082626</v>
      </c>
      <c r="I76" s="4" t="str">
        <f>VLOOKUP(A76,HOP!A:U,21,0)</f>
        <v>直连</v>
      </c>
    </row>
    <row r="77" s="4" customFormat="1" hidden="1" spans="1:9">
      <c r="A77" s="5">
        <v>999222990404437</v>
      </c>
      <c r="B77" s="6">
        <v>44987</v>
      </c>
      <c r="C77" s="6">
        <v>44991</v>
      </c>
      <c r="D77" s="4">
        <v>1808</v>
      </c>
      <c r="E77" s="4" t="str">
        <f>VLOOKUP(A77,HOP!A:L,12,0)</f>
        <v>1808.00</v>
      </c>
      <c r="F77" s="4" t="str">
        <f>VLOOKUP(A77,HOP!A:C,3,0)</f>
        <v>3083519</v>
      </c>
      <c r="G77" s="4">
        <f t="shared" si="4"/>
        <v>0</v>
      </c>
      <c r="H77" s="4" t="str">
        <f t="shared" si="5"/>
        <v>，3083519</v>
      </c>
      <c r="I77" s="4" t="str">
        <f>VLOOKUP(A77,HOP!A:U,21,0)</f>
        <v>直连</v>
      </c>
    </row>
    <row r="78" s="4" customFormat="1" hidden="1" spans="1:9">
      <c r="A78" s="5">
        <v>999222990642522</v>
      </c>
      <c r="B78" s="6">
        <v>44988</v>
      </c>
      <c r="C78" s="6">
        <v>44991</v>
      </c>
      <c r="D78" s="4">
        <v>888</v>
      </c>
      <c r="E78" s="4" t="str">
        <f>VLOOKUP(A78,HOP!A:L,12,0)</f>
        <v>888.00</v>
      </c>
      <c r="F78" s="4" t="str">
        <f>VLOOKUP(A78,HOP!A:C,3,0)</f>
        <v>3083627</v>
      </c>
      <c r="G78" s="4">
        <f t="shared" si="4"/>
        <v>0</v>
      </c>
      <c r="H78" s="4" t="str">
        <f t="shared" si="5"/>
        <v>，3083627</v>
      </c>
      <c r="I78" s="4" t="str">
        <f>VLOOKUP(A78,HOP!A:U,21,0)</f>
        <v>直连</v>
      </c>
    </row>
    <row r="79" s="4" customFormat="1" hidden="1" spans="1:9">
      <c r="A79" s="5">
        <v>999222992411847</v>
      </c>
      <c r="B79" s="6">
        <v>44990</v>
      </c>
      <c r="C79" s="6">
        <v>44991</v>
      </c>
      <c r="D79" s="4">
        <v>1256</v>
      </c>
      <c r="E79" s="4" t="str">
        <f>VLOOKUP(A79,HOP!A:L,12,0)</f>
        <v>1256.00</v>
      </c>
      <c r="F79" s="4" t="str">
        <f>VLOOKUP(A79,HOP!A:C,3,0)</f>
        <v>3084467</v>
      </c>
      <c r="G79" s="4">
        <f t="shared" si="4"/>
        <v>0</v>
      </c>
      <c r="H79" s="4" t="str">
        <f t="shared" si="5"/>
        <v>，3084467</v>
      </c>
      <c r="I79" s="4" t="str">
        <f>VLOOKUP(A79,HOP!A:U,21,0)</f>
        <v>直连</v>
      </c>
    </row>
    <row r="80" s="4" customFormat="1" hidden="1" spans="1:9">
      <c r="A80" s="5">
        <v>999222992561842</v>
      </c>
      <c r="B80" s="6">
        <v>44988</v>
      </c>
      <c r="C80" s="6">
        <v>44991</v>
      </c>
      <c r="D80" s="4">
        <v>4103</v>
      </c>
      <c r="E80" s="4" t="str">
        <f>VLOOKUP(A80,HOP!A:L,12,0)</f>
        <v>4103.00</v>
      </c>
      <c r="F80" s="4" t="str">
        <f>VLOOKUP(A80,HOP!A:C,3,0)</f>
        <v>3084558</v>
      </c>
      <c r="G80" s="4">
        <f t="shared" si="4"/>
        <v>0</v>
      </c>
      <c r="H80" s="4" t="str">
        <f t="shared" si="5"/>
        <v>，3084558</v>
      </c>
      <c r="I80" s="4" t="str">
        <f>VLOOKUP(A80,HOP!A:U,21,0)</f>
        <v>直连</v>
      </c>
    </row>
    <row r="81" s="4" customFormat="1" hidden="1" spans="1:9">
      <c r="A81" s="5">
        <v>999222992818409</v>
      </c>
      <c r="B81" s="6">
        <v>44989</v>
      </c>
      <c r="C81" s="6">
        <v>44991</v>
      </c>
      <c r="D81" s="4">
        <v>1385</v>
      </c>
      <c r="E81" s="4" t="str">
        <f>VLOOKUP(A81,HOP!A:L,12,0)</f>
        <v>1385.00</v>
      </c>
      <c r="F81" s="4" t="str">
        <f>VLOOKUP(A81,HOP!A:C,3,0)</f>
        <v>3084645</v>
      </c>
      <c r="G81" s="4">
        <f t="shared" si="4"/>
        <v>0</v>
      </c>
      <c r="H81" s="4" t="str">
        <f t="shared" si="5"/>
        <v>，3084645</v>
      </c>
      <c r="I81" s="4" t="str">
        <f>VLOOKUP(A81,HOP!A:U,21,0)</f>
        <v>直采</v>
      </c>
    </row>
    <row r="82" s="4" customFormat="1" hidden="1" spans="1:9">
      <c r="A82" s="5">
        <v>999222993013450</v>
      </c>
      <c r="B82" s="6">
        <v>44988</v>
      </c>
      <c r="C82" s="6">
        <v>44991</v>
      </c>
      <c r="D82" s="4">
        <v>879</v>
      </c>
      <c r="E82" s="4" t="str">
        <f>VLOOKUP(A82,HOP!A:L,12,0)</f>
        <v>879.00</v>
      </c>
      <c r="F82" s="4" t="str">
        <f>VLOOKUP(A82,HOP!A:C,3,0)</f>
        <v>3084713</v>
      </c>
      <c r="G82" s="4">
        <f t="shared" si="4"/>
        <v>0</v>
      </c>
      <c r="H82" s="4" t="str">
        <f t="shared" si="5"/>
        <v>，3084713</v>
      </c>
      <c r="I82" s="4" t="str">
        <f>VLOOKUP(A82,HOP!A:U,21,0)</f>
        <v>直连</v>
      </c>
    </row>
    <row r="83" s="4" customFormat="1" hidden="1" spans="1:9">
      <c r="A83" s="5">
        <v>999222993299156</v>
      </c>
      <c r="B83" s="6">
        <v>44990</v>
      </c>
      <c r="C83" s="6">
        <v>44991</v>
      </c>
      <c r="D83" s="4">
        <v>134</v>
      </c>
      <c r="E83" s="4" t="str">
        <f>VLOOKUP(A83,HOP!A:L,12,0)</f>
        <v>134.00</v>
      </c>
      <c r="F83" s="4" t="str">
        <f>VLOOKUP(A83,HOP!A:C,3,0)</f>
        <v>3084839</v>
      </c>
      <c r="G83" s="4">
        <f t="shared" si="4"/>
        <v>0</v>
      </c>
      <c r="H83" s="4" t="str">
        <f t="shared" si="5"/>
        <v>，3084839</v>
      </c>
      <c r="I83" s="4" t="str">
        <f>VLOOKUP(A83,HOP!A:U,21,0)</f>
        <v>直连</v>
      </c>
    </row>
    <row r="84" s="4" customFormat="1" hidden="1" spans="1:9">
      <c r="A84" s="5">
        <v>999222993852190</v>
      </c>
      <c r="B84" s="6">
        <v>44990</v>
      </c>
      <c r="C84" s="6">
        <v>44991</v>
      </c>
      <c r="D84" s="4">
        <v>391</v>
      </c>
      <c r="E84" s="4" t="str">
        <f>VLOOKUP(A84,HOP!A:L,12,0)</f>
        <v>391.00</v>
      </c>
      <c r="F84" s="4" t="str">
        <f>VLOOKUP(A84,HOP!A:C,3,0)</f>
        <v>3085110</v>
      </c>
      <c r="G84" s="4">
        <f t="shared" si="4"/>
        <v>0</v>
      </c>
      <c r="H84" s="4" t="str">
        <f t="shared" si="5"/>
        <v>，3085110</v>
      </c>
      <c r="I84" s="4" t="str">
        <f>VLOOKUP(A84,HOP!A:U,21,0)</f>
        <v>直采</v>
      </c>
    </row>
    <row r="85" s="4" customFormat="1" hidden="1" spans="1:9">
      <c r="A85" s="5">
        <v>999222995383331</v>
      </c>
      <c r="B85" s="6">
        <v>44989</v>
      </c>
      <c r="C85" s="6">
        <v>44991</v>
      </c>
      <c r="D85" s="4">
        <v>950</v>
      </c>
      <c r="E85" s="4" t="str">
        <f>VLOOKUP(A85,HOP!A:L,12,0)</f>
        <v>950.00</v>
      </c>
      <c r="F85" s="4" t="str">
        <f>VLOOKUP(A85,HOP!A:C,3,0)</f>
        <v>3085731</v>
      </c>
      <c r="G85" s="4">
        <f t="shared" si="4"/>
        <v>0</v>
      </c>
      <c r="H85" s="4" t="str">
        <f t="shared" si="5"/>
        <v>，3085731</v>
      </c>
      <c r="I85" s="4" t="str">
        <f>VLOOKUP(A85,HOP!A:U,21,0)</f>
        <v>直连</v>
      </c>
    </row>
    <row r="86" s="4" customFormat="1" hidden="1" spans="1:9">
      <c r="A86" s="5">
        <v>999222998116703</v>
      </c>
      <c r="B86" s="6">
        <v>44990</v>
      </c>
      <c r="C86" s="6">
        <v>44991</v>
      </c>
      <c r="D86" s="4">
        <v>2864</v>
      </c>
      <c r="E86" s="4" t="str">
        <f>VLOOKUP(A86,HOP!A:L,12,0)</f>
        <v>2864.00</v>
      </c>
      <c r="F86" s="4" t="str">
        <f>VLOOKUP(A86,HOP!A:C,3,0)</f>
        <v>3086879</v>
      </c>
      <c r="G86" s="4">
        <f t="shared" si="4"/>
        <v>0</v>
      </c>
      <c r="H86" s="4" t="str">
        <f t="shared" si="5"/>
        <v>，3086879</v>
      </c>
      <c r="I86" s="4" t="str">
        <f>VLOOKUP(A86,HOP!A:U,21,0)</f>
        <v>直连</v>
      </c>
    </row>
    <row r="87" s="4" customFormat="1" hidden="1" spans="1:9">
      <c r="A87" s="5">
        <v>999223000219770</v>
      </c>
      <c r="B87" s="6">
        <v>44989</v>
      </c>
      <c r="C87" s="6">
        <v>44991</v>
      </c>
      <c r="D87" s="4">
        <v>590</v>
      </c>
      <c r="E87" s="4" t="str">
        <f>VLOOKUP(A87,HOP!A:L,12,0)</f>
        <v>590.00</v>
      </c>
      <c r="F87" s="4" t="str">
        <f>VLOOKUP(A87,HOP!A:C,3,0)</f>
        <v>3087601</v>
      </c>
      <c r="G87" s="4">
        <f t="shared" si="4"/>
        <v>0</v>
      </c>
      <c r="H87" s="4" t="str">
        <f t="shared" si="5"/>
        <v>，3087601</v>
      </c>
      <c r="I87" s="4" t="str">
        <f>VLOOKUP(A87,HOP!A:U,21,0)</f>
        <v>直采</v>
      </c>
    </row>
    <row r="88" s="4" customFormat="1" hidden="1" spans="1:9">
      <c r="A88" s="5">
        <v>23001252185</v>
      </c>
      <c r="B88" s="6">
        <v>44988</v>
      </c>
      <c r="C88" s="6">
        <v>44991</v>
      </c>
      <c r="D88" s="4">
        <v>869</v>
      </c>
      <c r="E88" s="4">
        <v>869</v>
      </c>
      <c r="F88" s="4" t="str">
        <f>VLOOKUP(A88,HOP!A:C,3,0)</f>
        <v>3087999</v>
      </c>
      <c r="G88" s="4">
        <f t="shared" si="4"/>
        <v>0</v>
      </c>
      <c r="H88" s="4" t="str">
        <f t="shared" si="5"/>
        <v>，3087999</v>
      </c>
      <c r="I88" s="4" t="str">
        <f>VLOOKUP(A88,HOP!A:U,21,0)</f>
        <v>直连</v>
      </c>
    </row>
    <row r="89" s="4" customFormat="1" hidden="1" spans="1:9">
      <c r="A89" s="5">
        <v>999223001274929</v>
      </c>
      <c r="B89" s="6">
        <v>44988</v>
      </c>
      <c r="C89" s="6">
        <v>44991</v>
      </c>
      <c r="D89" s="4">
        <v>6480</v>
      </c>
      <c r="E89" s="4" t="str">
        <f>VLOOKUP(A89,HOP!A:L,12,0)</f>
        <v>6480.00</v>
      </c>
      <c r="F89" s="4" t="str">
        <f>VLOOKUP(A89,HOP!A:C,3,0)</f>
        <v>3088001</v>
      </c>
      <c r="G89" s="4">
        <f t="shared" si="4"/>
        <v>0</v>
      </c>
      <c r="H89" s="4" t="str">
        <f t="shared" si="5"/>
        <v>，3088001</v>
      </c>
      <c r="I89" s="4" t="str">
        <f>VLOOKUP(A89,HOP!A:U,21,0)</f>
        <v>直连</v>
      </c>
    </row>
    <row r="90" s="4" customFormat="1" hidden="1" spans="1:9">
      <c r="A90" s="5">
        <v>999223001284912</v>
      </c>
      <c r="B90" s="6">
        <v>44988</v>
      </c>
      <c r="C90" s="6">
        <v>44991</v>
      </c>
      <c r="D90" s="4">
        <v>3498</v>
      </c>
      <c r="E90" s="4" t="str">
        <f>VLOOKUP(A90,HOP!A:L,12,0)</f>
        <v>3498.00</v>
      </c>
      <c r="F90" s="4" t="str">
        <f>VLOOKUP(A90,HOP!A:C,3,0)</f>
        <v>3088008</v>
      </c>
      <c r="G90" s="4">
        <f t="shared" si="4"/>
        <v>0</v>
      </c>
      <c r="H90" s="4" t="str">
        <f t="shared" si="5"/>
        <v>，3088008</v>
      </c>
      <c r="I90" s="4" t="str">
        <f>VLOOKUP(A90,HOP!A:U,21,0)</f>
        <v>直连</v>
      </c>
    </row>
    <row r="91" s="4" customFormat="1" hidden="1" spans="1:9">
      <c r="A91" s="5">
        <v>999223001316967</v>
      </c>
      <c r="B91" s="6">
        <v>44990</v>
      </c>
      <c r="C91" s="6">
        <v>44991</v>
      </c>
      <c r="D91" s="4">
        <v>742</v>
      </c>
      <c r="E91" s="4" t="str">
        <f>VLOOKUP(A91,HOP!A:L,12,0)</f>
        <v>742.00</v>
      </c>
      <c r="F91" s="4" t="str">
        <f>VLOOKUP(A91,HOP!A:C,3,0)</f>
        <v>3088025</v>
      </c>
      <c r="G91" s="4">
        <f t="shared" si="4"/>
        <v>0</v>
      </c>
      <c r="H91" s="4" t="str">
        <f t="shared" si="5"/>
        <v>，3088025</v>
      </c>
      <c r="I91" s="4" t="str">
        <f>VLOOKUP(A91,HOP!A:U,21,0)</f>
        <v>直连</v>
      </c>
    </row>
    <row r="92" s="4" customFormat="1" hidden="1" spans="1:9">
      <c r="A92" s="5">
        <v>999223002746827</v>
      </c>
      <c r="B92" s="6">
        <v>44990</v>
      </c>
      <c r="C92" s="6">
        <v>44991</v>
      </c>
      <c r="D92" s="4">
        <v>340</v>
      </c>
      <c r="E92" s="4" t="str">
        <f>VLOOKUP(A92,HOP!A:L,12,0)</f>
        <v>340.00</v>
      </c>
      <c r="F92" s="4" t="str">
        <f>VLOOKUP(A92,HOP!A:C,3,0)</f>
        <v>3088566</v>
      </c>
      <c r="G92" s="4">
        <f t="shared" si="4"/>
        <v>0</v>
      </c>
      <c r="H92" s="4" t="str">
        <f t="shared" si="5"/>
        <v>，3088566</v>
      </c>
      <c r="I92" s="4" t="str">
        <f>VLOOKUP(A92,HOP!A:U,21,0)</f>
        <v>直连</v>
      </c>
    </row>
    <row r="93" s="4" customFormat="1" hidden="1" spans="1:9">
      <c r="A93" s="5">
        <v>999223003538873</v>
      </c>
      <c r="B93" s="6">
        <v>44990</v>
      </c>
      <c r="C93" s="6">
        <v>44991</v>
      </c>
      <c r="D93" s="4">
        <v>537</v>
      </c>
      <c r="E93" s="4" t="str">
        <f>VLOOKUP(A93,HOP!A:L,12,0)</f>
        <v>537.00</v>
      </c>
      <c r="F93" s="4" t="str">
        <f>VLOOKUP(A93,HOP!A:C,3,0)</f>
        <v>3088784</v>
      </c>
      <c r="G93" s="4">
        <f t="shared" si="4"/>
        <v>0</v>
      </c>
      <c r="H93" s="4" t="str">
        <f t="shared" si="5"/>
        <v>，3088784</v>
      </c>
      <c r="I93" s="4" t="str">
        <f>VLOOKUP(A93,HOP!A:U,21,0)</f>
        <v>直连</v>
      </c>
    </row>
    <row r="94" s="4" customFormat="1" hidden="1" spans="1:9">
      <c r="A94" s="5">
        <v>999223003878346</v>
      </c>
      <c r="B94" s="6">
        <v>44989</v>
      </c>
      <c r="C94" s="6">
        <v>44991</v>
      </c>
      <c r="D94" s="4">
        <v>590</v>
      </c>
      <c r="E94" s="4" t="str">
        <f>VLOOKUP(A94,HOP!A:L,12,0)</f>
        <v>590.00</v>
      </c>
      <c r="F94" s="4" t="str">
        <f>VLOOKUP(A94,HOP!A:C,3,0)</f>
        <v>3088905</v>
      </c>
      <c r="G94" s="4">
        <f t="shared" si="4"/>
        <v>0</v>
      </c>
      <c r="H94" s="4" t="str">
        <f t="shared" si="5"/>
        <v>，3088905</v>
      </c>
      <c r="I94" s="4" t="str">
        <f>VLOOKUP(A94,HOP!A:U,21,0)</f>
        <v>直采</v>
      </c>
    </row>
    <row r="95" s="4" customFormat="1" hidden="1" spans="1:9">
      <c r="A95" s="5">
        <v>999223004340740</v>
      </c>
      <c r="B95" s="6">
        <v>44990</v>
      </c>
      <c r="C95" s="6">
        <v>44991</v>
      </c>
      <c r="D95" s="4">
        <v>480</v>
      </c>
      <c r="E95" s="4" t="str">
        <f>VLOOKUP(A95,HOP!A:L,12,0)</f>
        <v>480.00</v>
      </c>
      <c r="F95" s="4" t="str">
        <f>VLOOKUP(A95,HOP!A:C,3,0)</f>
        <v>3089100</v>
      </c>
      <c r="G95" s="4">
        <f t="shared" si="4"/>
        <v>0</v>
      </c>
      <c r="H95" s="4" t="str">
        <f t="shared" si="5"/>
        <v>，3089100</v>
      </c>
      <c r="I95" s="4" t="str">
        <f>VLOOKUP(A95,HOP!A:U,21,0)</f>
        <v>直连</v>
      </c>
    </row>
    <row r="96" s="4" customFormat="1" hidden="1" spans="1:9">
      <c r="A96" s="5">
        <v>999223004449642</v>
      </c>
      <c r="B96" s="6">
        <v>44989</v>
      </c>
      <c r="C96" s="6">
        <v>44991</v>
      </c>
      <c r="D96" s="4">
        <v>1213</v>
      </c>
      <c r="E96" s="4" t="str">
        <f>VLOOKUP(A96,HOP!A:L,12,0)</f>
        <v>1213.00</v>
      </c>
      <c r="F96" s="4" t="str">
        <f>VLOOKUP(A96,HOP!A:C,3,0)</f>
        <v>3089155</v>
      </c>
      <c r="G96" s="4">
        <f t="shared" si="4"/>
        <v>0</v>
      </c>
      <c r="H96" s="4" t="str">
        <f t="shared" si="5"/>
        <v>，3089155</v>
      </c>
      <c r="I96" s="4" t="str">
        <f>VLOOKUP(A96,HOP!A:U,21,0)</f>
        <v>直连</v>
      </c>
    </row>
    <row r="97" s="4" customFormat="1" hidden="1" spans="1:9">
      <c r="A97" s="5">
        <v>999223004496299</v>
      </c>
      <c r="B97" s="6">
        <v>44990</v>
      </c>
      <c r="C97" s="6">
        <v>44991</v>
      </c>
      <c r="D97" s="4">
        <v>343</v>
      </c>
      <c r="E97" s="4" t="str">
        <f>VLOOKUP(A97,HOP!A:L,12,0)</f>
        <v>343.00</v>
      </c>
      <c r="F97" s="4" t="str">
        <f>VLOOKUP(A97,HOP!A:C,3,0)</f>
        <v>3089205</v>
      </c>
      <c r="G97" s="4">
        <f t="shared" si="4"/>
        <v>0</v>
      </c>
      <c r="H97" s="4" t="str">
        <f t="shared" si="5"/>
        <v>，3089205</v>
      </c>
      <c r="I97" s="4" t="str">
        <f>VLOOKUP(A97,HOP!A:U,21,0)</f>
        <v>直连</v>
      </c>
    </row>
    <row r="98" s="4" customFormat="1" hidden="1" spans="1:9">
      <c r="A98" s="5">
        <v>999223004667996</v>
      </c>
      <c r="B98" s="6">
        <v>44990</v>
      </c>
      <c r="C98" s="6">
        <v>44991</v>
      </c>
      <c r="D98" s="4">
        <v>458</v>
      </c>
      <c r="E98" s="4" t="str">
        <f>VLOOKUP(A98,HOP!A:L,12,0)</f>
        <v>458.00</v>
      </c>
      <c r="F98" s="4" t="str">
        <f>VLOOKUP(A98,HOP!A:C,3,0)</f>
        <v>3089328</v>
      </c>
      <c r="G98" s="4">
        <f t="shared" si="4"/>
        <v>0</v>
      </c>
      <c r="H98" s="4" t="str">
        <f t="shared" si="5"/>
        <v>，3089328</v>
      </c>
      <c r="I98" s="4" t="str">
        <f>VLOOKUP(A98,HOP!A:U,21,0)</f>
        <v>直连</v>
      </c>
    </row>
    <row r="99" s="4" customFormat="1" hidden="1" spans="1:9">
      <c r="A99" s="5">
        <v>999223004746910</v>
      </c>
      <c r="B99" s="6">
        <v>44990</v>
      </c>
      <c r="C99" s="6">
        <v>44991</v>
      </c>
      <c r="D99" s="4">
        <v>518</v>
      </c>
      <c r="E99" s="4" t="str">
        <f>VLOOKUP(A99,HOP!A:L,12,0)</f>
        <v>518.00</v>
      </c>
      <c r="F99" s="4" t="str">
        <f>VLOOKUP(A99,HOP!A:C,3,0)</f>
        <v>3089379</v>
      </c>
      <c r="G99" s="4">
        <f t="shared" ref="G99:G130" si="6">D99-E99</f>
        <v>0</v>
      </c>
      <c r="H99" s="4" t="str">
        <f t="shared" ref="H99:H130" si="7">$H$1&amp;F99</f>
        <v>，3089379</v>
      </c>
      <c r="I99" s="4" t="str">
        <f>VLOOKUP(A99,HOP!A:U,21,0)</f>
        <v>直连</v>
      </c>
    </row>
    <row r="100" s="4" customFormat="1" hidden="1" spans="1:9">
      <c r="A100" s="5">
        <v>999223005022471</v>
      </c>
      <c r="B100" s="6">
        <v>44990</v>
      </c>
      <c r="C100" s="6">
        <v>44991</v>
      </c>
      <c r="D100" s="4">
        <v>605</v>
      </c>
      <c r="E100" s="4" t="str">
        <f>VLOOKUP(A100,HOP!A:L,12,0)</f>
        <v>605.00</v>
      </c>
      <c r="F100" s="4" t="str">
        <f>VLOOKUP(A100,HOP!A:C,3,0)</f>
        <v>3089524</v>
      </c>
      <c r="G100" s="4">
        <f t="shared" si="6"/>
        <v>0</v>
      </c>
      <c r="H100" s="4" t="str">
        <f t="shared" si="7"/>
        <v>，3089524</v>
      </c>
      <c r="I100" s="4" t="str">
        <f>VLOOKUP(A100,HOP!A:U,21,0)</f>
        <v>直连</v>
      </c>
    </row>
    <row r="101" s="4" customFormat="1" hidden="1" spans="1:9">
      <c r="A101" s="5">
        <v>999223005487231</v>
      </c>
      <c r="B101" s="6">
        <v>44989</v>
      </c>
      <c r="C101" s="6">
        <v>44991</v>
      </c>
      <c r="D101" s="4">
        <v>2368</v>
      </c>
      <c r="E101" s="4" t="str">
        <f>VLOOKUP(A101,HOP!A:L,12,0)</f>
        <v>2368.00</v>
      </c>
      <c r="F101" s="4" t="str">
        <f>VLOOKUP(A101,HOP!A:C,3,0)</f>
        <v>3089678</v>
      </c>
      <c r="G101" s="4">
        <f t="shared" si="6"/>
        <v>0</v>
      </c>
      <c r="H101" s="4" t="str">
        <f t="shared" si="7"/>
        <v>，3089678</v>
      </c>
      <c r="I101" s="4" t="str">
        <f>VLOOKUP(A101,HOP!A:U,21,0)</f>
        <v>直连</v>
      </c>
    </row>
    <row r="102" s="4" customFormat="1" hidden="1" spans="1:9">
      <c r="A102" s="5">
        <v>999223005502560</v>
      </c>
      <c r="B102" s="6">
        <v>44989</v>
      </c>
      <c r="C102" s="6">
        <v>44991</v>
      </c>
      <c r="D102" s="4">
        <v>778</v>
      </c>
      <c r="E102" s="4" t="str">
        <f>VLOOKUP(A102,HOP!A:L,12,0)</f>
        <v>778.00</v>
      </c>
      <c r="F102" s="4" t="str">
        <f>VLOOKUP(A102,HOP!A:C,3,0)</f>
        <v>3089682</v>
      </c>
      <c r="G102" s="4">
        <f t="shared" si="6"/>
        <v>0</v>
      </c>
      <c r="H102" s="4" t="str">
        <f t="shared" si="7"/>
        <v>，3089682</v>
      </c>
      <c r="I102" s="4" t="str">
        <f>VLOOKUP(A102,HOP!A:U,21,0)</f>
        <v>直连</v>
      </c>
    </row>
    <row r="103" s="4" customFormat="1" hidden="1" spans="1:9">
      <c r="A103" s="5">
        <v>999223006125000</v>
      </c>
      <c r="B103" s="6">
        <v>44989</v>
      </c>
      <c r="C103" s="6">
        <v>44991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999223006469717</v>
      </c>
      <c r="B104" s="6">
        <v>44989</v>
      </c>
      <c r="C104" s="6">
        <v>44991</v>
      </c>
      <c r="D104" s="4">
        <v>2200</v>
      </c>
      <c r="E104" s="4" t="str">
        <f>VLOOKUP(A104,HOP!A:L,12,0)</f>
        <v>2200.00</v>
      </c>
      <c r="F104" s="4" t="str">
        <f>VLOOKUP(A104,HOP!A:C,3,0)</f>
        <v>3090065</v>
      </c>
      <c r="G104" s="4">
        <f t="shared" si="6"/>
        <v>0</v>
      </c>
      <c r="H104" s="4" t="str">
        <f t="shared" si="7"/>
        <v>，3090065</v>
      </c>
      <c r="I104" s="4" t="str">
        <f>VLOOKUP(A104,HOP!A:U,21,0)</f>
        <v>直连</v>
      </c>
    </row>
    <row r="105" s="4" customFormat="1" hidden="1" spans="1:9">
      <c r="A105" s="5">
        <v>999223007312781</v>
      </c>
      <c r="B105" s="6">
        <v>44990</v>
      </c>
      <c r="C105" s="6">
        <v>44991</v>
      </c>
      <c r="D105" s="4">
        <v>220</v>
      </c>
      <c r="E105" s="4" t="str">
        <f>VLOOKUP(A105,HOP!A:L,12,0)</f>
        <v>220.00</v>
      </c>
      <c r="F105" s="4" t="str">
        <f>VLOOKUP(A105,HOP!A:C,3,0)</f>
        <v>3090431</v>
      </c>
      <c r="G105" s="4">
        <f t="shared" si="6"/>
        <v>0</v>
      </c>
      <c r="H105" s="4" t="str">
        <f t="shared" si="7"/>
        <v>，3090431</v>
      </c>
      <c r="I105" s="4" t="str">
        <f>VLOOKUP(A105,HOP!A:U,21,0)</f>
        <v>直连</v>
      </c>
    </row>
    <row r="106" s="4" customFormat="1" hidden="1" spans="1:9">
      <c r="A106" s="5">
        <v>999223007467788</v>
      </c>
      <c r="B106" s="6">
        <v>44989</v>
      </c>
      <c r="C106" s="6">
        <v>44991</v>
      </c>
      <c r="D106" s="4">
        <v>594</v>
      </c>
      <c r="E106" s="4" t="str">
        <f>VLOOKUP(A106,HOP!A:L,12,0)</f>
        <v>594.00</v>
      </c>
      <c r="F106" s="4" t="str">
        <f>VLOOKUP(A106,HOP!A:C,3,0)</f>
        <v>3090477</v>
      </c>
      <c r="G106" s="4">
        <f t="shared" si="6"/>
        <v>0</v>
      </c>
      <c r="H106" s="4" t="str">
        <f t="shared" si="7"/>
        <v>，3090477</v>
      </c>
      <c r="I106" s="4" t="str">
        <f>VLOOKUP(A106,HOP!A:U,21,0)</f>
        <v>直连</v>
      </c>
    </row>
    <row r="107" s="4" customFormat="1" hidden="1" spans="1:9">
      <c r="A107" s="5">
        <v>999223007947153</v>
      </c>
      <c r="B107" s="6">
        <v>44990</v>
      </c>
      <c r="C107" s="6">
        <v>44991</v>
      </c>
      <c r="D107" s="4">
        <v>389</v>
      </c>
      <c r="E107" s="4" t="str">
        <f>VLOOKUP(A107,HOP!A:L,12,0)</f>
        <v>389.00</v>
      </c>
      <c r="F107" s="4" t="str">
        <f>VLOOKUP(A107,HOP!A:C,3,0)</f>
        <v>3090684</v>
      </c>
      <c r="G107" s="4">
        <f t="shared" si="6"/>
        <v>0</v>
      </c>
      <c r="H107" s="4" t="str">
        <f t="shared" si="7"/>
        <v>，3090684</v>
      </c>
      <c r="I107" s="4" t="str">
        <f>VLOOKUP(A107,HOP!A:U,21,0)</f>
        <v>直连</v>
      </c>
    </row>
    <row r="108" s="4" customFormat="1" hidden="1" spans="1:9">
      <c r="A108" s="5">
        <v>999223008753274</v>
      </c>
      <c r="B108" s="6">
        <v>44990</v>
      </c>
      <c r="C108" s="6">
        <v>44991</v>
      </c>
      <c r="D108" s="4">
        <v>470</v>
      </c>
      <c r="E108" s="4" t="str">
        <f>VLOOKUP(A108,HOP!A:L,12,0)</f>
        <v>470.00</v>
      </c>
      <c r="F108" s="4" t="str">
        <f>VLOOKUP(A108,HOP!A:C,3,0)</f>
        <v>3091038</v>
      </c>
      <c r="G108" s="4">
        <f t="shared" si="6"/>
        <v>0</v>
      </c>
      <c r="H108" s="4" t="str">
        <f t="shared" si="7"/>
        <v>，3091038</v>
      </c>
      <c r="I108" s="4" t="str">
        <f>VLOOKUP(A108,HOP!A:U,21,0)</f>
        <v>直采</v>
      </c>
    </row>
    <row r="109" s="4" customFormat="1" hidden="1" spans="1:9">
      <c r="A109" s="5">
        <v>999223008755652</v>
      </c>
      <c r="B109" s="6">
        <v>44989</v>
      </c>
      <c r="C109" s="6">
        <v>44991</v>
      </c>
      <c r="D109" s="4">
        <v>0</v>
      </c>
      <c r="E109" s="4" t="str">
        <f>VLOOKUP(A109,HOP!A:L,12,0)</f>
        <v>0.00</v>
      </c>
      <c r="F109" s="4" t="str">
        <f>VLOOKUP(A109,HOP!A:C,3,0)</f>
        <v>3091041</v>
      </c>
      <c r="G109" s="4">
        <f t="shared" si="6"/>
        <v>0</v>
      </c>
      <c r="H109" s="4" t="str">
        <f t="shared" si="7"/>
        <v>，3091041</v>
      </c>
      <c r="I109" s="4" t="str">
        <f>VLOOKUP(A109,HOP!A:U,21,0)</f>
        <v>直连</v>
      </c>
    </row>
    <row r="110" s="4" customFormat="1" hidden="1" spans="1:9">
      <c r="A110" s="5">
        <v>999223008897376</v>
      </c>
      <c r="B110" s="6">
        <v>44989</v>
      </c>
      <c r="C110" s="6">
        <v>44991</v>
      </c>
      <c r="D110" s="4">
        <v>507</v>
      </c>
      <c r="E110" s="4" t="str">
        <f>VLOOKUP(A110,HOP!A:L,12,0)</f>
        <v>507.00</v>
      </c>
      <c r="F110" s="4" t="str">
        <f>VLOOKUP(A110,HOP!A:C,3,0)</f>
        <v>3091082</v>
      </c>
      <c r="G110" s="4">
        <f t="shared" si="6"/>
        <v>0</v>
      </c>
      <c r="H110" s="4" t="str">
        <f t="shared" si="7"/>
        <v>，3091082</v>
      </c>
      <c r="I110" s="4" t="str">
        <f>VLOOKUP(A110,HOP!A:U,21,0)</f>
        <v>直连</v>
      </c>
    </row>
    <row r="111" s="4" customFormat="1" hidden="1" spans="1:9">
      <c r="A111" s="5">
        <v>999223009008481</v>
      </c>
      <c r="B111" s="6">
        <v>44990</v>
      </c>
      <c r="C111" s="6">
        <v>44991</v>
      </c>
      <c r="D111" s="4">
        <v>419</v>
      </c>
      <c r="E111" s="4" t="str">
        <f>VLOOKUP(A111,HOP!A:L,12,0)</f>
        <v>419.00</v>
      </c>
      <c r="F111" s="4" t="str">
        <f>VLOOKUP(A111,HOP!A:C,3,0)</f>
        <v>3091125</v>
      </c>
      <c r="G111" s="4">
        <f t="shared" si="6"/>
        <v>0</v>
      </c>
      <c r="H111" s="4" t="str">
        <f t="shared" si="7"/>
        <v>，3091125</v>
      </c>
      <c r="I111" s="4" t="str">
        <f>VLOOKUP(A111,HOP!A:U,21,0)</f>
        <v>直连</v>
      </c>
    </row>
    <row r="112" s="4" customFormat="1" hidden="1" spans="1:9">
      <c r="A112" s="5">
        <v>999223009277104</v>
      </c>
      <c r="B112" s="6">
        <v>44989</v>
      </c>
      <c r="C112" s="6">
        <v>44991</v>
      </c>
      <c r="D112" s="4">
        <v>3708</v>
      </c>
      <c r="E112" s="4" t="str">
        <f>VLOOKUP(A112,HOP!A:L,12,0)</f>
        <v>3708.00</v>
      </c>
      <c r="F112" s="4" t="str">
        <f>VLOOKUP(A112,HOP!A:C,3,0)</f>
        <v>3091244</v>
      </c>
      <c r="G112" s="4">
        <f t="shared" si="6"/>
        <v>0</v>
      </c>
      <c r="H112" s="4" t="str">
        <f t="shared" si="7"/>
        <v>，3091244</v>
      </c>
      <c r="I112" s="4" t="str">
        <f>VLOOKUP(A112,HOP!A:U,21,0)</f>
        <v>直连</v>
      </c>
    </row>
    <row r="113" s="4" customFormat="1" hidden="1" spans="1:9">
      <c r="A113" s="5">
        <v>999223009718412</v>
      </c>
      <c r="B113" s="6">
        <v>44990</v>
      </c>
      <c r="C113" s="6">
        <v>44991</v>
      </c>
      <c r="D113" s="4">
        <v>265</v>
      </c>
      <c r="E113" s="4" t="str">
        <f>VLOOKUP(A113,HOP!A:L,12,0)</f>
        <v>265.00</v>
      </c>
      <c r="F113" s="4" t="str">
        <f>VLOOKUP(A113,HOP!A:C,3,0)</f>
        <v>3091446</v>
      </c>
      <c r="G113" s="4">
        <f t="shared" si="6"/>
        <v>0</v>
      </c>
      <c r="H113" s="4" t="str">
        <f t="shared" si="7"/>
        <v>，3091446</v>
      </c>
      <c r="I113" s="4" t="str">
        <f>VLOOKUP(A113,HOP!A:U,21,0)</f>
        <v>直连</v>
      </c>
    </row>
    <row r="114" s="4" customFormat="1" hidden="1" spans="1:9">
      <c r="A114" s="5">
        <v>999223009804459</v>
      </c>
      <c r="B114" s="6">
        <v>44990</v>
      </c>
      <c r="C114" s="6">
        <v>44991</v>
      </c>
      <c r="D114" s="4">
        <v>147</v>
      </c>
      <c r="E114" s="4" t="str">
        <f>VLOOKUP(A114,HOP!A:L,12,0)</f>
        <v>147.00</v>
      </c>
      <c r="F114" s="4" t="str">
        <f>VLOOKUP(A114,HOP!A:C,3,0)</f>
        <v>3091484</v>
      </c>
      <c r="G114" s="4">
        <f t="shared" si="6"/>
        <v>0</v>
      </c>
      <c r="H114" s="4" t="str">
        <f t="shared" si="7"/>
        <v>，3091484</v>
      </c>
      <c r="I114" s="4" t="str">
        <f>VLOOKUP(A114,HOP!A:U,21,0)</f>
        <v>直连</v>
      </c>
    </row>
    <row r="115" s="4" customFormat="1" hidden="1" spans="1:9">
      <c r="A115" s="5">
        <v>999223011577209</v>
      </c>
      <c r="B115" s="6">
        <v>44990</v>
      </c>
      <c r="C115" s="6">
        <v>44991</v>
      </c>
      <c r="D115" s="4">
        <v>378</v>
      </c>
      <c r="E115" s="4" t="str">
        <f>VLOOKUP(A115,HOP!A:L,12,0)</f>
        <v>378.00</v>
      </c>
      <c r="F115" s="4" t="str">
        <f>VLOOKUP(A115,HOP!A:C,3,0)</f>
        <v>3092406</v>
      </c>
      <c r="G115" s="4">
        <f t="shared" si="6"/>
        <v>0</v>
      </c>
      <c r="H115" s="4" t="str">
        <f t="shared" si="7"/>
        <v>，3092406</v>
      </c>
      <c r="I115" s="4" t="str">
        <f>VLOOKUP(A115,HOP!A:U,21,0)</f>
        <v>直连</v>
      </c>
    </row>
    <row r="116" s="4" customFormat="1" hidden="1" spans="1:9">
      <c r="A116" s="5">
        <v>999223011610261</v>
      </c>
      <c r="B116" s="6">
        <v>44989</v>
      </c>
      <c r="C116" s="6">
        <v>44991</v>
      </c>
      <c r="D116" s="4">
        <v>764</v>
      </c>
      <c r="E116" s="4" t="str">
        <f>VLOOKUP(A116,HOP!A:L,12,0)</f>
        <v>764.00</v>
      </c>
      <c r="F116" s="4" t="str">
        <f>VLOOKUP(A116,HOP!A:C,3,0)</f>
        <v>3092429</v>
      </c>
      <c r="G116" s="4">
        <f t="shared" si="6"/>
        <v>0</v>
      </c>
      <c r="H116" s="4" t="str">
        <f t="shared" si="7"/>
        <v>，3092429</v>
      </c>
      <c r="I116" s="4" t="str">
        <f>VLOOKUP(A116,HOP!A:U,21,0)</f>
        <v>直连</v>
      </c>
    </row>
    <row r="117" s="4" customFormat="1" hidden="1" spans="1:9">
      <c r="A117" s="5">
        <v>999223012429199</v>
      </c>
      <c r="B117" s="6">
        <v>44989</v>
      </c>
      <c r="C117" s="6">
        <v>44991</v>
      </c>
      <c r="D117" s="4">
        <v>1722</v>
      </c>
      <c r="E117" s="4" t="str">
        <f>VLOOKUP(A117,HOP!A:L,12,0)</f>
        <v>1722.00</v>
      </c>
      <c r="F117" s="4" t="str">
        <f>VLOOKUP(A117,HOP!A:C,3,0)</f>
        <v>3092842</v>
      </c>
      <c r="G117" s="4">
        <f t="shared" si="6"/>
        <v>0</v>
      </c>
      <c r="H117" s="4" t="str">
        <f t="shared" si="7"/>
        <v>，3092842</v>
      </c>
      <c r="I117" s="4" t="str">
        <f>VLOOKUP(A117,HOP!A:U,21,0)</f>
        <v>直连</v>
      </c>
    </row>
    <row r="118" s="4" customFormat="1" hidden="1" spans="1:9">
      <c r="A118" s="5">
        <v>999223013188106</v>
      </c>
      <c r="B118" s="6">
        <v>44989</v>
      </c>
      <c r="C118" s="6">
        <v>44991</v>
      </c>
      <c r="D118" s="4">
        <v>4688</v>
      </c>
      <c r="E118" s="4" t="str">
        <f>VLOOKUP(A118,HOP!A:L,12,0)</f>
        <v>4688.00</v>
      </c>
      <c r="F118" s="4" t="str">
        <f>VLOOKUP(A118,HOP!A:C,3,0)</f>
        <v>3093127</v>
      </c>
      <c r="G118" s="4">
        <f t="shared" si="6"/>
        <v>0</v>
      </c>
      <c r="H118" s="4" t="str">
        <f t="shared" si="7"/>
        <v>，3093127</v>
      </c>
      <c r="I118" s="4" t="str">
        <f>VLOOKUP(A118,HOP!A:U,21,0)</f>
        <v>直连</v>
      </c>
    </row>
    <row r="119" s="4" customFormat="1" hidden="1" spans="1:9">
      <c r="A119" s="5">
        <v>999223013794298</v>
      </c>
      <c r="B119" s="6">
        <v>44990</v>
      </c>
      <c r="C119" s="6">
        <v>44991</v>
      </c>
      <c r="D119" s="4">
        <v>604</v>
      </c>
      <c r="E119" s="4" t="str">
        <f>VLOOKUP(A119,HOP!A:L,12,0)</f>
        <v>604.00</v>
      </c>
      <c r="F119" s="4" t="str">
        <f>VLOOKUP(A119,HOP!A:C,3,0)</f>
        <v>3093361</v>
      </c>
      <c r="G119" s="4">
        <f t="shared" si="6"/>
        <v>0</v>
      </c>
      <c r="H119" s="4" t="str">
        <f t="shared" si="7"/>
        <v>，3093361</v>
      </c>
      <c r="I119" s="4" t="str">
        <f>VLOOKUP(A119,HOP!A:U,21,0)</f>
        <v>直连</v>
      </c>
    </row>
    <row r="120" s="4" customFormat="1" hidden="1" spans="1:9">
      <c r="A120" s="5">
        <v>999223027243696</v>
      </c>
      <c r="B120" s="6">
        <v>44990</v>
      </c>
      <c r="C120" s="6">
        <v>44991</v>
      </c>
      <c r="D120" s="4">
        <v>396</v>
      </c>
      <c r="E120" s="4" t="str">
        <f>VLOOKUP(A120,HOP!A:L,12,0)</f>
        <v>396.00</v>
      </c>
      <c r="F120" s="4" t="str">
        <f>VLOOKUP(A120,HOP!A:C,3,0)</f>
        <v>3093666</v>
      </c>
      <c r="G120" s="4">
        <f t="shared" si="6"/>
        <v>0</v>
      </c>
      <c r="H120" s="4" t="str">
        <f t="shared" si="7"/>
        <v>，3093666</v>
      </c>
      <c r="I120" s="4" t="str">
        <f>VLOOKUP(A120,HOP!A:U,21,0)</f>
        <v>直连</v>
      </c>
    </row>
    <row r="121" s="4" customFormat="1" hidden="1" spans="1:9">
      <c r="A121" s="5">
        <v>999223027546556</v>
      </c>
      <c r="B121" s="6">
        <v>44990</v>
      </c>
      <c r="C121" s="6">
        <v>44991</v>
      </c>
      <c r="D121" s="4">
        <v>279</v>
      </c>
      <c r="E121" s="4" t="str">
        <f>VLOOKUP(A121,HOP!A:L,12,0)</f>
        <v>279.00</v>
      </c>
      <c r="F121" s="4" t="str">
        <f>VLOOKUP(A121,HOP!A:C,3,0)</f>
        <v>3093710</v>
      </c>
      <c r="G121" s="4">
        <f t="shared" si="6"/>
        <v>0</v>
      </c>
      <c r="H121" s="4" t="str">
        <f t="shared" si="7"/>
        <v>，3093710</v>
      </c>
      <c r="I121" s="4" t="str">
        <f>VLOOKUP(A121,HOP!A:U,21,0)</f>
        <v>直连</v>
      </c>
    </row>
    <row r="122" s="4" customFormat="1" hidden="1" spans="1:9">
      <c r="A122" s="5">
        <v>999223027838881</v>
      </c>
      <c r="B122" s="6">
        <v>44990</v>
      </c>
      <c r="C122" s="6">
        <v>44991</v>
      </c>
      <c r="D122" s="4">
        <v>168</v>
      </c>
      <c r="E122" s="4" t="str">
        <f>VLOOKUP(A122,HOP!A:L,12,0)</f>
        <v>168.00</v>
      </c>
      <c r="F122" s="4" t="str">
        <f>VLOOKUP(A122,HOP!A:C,3,0)</f>
        <v>3093773</v>
      </c>
      <c r="G122" s="4">
        <f t="shared" si="6"/>
        <v>0</v>
      </c>
      <c r="H122" s="4" t="str">
        <f t="shared" si="7"/>
        <v>，3093773</v>
      </c>
      <c r="I122" s="4" t="str">
        <f>VLOOKUP(A122,HOP!A:U,21,0)</f>
        <v>直连</v>
      </c>
    </row>
    <row r="123" s="4" customFormat="1" hidden="1" spans="1:9">
      <c r="A123" s="5">
        <v>999223028234541</v>
      </c>
      <c r="B123" s="6">
        <v>44990</v>
      </c>
      <c r="C123" s="6">
        <v>44991</v>
      </c>
      <c r="D123" s="4">
        <v>518</v>
      </c>
      <c r="E123" s="4" t="str">
        <f>VLOOKUP(A123,HOP!A:L,12,0)</f>
        <v>518.00</v>
      </c>
      <c r="F123" s="4" t="str">
        <f>VLOOKUP(A123,HOP!A:C,3,0)</f>
        <v>3093876</v>
      </c>
      <c r="G123" s="4">
        <f t="shared" si="6"/>
        <v>0</v>
      </c>
      <c r="H123" s="4" t="str">
        <f t="shared" si="7"/>
        <v>，3093876</v>
      </c>
      <c r="I123" s="4" t="str">
        <f>VLOOKUP(A123,HOP!A:U,21,0)</f>
        <v>直连</v>
      </c>
    </row>
    <row r="124" s="4" customFormat="1" hidden="1" spans="1:9">
      <c r="A124" s="5">
        <v>999223028243566</v>
      </c>
      <c r="B124" s="6">
        <v>44990</v>
      </c>
      <c r="C124" s="6">
        <v>44991</v>
      </c>
      <c r="D124" s="4">
        <v>464</v>
      </c>
      <c r="E124" s="4" t="str">
        <f>VLOOKUP(A124,HOP!A:L,12,0)</f>
        <v>464.00</v>
      </c>
      <c r="F124" s="4" t="str">
        <f>VLOOKUP(A124,HOP!A:C,3,0)</f>
        <v>3093879</v>
      </c>
      <c r="G124" s="4">
        <f t="shared" si="6"/>
        <v>0</v>
      </c>
      <c r="H124" s="4" t="str">
        <f t="shared" si="7"/>
        <v>，3093879</v>
      </c>
      <c r="I124" s="4" t="str">
        <f>VLOOKUP(A124,HOP!A:U,21,0)</f>
        <v>直连</v>
      </c>
    </row>
    <row r="125" s="4" customFormat="1" hidden="1" spans="1:9">
      <c r="A125" s="5">
        <v>999223028259881</v>
      </c>
      <c r="B125" s="6">
        <v>44990</v>
      </c>
      <c r="C125" s="6">
        <v>44991</v>
      </c>
      <c r="D125" s="4">
        <v>226</v>
      </c>
      <c r="E125" s="4" t="str">
        <f>VLOOKUP(A125,HOP!A:L,12,0)</f>
        <v>226.00</v>
      </c>
      <c r="F125" s="4" t="str">
        <f>VLOOKUP(A125,HOP!A:C,3,0)</f>
        <v>3093886</v>
      </c>
      <c r="G125" s="4">
        <f t="shared" si="6"/>
        <v>0</v>
      </c>
      <c r="H125" s="4" t="str">
        <f t="shared" si="7"/>
        <v>，3093886</v>
      </c>
      <c r="I125" s="4" t="str">
        <f>VLOOKUP(A125,HOP!A:U,21,0)</f>
        <v>直连</v>
      </c>
    </row>
    <row r="126" s="4" customFormat="1" hidden="1" spans="1:9">
      <c r="A126" s="5">
        <v>999223028539272</v>
      </c>
      <c r="B126" s="6">
        <v>44990</v>
      </c>
      <c r="C126" s="6">
        <v>44991</v>
      </c>
      <c r="D126" s="4">
        <v>440</v>
      </c>
      <c r="E126" s="4" t="str">
        <f>VLOOKUP(A126,HOP!A:L,12,0)</f>
        <v>440.00</v>
      </c>
      <c r="F126" s="4" t="str">
        <f>VLOOKUP(A126,HOP!A:C,3,0)</f>
        <v>3093958</v>
      </c>
      <c r="G126" s="4">
        <f t="shared" si="6"/>
        <v>0</v>
      </c>
      <c r="H126" s="4" t="str">
        <f t="shared" si="7"/>
        <v>，3093958</v>
      </c>
      <c r="I126" s="4" t="str">
        <f>VLOOKUP(A126,HOP!A:U,21,0)</f>
        <v>直连</v>
      </c>
    </row>
    <row r="127" s="4" customFormat="1" hidden="1" spans="1:9">
      <c r="A127" s="5">
        <v>999223028754977</v>
      </c>
      <c r="B127" s="6">
        <v>44990</v>
      </c>
      <c r="C127" s="6">
        <v>44991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23028773479</v>
      </c>
      <c r="B128" s="6">
        <v>44990</v>
      </c>
      <c r="C128" s="6">
        <v>44991</v>
      </c>
      <c r="D128" s="4">
        <v>559</v>
      </c>
      <c r="E128" s="4" t="str">
        <f>VLOOKUP(A128,HOP!A:L,12,0)</f>
        <v>559.00</v>
      </c>
      <c r="F128" s="4" t="str">
        <f>VLOOKUP(A128,HOP!A:C,3,0)</f>
        <v>3094015</v>
      </c>
      <c r="G128" s="4">
        <f t="shared" si="6"/>
        <v>0</v>
      </c>
      <c r="H128" s="4" t="str">
        <f t="shared" si="7"/>
        <v>，3094015</v>
      </c>
      <c r="I128" s="4" t="str">
        <f>VLOOKUP(A128,HOP!A:U,21,0)</f>
        <v>直连</v>
      </c>
    </row>
    <row r="129" s="4" customFormat="1" hidden="1" spans="1:9">
      <c r="A129" s="5">
        <v>999223028787885</v>
      </c>
      <c r="B129" s="6">
        <v>44990</v>
      </c>
      <c r="C129" s="6">
        <v>44991</v>
      </c>
      <c r="D129" s="4">
        <v>226</v>
      </c>
      <c r="E129" s="4" t="str">
        <f>VLOOKUP(A129,HOP!A:L,12,0)</f>
        <v>226.00</v>
      </c>
      <c r="F129" s="4" t="str">
        <f>VLOOKUP(A129,HOP!A:C,3,0)</f>
        <v>3094026</v>
      </c>
      <c r="G129" s="4">
        <f t="shared" si="6"/>
        <v>0</v>
      </c>
      <c r="H129" s="4" t="str">
        <f t="shared" si="7"/>
        <v>，3094026</v>
      </c>
      <c r="I129" s="4" t="str">
        <f>VLOOKUP(A129,HOP!A:U,21,0)</f>
        <v>直连</v>
      </c>
    </row>
    <row r="130" s="4" customFormat="1" hidden="1" spans="1:9">
      <c r="A130" s="5">
        <v>999223028788392</v>
      </c>
      <c r="B130" s="6">
        <v>44990</v>
      </c>
      <c r="C130" s="6">
        <v>44991</v>
      </c>
      <c r="D130" s="4">
        <v>1022</v>
      </c>
      <c r="E130" s="4" t="str">
        <f>VLOOKUP(A130,HOP!A:L,12,0)</f>
        <v>1022.00</v>
      </c>
      <c r="F130" s="4" t="str">
        <f>VLOOKUP(A130,HOP!A:C,3,0)</f>
        <v>3094027</v>
      </c>
      <c r="G130" s="4">
        <f t="shared" si="6"/>
        <v>0</v>
      </c>
      <c r="H130" s="4" t="str">
        <f t="shared" si="7"/>
        <v>，3094027</v>
      </c>
      <c r="I130" s="4" t="str">
        <f>VLOOKUP(A130,HOP!A:U,21,0)</f>
        <v>直连</v>
      </c>
    </row>
    <row r="131" s="4" customFormat="1" hidden="1" spans="1:9">
      <c r="A131" s="5">
        <v>999223028908852</v>
      </c>
      <c r="B131" s="6">
        <v>44990</v>
      </c>
      <c r="C131" s="6">
        <v>44991</v>
      </c>
      <c r="D131" s="4">
        <v>704</v>
      </c>
      <c r="E131" s="4" t="str">
        <f>VLOOKUP(A131,HOP!A:L,12,0)</f>
        <v>704.00</v>
      </c>
      <c r="F131" s="4" t="str">
        <f>VLOOKUP(A131,HOP!A:C,3,0)</f>
        <v>3094077</v>
      </c>
      <c r="G131" s="4">
        <f t="shared" ref="G131:G162" si="8">D131-E131</f>
        <v>0</v>
      </c>
      <c r="H131" s="4" t="str">
        <f t="shared" ref="H131:H162" si="9">$H$1&amp;F131</f>
        <v>，3094077</v>
      </c>
      <c r="I131" s="4" t="str">
        <f>VLOOKUP(A131,HOP!A:U,21,0)</f>
        <v>直连</v>
      </c>
    </row>
    <row r="132" s="4" customFormat="1" hidden="1" spans="1:9">
      <c r="A132" s="5">
        <v>999223029099336</v>
      </c>
      <c r="B132" s="6">
        <v>44990</v>
      </c>
      <c r="C132" s="6">
        <v>44991</v>
      </c>
      <c r="D132" s="4">
        <v>2930</v>
      </c>
      <c r="E132" s="4" t="str">
        <f>VLOOKUP(A132,HOP!A:L,12,0)</f>
        <v>2930.00</v>
      </c>
      <c r="F132" s="4" t="str">
        <f>VLOOKUP(A132,HOP!A:C,3,0)</f>
        <v>3094204</v>
      </c>
      <c r="G132" s="4">
        <f t="shared" si="8"/>
        <v>0</v>
      </c>
      <c r="H132" s="4" t="str">
        <f t="shared" si="9"/>
        <v>，3094204</v>
      </c>
      <c r="I132" s="4" t="str">
        <f>VLOOKUP(A132,HOP!A:U,21,0)</f>
        <v>直连</v>
      </c>
    </row>
    <row r="133" s="4" customFormat="1" hidden="1" spans="1:9">
      <c r="A133" s="5">
        <v>999223029545228</v>
      </c>
      <c r="B133" s="6">
        <v>44990</v>
      </c>
      <c r="C133" s="6">
        <v>44991</v>
      </c>
      <c r="D133" s="4">
        <v>298</v>
      </c>
      <c r="E133" s="4" t="str">
        <f>VLOOKUP(A133,HOP!A:L,12,0)</f>
        <v>298.00</v>
      </c>
      <c r="F133" s="4" t="str">
        <f>VLOOKUP(A133,HOP!A:C,3,0)</f>
        <v>3094334</v>
      </c>
      <c r="G133" s="4">
        <f t="shared" si="8"/>
        <v>0</v>
      </c>
      <c r="H133" s="4" t="str">
        <f t="shared" si="9"/>
        <v>，3094334</v>
      </c>
      <c r="I133" s="4" t="str">
        <f>VLOOKUP(A133,HOP!A:U,21,0)</f>
        <v>直连</v>
      </c>
    </row>
    <row r="134" s="4" customFormat="1" hidden="1" spans="1:9">
      <c r="A134" s="5">
        <v>999223029782611</v>
      </c>
      <c r="B134" s="6">
        <v>44990</v>
      </c>
      <c r="C134" s="6">
        <v>44991</v>
      </c>
      <c r="D134" s="4">
        <v>100</v>
      </c>
      <c r="E134" s="4" t="str">
        <f>VLOOKUP(A134,HOP!A:L,12,0)</f>
        <v>100.00</v>
      </c>
      <c r="F134" s="4" t="str">
        <f>VLOOKUP(A134,HOP!A:C,3,0)</f>
        <v>3094406</v>
      </c>
      <c r="G134" s="4">
        <f t="shared" si="8"/>
        <v>0</v>
      </c>
      <c r="H134" s="4" t="str">
        <f t="shared" si="9"/>
        <v>，3094406</v>
      </c>
      <c r="I134" s="4" t="str">
        <f>VLOOKUP(A134,HOP!A:U,21,0)</f>
        <v>直连</v>
      </c>
    </row>
    <row r="135" s="4" customFormat="1" hidden="1" spans="1:9">
      <c r="A135" s="5">
        <v>999223029911436</v>
      </c>
      <c r="B135" s="6">
        <v>44990</v>
      </c>
      <c r="C135" s="6">
        <v>44991</v>
      </c>
      <c r="D135" s="4">
        <v>226</v>
      </c>
      <c r="E135" s="4" t="str">
        <f>VLOOKUP(A135,HOP!A:L,12,0)</f>
        <v>226.00</v>
      </c>
      <c r="F135" s="4" t="str">
        <f>VLOOKUP(A135,HOP!A:C,3,0)</f>
        <v>3094434</v>
      </c>
      <c r="G135" s="4">
        <f t="shared" si="8"/>
        <v>0</v>
      </c>
      <c r="H135" s="4" t="str">
        <f t="shared" si="9"/>
        <v>，3094434</v>
      </c>
      <c r="I135" s="4" t="str">
        <f>VLOOKUP(A135,HOP!A:U,21,0)</f>
        <v>直连</v>
      </c>
    </row>
    <row r="136" s="4" customFormat="1" hidden="1" spans="1:9">
      <c r="A136" s="5">
        <v>999223029943861</v>
      </c>
      <c r="B136" s="6">
        <v>44990</v>
      </c>
      <c r="C136" s="6">
        <v>44991</v>
      </c>
      <c r="D136" s="4">
        <v>186</v>
      </c>
      <c r="E136" s="4" t="str">
        <f>VLOOKUP(A136,HOP!A:L,12,0)</f>
        <v>186.00</v>
      </c>
      <c r="F136" s="4" t="str">
        <f>VLOOKUP(A136,HOP!A:C,3,0)</f>
        <v>3094449</v>
      </c>
      <c r="G136" s="4">
        <f t="shared" si="8"/>
        <v>0</v>
      </c>
      <c r="H136" s="4" t="str">
        <f t="shared" si="9"/>
        <v>，3094449</v>
      </c>
      <c r="I136" s="4" t="str">
        <f>VLOOKUP(A136,HOP!A:U,21,0)</f>
        <v>直连</v>
      </c>
    </row>
    <row r="137" s="4" customFormat="1" spans="1:10">
      <c r="A137" s="5">
        <v>999223030070068</v>
      </c>
      <c r="B137" s="6">
        <v>44990</v>
      </c>
      <c r="C137" s="6">
        <v>44991</v>
      </c>
      <c r="D137" s="4">
        <v>600</v>
      </c>
      <c r="E137" s="4" t="str">
        <f>VLOOKUP(A137,HOP!A:L,12,0)</f>
        <v>0.00</v>
      </c>
      <c r="F137" s="4" t="str">
        <f>VLOOKUP(A137,HOP!A:C,3,0)</f>
        <v>3094489</v>
      </c>
      <c r="G137" s="4">
        <f t="shared" si="8"/>
        <v>600</v>
      </c>
      <c r="H137" s="4" t="str">
        <f t="shared" si="9"/>
        <v>，3094489</v>
      </c>
      <c r="I137" s="4" t="str">
        <f>VLOOKUP(A137,HOP!A:U,21,0)</f>
        <v>直连</v>
      </c>
      <c r="J137" s="4" t="s">
        <v>889</v>
      </c>
    </row>
    <row r="138" s="4" customFormat="1" hidden="1" spans="1:9">
      <c r="A138" s="5">
        <v>999223030270883</v>
      </c>
      <c r="B138" s="6">
        <v>44990</v>
      </c>
      <c r="C138" s="6">
        <v>44991</v>
      </c>
      <c r="D138" s="4">
        <v>796</v>
      </c>
      <c r="E138" s="4" t="str">
        <f>VLOOKUP(A138,HOP!A:L,12,0)</f>
        <v>796.00</v>
      </c>
      <c r="F138" s="4" t="str">
        <f>VLOOKUP(A138,HOP!A:C,3,0)</f>
        <v>3094550</v>
      </c>
      <c r="G138" s="4">
        <f t="shared" si="8"/>
        <v>0</v>
      </c>
      <c r="H138" s="4" t="str">
        <f t="shared" si="9"/>
        <v>，3094550</v>
      </c>
      <c r="I138" s="4" t="str">
        <f>VLOOKUP(A138,HOP!A:U,21,0)</f>
        <v>直连</v>
      </c>
    </row>
    <row r="139" s="4" customFormat="1" hidden="1" spans="1:9">
      <c r="A139" s="5">
        <v>999223030713718</v>
      </c>
      <c r="B139" s="6">
        <v>44990</v>
      </c>
      <c r="C139" s="6">
        <v>44991</v>
      </c>
      <c r="D139" s="4">
        <v>207</v>
      </c>
      <c r="E139" s="4" t="str">
        <f>VLOOKUP(A139,HOP!A:L,12,0)</f>
        <v>207.00</v>
      </c>
      <c r="F139" s="4" t="str">
        <f>VLOOKUP(A139,HOP!A:C,3,0)</f>
        <v>3094686</v>
      </c>
      <c r="G139" s="4">
        <f t="shared" si="8"/>
        <v>0</v>
      </c>
      <c r="H139" s="4" t="str">
        <f t="shared" si="9"/>
        <v>，3094686</v>
      </c>
      <c r="I139" s="4" t="str">
        <f>VLOOKUP(A139,HOP!A:U,21,0)</f>
        <v>直连</v>
      </c>
    </row>
    <row r="140" s="4" customFormat="1" hidden="1" spans="1:9">
      <c r="A140" s="5">
        <v>999223030729164</v>
      </c>
      <c r="B140" s="6">
        <v>44990</v>
      </c>
      <c r="C140" s="6">
        <v>44991</v>
      </c>
      <c r="D140" s="4">
        <v>648</v>
      </c>
      <c r="E140" s="4" t="str">
        <f>VLOOKUP(A140,HOP!A:L,12,0)</f>
        <v>648.00</v>
      </c>
      <c r="F140" s="4" t="str">
        <f>VLOOKUP(A140,HOP!A:C,3,0)</f>
        <v>3094689</v>
      </c>
      <c r="G140" s="4">
        <f t="shared" si="8"/>
        <v>0</v>
      </c>
      <c r="H140" s="4" t="str">
        <f t="shared" si="9"/>
        <v>，3094689</v>
      </c>
      <c r="I140" s="4" t="str">
        <f>VLOOKUP(A140,HOP!A:U,21,0)</f>
        <v>直连</v>
      </c>
    </row>
    <row r="141" s="4" customFormat="1" hidden="1" spans="1:9">
      <c r="A141" s="5">
        <v>999223030816458</v>
      </c>
      <c r="B141" s="6">
        <v>44990</v>
      </c>
      <c r="C141" s="6">
        <v>44991</v>
      </c>
      <c r="D141" s="4">
        <v>476</v>
      </c>
      <c r="E141" s="4" t="str">
        <f>VLOOKUP(A141,HOP!A:L,12,0)</f>
        <v>476.00</v>
      </c>
      <c r="F141" s="4" t="str">
        <f>VLOOKUP(A141,HOP!A:C,3,0)</f>
        <v>3094712</v>
      </c>
      <c r="G141" s="4">
        <f t="shared" si="8"/>
        <v>0</v>
      </c>
      <c r="H141" s="4" t="str">
        <f t="shared" si="9"/>
        <v>，3094712</v>
      </c>
      <c r="I141" s="4" t="str">
        <f>VLOOKUP(A141,HOP!A:U,21,0)</f>
        <v>直连</v>
      </c>
    </row>
    <row r="142" s="4" customFormat="1" hidden="1" spans="1:9">
      <c r="A142" s="5">
        <v>999223031234815</v>
      </c>
      <c r="B142" s="6">
        <v>44990</v>
      </c>
      <c r="C142" s="6">
        <v>44991</v>
      </c>
      <c r="D142" s="4">
        <v>576</v>
      </c>
      <c r="E142" s="4" t="str">
        <f>VLOOKUP(A142,HOP!A:L,12,0)</f>
        <v>576.00</v>
      </c>
      <c r="F142" s="4" t="str">
        <f>VLOOKUP(A142,HOP!A:C,3,0)</f>
        <v>3094844</v>
      </c>
      <c r="G142" s="4">
        <f t="shared" si="8"/>
        <v>0</v>
      </c>
      <c r="H142" s="4" t="str">
        <f t="shared" si="9"/>
        <v>，3094844</v>
      </c>
      <c r="I142" s="4" t="str">
        <f>VLOOKUP(A142,HOP!A:U,21,0)</f>
        <v>直连</v>
      </c>
    </row>
    <row r="143" s="4" customFormat="1" hidden="1" spans="1:9">
      <c r="A143" s="5">
        <v>999223031353943</v>
      </c>
      <c r="B143" s="6">
        <v>44990</v>
      </c>
      <c r="C143" s="6">
        <v>44991</v>
      </c>
      <c r="D143" s="4">
        <v>534</v>
      </c>
      <c r="E143" s="4" t="str">
        <f>VLOOKUP(A143,HOP!A:L,12,0)</f>
        <v>534.00</v>
      </c>
      <c r="F143" s="4" t="str">
        <f>VLOOKUP(A143,HOP!A:C,3,0)</f>
        <v>3094888</v>
      </c>
      <c r="G143" s="4">
        <f t="shared" si="8"/>
        <v>0</v>
      </c>
      <c r="H143" s="4" t="str">
        <f t="shared" si="9"/>
        <v>，3094888</v>
      </c>
      <c r="I143" s="4" t="str">
        <f>VLOOKUP(A143,HOP!A:U,21,0)</f>
        <v>直连</v>
      </c>
    </row>
    <row r="144" s="4" customFormat="1" hidden="1" spans="1:9">
      <c r="A144" s="5">
        <v>999223031468962</v>
      </c>
      <c r="B144" s="6">
        <v>44990</v>
      </c>
      <c r="C144" s="6">
        <v>44991</v>
      </c>
      <c r="D144" s="4">
        <v>1216</v>
      </c>
      <c r="E144" s="4" t="str">
        <f>VLOOKUP(A144,HOP!A:L,12,0)</f>
        <v>1216.00</v>
      </c>
      <c r="F144" s="4" t="str">
        <f>VLOOKUP(A144,HOP!A:C,3,0)</f>
        <v>3094928</v>
      </c>
      <c r="G144" s="4">
        <f t="shared" si="8"/>
        <v>0</v>
      </c>
      <c r="H144" s="4" t="str">
        <f t="shared" si="9"/>
        <v>，3094928</v>
      </c>
      <c r="I144" s="4" t="str">
        <f>VLOOKUP(A144,HOP!A:U,21,0)</f>
        <v>直连</v>
      </c>
    </row>
    <row r="145" s="4" customFormat="1" hidden="1" spans="1:9">
      <c r="A145" s="5">
        <v>999223031785815</v>
      </c>
      <c r="B145" s="6">
        <v>44990</v>
      </c>
      <c r="C145" s="6">
        <v>44991</v>
      </c>
      <c r="D145" s="4">
        <v>318</v>
      </c>
      <c r="E145" s="4" t="str">
        <f>VLOOKUP(A145,HOP!A:L,12,0)</f>
        <v>318.00</v>
      </c>
      <c r="F145" s="4" t="str">
        <f>VLOOKUP(A145,HOP!A:C,3,0)</f>
        <v>3095046</v>
      </c>
      <c r="G145" s="4">
        <f t="shared" si="8"/>
        <v>0</v>
      </c>
      <c r="H145" s="4" t="str">
        <f t="shared" si="9"/>
        <v>，3095046</v>
      </c>
      <c r="I145" s="4" t="str">
        <f>VLOOKUP(A145,HOP!A:U,21,0)</f>
        <v>直连</v>
      </c>
    </row>
    <row r="146" s="4" customFormat="1" hidden="1" spans="1:9">
      <c r="A146" s="5">
        <v>999223031830829</v>
      </c>
      <c r="B146" s="6">
        <v>44990</v>
      </c>
      <c r="C146" s="6">
        <v>44991</v>
      </c>
      <c r="D146" s="4">
        <v>1886</v>
      </c>
      <c r="E146" s="4" t="str">
        <f>VLOOKUP(A146,HOP!A:L,12,0)</f>
        <v>1886.00</v>
      </c>
      <c r="F146" s="4" t="str">
        <f>VLOOKUP(A146,HOP!A:C,3,0)</f>
        <v>3095066</v>
      </c>
      <c r="G146" s="4">
        <f t="shared" si="8"/>
        <v>0</v>
      </c>
      <c r="H146" s="4" t="str">
        <f t="shared" si="9"/>
        <v>，3095066</v>
      </c>
      <c r="I146" s="4" t="str">
        <f>VLOOKUP(A146,HOP!A:U,21,0)</f>
        <v>直连</v>
      </c>
    </row>
    <row r="147" s="4" customFormat="1" hidden="1" spans="1:9">
      <c r="A147" s="5">
        <v>999223031991288</v>
      </c>
      <c r="B147" s="6">
        <v>44990</v>
      </c>
      <c r="C147" s="6">
        <v>44991</v>
      </c>
      <c r="D147" s="4">
        <v>147</v>
      </c>
      <c r="E147" s="4" t="str">
        <f>VLOOKUP(A147,HOP!A:L,12,0)</f>
        <v>147.00</v>
      </c>
      <c r="F147" s="4" t="str">
        <f>VLOOKUP(A147,HOP!A:C,3,0)</f>
        <v>3095111</v>
      </c>
      <c r="G147" s="4">
        <f t="shared" si="8"/>
        <v>0</v>
      </c>
      <c r="H147" s="4" t="str">
        <f t="shared" si="9"/>
        <v>，3095111</v>
      </c>
      <c r="I147" s="4" t="str">
        <f>VLOOKUP(A147,HOP!A:U,21,0)</f>
        <v>直连</v>
      </c>
    </row>
    <row r="148" s="4" customFormat="1" hidden="1" spans="1:9">
      <c r="A148" s="5">
        <v>999223032695755</v>
      </c>
      <c r="B148" s="6">
        <v>44990</v>
      </c>
      <c r="C148" s="6">
        <v>44991</v>
      </c>
      <c r="D148" s="4">
        <v>476</v>
      </c>
      <c r="E148" s="4" t="str">
        <f>VLOOKUP(A148,HOP!A:L,12,0)</f>
        <v>476.00</v>
      </c>
      <c r="F148" s="4" t="str">
        <f>VLOOKUP(A148,HOP!A:C,3,0)</f>
        <v>3095349</v>
      </c>
      <c r="G148" s="4">
        <f t="shared" si="8"/>
        <v>0</v>
      </c>
      <c r="H148" s="4" t="str">
        <f t="shared" si="9"/>
        <v>，3095349</v>
      </c>
      <c r="I148" s="4" t="str">
        <f>VLOOKUP(A148,HOP!A:U,21,0)</f>
        <v>直连</v>
      </c>
    </row>
    <row r="149" s="4" customFormat="1" hidden="1" spans="1:9">
      <c r="A149" s="5">
        <v>999223032868852</v>
      </c>
      <c r="B149" s="6">
        <v>44990</v>
      </c>
      <c r="C149" s="6">
        <v>44991</v>
      </c>
      <c r="D149" s="4">
        <v>119</v>
      </c>
      <c r="E149" s="4" t="str">
        <f>VLOOKUP(A149,HOP!A:L,12,0)</f>
        <v>119.00</v>
      </c>
      <c r="F149" s="4" t="str">
        <f>VLOOKUP(A149,HOP!A:C,3,0)</f>
        <v>3095411</v>
      </c>
      <c r="G149" s="4">
        <f t="shared" si="8"/>
        <v>0</v>
      </c>
      <c r="H149" s="4" t="str">
        <f t="shared" si="9"/>
        <v>，3095411</v>
      </c>
      <c r="I149" s="4" t="str">
        <f>VLOOKUP(A149,HOP!A:U,21,0)</f>
        <v>直连</v>
      </c>
    </row>
    <row r="150" s="4" customFormat="1" hidden="1" spans="1:9">
      <c r="A150" s="5">
        <v>999223032887625</v>
      </c>
      <c r="B150" s="6">
        <v>44990</v>
      </c>
      <c r="C150" s="6">
        <v>44991</v>
      </c>
      <c r="D150" s="4">
        <v>186</v>
      </c>
      <c r="E150" s="4" t="str">
        <f>VLOOKUP(A150,HOP!A:L,12,0)</f>
        <v>186.00</v>
      </c>
      <c r="F150" s="4" t="str">
        <f>VLOOKUP(A150,HOP!A:C,3,0)</f>
        <v>3095423</v>
      </c>
      <c r="G150" s="4">
        <f t="shared" si="8"/>
        <v>0</v>
      </c>
      <c r="H150" s="4" t="str">
        <f t="shared" si="9"/>
        <v>，3095423</v>
      </c>
      <c r="I150" s="4" t="str">
        <f>VLOOKUP(A150,HOP!A:U,21,0)</f>
        <v>直连</v>
      </c>
    </row>
    <row r="151" s="4" customFormat="1" hidden="1" spans="1:9">
      <c r="A151" s="5">
        <v>999223033220051</v>
      </c>
      <c r="B151" s="6">
        <v>44990</v>
      </c>
      <c r="C151" s="6">
        <v>44991</v>
      </c>
      <c r="D151" s="4">
        <v>336</v>
      </c>
      <c r="E151" s="4" t="str">
        <f>VLOOKUP(A151,HOP!A:L,12,0)</f>
        <v>336.00</v>
      </c>
      <c r="F151" s="4" t="str">
        <f>VLOOKUP(A151,HOP!A:C,3,0)</f>
        <v>3095538</v>
      </c>
      <c r="G151" s="4">
        <f t="shared" si="8"/>
        <v>0</v>
      </c>
      <c r="H151" s="4" t="str">
        <f t="shared" si="9"/>
        <v>，3095538</v>
      </c>
      <c r="I151" s="4" t="str">
        <f>VLOOKUP(A151,HOP!A:U,21,0)</f>
        <v>直连</v>
      </c>
    </row>
    <row r="152" s="4" customFormat="1" hidden="1" spans="1:9">
      <c r="A152" s="5">
        <v>999223033333174</v>
      </c>
      <c r="B152" s="6">
        <v>44990</v>
      </c>
      <c r="C152" s="6">
        <v>44991</v>
      </c>
      <c r="D152" s="4">
        <v>593</v>
      </c>
      <c r="E152" s="4" t="str">
        <f>VLOOKUP(A152,HOP!A:L,12,0)</f>
        <v>593.00</v>
      </c>
      <c r="F152" s="4" t="str">
        <f>VLOOKUP(A152,HOP!A:C,3,0)</f>
        <v>3095560</v>
      </c>
      <c r="G152" s="4">
        <f t="shared" si="8"/>
        <v>0</v>
      </c>
      <c r="H152" s="4" t="str">
        <f t="shared" si="9"/>
        <v>，3095560</v>
      </c>
      <c r="I152" s="4" t="str">
        <f>VLOOKUP(A152,HOP!A:U,21,0)</f>
        <v>直连</v>
      </c>
    </row>
    <row r="153" s="4" customFormat="1" hidden="1" spans="1:9">
      <c r="A153" s="5">
        <v>999223034345609</v>
      </c>
      <c r="B153" s="6">
        <v>44990</v>
      </c>
      <c r="C153" s="6">
        <v>44991</v>
      </c>
      <c r="D153" s="4">
        <v>427</v>
      </c>
      <c r="E153" s="4" t="str">
        <f>VLOOKUP(A153,HOP!A:L,12,0)</f>
        <v>427.00</v>
      </c>
      <c r="F153" s="4" t="str">
        <f>VLOOKUP(A153,HOP!A:C,3,0)</f>
        <v>3095855</v>
      </c>
      <c r="G153" s="4">
        <f t="shared" si="8"/>
        <v>0</v>
      </c>
      <c r="H153" s="4" t="str">
        <f t="shared" si="9"/>
        <v>，3095855</v>
      </c>
      <c r="I153" s="4" t="str">
        <f>VLOOKUP(A153,HOP!A:U,21,0)</f>
        <v>直连</v>
      </c>
    </row>
    <row r="154" s="4" customFormat="1" hidden="1" spans="1:9">
      <c r="A154" s="5">
        <v>999223034927916</v>
      </c>
      <c r="B154" s="6">
        <v>44990</v>
      </c>
      <c r="C154" s="6">
        <v>44991</v>
      </c>
      <c r="D154" s="4">
        <v>590</v>
      </c>
      <c r="E154" s="4" t="str">
        <f>VLOOKUP(A154,HOP!A:L,12,0)</f>
        <v>590.00</v>
      </c>
      <c r="F154" s="4" t="str">
        <f>VLOOKUP(A154,HOP!A:C,3,0)</f>
        <v>3096061</v>
      </c>
      <c r="G154" s="4">
        <f t="shared" si="8"/>
        <v>0</v>
      </c>
      <c r="H154" s="4" t="str">
        <f t="shared" si="9"/>
        <v>，3096061</v>
      </c>
      <c r="I154" s="4" t="str">
        <f>VLOOKUP(A154,HOP!A:U,21,0)</f>
        <v>直连</v>
      </c>
    </row>
    <row r="155" s="4" customFormat="1" hidden="1" spans="1:9">
      <c r="A155" s="5">
        <v>999223035084082</v>
      </c>
      <c r="B155" s="6">
        <v>44990</v>
      </c>
      <c r="C155" s="6">
        <v>44991</v>
      </c>
      <c r="D155" s="4">
        <v>666</v>
      </c>
      <c r="E155" s="4" t="str">
        <f>VLOOKUP(A155,HOP!A:L,12,0)</f>
        <v>666.00</v>
      </c>
      <c r="F155" s="4" t="str">
        <f>VLOOKUP(A155,HOP!A:C,3,0)</f>
        <v>3096113</v>
      </c>
      <c r="G155" s="4">
        <f t="shared" si="8"/>
        <v>0</v>
      </c>
      <c r="H155" s="4" t="str">
        <f t="shared" si="9"/>
        <v>，3096113</v>
      </c>
      <c r="I155" s="4" t="str">
        <f>VLOOKUP(A155,HOP!A:U,21,0)</f>
        <v>直连</v>
      </c>
    </row>
    <row r="156" s="4" customFormat="1" hidden="1" spans="1:9">
      <c r="A156" s="5">
        <v>999223036797942</v>
      </c>
      <c r="B156" s="6">
        <v>44990</v>
      </c>
      <c r="C156" s="6">
        <v>44991</v>
      </c>
      <c r="D156" s="4">
        <v>1030</v>
      </c>
      <c r="E156" s="4" t="str">
        <f>VLOOKUP(A156,HOP!A:L,12,0)</f>
        <v>1030.00</v>
      </c>
      <c r="F156" s="4" t="str">
        <f>VLOOKUP(A156,HOP!A:C,3,0)</f>
        <v>3096686</v>
      </c>
      <c r="G156" s="4">
        <f t="shared" si="8"/>
        <v>0</v>
      </c>
      <c r="H156" s="4" t="str">
        <f t="shared" si="9"/>
        <v>，3096686</v>
      </c>
      <c r="I156" s="4" t="str">
        <f>VLOOKUP(A156,HOP!A:U,21,0)</f>
        <v>直连</v>
      </c>
    </row>
    <row r="157" s="4" customFormat="1" hidden="1" spans="1:9">
      <c r="A157" s="5">
        <v>999223036876870</v>
      </c>
      <c r="B157" s="6">
        <v>44990</v>
      </c>
      <c r="C157" s="6">
        <v>44991</v>
      </c>
      <c r="D157" s="4">
        <v>379</v>
      </c>
      <c r="E157" s="4" t="str">
        <f>VLOOKUP(A157,HOP!A:L,12,0)</f>
        <v>379.00</v>
      </c>
      <c r="F157" s="4" t="str">
        <f>VLOOKUP(A157,HOP!A:C,3,0)</f>
        <v>3096716</v>
      </c>
      <c r="G157" s="4">
        <f t="shared" si="8"/>
        <v>0</v>
      </c>
      <c r="H157" s="4" t="str">
        <f t="shared" si="9"/>
        <v>，3096716</v>
      </c>
      <c r="I157" s="4" t="str">
        <f>VLOOKUP(A157,HOP!A:U,21,0)</f>
        <v>直连</v>
      </c>
    </row>
    <row r="158" s="4" customFormat="1" hidden="1" spans="1:9">
      <c r="A158" s="5">
        <v>999223037046700</v>
      </c>
      <c r="B158" s="6">
        <v>44990</v>
      </c>
      <c r="C158" s="6">
        <v>44991</v>
      </c>
      <c r="D158" s="4">
        <v>282</v>
      </c>
      <c r="E158" s="4" t="str">
        <f>VLOOKUP(A158,HOP!A:L,12,0)</f>
        <v>282.00</v>
      </c>
      <c r="F158" s="4" t="str">
        <f>VLOOKUP(A158,HOP!A:C,3,0)</f>
        <v>3096771</v>
      </c>
      <c r="G158" s="4">
        <f t="shared" si="8"/>
        <v>0</v>
      </c>
      <c r="H158" s="4" t="str">
        <f t="shared" si="9"/>
        <v>，3096771</v>
      </c>
      <c r="I158" s="4" t="str">
        <f>VLOOKUP(A158,HOP!A:U,21,0)</f>
        <v>直连</v>
      </c>
    </row>
    <row r="159" s="4" customFormat="1" hidden="1" spans="1:9">
      <c r="A159" s="5">
        <v>999223037094483</v>
      </c>
      <c r="B159" s="6">
        <v>44990</v>
      </c>
      <c r="C159" s="6">
        <v>44991</v>
      </c>
      <c r="D159" s="4">
        <v>379</v>
      </c>
      <c r="E159" s="4" t="str">
        <f>VLOOKUP(A159,HOP!A:L,12,0)</f>
        <v>379.00</v>
      </c>
      <c r="F159" s="4" t="str">
        <f>VLOOKUP(A159,HOP!A:C,3,0)</f>
        <v>3096787</v>
      </c>
      <c r="G159" s="4">
        <f t="shared" si="8"/>
        <v>0</v>
      </c>
      <c r="H159" s="4" t="str">
        <f t="shared" si="9"/>
        <v>，3096787</v>
      </c>
      <c r="I159" s="4" t="str">
        <f>VLOOKUP(A159,HOP!A:U,21,0)</f>
        <v>直连</v>
      </c>
    </row>
    <row r="160" s="4" customFormat="1" hidden="1" spans="1:9">
      <c r="A160" s="5">
        <v>999223037142863</v>
      </c>
      <c r="B160" s="6">
        <v>44990</v>
      </c>
      <c r="C160" s="6">
        <v>44991</v>
      </c>
      <c r="D160" s="4">
        <v>517</v>
      </c>
      <c r="E160" s="4" t="str">
        <f>VLOOKUP(A160,HOP!A:L,12,0)</f>
        <v>517.00</v>
      </c>
      <c r="F160" s="4" t="str">
        <f>VLOOKUP(A160,HOP!A:C,3,0)</f>
        <v>3096807</v>
      </c>
      <c r="G160" s="4">
        <f t="shared" si="8"/>
        <v>0</v>
      </c>
      <c r="H160" s="4" t="str">
        <f t="shared" si="9"/>
        <v>，3096807</v>
      </c>
      <c r="I160" s="4" t="str">
        <f>VLOOKUP(A160,HOP!A:U,21,0)</f>
        <v>直连</v>
      </c>
    </row>
    <row r="161" s="4" customFormat="1" hidden="1" spans="1:9">
      <c r="A161" s="5">
        <v>999223037126388</v>
      </c>
      <c r="B161" s="6">
        <v>44990</v>
      </c>
      <c r="C161" s="6">
        <v>44991</v>
      </c>
      <c r="D161" s="4">
        <v>760</v>
      </c>
      <c r="E161" s="4" t="str">
        <f>VLOOKUP(A161,HOP!A:L,12,0)</f>
        <v>760.00</v>
      </c>
      <c r="F161" s="4" t="str">
        <f>VLOOKUP(A161,HOP!A:C,3,0)</f>
        <v>3096806</v>
      </c>
      <c r="G161" s="4">
        <f t="shared" si="8"/>
        <v>0</v>
      </c>
      <c r="H161" s="4" t="str">
        <f t="shared" si="9"/>
        <v>，3096806</v>
      </c>
      <c r="I161" s="4" t="str">
        <f>VLOOKUP(A161,HOP!A:U,21,0)</f>
        <v>直连</v>
      </c>
    </row>
    <row r="162" s="4" customFormat="1" hidden="1" spans="1:9">
      <c r="A162" s="5">
        <v>999223037622810</v>
      </c>
      <c r="B162" s="6">
        <v>44990</v>
      </c>
      <c r="C162" s="6">
        <v>44991</v>
      </c>
      <c r="D162" s="4">
        <v>1447</v>
      </c>
      <c r="E162" s="4" t="str">
        <f>VLOOKUP(A162,HOP!A:L,12,0)</f>
        <v>1447.00</v>
      </c>
      <c r="F162" s="4" t="str">
        <f>VLOOKUP(A162,HOP!A:C,3,0)</f>
        <v>3096982</v>
      </c>
      <c r="G162" s="4">
        <f t="shared" si="8"/>
        <v>0</v>
      </c>
      <c r="H162" s="4" t="str">
        <f t="shared" si="9"/>
        <v>，3096982</v>
      </c>
      <c r="I162" s="4" t="str">
        <f>VLOOKUP(A162,HOP!A:U,21,0)</f>
        <v>直连</v>
      </c>
    </row>
    <row r="163" s="4" customFormat="1" hidden="1" spans="1:9">
      <c r="A163" s="5">
        <v>999223037742682</v>
      </c>
      <c r="B163" s="6">
        <v>44990</v>
      </c>
      <c r="C163" s="6">
        <v>44991</v>
      </c>
      <c r="D163" s="4">
        <v>126</v>
      </c>
      <c r="E163" s="4" t="str">
        <f>VLOOKUP(A163,HOP!A:L,12,0)</f>
        <v>126.00</v>
      </c>
      <c r="F163" s="4" t="str">
        <f>VLOOKUP(A163,HOP!A:C,3,0)</f>
        <v>3097034</v>
      </c>
      <c r="G163" s="4">
        <f>D163-E163</f>
        <v>0</v>
      </c>
      <c r="H163" s="4" t="str">
        <f>$H$1&amp;F163</f>
        <v>，3097034</v>
      </c>
      <c r="I163" s="4" t="str">
        <f>VLOOKUP(A163,HOP!A:U,21,0)</f>
        <v>直连</v>
      </c>
    </row>
    <row r="164" s="4" customFormat="1" hidden="1" spans="1:9">
      <c r="A164" s="5">
        <v>999223037861025</v>
      </c>
      <c r="B164" s="6">
        <v>44990</v>
      </c>
      <c r="C164" s="6">
        <v>44991</v>
      </c>
      <c r="D164" s="4">
        <v>1192</v>
      </c>
      <c r="E164" s="4" t="str">
        <f>VLOOKUP(A164,HOP!A:L,12,0)</f>
        <v>1192.00</v>
      </c>
      <c r="F164" s="4" t="str">
        <f>VLOOKUP(A164,HOP!A:C,3,0)</f>
        <v>3097078</v>
      </c>
      <c r="G164" s="4">
        <f>D164-E164</f>
        <v>0</v>
      </c>
      <c r="H164" s="4" t="str">
        <f>$H$1&amp;F164</f>
        <v>，3097078</v>
      </c>
      <c r="I164" s="4" t="str">
        <f>VLOOKUP(A164,HOP!A:U,21,0)</f>
        <v>直连</v>
      </c>
    </row>
    <row r="165" s="4" customFormat="1" hidden="1" spans="1:9">
      <c r="A165" s="5">
        <v>999223037829708</v>
      </c>
      <c r="B165" s="6">
        <v>44990</v>
      </c>
      <c r="C165" s="6">
        <v>44991</v>
      </c>
      <c r="D165" s="4">
        <v>204</v>
      </c>
      <c r="E165" s="4" t="str">
        <f>VLOOKUP(A165,HOP!A:L,12,0)</f>
        <v>204.00</v>
      </c>
      <c r="F165" s="4" t="str">
        <f>VLOOKUP(A165,HOP!A:C,3,0)</f>
        <v>3097069</v>
      </c>
      <c r="G165" s="4">
        <f>D165-E165</f>
        <v>0</v>
      </c>
      <c r="H165" s="4" t="str">
        <f>$H$1&amp;F165</f>
        <v>，3097069</v>
      </c>
      <c r="I165" s="4" t="str">
        <f>VLOOKUP(A165,HOP!A:U,21,0)</f>
        <v>直连</v>
      </c>
    </row>
    <row r="166" s="4" customFormat="1" hidden="1" spans="1:9">
      <c r="A166" s="5">
        <v>999223038015065</v>
      </c>
      <c r="B166" s="6">
        <v>44990</v>
      </c>
      <c r="C166" s="6">
        <v>44991</v>
      </c>
      <c r="D166" s="4">
        <v>292</v>
      </c>
      <c r="E166" s="4" t="str">
        <f>VLOOKUP(A166,HOP!A:L,12,0)</f>
        <v>292.00</v>
      </c>
      <c r="F166" s="4" t="str">
        <f>VLOOKUP(A166,HOP!A:C,3,0)</f>
        <v>3097132</v>
      </c>
      <c r="G166" s="4">
        <f>D166-E166</f>
        <v>0</v>
      </c>
      <c r="H166" s="4" t="str">
        <f>$H$1&amp;F166</f>
        <v>，3097132</v>
      </c>
      <c r="I166" s="4" t="str">
        <f>VLOOKUP(A166,HOP!A:U,21,0)</f>
        <v>直连</v>
      </c>
    </row>
    <row r="167" s="4" customFormat="1" hidden="1" spans="1:9">
      <c r="A167" s="5">
        <v>999223038504812</v>
      </c>
      <c r="B167" s="6">
        <v>44990</v>
      </c>
      <c r="C167" s="6">
        <v>44991</v>
      </c>
      <c r="D167" s="4">
        <v>186</v>
      </c>
      <c r="E167" s="4" t="str">
        <f>VLOOKUP(A167,HOP!A:L,12,0)</f>
        <v>186.00</v>
      </c>
      <c r="F167" s="4" t="str">
        <f>VLOOKUP(A167,HOP!A:C,3,0)</f>
        <v>3097351</v>
      </c>
      <c r="G167" s="4">
        <f>D167-E167</f>
        <v>0</v>
      </c>
      <c r="H167" s="4" t="str">
        <f>$H$1&amp;F167</f>
        <v>，3097351</v>
      </c>
      <c r="I167" s="4" t="str">
        <f>VLOOKUP(A167,HOP!A:U,21,0)</f>
        <v>直连</v>
      </c>
    </row>
    <row r="168" s="4" customFormat="1" hidden="1" spans="1:9">
      <c r="A168" s="5">
        <v>999223039108999</v>
      </c>
      <c r="B168" s="6">
        <v>44990</v>
      </c>
      <c r="C168" s="6">
        <v>44991</v>
      </c>
      <c r="D168" s="4">
        <v>812</v>
      </c>
      <c r="E168" s="4" t="str">
        <f>VLOOKUP(A168,HOP!A:L,12,0)</f>
        <v>812.00</v>
      </c>
      <c r="F168" s="4" t="str">
        <f>VLOOKUP(A168,HOP!A:C,3,0)</f>
        <v>3097689</v>
      </c>
      <c r="G168" s="4">
        <f>D168-E168</f>
        <v>0</v>
      </c>
      <c r="H168" s="4" t="str">
        <f>$H$1&amp;F168</f>
        <v>，3097689</v>
      </c>
      <c r="I168" s="4" t="str">
        <f>VLOOKUP(A168,HOP!A:U,21,0)</f>
        <v>直连</v>
      </c>
    </row>
    <row r="169" s="4" customFormat="1" spans="1:10">
      <c r="A169" s="8" t="s">
        <v>890</v>
      </c>
      <c r="B169" s="6">
        <v>44960</v>
      </c>
      <c r="C169" s="6">
        <v>44961</v>
      </c>
      <c r="D169" s="4">
        <v>-325</v>
      </c>
      <c r="E169" s="4" t="e">
        <f>VLOOKUP(A169,HOP!A:L,12,0)</f>
        <v>#N/A</v>
      </c>
      <c r="F169" s="4">
        <v>3001386</v>
      </c>
      <c r="G169" s="4" t="e">
        <f>D169-E169</f>
        <v>#N/A</v>
      </c>
      <c r="H169" s="4" t="str">
        <f>$H$1&amp;F169</f>
        <v>，3001386</v>
      </c>
      <c r="I169" s="4" t="e">
        <f>VLOOKUP(A169,HOP!A:U,21,0)</f>
        <v>#N/A</v>
      </c>
      <c r="J169" s="4" t="s">
        <v>891</v>
      </c>
    </row>
    <row r="171" spans="4:4">
      <c r="D171" s="4">
        <f>SUM(D2:D170)</f>
        <v>213825</v>
      </c>
    </row>
    <row r="173" spans="4:4">
      <c r="D173" s="4" t="s">
        <v>892</v>
      </c>
    </row>
    <row r="176" spans="1:3">
      <c r="A176" s="4" t="s">
        <v>893</v>
      </c>
      <c r="C176" s="4">
        <v>10253</v>
      </c>
    </row>
    <row r="177" spans="1:3">
      <c r="A177" s="4" t="s">
        <v>894</v>
      </c>
      <c r="C177" s="4">
        <v>202972</v>
      </c>
    </row>
    <row r="178" spans="1:3">
      <c r="A178" s="4" t="s">
        <v>895</v>
      </c>
      <c r="C178" s="4">
        <v>600</v>
      </c>
    </row>
    <row r="179" spans="1:3">
      <c r="A179" s="4" t="s">
        <v>896</v>
      </c>
      <c r="C179" s="4">
        <f>SUBTOTAL(9,C176:C178)</f>
        <v>213825</v>
      </c>
    </row>
  </sheetData>
  <autoFilter ref="A1:X169">
    <filterColumn colId="3">
      <filters>
        <filter val="100"/>
        <filter val="300"/>
        <filter val="600"/>
        <filter val="2200"/>
        <filter val="5001"/>
        <filter val="603"/>
        <filter val="4103"/>
        <filter val="204"/>
        <filter val="604"/>
        <filter val="704"/>
        <filter val="2504"/>
        <filter val="605"/>
        <filter val="207"/>
        <filter val="507"/>
        <filter val="1807"/>
        <filter val="1808"/>
        <filter val="3708"/>
        <filter val="611"/>
        <filter val="612"/>
        <filter val="812"/>
        <filter val="713"/>
        <filter val="1213"/>
        <filter val="5715"/>
        <filter val="516"/>
        <filter val="816"/>
        <filter val="1216"/>
        <filter val="1316"/>
        <filter val="3116"/>
        <filter val="517"/>
        <filter val="318"/>
        <filter val="518"/>
        <filter val="119"/>
        <filter val="419"/>
        <filter val="220"/>
        <filter val="1221"/>
        <filter val="1022"/>
        <filter val="1722"/>
        <filter val="723"/>
        <filter val="923"/>
        <filter val="2223"/>
        <filter val="-325"/>
        <filter val="2025"/>
        <filter val="126"/>
        <filter val="226"/>
        <filter val="427"/>
        <filter val="1029"/>
        <filter val="1030"/>
        <filter val="2930"/>
        <filter val="10232"/>
        <filter val="733"/>
        <filter val="134"/>
        <filter val="534"/>
        <filter val="735"/>
        <filter val="336"/>
        <filter val="736"/>
        <filter val="1236"/>
        <filter val="537"/>
        <filter val="638"/>
        <filter val="340"/>
        <filter val="440"/>
        <filter val="2640"/>
        <filter val="242"/>
        <filter val="742"/>
        <filter val="343"/>
        <filter val="543"/>
        <filter val="2545"/>
        <filter val="2745"/>
        <filter val="446"/>
        <filter val="147"/>
        <filter val="1447"/>
        <filter val="1547"/>
        <filter val="648"/>
        <filter val="449"/>
        <filter val="650"/>
        <filter val="950"/>
        <filter val="1752"/>
        <filter val="2052"/>
        <filter val="654"/>
        <filter val="1256"/>
        <filter val="2056"/>
        <filter val="4756"/>
        <filter val="458"/>
        <filter val="658"/>
        <filter val="559"/>
        <filter val="760"/>
        <filter val="11260"/>
        <filter val="661"/>
        <filter val="1161"/>
        <filter val="464"/>
        <filter val="764"/>
        <filter val="2864"/>
        <filter val="265"/>
        <filter val="666"/>
        <filter val="1767"/>
        <filter val="168"/>
        <filter val="2368"/>
        <filter val="869"/>
        <filter val="470"/>
        <filter val="371"/>
        <filter val="5971"/>
        <filter val="472"/>
        <filter val="674"/>
        <filter val="8775"/>
        <filter val="476"/>
        <filter val="576"/>
        <filter val="378"/>
        <filter val="778"/>
        <filter val="279"/>
        <filter val="379"/>
        <filter val="879"/>
        <filter val="5679"/>
        <filter val="480"/>
        <filter val="6480"/>
        <filter val="282"/>
        <filter val="1083"/>
        <filter val="2184"/>
        <filter val="585"/>
        <filter val="1385"/>
        <filter val="186"/>
        <filter val="686"/>
        <filter val="1886"/>
        <filter val="2386"/>
        <filter val="5586"/>
        <filter val="888"/>
        <filter val="4688"/>
        <filter val="389"/>
        <filter val="190"/>
        <filter val="590"/>
        <filter val="1090"/>
        <filter val="2390"/>
        <filter val="391"/>
        <filter val="292"/>
        <filter val="392"/>
        <filter val="1192"/>
        <filter val="593"/>
        <filter val="594"/>
        <filter val="2694"/>
        <filter val="395"/>
        <filter val="396"/>
        <filter val="796"/>
        <filter val="3096"/>
        <filter val="298"/>
        <filter val="498"/>
        <filter val="3498"/>
      </filters>
    </filterColumn>
    <filterColumn colId="6">
      <filters>
        <filter val="6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897</v>
      </c>
      <c r="B1" s="2" t="s">
        <v>898</v>
      </c>
      <c r="C1" s="2" t="s">
        <v>899</v>
      </c>
      <c r="D1" s="2" t="s">
        <v>900</v>
      </c>
      <c r="E1" s="2" t="s">
        <v>13</v>
      </c>
      <c r="F1" s="2" t="s">
        <v>5</v>
      </c>
      <c r="G1" s="2" t="s">
        <v>6</v>
      </c>
      <c r="H1" s="2" t="s">
        <v>901</v>
      </c>
      <c r="I1" s="2" t="s">
        <v>902</v>
      </c>
      <c r="J1" s="2" t="s">
        <v>903</v>
      </c>
      <c r="K1" s="2" t="s">
        <v>904</v>
      </c>
      <c r="L1" s="2" t="s">
        <v>905</v>
      </c>
      <c r="M1" s="2" t="s">
        <v>906</v>
      </c>
      <c r="N1" s="2" t="s">
        <v>907</v>
      </c>
      <c r="O1" s="2" t="s">
        <v>908</v>
      </c>
      <c r="P1" s="2" t="s">
        <v>909</v>
      </c>
      <c r="Q1" s="2" t="s">
        <v>910</v>
      </c>
      <c r="R1" s="2" t="s">
        <v>911</v>
      </c>
      <c r="S1" s="2" t="s">
        <v>912</v>
      </c>
      <c r="T1" s="2" t="s">
        <v>913</v>
      </c>
      <c r="U1" s="2" t="s">
        <v>914</v>
      </c>
      <c r="V1" s="2" t="s">
        <v>915</v>
      </c>
    </row>
    <row r="2" s="1" customFormat="1" spans="1:22">
      <c r="A2" s="3">
        <v>999223039108999</v>
      </c>
      <c r="B2" s="1" t="s">
        <v>916</v>
      </c>
      <c r="C2" s="1" t="s">
        <v>917</v>
      </c>
      <c r="D2" s="1" t="s">
        <v>918</v>
      </c>
      <c r="E2" s="1" t="s">
        <v>919</v>
      </c>
      <c r="F2" s="1" t="s">
        <v>916</v>
      </c>
      <c r="G2" s="1" t="s">
        <v>920</v>
      </c>
      <c r="H2" s="1" t="s">
        <v>921</v>
      </c>
      <c r="I2" s="1" t="s">
        <v>922</v>
      </c>
      <c r="J2" s="1" t="s">
        <v>30</v>
      </c>
      <c r="K2" s="1" t="s">
        <v>923</v>
      </c>
      <c r="L2" s="1" t="s">
        <v>923</v>
      </c>
      <c r="M2" s="1" t="s">
        <v>924</v>
      </c>
      <c r="N2" s="1" t="s">
        <v>924</v>
      </c>
      <c r="O2" s="1" t="s">
        <v>925</v>
      </c>
      <c r="P2" s="1" t="s">
        <v>926</v>
      </c>
      <c r="Q2" s="1" t="s">
        <v>927</v>
      </c>
      <c r="R2" s="1" t="s">
        <v>928</v>
      </c>
      <c r="S2" s="1" t="s">
        <v>929</v>
      </c>
      <c r="T2" s="1" t="s">
        <v>930</v>
      </c>
      <c r="U2" s="1" t="s">
        <v>931</v>
      </c>
      <c r="V2" s="1" t="s">
        <v>932</v>
      </c>
    </row>
    <row r="3" s="1" customFormat="1" spans="1:22">
      <c r="A3" s="3">
        <v>999223038504812</v>
      </c>
      <c r="B3" s="1" t="s">
        <v>916</v>
      </c>
      <c r="C3" s="1" t="s">
        <v>933</v>
      </c>
      <c r="D3" s="1" t="s">
        <v>934</v>
      </c>
      <c r="E3" s="1" t="s">
        <v>935</v>
      </c>
      <c r="F3" s="1" t="s">
        <v>916</v>
      </c>
      <c r="G3" s="1" t="s">
        <v>920</v>
      </c>
      <c r="H3" s="1" t="s">
        <v>921</v>
      </c>
      <c r="I3" s="1" t="s">
        <v>936</v>
      </c>
      <c r="J3" s="1" t="s">
        <v>30</v>
      </c>
      <c r="K3" s="1" t="s">
        <v>937</v>
      </c>
      <c r="L3" s="1" t="s">
        <v>937</v>
      </c>
      <c r="M3" s="1" t="s">
        <v>924</v>
      </c>
      <c r="N3" s="1" t="s">
        <v>924</v>
      </c>
      <c r="O3" s="1" t="s">
        <v>925</v>
      </c>
      <c r="P3" s="1" t="s">
        <v>926</v>
      </c>
      <c r="Q3" s="1" t="s">
        <v>927</v>
      </c>
      <c r="R3" s="1" t="s">
        <v>938</v>
      </c>
      <c r="S3" s="1" t="s">
        <v>929</v>
      </c>
      <c r="T3" s="1" t="s">
        <v>930</v>
      </c>
      <c r="U3" s="1" t="s">
        <v>931</v>
      </c>
      <c r="V3" s="1" t="s">
        <v>939</v>
      </c>
    </row>
    <row r="4" s="1" customFormat="1" spans="1:22">
      <c r="A4" s="3">
        <v>999223038015065</v>
      </c>
      <c r="B4" s="1" t="s">
        <v>916</v>
      </c>
      <c r="C4" s="1" t="s">
        <v>940</v>
      </c>
      <c r="D4" s="1" t="s">
        <v>941</v>
      </c>
      <c r="E4" s="1" t="s">
        <v>942</v>
      </c>
      <c r="F4" s="1" t="s">
        <v>916</v>
      </c>
      <c r="G4" s="1" t="s">
        <v>920</v>
      </c>
      <c r="H4" s="1" t="s">
        <v>921</v>
      </c>
      <c r="I4" s="1" t="s">
        <v>943</v>
      </c>
      <c r="J4" s="1" t="s">
        <v>30</v>
      </c>
      <c r="K4" s="1" t="s">
        <v>944</v>
      </c>
      <c r="L4" s="1" t="s">
        <v>944</v>
      </c>
      <c r="M4" s="1" t="s">
        <v>924</v>
      </c>
      <c r="N4" s="1" t="s">
        <v>924</v>
      </c>
      <c r="O4" s="1" t="s">
        <v>925</v>
      </c>
      <c r="P4" s="1" t="s">
        <v>926</v>
      </c>
      <c r="Q4" s="1" t="s">
        <v>927</v>
      </c>
      <c r="R4" s="1" t="s">
        <v>945</v>
      </c>
      <c r="S4" s="1" t="s">
        <v>929</v>
      </c>
      <c r="T4" s="1" t="s">
        <v>930</v>
      </c>
      <c r="U4" s="1" t="s">
        <v>931</v>
      </c>
      <c r="V4" s="1" t="s">
        <v>946</v>
      </c>
    </row>
    <row r="5" s="1" customFormat="1" spans="1:22">
      <c r="A5" s="3">
        <v>999223037861025</v>
      </c>
      <c r="B5" s="1" t="s">
        <v>916</v>
      </c>
      <c r="C5" s="1" t="s">
        <v>947</v>
      </c>
      <c r="D5" s="1" t="s">
        <v>948</v>
      </c>
      <c r="E5" s="1" t="s">
        <v>949</v>
      </c>
      <c r="F5" s="1" t="s">
        <v>916</v>
      </c>
      <c r="G5" s="1" t="s">
        <v>920</v>
      </c>
      <c r="H5" s="1" t="s">
        <v>921</v>
      </c>
      <c r="I5" s="1" t="s">
        <v>950</v>
      </c>
      <c r="J5" s="1" t="s">
        <v>30</v>
      </c>
      <c r="K5" s="1" t="s">
        <v>951</v>
      </c>
      <c r="L5" s="1" t="s">
        <v>951</v>
      </c>
      <c r="M5" s="1" t="s">
        <v>924</v>
      </c>
      <c r="N5" s="1" t="s">
        <v>924</v>
      </c>
      <c r="O5" s="1" t="s">
        <v>925</v>
      </c>
      <c r="P5" s="1" t="s">
        <v>926</v>
      </c>
      <c r="Q5" s="1" t="s">
        <v>927</v>
      </c>
      <c r="R5" s="1" t="s">
        <v>952</v>
      </c>
      <c r="S5" s="1" t="s">
        <v>929</v>
      </c>
      <c r="T5" s="1" t="s">
        <v>930</v>
      </c>
      <c r="U5" s="1" t="s">
        <v>931</v>
      </c>
      <c r="V5" s="1" t="s">
        <v>953</v>
      </c>
    </row>
    <row r="6" s="1" customFormat="1" spans="1:22">
      <c r="A6" s="3">
        <v>999223037829708</v>
      </c>
      <c r="B6" s="1" t="s">
        <v>916</v>
      </c>
      <c r="C6" s="1" t="s">
        <v>954</v>
      </c>
      <c r="D6" s="1" t="s">
        <v>955</v>
      </c>
      <c r="E6" s="1" t="s">
        <v>956</v>
      </c>
      <c r="F6" s="1" t="s">
        <v>916</v>
      </c>
      <c r="G6" s="1" t="s">
        <v>920</v>
      </c>
      <c r="H6" s="1" t="s">
        <v>921</v>
      </c>
      <c r="I6" s="1" t="s">
        <v>957</v>
      </c>
      <c r="J6" s="1" t="s">
        <v>30</v>
      </c>
      <c r="K6" s="1" t="s">
        <v>958</v>
      </c>
      <c r="L6" s="1" t="s">
        <v>958</v>
      </c>
      <c r="M6" s="1" t="s">
        <v>924</v>
      </c>
      <c r="N6" s="1" t="s">
        <v>924</v>
      </c>
      <c r="O6" s="1" t="s">
        <v>925</v>
      </c>
      <c r="P6" s="1" t="s">
        <v>926</v>
      </c>
      <c r="Q6" s="1" t="s">
        <v>927</v>
      </c>
      <c r="R6" s="1" t="s">
        <v>959</v>
      </c>
      <c r="S6" s="1" t="s">
        <v>929</v>
      </c>
      <c r="T6" s="1" t="s">
        <v>930</v>
      </c>
      <c r="U6" s="1" t="s">
        <v>931</v>
      </c>
      <c r="V6" s="1" t="s">
        <v>946</v>
      </c>
    </row>
    <row r="7" s="1" customFormat="1" spans="1:22">
      <c r="A7" s="3">
        <v>999223037742682</v>
      </c>
      <c r="B7" s="1" t="s">
        <v>916</v>
      </c>
      <c r="C7" s="1" t="s">
        <v>960</v>
      </c>
      <c r="D7" s="1" t="s">
        <v>961</v>
      </c>
      <c r="E7" s="1" t="s">
        <v>962</v>
      </c>
      <c r="F7" s="1" t="s">
        <v>916</v>
      </c>
      <c r="G7" s="1" t="s">
        <v>920</v>
      </c>
      <c r="H7" s="1" t="s">
        <v>921</v>
      </c>
      <c r="I7" s="1" t="s">
        <v>963</v>
      </c>
      <c r="J7" s="1" t="s">
        <v>30</v>
      </c>
      <c r="K7" s="1" t="s">
        <v>964</v>
      </c>
      <c r="L7" s="1" t="s">
        <v>964</v>
      </c>
      <c r="M7" s="1" t="s">
        <v>924</v>
      </c>
      <c r="N7" s="1" t="s">
        <v>924</v>
      </c>
      <c r="O7" s="1" t="s">
        <v>925</v>
      </c>
      <c r="P7" s="1" t="s">
        <v>926</v>
      </c>
      <c r="Q7" s="1" t="s">
        <v>927</v>
      </c>
      <c r="R7" s="1" t="s">
        <v>965</v>
      </c>
      <c r="S7" s="1" t="s">
        <v>929</v>
      </c>
      <c r="T7" s="1" t="s">
        <v>930</v>
      </c>
      <c r="U7" s="1" t="s">
        <v>931</v>
      </c>
      <c r="V7" s="1" t="s">
        <v>966</v>
      </c>
    </row>
    <row r="8" s="1" customFormat="1" spans="1:22">
      <c r="A8" s="3">
        <v>999223037622810</v>
      </c>
      <c r="B8" s="1" t="s">
        <v>916</v>
      </c>
      <c r="C8" s="1" t="s">
        <v>967</v>
      </c>
      <c r="D8" s="1" t="s">
        <v>968</v>
      </c>
      <c r="E8" s="1" t="s">
        <v>969</v>
      </c>
      <c r="F8" s="1" t="s">
        <v>916</v>
      </c>
      <c r="G8" s="1" t="s">
        <v>920</v>
      </c>
      <c r="H8" s="1" t="s">
        <v>921</v>
      </c>
      <c r="I8" s="1" t="s">
        <v>970</v>
      </c>
      <c r="J8" s="1" t="s">
        <v>30</v>
      </c>
      <c r="K8" s="1" t="s">
        <v>971</v>
      </c>
      <c r="L8" s="1" t="s">
        <v>971</v>
      </c>
      <c r="M8" s="1" t="s">
        <v>924</v>
      </c>
      <c r="N8" s="1" t="s">
        <v>924</v>
      </c>
      <c r="O8" s="1" t="s">
        <v>925</v>
      </c>
      <c r="P8" s="1" t="s">
        <v>926</v>
      </c>
      <c r="Q8" s="1" t="s">
        <v>927</v>
      </c>
      <c r="R8" s="1" t="s">
        <v>972</v>
      </c>
      <c r="S8" s="1" t="s">
        <v>929</v>
      </c>
      <c r="T8" s="1" t="s">
        <v>930</v>
      </c>
      <c r="U8" s="1" t="s">
        <v>931</v>
      </c>
      <c r="V8" s="1" t="s">
        <v>939</v>
      </c>
    </row>
    <row r="9" s="1" customFormat="1" spans="1:22">
      <c r="A9" s="3">
        <v>999223037142863</v>
      </c>
      <c r="B9" s="1" t="s">
        <v>916</v>
      </c>
      <c r="C9" s="1" t="s">
        <v>973</v>
      </c>
      <c r="D9" s="1" t="s">
        <v>974</v>
      </c>
      <c r="E9" s="1" t="s">
        <v>975</v>
      </c>
      <c r="F9" s="1" t="s">
        <v>916</v>
      </c>
      <c r="G9" s="1" t="s">
        <v>920</v>
      </c>
      <c r="H9" s="1" t="s">
        <v>921</v>
      </c>
      <c r="I9" s="1" t="s">
        <v>976</v>
      </c>
      <c r="J9" s="1" t="s">
        <v>30</v>
      </c>
      <c r="K9" s="1" t="s">
        <v>977</v>
      </c>
      <c r="L9" s="1" t="s">
        <v>977</v>
      </c>
      <c r="M9" s="1" t="s">
        <v>924</v>
      </c>
      <c r="N9" s="1" t="s">
        <v>924</v>
      </c>
      <c r="O9" s="1" t="s">
        <v>925</v>
      </c>
      <c r="P9" s="1" t="s">
        <v>926</v>
      </c>
      <c r="Q9" s="1" t="s">
        <v>927</v>
      </c>
      <c r="R9" s="1" t="s">
        <v>978</v>
      </c>
      <c r="S9" s="1" t="s">
        <v>929</v>
      </c>
      <c r="T9" s="1" t="s">
        <v>930</v>
      </c>
      <c r="U9" s="1" t="s">
        <v>931</v>
      </c>
      <c r="V9" s="1" t="s">
        <v>979</v>
      </c>
    </row>
    <row r="10" s="1" customFormat="1" spans="1:22">
      <c r="A10" s="3">
        <v>999223037126388</v>
      </c>
      <c r="B10" s="1" t="s">
        <v>916</v>
      </c>
      <c r="C10" s="1" t="s">
        <v>980</v>
      </c>
      <c r="D10" s="1" t="s">
        <v>981</v>
      </c>
      <c r="E10" s="1" t="s">
        <v>982</v>
      </c>
      <c r="F10" s="1" t="s">
        <v>916</v>
      </c>
      <c r="G10" s="1" t="s">
        <v>920</v>
      </c>
      <c r="H10" s="1" t="s">
        <v>921</v>
      </c>
      <c r="I10" s="1" t="s">
        <v>983</v>
      </c>
      <c r="J10" s="1" t="s">
        <v>30</v>
      </c>
      <c r="K10" s="1" t="s">
        <v>984</v>
      </c>
      <c r="L10" s="1" t="s">
        <v>984</v>
      </c>
      <c r="M10" s="1" t="s">
        <v>924</v>
      </c>
      <c r="N10" s="1" t="s">
        <v>924</v>
      </c>
      <c r="O10" s="1" t="s">
        <v>925</v>
      </c>
      <c r="P10" s="1" t="s">
        <v>926</v>
      </c>
      <c r="Q10" s="1" t="s">
        <v>927</v>
      </c>
      <c r="R10" s="1" t="s">
        <v>985</v>
      </c>
      <c r="S10" s="1" t="s">
        <v>929</v>
      </c>
      <c r="T10" s="1" t="s">
        <v>930</v>
      </c>
      <c r="U10" s="1" t="s">
        <v>931</v>
      </c>
      <c r="V10" s="1" t="s">
        <v>986</v>
      </c>
    </row>
    <row r="11" s="1" customFormat="1" spans="1:22">
      <c r="A11" s="3">
        <v>999223037094483</v>
      </c>
      <c r="B11" s="1" t="s">
        <v>916</v>
      </c>
      <c r="C11" s="1" t="s">
        <v>987</v>
      </c>
      <c r="D11" s="1" t="s">
        <v>988</v>
      </c>
      <c r="E11" s="1" t="s">
        <v>989</v>
      </c>
      <c r="F11" s="1" t="s">
        <v>916</v>
      </c>
      <c r="G11" s="1" t="s">
        <v>920</v>
      </c>
      <c r="H11" s="1" t="s">
        <v>921</v>
      </c>
      <c r="I11" s="1" t="s">
        <v>990</v>
      </c>
      <c r="J11" s="1" t="s">
        <v>30</v>
      </c>
      <c r="K11" s="1" t="s">
        <v>991</v>
      </c>
      <c r="L11" s="1" t="s">
        <v>991</v>
      </c>
      <c r="M11" s="1" t="s">
        <v>924</v>
      </c>
      <c r="N11" s="1" t="s">
        <v>924</v>
      </c>
      <c r="O11" s="1" t="s">
        <v>925</v>
      </c>
      <c r="P11" s="1" t="s">
        <v>926</v>
      </c>
      <c r="Q11" s="1" t="s">
        <v>927</v>
      </c>
      <c r="R11" s="1" t="s">
        <v>992</v>
      </c>
      <c r="S11" s="1" t="s">
        <v>929</v>
      </c>
      <c r="T11" s="1" t="s">
        <v>930</v>
      </c>
      <c r="U11" s="1" t="s">
        <v>931</v>
      </c>
      <c r="V11" s="1" t="s">
        <v>946</v>
      </c>
    </row>
    <row r="12" s="1" customFormat="1" spans="1:22">
      <c r="A12" s="3">
        <v>999223037046700</v>
      </c>
      <c r="B12" s="1" t="s">
        <v>916</v>
      </c>
      <c r="C12" s="1" t="s">
        <v>993</v>
      </c>
      <c r="D12" s="1" t="s">
        <v>994</v>
      </c>
      <c r="E12" s="1" t="s">
        <v>995</v>
      </c>
      <c r="F12" s="1" t="s">
        <v>916</v>
      </c>
      <c r="G12" s="1" t="s">
        <v>920</v>
      </c>
      <c r="H12" s="1" t="s">
        <v>921</v>
      </c>
      <c r="I12" s="1" t="s">
        <v>996</v>
      </c>
      <c r="J12" s="1" t="s">
        <v>30</v>
      </c>
      <c r="K12" s="1" t="s">
        <v>997</v>
      </c>
      <c r="L12" s="1" t="s">
        <v>997</v>
      </c>
      <c r="M12" s="1" t="s">
        <v>924</v>
      </c>
      <c r="N12" s="1" t="s">
        <v>924</v>
      </c>
      <c r="O12" s="1" t="s">
        <v>925</v>
      </c>
      <c r="P12" s="1" t="s">
        <v>926</v>
      </c>
      <c r="Q12" s="1" t="s">
        <v>927</v>
      </c>
      <c r="R12" s="1" t="s">
        <v>998</v>
      </c>
      <c r="S12" s="1" t="s">
        <v>929</v>
      </c>
      <c r="T12" s="1" t="s">
        <v>930</v>
      </c>
      <c r="U12" s="1" t="s">
        <v>931</v>
      </c>
      <c r="V12" s="1" t="s">
        <v>939</v>
      </c>
    </row>
    <row r="13" s="1" customFormat="1" spans="1:22">
      <c r="A13" s="3">
        <v>999223036876870</v>
      </c>
      <c r="B13" s="1" t="s">
        <v>916</v>
      </c>
      <c r="C13" s="1" t="s">
        <v>999</v>
      </c>
      <c r="D13" s="1" t="s">
        <v>988</v>
      </c>
      <c r="E13" s="1" t="s">
        <v>1000</v>
      </c>
      <c r="F13" s="1" t="s">
        <v>916</v>
      </c>
      <c r="G13" s="1" t="s">
        <v>920</v>
      </c>
      <c r="H13" s="1" t="s">
        <v>921</v>
      </c>
      <c r="I13" s="1" t="s">
        <v>990</v>
      </c>
      <c r="J13" s="1" t="s">
        <v>30</v>
      </c>
      <c r="K13" s="1" t="s">
        <v>991</v>
      </c>
      <c r="L13" s="1" t="s">
        <v>991</v>
      </c>
      <c r="M13" s="1" t="s">
        <v>924</v>
      </c>
      <c r="N13" s="1" t="s">
        <v>924</v>
      </c>
      <c r="O13" s="1" t="s">
        <v>925</v>
      </c>
      <c r="P13" s="1" t="s">
        <v>926</v>
      </c>
      <c r="Q13" s="1" t="s">
        <v>927</v>
      </c>
      <c r="R13" s="1" t="s">
        <v>1001</v>
      </c>
      <c r="S13" s="1" t="s">
        <v>929</v>
      </c>
      <c r="T13" s="1" t="s">
        <v>930</v>
      </c>
      <c r="U13" s="1" t="s">
        <v>931</v>
      </c>
      <c r="V13" s="1" t="s">
        <v>946</v>
      </c>
    </row>
    <row r="14" s="1" customFormat="1" spans="1:22">
      <c r="A14" s="3">
        <v>999223036797942</v>
      </c>
      <c r="B14" s="1" t="s">
        <v>916</v>
      </c>
      <c r="C14" s="1" t="s">
        <v>1002</v>
      </c>
      <c r="D14" s="1" t="s">
        <v>1003</v>
      </c>
      <c r="E14" s="1" t="s">
        <v>1004</v>
      </c>
      <c r="F14" s="1" t="s">
        <v>916</v>
      </c>
      <c r="G14" s="1" t="s">
        <v>920</v>
      </c>
      <c r="H14" s="1" t="s">
        <v>921</v>
      </c>
      <c r="I14" s="1" t="s">
        <v>1005</v>
      </c>
      <c r="J14" s="1" t="s">
        <v>30</v>
      </c>
      <c r="K14" s="1" t="s">
        <v>1006</v>
      </c>
      <c r="L14" s="1" t="s">
        <v>1006</v>
      </c>
      <c r="M14" s="1" t="s">
        <v>924</v>
      </c>
      <c r="N14" s="1" t="s">
        <v>924</v>
      </c>
      <c r="O14" s="1" t="s">
        <v>925</v>
      </c>
      <c r="P14" s="1" t="s">
        <v>926</v>
      </c>
      <c r="Q14" s="1" t="s">
        <v>927</v>
      </c>
      <c r="R14" s="1" t="s">
        <v>1007</v>
      </c>
      <c r="S14" s="1" t="s">
        <v>929</v>
      </c>
      <c r="T14" s="1" t="s">
        <v>930</v>
      </c>
      <c r="U14" s="1" t="s">
        <v>931</v>
      </c>
      <c r="V14" s="1" t="s">
        <v>1008</v>
      </c>
    </row>
    <row r="15" s="1" customFormat="1" spans="1:22">
      <c r="A15" s="3">
        <v>999223035084082</v>
      </c>
      <c r="B15" s="1" t="s">
        <v>916</v>
      </c>
      <c r="C15" s="1" t="s">
        <v>1009</v>
      </c>
      <c r="D15" s="1" t="s">
        <v>1010</v>
      </c>
      <c r="E15" s="1" t="s">
        <v>1011</v>
      </c>
      <c r="F15" s="1" t="s">
        <v>916</v>
      </c>
      <c r="G15" s="1" t="s">
        <v>920</v>
      </c>
      <c r="H15" s="1" t="s">
        <v>921</v>
      </c>
      <c r="I15" s="1" t="s">
        <v>1012</v>
      </c>
      <c r="J15" s="1" t="s">
        <v>30</v>
      </c>
      <c r="K15" s="1" t="s">
        <v>1013</v>
      </c>
      <c r="L15" s="1" t="s">
        <v>1013</v>
      </c>
      <c r="M15" s="1" t="s">
        <v>924</v>
      </c>
      <c r="N15" s="1" t="s">
        <v>924</v>
      </c>
      <c r="O15" s="1" t="s">
        <v>925</v>
      </c>
      <c r="P15" s="1" t="s">
        <v>926</v>
      </c>
      <c r="Q15" s="1" t="s">
        <v>927</v>
      </c>
      <c r="R15" s="1" t="s">
        <v>1014</v>
      </c>
      <c r="S15" s="1" t="s">
        <v>929</v>
      </c>
      <c r="T15" s="1" t="s">
        <v>930</v>
      </c>
      <c r="U15" s="1" t="s">
        <v>931</v>
      </c>
      <c r="V15" s="1" t="s">
        <v>932</v>
      </c>
    </row>
    <row r="16" s="1" customFormat="1" spans="1:22">
      <c r="A16" s="3">
        <v>999223034927916</v>
      </c>
      <c r="B16" s="1" t="s">
        <v>916</v>
      </c>
      <c r="C16" s="1" t="s">
        <v>1015</v>
      </c>
      <c r="D16" s="1" t="s">
        <v>1016</v>
      </c>
      <c r="E16" s="1" t="s">
        <v>1017</v>
      </c>
      <c r="F16" s="1" t="s">
        <v>916</v>
      </c>
      <c r="G16" s="1" t="s">
        <v>920</v>
      </c>
      <c r="H16" s="1" t="s">
        <v>921</v>
      </c>
      <c r="I16" s="1" t="s">
        <v>1018</v>
      </c>
      <c r="J16" s="1" t="s">
        <v>30</v>
      </c>
      <c r="K16" s="1" t="s">
        <v>1019</v>
      </c>
      <c r="L16" s="1" t="s">
        <v>1019</v>
      </c>
      <c r="M16" s="1" t="s">
        <v>924</v>
      </c>
      <c r="N16" s="1" t="s">
        <v>924</v>
      </c>
      <c r="O16" s="1" t="s">
        <v>925</v>
      </c>
      <c r="P16" s="1" t="s">
        <v>926</v>
      </c>
      <c r="Q16" s="1" t="s">
        <v>927</v>
      </c>
      <c r="R16" s="1" t="s">
        <v>1020</v>
      </c>
      <c r="S16" s="1" t="s">
        <v>929</v>
      </c>
      <c r="T16" s="1" t="s">
        <v>930</v>
      </c>
      <c r="U16" s="1" t="s">
        <v>931</v>
      </c>
      <c r="V16" s="1" t="s">
        <v>1021</v>
      </c>
    </row>
    <row r="17" s="1" customFormat="1" spans="1:22">
      <c r="A17" s="3">
        <v>999223034345609</v>
      </c>
      <c r="B17" s="1" t="s">
        <v>916</v>
      </c>
      <c r="C17" s="1" t="s">
        <v>1022</v>
      </c>
      <c r="D17" s="1" t="s">
        <v>1023</v>
      </c>
      <c r="E17" s="1" t="s">
        <v>1024</v>
      </c>
      <c r="F17" s="1" t="s">
        <v>916</v>
      </c>
      <c r="G17" s="1" t="s">
        <v>920</v>
      </c>
      <c r="H17" s="1" t="s">
        <v>921</v>
      </c>
      <c r="I17" s="1" t="s">
        <v>1025</v>
      </c>
      <c r="J17" s="1" t="s">
        <v>30</v>
      </c>
      <c r="K17" s="1" t="s">
        <v>1026</v>
      </c>
      <c r="L17" s="1" t="s">
        <v>1026</v>
      </c>
      <c r="M17" s="1" t="s">
        <v>924</v>
      </c>
      <c r="N17" s="1" t="s">
        <v>924</v>
      </c>
      <c r="O17" s="1" t="s">
        <v>925</v>
      </c>
      <c r="P17" s="1" t="s">
        <v>926</v>
      </c>
      <c r="Q17" s="1" t="s">
        <v>927</v>
      </c>
      <c r="R17" s="1" t="s">
        <v>1027</v>
      </c>
      <c r="S17" s="1" t="s">
        <v>929</v>
      </c>
      <c r="T17" s="1" t="s">
        <v>930</v>
      </c>
      <c r="U17" s="1" t="s">
        <v>931</v>
      </c>
      <c r="V17" s="1" t="s">
        <v>979</v>
      </c>
    </row>
    <row r="18" s="1" customFormat="1" spans="1:22">
      <c r="A18" s="3">
        <v>999223033333174</v>
      </c>
      <c r="B18" s="1" t="s">
        <v>916</v>
      </c>
      <c r="C18" s="1" t="s">
        <v>1028</v>
      </c>
      <c r="D18" s="1" t="s">
        <v>1029</v>
      </c>
      <c r="E18" s="1" t="s">
        <v>1030</v>
      </c>
      <c r="F18" s="1" t="s">
        <v>916</v>
      </c>
      <c r="G18" s="1" t="s">
        <v>920</v>
      </c>
      <c r="H18" s="1" t="s">
        <v>921</v>
      </c>
      <c r="I18" s="1" t="s">
        <v>1031</v>
      </c>
      <c r="J18" s="1" t="s">
        <v>30</v>
      </c>
      <c r="K18" s="1" t="s">
        <v>1032</v>
      </c>
      <c r="L18" s="1" t="s">
        <v>1032</v>
      </c>
      <c r="M18" s="1" t="s">
        <v>924</v>
      </c>
      <c r="N18" s="1" t="s">
        <v>924</v>
      </c>
      <c r="O18" s="1" t="s">
        <v>925</v>
      </c>
      <c r="P18" s="1" t="s">
        <v>926</v>
      </c>
      <c r="Q18" s="1" t="s">
        <v>927</v>
      </c>
      <c r="R18" s="1" t="s">
        <v>1033</v>
      </c>
      <c r="S18" s="1" t="s">
        <v>929</v>
      </c>
      <c r="T18" s="1" t="s">
        <v>930</v>
      </c>
      <c r="U18" s="1" t="s">
        <v>931</v>
      </c>
      <c r="V18" s="1" t="s">
        <v>986</v>
      </c>
    </row>
    <row r="19" s="1" customFormat="1" spans="1:22">
      <c r="A19" s="3">
        <v>999223033220051</v>
      </c>
      <c r="B19" s="1" t="s">
        <v>916</v>
      </c>
      <c r="C19" s="1" t="s">
        <v>1034</v>
      </c>
      <c r="D19" s="1" t="s">
        <v>1035</v>
      </c>
      <c r="E19" s="1" t="s">
        <v>1036</v>
      </c>
      <c r="F19" s="1" t="s">
        <v>916</v>
      </c>
      <c r="G19" s="1" t="s">
        <v>920</v>
      </c>
      <c r="H19" s="1" t="s">
        <v>921</v>
      </c>
      <c r="I19" s="1" t="s">
        <v>1037</v>
      </c>
      <c r="J19" s="1" t="s">
        <v>30</v>
      </c>
      <c r="K19" s="1" t="s">
        <v>1038</v>
      </c>
      <c r="L19" s="1" t="s">
        <v>1038</v>
      </c>
      <c r="M19" s="1" t="s">
        <v>924</v>
      </c>
      <c r="N19" s="1" t="s">
        <v>924</v>
      </c>
      <c r="O19" s="1" t="s">
        <v>925</v>
      </c>
      <c r="P19" s="1" t="s">
        <v>926</v>
      </c>
      <c r="Q19" s="1" t="s">
        <v>927</v>
      </c>
      <c r="R19" s="1" t="s">
        <v>1039</v>
      </c>
      <c r="S19" s="1" t="s">
        <v>929</v>
      </c>
      <c r="T19" s="1" t="s">
        <v>930</v>
      </c>
      <c r="U19" s="1" t="s">
        <v>931</v>
      </c>
      <c r="V19" s="1" t="s">
        <v>966</v>
      </c>
    </row>
    <row r="20" s="1" customFormat="1" spans="1:22">
      <c r="A20" s="3">
        <v>999223032887625</v>
      </c>
      <c r="B20" s="1" t="s">
        <v>916</v>
      </c>
      <c r="C20" s="1" t="s">
        <v>1040</v>
      </c>
      <c r="D20" s="1" t="s">
        <v>1041</v>
      </c>
      <c r="E20" s="1" t="s">
        <v>1042</v>
      </c>
      <c r="F20" s="1" t="s">
        <v>916</v>
      </c>
      <c r="G20" s="1" t="s">
        <v>920</v>
      </c>
      <c r="H20" s="1" t="s">
        <v>921</v>
      </c>
      <c r="I20" s="1" t="s">
        <v>936</v>
      </c>
      <c r="J20" s="1" t="s">
        <v>30</v>
      </c>
      <c r="K20" s="1" t="s">
        <v>937</v>
      </c>
      <c r="L20" s="1" t="s">
        <v>937</v>
      </c>
      <c r="M20" s="1" t="s">
        <v>924</v>
      </c>
      <c r="N20" s="1" t="s">
        <v>924</v>
      </c>
      <c r="O20" s="1" t="s">
        <v>925</v>
      </c>
      <c r="P20" s="1" t="s">
        <v>926</v>
      </c>
      <c r="Q20" s="1" t="s">
        <v>927</v>
      </c>
      <c r="R20" s="1" t="s">
        <v>1043</v>
      </c>
      <c r="S20" s="1" t="s">
        <v>929</v>
      </c>
      <c r="T20" s="1" t="s">
        <v>930</v>
      </c>
      <c r="U20" s="1" t="s">
        <v>931</v>
      </c>
      <c r="V20" s="1" t="s">
        <v>946</v>
      </c>
    </row>
    <row r="21" s="1" customFormat="1" spans="1:22">
      <c r="A21" s="3">
        <v>999223032868852</v>
      </c>
      <c r="B21" s="1" t="s">
        <v>916</v>
      </c>
      <c r="C21" s="1" t="s">
        <v>1044</v>
      </c>
      <c r="D21" s="1" t="s">
        <v>1045</v>
      </c>
      <c r="E21" s="1" t="s">
        <v>1046</v>
      </c>
      <c r="F21" s="1" t="s">
        <v>916</v>
      </c>
      <c r="G21" s="1" t="s">
        <v>920</v>
      </c>
      <c r="H21" s="1" t="s">
        <v>921</v>
      </c>
      <c r="I21" s="1" t="s">
        <v>1047</v>
      </c>
      <c r="J21" s="1" t="s">
        <v>30</v>
      </c>
      <c r="K21" s="1" t="s">
        <v>1048</v>
      </c>
      <c r="L21" s="1" t="s">
        <v>1048</v>
      </c>
      <c r="M21" s="1" t="s">
        <v>924</v>
      </c>
      <c r="N21" s="1" t="s">
        <v>924</v>
      </c>
      <c r="O21" s="1" t="s">
        <v>925</v>
      </c>
      <c r="P21" s="1" t="s">
        <v>926</v>
      </c>
      <c r="Q21" s="1" t="s">
        <v>927</v>
      </c>
      <c r="R21" s="1" t="s">
        <v>1049</v>
      </c>
      <c r="S21" s="1" t="s">
        <v>929</v>
      </c>
      <c r="T21" s="1" t="s">
        <v>930</v>
      </c>
      <c r="U21" s="1" t="s">
        <v>931</v>
      </c>
      <c r="V21" s="1" t="s">
        <v>966</v>
      </c>
    </row>
    <row r="22" s="1" customFormat="1" spans="1:22">
      <c r="A22" s="3">
        <v>999223032695755</v>
      </c>
      <c r="B22" s="1" t="s">
        <v>916</v>
      </c>
      <c r="C22" s="1" t="s">
        <v>1050</v>
      </c>
      <c r="D22" s="1" t="s">
        <v>1051</v>
      </c>
      <c r="E22" s="1" t="s">
        <v>1052</v>
      </c>
      <c r="F22" s="1" t="s">
        <v>916</v>
      </c>
      <c r="G22" s="1" t="s">
        <v>920</v>
      </c>
      <c r="H22" s="1" t="s">
        <v>921</v>
      </c>
      <c r="I22" s="1" t="s">
        <v>1053</v>
      </c>
      <c r="J22" s="1" t="s">
        <v>30</v>
      </c>
      <c r="K22" s="1" t="s">
        <v>1054</v>
      </c>
      <c r="L22" s="1" t="s">
        <v>1054</v>
      </c>
      <c r="M22" s="1" t="s">
        <v>924</v>
      </c>
      <c r="N22" s="1" t="s">
        <v>924</v>
      </c>
      <c r="O22" s="1" t="s">
        <v>925</v>
      </c>
      <c r="P22" s="1" t="s">
        <v>926</v>
      </c>
      <c r="Q22" s="1" t="s">
        <v>927</v>
      </c>
      <c r="R22" s="1" t="s">
        <v>1055</v>
      </c>
      <c r="S22" s="1" t="s">
        <v>929</v>
      </c>
      <c r="T22" s="1" t="s">
        <v>930</v>
      </c>
      <c r="U22" s="1" t="s">
        <v>931</v>
      </c>
      <c r="V22" s="1" t="s">
        <v>946</v>
      </c>
    </row>
    <row r="23" s="1" customFormat="1" spans="1:22">
      <c r="A23" s="3">
        <v>999223031991288</v>
      </c>
      <c r="B23" s="1" t="s">
        <v>916</v>
      </c>
      <c r="C23" s="1" t="s">
        <v>1056</v>
      </c>
      <c r="D23" s="1" t="s">
        <v>1057</v>
      </c>
      <c r="E23" s="1" t="s">
        <v>1058</v>
      </c>
      <c r="F23" s="1" t="s">
        <v>916</v>
      </c>
      <c r="G23" s="1" t="s">
        <v>920</v>
      </c>
      <c r="H23" s="1" t="s">
        <v>921</v>
      </c>
      <c r="I23" s="1" t="s">
        <v>1059</v>
      </c>
      <c r="J23" s="1" t="s">
        <v>30</v>
      </c>
      <c r="K23" s="1" t="s">
        <v>1060</v>
      </c>
      <c r="L23" s="1" t="s">
        <v>1060</v>
      </c>
      <c r="M23" s="1" t="s">
        <v>924</v>
      </c>
      <c r="N23" s="1" t="s">
        <v>924</v>
      </c>
      <c r="O23" s="1" t="s">
        <v>925</v>
      </c>
      <c r="P23" s="1" t="s">
        <v>926</v>
      </c>
      <c r="Q23" s="1" t="s">
        <v>927</v>
      </c>
      <c r="R23" s="1" t="s">
        <v>1061</v>
      </c>
      <c r="S23" s="1" t="s">
        <v>929</v>
      </c>
      <c r="T23" s="1" t="s">
        <v>930</v>
      </c>
      <c r="U23" s="1" t="s">
        <v>931</v>
      </c>
      <c r="V23" s="1" t="s">
        <v>966</v>
      </c>
    </row>
    <row r="24" s="1" customFormat="1" spans="1:22">
      <c r="A24" s="3">
        <v>999223031830829</v>
      </c>
      <c r="B24" s="1" t="s">
        <v>916</v>
      </c>
      <c r="C24" s="1" t="s">
        <v>1062</v>
      </c>
      <c r="D24" s="1" t="s">
        <v>1063</v>
      </c>
      <c r="E24" s="1" t="s">
        <v>1064</v>
      </c>
      <c r="F24" s="1" t="s">
        <v>916</v>
      </c>
      <c r="G24" s="1" t="s">
        <v>920</v>
      </c>
      <c r="H24" s="1" t="s">
        <v>921</v>
      </c>
      <c r="I24" s="1" t="s">
        <v>1065</v>
      </c>
      <c r="J24" s="1" t="s">
        <v>30</v>
      </c>
      <c r="K24" s="1" t="s">
        <v>1066</v>
      </c>
      <c r="L24" s="1" t="s">
        <v>1066</v>
      </c>
      <c r="M24" s="1" t="s">
        <v>924</v>
      </c>
      <c r="N24" s="1" t="s">
        <v>924</v>
      </c>
      <c r="O24" s="1" t="s">
        <v>925</v>
      </c>
      <c r="P24" s="1" t="s">
        <v>926</v>
      </c>
      <c r="Q24" s="1" t="s">
        <v>927</v>
      </c>
      <c r="R24" s="1" t="s">
        <v>1067</v>
      </c>
      <c r="S24" s="1" t="s">
        <v>929</v>
      </c>
      <c r="T24" s="1" t="s">
        <v>930</v>
      </c>
      <c r="U24" s="1" t="s">
        <v>931</v>
      </c>
      <c r="V24" s="1" t="s">
        <v>946</v>
      </c>
    </row>
    <row r="25" s="1" customFormat="1" spans="1:22">
      <c r="A25" s="3">
        <v>999223031785815</v>
      </c>
      <c r="B25" s="1" t="s">
        <v>916</v>
      </c>
      <c r="C25" s="1" t="s">
        <v>1068</v>
      </c>
      <c r="D25" s="1" t="s">
        <v>1035</v>
      </c>
      <c r="E25" s="1" t="s">
        <v>1069</v>
      </c>
      <c r="F25" s="1" t="s">
        <v>916</v>
      </c>
      <c r="G25" s="1" t="s">
        <v>920</v>
      </c>
      <c r="H25" s="1" t="s">
        <v>921</v>
      </c>
      <c r="I25" s="1" t="s">
        <v>1070</v>
      </c>
      <c r="J25" s="1" t="s">
        <v>30</v>
      </c>
      <c r="K25" s="1" t="s">
        <v>1071</v>
      </c>
      <c r="L25" s="1" t="s">
        <v>1071</v>
      </c>
      <c r="M25" s="1" t="s">
        <v>924</v>
      </c>
      <c r="N25" s="1" t="s">
        <v>924</v>
      </c>
      <c r="O25" s="1" t="s">
        <v>925</v>
      </c>
      <c r="P25" s="1" t="s">
        <v>926</v>
      </c>
      <c r="Q25" s="1" t="s">
        <v>927</v>
      </c>
      <c r="R25" s="1" t="s">
        <v>1072</v>
      </c>
      <c r="S25" s="1" t="s">
        <v>929</v>
      </c>
      <c r="T25" s="1" t="s">
        <v>930</v>
      </c>
      <c r="U25" s="1" t="s">
        <v>931</v>
      </c>
      <c r="V25" s="1" t="s">
        <v>966</v>
      </c>
    </row>
    <row r="26" s="1" customFormat="1" spans="1:22">
      <c r="A26" s="3">
        <v>999223031468962</v>
      </c>
      <c r="B26" s="1" t="s">
        <v>916</v>
      </c>
      <c r="C26" s="1" t="s">
        <v>1073</v>
      </c>
      <c r="D26" s="1" t="s">
        <v>1074</v>
      </c>
      <c r="E26" s="1" t="s">
        <v>1075</v>
      </c>
      <c r="F26" s="1" t="s">
        <v>916</v>
      </c>
      <c r="G26" s="1" t="s">
        <v>920</v>
      </c>
      <c r="H26" s="1" t="s">
        <v>921</v>
      </c>
      <c r="I26" s="1" t="s">
        <v>1076</v>
      </c>
      <c r="J26" s="1" t="s">
        <v>30</v>
      </c>
      <c r="K26" s="1" t="s">
        <v>1077</v>
      </c>
      <c r="L26" s="1" t="s">
        <v>1077</v>
      </c>
      <c r="M26" s="1" t="s">
        <v>924</v>
      </c>
      <c r="N26" s="1" t="s">
        <v>924</v>
      </c>
      <c r="O26" s="1" t="s">
        <v>925</v>
      </c>
      <c r="P26" s="1" t="s">
        <v>926</v>
      </c>
      <c r="Q26" s="1" t="s">
        <v>927</v>
      </c>
      <c r="R26" s="1" t="s">
        <v>1078</v>
      </c>
      <c r="S26" s="1" t="s">
        <v>929</v>
      </c>
      <c r="T26" s="1" t="s">
        <v>930</v>
      </c>
      <c r="U26" s="1" t="s">
        <v>931</v>
      </c>
      <c r="V26" s="1" t="s">
        <v>1079</v>
      </c>
    </row>
    <row r="27" s="1" customFormat="1" spans="1:22">
      <c r="A27" s="3">
        <v>999223031353943</v>
      </c>
      <c r="B27" s="1" t="s">
        <v>916</v>
      </c>
      <c r="C27" s="1" t="s">
        <v>1080</v>
      </c>
      <c r="D27" s="1" t="s">
        <v>1081</v>
      </c>
      <c r="E27" s="1" t="s">
        <v>1082</v>
      </c>
      <c r="F27" s="1" t="s">
        <v>916</v>
      </c>
      <c r="G27" s="1" t="s">
        <v>920</v>
      </c>
      <c r="H27" s="1" t="s">
        <v>921</v>
      </c>
      <c r="I27" s="1" t="s">
        <v>1083</v>
      </c>
      <c r="J27" s="1" t="s">
        <v>30</v>
      </c>
      <c r="K27" s="1" t="s">
        <v>1084</v>
      </c>
      <c r="L27" s="1" t="s">
        <v>1084</v>
      </c>
      <c r="M27" s="1" t="s">
        <v>924</v>
      </c>
      <c r="N27" s="1" t="s">
        <v>924</v>
      </c>
      <c r="O27" s="1" t="s">
        <v>925</v>
      </c>
      <c r="P27" s="1" t="s">
        <v>926</v>
      </c>
      <c r="Q27" s="1" t="s">
        <v>927</v>
      </c>
      <c r="R27" s="1" t="s">
        <v>1085</v>
      </c>
      <c r="S27" s="1" t="s">
        <v>929</v>
      </c>
      <c r="T27" s="1" t="s">
        <v>930</v>
      </c>
      <c r="U27" s="1" t="s">
        <v>931</v>
      </c>
      <c r="V27" s="1" t="s">
        <v>979</v>
      </c>
    </row>
    <row r="28" s="1" customFormat="1" spans="1:22">
      <c r="A28" s="3">
        <v>999223031234815</v>
      </c>
      <c r="B28" s="1" t="s">
        <v>916</v>
      </c>
      <c r="C28" s="1" t="s">
        <v>1086</v>
      </c>
      <c r="D28" s="1" t="s">
        <v>1087</v>
      </c>
      <c r="E28" s="1" t="s">
        <v>1088</v>
      </c>
      <c r="F28" s="1" t="s">
        <v>916</v>
      </c>
      <c r="G28" s="1" t="s">
        <v>920</v>
      </c>
      <c r="H28" s="1" t="s">
        <v>921</v>
      </c>
      <c r="I28" s="1" t="s">
        <v>1089</v>
      </c>
      <c r="J28" s="1" t="s">
        <v>30</v>
      </c>
      <c r="K28" s="1" t="s">
        <v>1090</v>
      </c>
      <c r="L28" s="1" t="s">
        <v>1090</v>
      </c>
      <c r="M28" s="1" t="s">
        <v>924</v>
      </c>
      <c r="N28" s="1" t="s">
        <v>924</v>
      </c>
      <c r="O28" s="1" t="s">
        <v>925</v>
      </c>
      <c r="P28" s="1" t="s">
        <v>926</v>
      </c>
      <c r="Q28" s="1" t="s">
        <v>927</v>
      </c>
      <c r="R28" s="1" t="s">
        <v>1091</v>
      </c>
      <c r="S28" s="1" t="s">
        <v>929</v>
      </c>
      <c r="T28" s="1" t="s">
        <v>930</v>
      </c>
      <c r="U28" s="1" t="s">
        <v>931</v>
      </c>
      <c r="V28" s="1" t="s">
        <v>979</v>
      </c>
    </row>
    <row r="29" s="1" customFormat="1" spans="1:22">
      <c r="A29" s="3">
        <v>999223030816458</v>
      </c>
      <c r="B29" s="1" t="s">
        <v>916</v>
      </c>
      <c r="C29" s="1" t="s">
        <v>1092</v>
      </c>
      <c r="D29" s="1" t="s">
        <v>1051</v>
      </c>
      <c r="E29" s="1" t="s">
        <v>1093</v>
      </c>
      <c r="F29" s="1" t="s">
        <v>916</v>
      </c>
      <c r="G29" s="1" t="s">
        <v>920</v>
      </c>
      <c r="H29" s="1" t="s">
        <v>921</v>
      </c>
      <c r="I29" s="1" t="s">
        <v>1053</v>
      </c>
      <c r="J29" s="1" t="s">
        <v>30</v>
      </c>
      <c r="K29" s="1" t="s">
        <v>1054</v>
      </c>
      <c r="L29" s="1" t="s">
        <v>1054</v>
      </c>
      <c r="M29" s="1" t="s">
        <v>924</v>
      </c>
      <c r="N29" s="1" t="s">
        <v>924</v>
      </c>
      <c r="O29" s="1" t="s">
        <v>925</v>
      </c>
      <c r="P29" s="1" t="s">
        <v>926</v>
      </c>
      <c r="Q29" s="1" t="s">
        <v>927</v>
      </c>
      <c r="R29" s="1" t="s">
        <v>1094</v>
      </c>
      <c r="S29" s="1" t="s">
        <v>929</v>
      </c>
      <c r="T29" s="1" t="s">
        <v>930</v>
      </c>
      <c r="U29" s="1" t="s">
        <v>931</v>
      </c>
      <c r="V29" s="1" t="s">
        <v>946</v>
      </c>
    </row>
    <row r="30" s="1" customFormat="1" spans="1:22">
      <c r="A30" s="3">
        <v>999223030729164</v>
      </c>
      <c r="B30" s="1" t="s">
        <v>916</v>
      </c>
      <c r="C30" s="1" t="s">
        <v>1095</v>
      </c>
      <c r="D30" s="1" t="s">
        <v>1096</v>
      </c>
      <c r="E30" s="1" t="s">
        <v>1097</v>
      </c>
      <c r="F30" s="1" t="s">
        <v>916</v>
      </c>
      <c r="G30" s="1" t="s">
        <v>920</v>
      </c>
      <c r="H30" s="1" t="s">
        <v>921</v>
      </c>
      <c r="I30" s="1" t="s">
        <v>1098</v>
      </c>
      <c r="J30" s="1" t="s">
        <v>30</v>
      </c>
      <c r="K30" s="1" t="s">
        <v>1099</v>
      </c>
      <c r="L30" s="1" t="s">
        <v>1099</v>
      </c>
      <c r="M30" s="1" t="s">
        <v>924</v>
      </c>
      <c r="N30" s="1" t="s">
        <v>924</v>
      </c>
      <c r="O30" s="1" t="s">
        <v>925</v>
      </c>
      <c r="P30" s="1" t="s">
        <v>926</v>
      </c>
      <c r="Q30" s="1" t="s">
        <v>927</v>
      </c>
      <c r="R30" s="1" t="s">
        <v>1100</v>
      </c>
      <c r="S30" s="1" t="s">
        <v>929</v>
      </c>
      <c r="T30" s="1" t="s">
        <v>930</v>
      </c>
      <c r="U30" s="1" t="s">
        <v>931</v>
      </c>
      <c r="V30" s="1" t="s">
        <v>1101</v>
      </c>
    </row>
    <row r="31" s="1" customFormat="1" spans="1:22">
      <c r="A31" s="3">
        <v>999223030713718</v>
      </c>
      <c r="B31" s="1" t="s">
        <v>916</v>
      </c>
      <c r="C31" s="1" t="s">
        <v>1102</v>
      </c>
      <c r="D31" s="1" t="s">
        <v>1103</v>
      </c>
      <c r="E31" s="1" t="s">
        <v>1104</v>
      </c>
      <c r="F31" s="1" t="s">
        <v>916</v>
      </c>
      <c r="G31" s="1" t="s">
        <v>920</v>
      </c>
      <c r="H31" s="1" t="s">
        <v>921</v>
      </c>
      <c r="I31" s="1" t="s">
        <v>1105</v>
      </c>
      <c r="J31" s="1" t="s">
        <v>30</v>
      </c>
      <c r="K31" s="1" t="s">
        <v>1106</v>
      </c>
      <c r="L31" s="1" t="s">
        <v>1106</v>
      </c>
      <c r="M31" s="1" t="s">
        <v>924</v>
      </c>
      <c r="N31" s="1" t="s">
        <v>924</v>
      </c>
      <c r="O31" s="1" t="s">
        <v>925</v>
      </c>
      <c r="P31" s="1" t="s">
        <v>926</v>
      </c>
      <c r="Q31" s="1" t="s">
        <v>927</v>
      </c>
      <c r="R31" s="1" t="s">
        <v>1107</v>
      </c>
      <c r="S31" s="1" t="s">
        <v>929</v>
      </c>
      <c r="T31" s="1" t="s">
        <v>930</v>
      </c>
      <c r="U31" s="1" t="s">
        <v>931</v>
      </c>
      <c r="V31" s="1" t="s">
        <v>939</v>
      </c>
    </row>
    <row r="32" s="1" customFormat="1" spans="1:22">
      <c r="A32" s="3">
        <v>999223030270883</v>
      </c>
      <c r="B32" s="1" t="s">
        <v>916</v>
      </c>
      <c r="C32" s="1" t="s">
        <v>1108</v>
      </c>
      <c r="D32" s="1" t="s">
        <v>1109</v>
      </c>
      <c r="E32" s="1" t="s">
        <v>1110</v>
      </c>
      <c r="F32" s="1" t="s">
        <v>916</v>
      </c>
      <c r="G32" s="1" t="s">
        <v>920</v>
      </c>
      <c r="H32" s="1" t="s">
        <v>921</v>
      </c>
      <c r="I32" s="1" t="s">
        <v>1111</v>
      </c>
      <c r="J32" s="1" t="s">
        <v>30</v>
      </c>
      <c r="K32" s="1" t="s">
        <v>1112</v>
      </c>
      <c r="L32" s="1" t="s">
        <v>1112</v>
      </c>
      <c r="M32" s="1" t="s">
        <v>924</v>
      </c>
      <c r="N32" s="1" t="s">
        <v>924</v>
      </c>
      <c r="O32" s="1" t="s">
        <v>925</v>
      </c>
      <c r="P32" s="1" t="s">
        <v>926</v>
      </c>
      <c r="Q32" s="1" t="s">
        <v>927</v>
      </c>
      <c r="R32" s="1" t="s">
        <v>1113</v>
      </c>
      <c r="S32" s="1" t="s">
        <v>929</v>
      </c>
      <c r="T32" s="1" t="s">
        <v>930</v>
      </c>
      <c r="U32" s="1" t="s">
        <v>931</v>
      </c>
      <c r="V32" s="1" t="s">
        <v>979</v>
      </c>
    </row>
    <row r="33" s="1" customFormat="1" spans="1:22">
      <c r="A33" s="3">
        <v>999223030070068</v>
      </c>
      <c r="B33" s="1" t="s">
        <v>916</v>
      </c>
      <c r="C33" s="1" t="s">
        <v>1114</v>
      </c>
      <c r="D33" s="1" t="s">
        <v>1115</v>
      </c>
      <c r="E33" s="1" t="s">
        <v>1116</v>
      </c>
      <c r="F33" s="1" t="s">
        <v>916</v>
      </c>
      <c r="G33" s="1" t="s">
        <v>920</v>
      </c>
      <c r="H33" s="1" t="s">
        <v>921</v>
      </c>
      <c r="I33" s="1" t="s">
        <v>1117</v>
      </c>
      <c r="J33" s="1" t="s">
        <v>30</v>
      </c>
      <c r="K33" s="1" t="s">
        <v>1118</v>
      </c>
      <c r="L33" s="1" t="s">
        <v>925</v>
      </c>
      <c r="M33" s="1" t="s">
        <v>1119</v>
      </c>
      <c r="N33" s="1" t="s">
        <v>1120</v>
      </c>
      <c r="O33" s="1" t="s">
        <v>925</v>
      </c>
      <c r="P33" s="1" t="s">
        <v>926</v>
      </c>
      <c r="Q33" s="1" t="s">
        <v>927</v>
      </c>
      <c r="R33" s="1" t="s">
        <v>1121</v>
      </c>
      <c r="S33" s="1" t="s">
        <v>929</v>
      </c>
      <c r="T33" s="1" t="s">
        <v>930</v>
      </c>
      <c r="U33" s="1" t="s">
        <v>931</v>
      </c>
      <c r="V33" s="1" t="s">
        <v>953</v>
      </c>
    </row>
    <row r="34" s="1" customFormat="1" spans="1:22">
      <c r="A34" s="3">
        <v>999223029943861</v>
      </c>
      <c r="B34" s="1" t="s">
        <v>916</v>
      </c>
      <c r="C34" s="1" t="s">
        <v>1122</v>
      </c>
      <c r="D34" s="1" t="s">
        <v>934</v>
      </c>
      <c r="E34" s="1" t="s">
        <v>1123</v>
      </c>
      <c r="F34" s="1" t="s">
        <v>916</v>
      </c>
      <c r="G34" s="1" t="s">
        <v>920</v>
      </c>
      <c r="H34" s="1" t="s">
        <v>921</v>
      </c>
      <c r="I34" s="1" t="s">
        <v>936</v>
      </c>
      <c r="J34" s="1" t="s">
        <v>30</v>
      </c>
      <c r="K34" s="1" t="s">
        <v>937</v>
      </c>
      <c r="L34" s="1" t="s">
        <v>937</v>
      </c>
      <c r="M34" s="1" t="s">
        <v>924</v>
      </c>
      <c r="N34" s="1" t="s">
        <v>924</v>
      </c>
      <c r="O34" s="1" t="s">
        <v>925</v>
      </c>
      <c r="P34" s="1" t="s">
        <v>926</v>
      </c>
      <c r="Q34" s="1" t="s">
        <v>927</v>
      </c>
      <c r="R34" s="1" t="s">
        <v>1124</v>
      </c>
      <c r="S34" s="1" t="s">
        <v>929</v>
      </c>
      <c r="T34" s="1" t="s">
        <v>930</v>
      </c>
      <c r="U34" s="1" t="s">
        <v>931</v>
      </c>
      <c r="V34" s="1" t="s">
        <v>939</v>
      </c>
    </row>
    <row r="35" s="1" customFormat="1" spans="1:22">
      <c r="A35" s="3">
        <v>999223029911436</v>
      </c>
      <c r="B35" s="1" t="s">
        <v>916</v>
      </c>
      <c r="C35" s="1" t="s">
        <v>1125</v>
      </c>
      <c r="D35" s="1" t="s">
        <v>1126</v>
      </c>
      <c r="E35" s="1" t="s">
        <v>1127</v>
      </c>
      <c r="F35" s="1" t="s">
        <v>916</v>
      </c>
      <c r="G35" s="1" t="s">
        <v>920</v>
      </c>
      <c r="H35" s="1" t="s">
        <v>921</v>
      </c>
      <c r="I35" s="1" t="s">
        <v>1128</v>
      </c>
      <c r="J35" s="1" t="s">
        <v>30</v>
      </c>
      <c r="K35" s="1" t="s">
        <v>1129</v>
      </c>
      <c r="L35" s="1" t="s">
        <v>1129</v>
      </c>
      <c r="M35" s="1" t="s">
        <v>924</v>
      </c>
      <c r="N35" s="1" t="s">
        <v>924</v>
      </c>
      <c r="O35" s="1" t="s">
        <v>925</v>
      </c>
      <c r="P35" s="1" t="s">
        <v>926</v>
      </c>
      <c r="Q35" s="1" t="s">
        <v>927</v>
      </c>
      <c r="R35" s="1" t="s">
        <v>1130</v>
      </c>
      <c r="S35" s="1" t="s">
        <v>929</v>
      </c>
      <c r="T35" s="1" t="s">
        <v>930</v>
      </c>
      <c r="U35" s="1" t="s">
        <v>931</v>
      </c>
      <c r="V35" s="1" t="s">
        <v>939</v>
      </c>
    </row>
    <row r="36" s="1" customFormat="1" spans="1:22">
      <c r="A36" s="3">
        <v>999223029782611</v>
      </c>
      <c r="B36" s="1" t="s">
        <v>916</v>
      </c>
      <c r="C36" s="1" t="s">
        <v>1131</v>
      </c>
      <c r="D36" s="1" t="s">
        <v>1132</v>
      </c>
      <c r="E36" s="1" t="s">
        <v>1133</v>
      </c>
      <c r="F36" s="1" t="s">
        <v>916</v>
      </c>
      <c r="G36" s="1" t="s">
        <v>920</v>
      </c>
      <c r="H36" s="1" t="s">
        <v>921</v>
      </c>
      <c r="I36" s="1" t="s">
        <v>1134</v>
      </c>
      <c r="J36" s="1" t="s">
        <v>30</v>
      </c>
      <c r="K36" s="1" t="s">
        <v>1135</v>
      </c>
      <c r="L36" s="1" t="s">
        <v>1135</v>
      </c>
      <c r="M36" s="1" t="s">
        <v>924</v>
      </c>
      <c r="N36" s="1" t="s">
        <v>924</v>
      </c>
      <c r="O36" s="1" t="s">
        <v>925</v>
      </c>
      <c r="P36" s="1" t="s">
        <v>926</v>
      </c>
      <c r="Q36" s="1" t="s">
        <v>927</v>
      </c>
      <c r="R36" s="1" t="s">
        <v>1136</v>
      </c>
      <c r="S36" s="1" t="s">
        <v>929</v>
      </c>
      <c r="T36" s="1" t="s">
        <v>930</v>
      </c>
      <c r="U36" s="1" t="s">
        <v>931</v>
      </c>
      <c r="V36" s="1" t="s">
        <v>939</v>
      </c>
    </row>
    <row r="37" s="1" customFormat="1" spans="1:22">
      <c r="A37" s="3">
        <v>999223029545228</v>
      </c>
      <c r="B37" s="1" t="s">
        <v>916</v>
      </c>
      <c r="C37" s="1" t="s">
        <v>1137</v>
      </c>
      <c r="D37" s="1" t="s">
        <v>1138</v>
      </c>
      <c r="E37" s="1" t="s">
        <v>1139</v>
      </c>
      <c r="F37" s="1" t="s">
        <v>916</v>
      </c>
      <c r="G37" s="1" t="s">
        <v>920</v>
      </c>
      <c r="H37" s="1" t="s">
        <v>921</v>
      </c>
      <c r="I37" s="1" t="s">
        <v>1140</v>
      </c>
      <c r="J37" s="1" t="s">
        <v>30</v>
      </c>
      <c r="K37" s="1" t="s">
        <v>1141</v>
      </c>
      <c r="L37" s="1" t="s">
        <v>1141</v>
      </c>
      <c r="M37" s="1" t="s">
        <v>924</v>
      </c>
      <c r="N37" s="1" t="s">
        <v>924</v>
      </c>
      <c r="O37" s="1" t="s">
        <v>925</v>
      </c>
      <c r="P37" s="1" t="s">
        <v>926</v>
      </c>
      <c r="Q37" s="1" t="s">
        <v>927</v>
      </c>
      <c r="R37" s="1" t="s">
        <v>1142</v>
      </c>
      <c r="S37" s="1" t="s">
        <v>929</v>
      </c>
      <c r="T37" s="1" t="s">
        <v>930</v>
      </c>
      <c r="U37" s="1" t="s">
        <v>931</v>
      </c>
      <c r="V37" s="1" t="s">
        <v>953</v>
      </c>
    </row>
    <row r="38" s="1" customFormat="1" spans="1:22">
      <c r="A38" s="3">
        <v>999223029099336</v>
      </c>
      <c r="B38" s="1" t="s">
        <v>916</v>
      </c>
      <c r="C38" s="1" t="s">
        <v>1143</v>
      </c>
      <c r="D38" s="1" t="s">
        <v>1144</v>
      </c>
      <c r="E38" s="1" t="s">
        <v>1145</v>
      </c>
      <c r="F38" s="1" t="s">
        <v>916</v>
      </c>
      <c r="G38" s="1" t="s">
        <v>920</v>
      </c>
      <c r="H38" s="1" t="s">
        <v>921</v>
      </c>
      <c r="I38" s="1" t="s">
        <v>1146</v>
      </c>
      <c r="J38" s="1" t="s">
        <v>30</v>
      </c>
      <c r="K38" s="1" t="s">
        <v>1147</v>
      </c>
      <c r="L38" s="1" t="s">
        <v>1147</v>
      </c>
      <c r="M38" s="1" t="s">
        <v>924</v>
      </c>
      <c r="N38" s="1" t="s">
        <v>924</v>
      </c>
      <c r="O38" s="1" t="s">
        <v>925</v>
      </c>
      <c r="P38" s="1" t="s">
        <v>926</v>
      </c>
      <c r="Q38" s="1" t="s">
        <v>927</v>
      </c>
      <c r="R38" s="1" t="s">
        <v>1148</v>
      </c>
      <c r="S38" s="1" t="s">
        <v>929</v>
      </c>
      <c r="T38" s="1" t="s">
        <v>930</v>
      </c>
      <c r="U38" s="1" t="s">
        <v>931</v>
      </c>
      <c r="V38" s="1" t="s">
        <v>932</v>
      </c>
    </row>
    <row r="39" s="1" customFormat="1" spans="1:22">
      <c r="A39" s="3">
        <v>999223028908852</v>
      </c>
      <c r="B39" s="1" t="s">
        <v>916</v>
      </c>
      <c r="C39" s="1" t="s">
        <v>1149</v>
      </c>
      <c r="D39" s="1" t="s">
        <v>1150</v>
      </c>
      <c r="E39" s="1" t="s">
        <v>1151</v>
      </c>
      <c r="F39" s="1" t="s">
        <v>916</v>
      </c>
      <c r="G39" s="1" t="s">
        <v>920</v>
      </c>
      <c r="H39" s="1" t="s">
        <v>921</v>
      </c>
      <c r="I39" s="1" t="s">
        <v>1152</v>
      </c>
      <c r="J39" s="1" t="s">
        <v>30</v>
      </c>
      <c r="K39" s="1" t="s">
        <v>1153</v>
      </c>
      <c r="L39" s="1" t="s">
        <v>1153</v>
      </c>
      <c r="M39" s="1" t="s">
        <v>924</v>
      </c>
      <c r="N39" s="1" t="s">
        <v>924</v>
      </c>
      <c r="O39" s="1" t="s">
        <v>925</v>
      </c>
      <c r="P39" s="1" t="s">
        <v>926</v>
      </c>
      <c r="Q39" s="1" t="s">
        <v>927</v>
      </c>
      <c r="R39" s="1" t="s">
        <v>1154</v>
      </c>
      <c r="S39" s="1" t="s">
        <v>929</v>
      </c>
      <c r="T39" s="1" t="s">
        <v>930</v>
      </c>
      <c r="U39" s="1" t="s">
        <v>931</v>
      </c>
      <c r="V39" s="1" t="s">
        <v>1155</v>
      </c>
    </row>
    <row r="40" s="1" customFormat="1" spans="1:22">
      <c r="A40" s="3">
        <v>999223028788392</v>
      </c>
      <c r="B40" s="1" t="s">
        <v>916</v>
      </c>
      <c r="C40" s="1" t="s">
        <v>1156</v>
      </c>
      <c r="D40" s="1" t="s">
        <v>1157</v>
      </c>
      <c r="E40" s="1" t="s">
        <v>1158</v>
      </c>
      <c r="F40" s="1" t="s">
        <v>916</v>
      </c>
      <c r="G40" s="1" t="s">
        <v>920</v>
      </c>
      <c r="H40" s="1" t="s">
        <v>921</v>
      </c>
      <c r="I40" s="1" t="s">
        <v>1159</v>
      </c>
      <c r="J40" s="1" t="s">
        <v>30</v>
      </c>
      <c r="K40" s="1" t="s">
        <v>1160</v>
      </c>
      <c r="L40" s="1" t="s">
        <v>1160</v>
      </c>
      <c r="M40" s="1" t="s">
        <v>924</v>
      </c>
      <c r="N40" s="1" t="s">
        <v>924</v>
      </c>
      <c r="O40" s="1" t="s">
        <v>925</v>
      </c>
      <c r="P40" s="1" t="s">
        <v>926</v>
      </c>
      <c r="Q40" s="1" t="s">
        <v>927</v>
      </c>
      <c r="R40" s="1" t="s">
        <v>1161</v>
      </c>
      <c r="S40" s="1" t="s">
        <v>929</v>
      </c>
      <c r="T40" s="1" t="s">
        <v>930</v>
      </c>
      <c r="U40" s="1" t="s">
        <v>931</v>
      </c>
      <c r="V40" s="1" t="s">
        <v>953</v>
      </c>
    </row>
    <row r="41" s="1" customFormat="1" spans="1:22">
      <c r="A41" s="3">
        <v>999223028787885</v>
      </c>
      <c r="B41" s="1" t="s">
        <v>916</v>
      </c>
      <c r="C41" s="1" t="s">
        <v>1162</v>
      </c>
      <c r="D41" s="1" t="s">
        <v>1126</v>
      </c>
      <c r="E41" s="1" t="s">
        <v>1163</v>
      </c>
      <c r="F41" s="1" t="s">
        <v>916</v>
      </c>
      <c r="G41" s="1" t="s">
        <v>920</v>
      </c>
      <c r="H41" s="1" t="s">
        <v>921</v>
      </c>
      <c r="I41" s="1" t="s">
        <v>1128</v>
      </c>
      <c r="J41" s="1" t="s">
        <v>30</v>
      </c>
      <c r="K41" s="1" t="s">
        <v>1129</v>
      </c>
      <c r="L41" s="1" t="s">
        <v>1129</v>
      </c>
      <c r="M41" s="1" t="s">
        <v>924</v>
      </c>
      <c r="N41" s="1" t="s">
        <v>924</v>
      </c>
      <c r="O41" s="1" t="s">
        <v>925</v>
      </c>
      <c r="P41" s="1" t="s">
        <v>926</v>
      </c>
      <c r="Q41" s="1" t="s">
        <v>927</v>
      </c>
      <c r="R41" s="1" t="s">
        <v>1164</v>
      </c>
      <c r="S41" s="1" t="s">
        <v>929</v>
      </c>
      <c r="T41" s="1" t="s">
        <v>930</v>
      </c>
      <c r="U41" s="1" t="s">
        <v>931</v>
      </c>
      <c r="V41" s="1" t="s">
        <v>939</v>
      </c>
    </row>
    <row r="42" s="1" customFormat="1" spans="1:22">
      <c r="A42" s="3">
        <v>23028773479</v>
      </c>
      <c r="B42" s="1" t="s">
        <v>916</v>
      </c>
      <c r="C42" s="1" t="s">
        <v>1165</v>
      </c>
      <c r="D42" s="1" t="s">
        <v>1166</v>
      </c>
      <c r="E42" s="1" t="s">
        <v>1167</v>
      </c>
      <c r="F42" s="1" t="s">
        <v>916</v>
      </c>
      <c r="G42" s="1" t="s">
        <v>920</v>
      </c>
      <c r="H42" s="1" t="s">
        <v>921</v>
      </c>
      <c r="I42" s="1" t="s">
        <v>1168</v>
      </c>
      <c r="J42" s="1" t="s">
        <v>30</v>
      </c>
      <c r="K42" s="1" t="s">
        <v>1169</v>
      </c>
      <c r="L42" s="1" t="s">
        <v>1169</v>
      </c>
      <c r="M42" s="1" t="s">
        <v>924</v>
      </c>
      <c r="N42" s="1" t="s">
        <v>924</v>
      </c>
      <c r="O42" s="1" t="s">
        <v>925</v>
      </c>
      <c r="P42" s="1" t="s">
        <v>926</v>
      </c>
      <c r="Q42" s="1" t="s">
        <v>927</v>
      </c>
      <c r="R42" s="1" t="s">
        <v>1170</v>
      </c>
      <c r="S42" s="1" t="s">
        <v>929</v>
      </c>
      <c r="T42" s="1" t="s">
        <v>930</v>
      </c>
      <c r="U42" s="1" t="s">
        <v>931</v>
      </c>
      <c r="V42" s="1" t="s">
        <v>932</v>
      </c>
    </row>
    <row r="43" s="1" customFormat="1" spans="1:22">
      <c r="A43" s="3">
        <v>999223028539272</v>
      </c>
      <c r="B43" s="1" t="s">
        <v>916</v>
      </c>
      <c r="C43" s="1" t="s">
        <v>1171</v>
      </c>
      <c r="D43" s="1" t="s">
        <v>1172</v>
      </c>
      <c r="E43" s="1" t="s">
        <v>1173</v>
      </c>
      <c r="F43" s="1" t="s">
        <v>916</v>
      </c>
      <c r="G43" s="1" t="s">
        <v>920</v>
      </c>
      <c r="H43" s="1" t="s">
        <v>921</v>
      </c>
      <c r="I43" s="1" t="s">
        <v>1174</v>
      </c>
      <c r="J43" s="1" t="s">
        <v>30</v>
      </c>
      <c r="K43" s="1" t="s">
        <v>1175</v>
      </c>
      <c r="L43" s="1" t="s">
        <v>1175</v>
      </c>
      <c r="M43" s="1" t="s">
        <v>924</v>
      </c>
      <c r="N43" s="1" t="s">
        <v>924</v>
      </c>
      <c r="O43" s="1" t="s">
        <v>925</v>
      </c>
      <c r="P43" s="1" t="s">
        <v>926</v>
      </c>
      <c r="Q43" s="1" t="s">
        <v>927</v>
      </c>
      <c r="R43" s="1" t="s">
        <v>1176</v>
      </c>
      <c r="S43" s="1" t="s">
        <v>929</v>
      </c>
      <c r="T43" s="1" t="s">
        <v>930</v>
      </c>
      <c r="U43" s="1" t="s">
        <v>931</v>
      </c>
      <c r="V43" s="1" t="s">
        <v>939</v>
      </c>
    </row>
    <row r="44" s="1" customFormat="1" spans="1:22">
      <c r="A44" s="3">
        <v>999223028259881</v>
      </c>
      <c r="B44" s="1" t="s">
        <v>916</v>
      </c>
      <c r="C44" s="1" t="s">
        <v>1177</v>
      </c>
      <c r="D44" s="1" t="s">
        <v>1126</v>
      </c>
      <c r="E44" s="1" t="s">
        <v>1178</v>
      </c>
      <c r="F44" s="1" t="s">
        <v>916</v>
      </c>
      <c r="G44" s="1" t="s">
        <v>920</v>
      </c>
      <c r="H44" s="1" t="s">
        <v>921</v>
      </c>
      <c r="I44" s="1" t="s">
        <v>1128</v>
      </c>
      <c r="J44" s="1" t="s">
        <v>30</v>
      </c>
      <c r="K44" s="1" t="s">
        <v>1129</v>
      </c>
      <c r="L44" s="1" t="s">
        <v>1129</v>
      </c>
      <c r="M44" s="1" t="s">
        <v>924</v>
      </c>
      <c r="N44" s="1" t="s">
        <v>924</v>
      </c>
      <c r="O44" s="1" t="s">
        <v>925</v>
      </c>
      <c r="P44" s="1" t="s">
        <v>926</v>
      </c>
      <c r="Q44" s="1" t="s">
        <v>927</v>
      </c>
      <c r="R44" s="1" t="s">
        <v>1179</v>
      </c>
      <c r="S44" s="1" t="s">
        <v>929</v>
      </c>
      <c r="T44" s="1" t="s">
        <v>930</v>
      </c>
      <c r="U44" s="1" t="s">
        <v>931</v>
      </c>
      <c r="V44" s="1" t="s">
        <v>939</v>
      </c>
    </row>
    <row r="45" s="1" customFormat="1" spans="1:22">
      <c r="A45" s="3">
        <v>999223028243566</v>
      </c>
      <c r="B45" s="1" t="s">
        <v>916</v>
      </c>
      <c r="C45" s="1" t="s">
        <v>1180</v>
      </c>
      <c r="D45" s="1" t="s">
        <v>1181</v>
      </c>
      <c r="E45" s="1" t="s">
        <v>1182</v>
      </c>
      <c r="F45" s="1" t="s">
        <v>916</v>
      </c>
      <c r="G45" s="1" t="s">
        <v>920</v>
      </c>
      <c r="H45" s="1" t="s">
        <v>921</v>
      </c>
      <c r="I45" s="1" t="s">
        <v>1183</v>
      </c>
      <c r="J45" s="1" t="s">
        <v>30</v>
      </c>
      <c r="K45" s="1" t="s">
        <v>1184</v>
      </c>
      <c r="L45" s="1" t="s">
        <v>1184</v>
      </c>
      <c r="M45" s="1" t="s">
        <v>924</v>
      </c>
      <c r="N45" s="1" t="s">
        <v>924</v>
      </c>
      <c r="O45" s="1" t="s">
        <v>925</v>
      </c>
      <c r="P45" s="1" t="s">
        <v>926</v>
      </c>
      <c r="Q45" s="1" t="s">
        <v>927</v>
      </c>
      <c r="R45" s="1" t="s">
        <v>1185</v>
      </c>
      <c r="S45" s="1" t="s">
        <v>929</v>
      </c>
      <c r="T45" s="1" t="s">
        <v>930</v>
      </c>
      <c r="U45" s="1" t="s">
        <v>931</v>
      </c>
      <c r="V45" s="1" t="s">
        <v>1186</v>
      </c>
    </row>
    <row r="46" s="1" customFormat="1" spans="1:22">
      <c r="A46" s="3">
        <v>999223028234541</v>
      </c>
      <c r="B46" s="1" t="s">
        <v>916</v>
      </c>
      <c r="C46" s="1" t="s">
        <v>1187</v>
      </c>
      <c r="D46" s="1" t="s">
        <v>1188</v>
      </c>
      <c r="E46" s="1" t="s">
        <v>1189</v>
      </c>
      <c r="F46" s="1" t="s">
        <v>916</v>
      </c>
      <c r="G46" s="1" t="s">
        <v>920</v>
      </c>
      <c r="H46" s="1" t="s">
        <v>921</v>
      </c>
      <c r="I46" s="1" t="s">
        <v>1190</v>
      </c>
      <c r="J46" s="1" t="s">
        <v>30</v>
      </c>
      <c r="K46" s="1" t="s">
        <v>1191</v>
      </c>
      <c r="L46" s="1" t="s">
        <v>1191</v>
      </c>
      <c r="M46" s="1" t="s">
        <v>924</v>
      </c>
      <c r="N46" s="1" t="s">
        <v>924</v>
      </c>
      <c r="O46" s="1" t="s">
        <v>925</v>
      </c>
      <c r="P46" s="1" t="s">
        <v>926</v>
      </c>
      <c r="Q46" s="1" t="s">
        <v>927</v>
      </c>
      <c r="R46" s="1" t="s">
        <v>1192</v>
      </c>
      <c r="S46" s="1" t="s">
        <v>929</v>
      </c>
      <c r="T46" s="1" t="s">
        <v>930</v>
      </c>
      <c r="U46" s="1" t="s">
        <v>931</v>
      </c>
      <c r="V46" s="1" t="s">
        <v>1193</v>
      </c>
    </row>
    <row r="47" s="1" customFormat="1" spans="1:22">
      <c r="A47" s="3">
        <v>999223027838881</v>
      </c>
      <c r="B47" s="1" t="s">
        <v>916</v>
      </c>
      <c r="C47" s="1" t="s">
        <v>1194</v>
      </c>
      <c r="D47" s="1" t="s">
        <v>1041</v>
      </c>
      <c r="E47" s="1" t="s">
        <v>1195</v>
      </c>
      <c r="F47" s="1" t="s">
        <v>916</v>
      </c>
      <c r="G47" s="1" t="s">
        <v>920</v>
      </c>
      <c r="H47" s="1" t="s">
        <v>921</v>
      </c>
      <c r="I47" s="1" t="s">
        <v>1196</v>
      </c>
      <c r="J47" s="1" t="s">
        <v>30</v>
      </c>
      <c r="K47" s="1" t="s">
        <v>1197</v>
      </c>
      <c r="L47" s="1" t="s">
        <v>1197</v>
      </c>
      <c r="M47" s="1" t="s">
        <v>924</v>
      </c>
      <c r="N47" s="1" t="s">
        <v>924</v>
      </c>
      <c r="O47" s="1" t="s">
        <v>925</v>
      </c>
      <c r="P47" s="1" t="s">
        <v>926</v>
      </c>
      <c r="Q47" s="1" t="s">
        <v>927</v>
      </c>
      <c r="R47" s="1" t="s">
        <v>1198</v>
      </c>
      <c r="S47" s="1" t="s">
        <v>929</v>
      </c>
      <c r="T47" s="1" t="s">
        <v>930</v>
      </c>
      <c r="U47" s="1" t="s">
        <v>931</v>
      </c>
      <c r="V47" s="1" t="s">
        <v>946</v>
      </c>
    </row>
    <row r="48" s="1" customFormat="1" spans="1:22">
      <c r="A48" s="3">
        <v>999223027546556</v>
      </c>
      <c r="B48" s="1" t="s">
        <v>916</v>
      </c>
      <c r="C48" s="1" t="s">
        <v>1199</v>
      </c>
      <c r="D48" s="1" t="s">
        <v>1138</v>
      </c>
      <c r="E48" s="1" t="s">
        <v>1200</v>
      </c>
      <c r="F48" s="1" t="s">
        <v>916</v>
      </c>
      <c r="G48" s="1" t="s">
        <v>920</v>
      </c>
      <c r="H48" s="1" t="s">
        <v>921</v>
      </c>
      <c r="I48" s="1" t="s">
        <v>1201</v>
      </c>
      <c r="J48" s="1" t="s">
        <v>30</v>
      </c>
      <c r="K48" s="1" t="s">
        <v>1202</v>
      </c>
      <c r="L48" s="1" t="s">
        <v>1202</v>
      </c>
      <c r="M48" s="1" t="s">
        <v>924</v>
      </c>
      <c r="N48" s="1" t="s">
        <v>924</v>
      </c>
      <c r="O48" s="1" t="s">
        <v>925</v>
      </c>
      <c r="P48" s="1" t="s">
        <v>926</v>
      </c>
      <c r="Q48" s="1" t="s">
        <v>927</v>
      </c>
      <c r="R48" s="1" t="s">
        <v>1203</v>
      </c>
      <c r="S48" s="1" t="s">
        <v>929</v>
      </c>
      <c r="T48" s="1" t="s">
        <v>930</v>
      </c>
      <c r="U48" s="1" t="s">
        <v>931</v>
      </c>
      <c r="V48" s="1" t="s">
        <v>953</v>
      </c>
    </row>
    <row r="49" s="1" customFormat="1" spans="1:22">
      <c r="A49" s="3">
        <v>999223027243696</v>
      </c>
      <c r="B49" s="1" t="s">
        <v>1204</v>
      </c>
      <c r="C49" s="1" t="s">
        <v>1205</v>
      </c>
      <c r="D49" s="1" t="s">
        <v>1206</v>
      </c>
      <c r="E49" s="1" t="s">
        <v>1207</v>
      </c>
      <c r="F49" s="1" t="s">
        <v>916</v>
      </c>
      <c r="G49" s="1" t="s">
        <v>920</v>
      </c>
      <c r="H49" s="1" t="s">
        <v>921</v>
      </c>
      <c r="I49" s="1" t="s">
        <v>1208</v>
      </c>
      <c r="J49" s="1" t="s">
        <v>30</v>
      </c>
      <c r="K49" s="1" t="s">
        <v>1209</v>
      </c>
      <c r="L49" s="1" t="s">
        <v>1209</v>
      </c>
      <c r="M49" s="1" t="s">
        <v>924</v>
      </c>
      <c r="N49" s="1" t="s">
        <v>924</v>
      </c>
      <c r="O49" s="1" t="s">
        <v>925</v>
      </c>
      <c r="P49" s="1" t="s">
        <v>926</v>
      </c>
      <c r="Q49" s="1" t="s">
        <v>927</v>
      </c>
      <c r="R49" s="1" t="s">
        <v>1210</v>
      </c>
      <c r="S49" s="1" t="s">
        <v>929</v>
      </c>
      <c r="T49" s="1" t="s">
        <v>930</v>
      </c>
      <c r="U49" s="1" t="s">
        <v>931</v>
      </c>
      <c r="V49" s="1" t="s">
        <v>946</v>
      </c>
    </row>
    <row r="50" s="1" customFormat="1" spans="1:22">
      <c r="A50" s="3">
        <v>999223013794298</v>
      </c>
      <c r="B50" s="1" t="s">
        <v>1204</v>
      </c>
      <c r="C50" s="1" t="s">
        <v>1211</v>
      </c>
      <c r="D50" s="1" t="s">
        <v>1212</v>
      </c>
      <c r="E50" s="1" t="s">
        <v>1213</v>
      </c>
      <c r="F50" s="1" t="s">
        <v>916</v>
      </c>
      <c r="G50" s="1" t="s">
        <v>920</v>
      </c>
      <c r="H50" s="1" t="s">
        <v>921</v>
      </c>
      <c r="I50" s="1" t="s">
        <v>1214</v>
      </c>
      <c r="J50" s="1" t="s">
        <v>30</v>
      </c>
      <c r="K50" s="1" t="s">
        <v>1215</v>
      </c>
      <c r="L50" s="1" t="s">
        <v>1215</v>
      </c>
      <c r="M50" s="1" t="s">
        <v>924</v>
      </c>
      <c r="N50" s="1" t="s">
        <v>924</v>
      </c>
      <c r="O50" s="1" t="s">
        <v>925</v>
      </c>
      <c r="P50" s="1" t="s">
        <v>926</v>
      </c>
      <c r="Q50" s="1" t="s">
        <v>927</v>
      </c>
      <c r="R50" s="1" t="s">
        <v>1216</v>
      </c>
      <c r="S50" s="1" t="s">
        <v>929</v>
      </c>
      <c r="T50" s="1" t="s">
        <v>930</v>
      </c>
      <c r="U50" s="1" t="s">
        <v>931</v>
      </c>
      <c r="V50" s="1" t="s">
        <v>1217</v>
      </c>
    </row>
    <row r="51" s="1" customFormat="1" spans="1:22">
      <c r="A51" s="3">
        <v>999223013188106</v>
      </c>
      <c r="B51" s="1" t="s">
        <v>1204</v>
      </c>
      <c r="C51" s="1" t="s">
        <v>1218</v>
      </c>
      <c r="D51" s="1" t="s">
        <v>1219</v>
      </c>
      <c r="E51" s="1" t="s">
        <v>1220</v>
      </c>
      <c r="F51" s="1" t="s">
        <v>1204</v>
      </c>
      <c r="G51" s="1" t="s">
        <v>920</v>
      </c>
      <c r="H51" s="1" t="s">
        <v>921</v>
      </c>
      <c r="I51" s="1" t="s">
        <v>1221</v>
      </c>
      <c r="J51" s="1" t="s">
        <v>30</v>
      </c>
      <c r="K51" s="1" t="s">
        <v>1222</v>
      </c>
      <c r="L51" s="1" t="s">
        <v>1222</v>
      </c>
      <c r="M51" s="1" t="s">
        <v>924</v>
      </c>
      <c r="N51" s="1" t="s">
        <v>924</v>
      </c>
      <c r="O51" s="1" t="s">
        <v>925</v>
      </c>
      <c r="P51" s="1" t="s">
        <v>926</v>
      </c>
      <c r="Q51" s="1" t="s">
        <v>927</v>
      </c>
      <c r="R51" s="1" t="s">
        <v>1223</v>
      </c>
      <c r="S51" s="1" t="s">
        <v>929</v>
      </c>
      <c r="T51" s="1" t="s">
        <v>930</v>
      </c>
      <c r="U51" s="1" t="s">
        <v>931</v>
      </c>
      <c r="V51" s="1" t="s">
        <v>1217</v>
      </c>
    </row>
    <row r="52" s="1" customFormat="1" spans="1:22">
      <c r="A52" s="3">
        <v>999223012429199</v>
      </c>
      <c r="B52" s="1" t="s">
        <v>1204</v>
      </c>
      <c r="C52" s="1" t="s">
        <v>1224</v>
      </c>
      <c r="D52" s="1" t="s">
        <v>1225</v>
      </c>
      <c r="E52" s="1" t="s">
        <v>1226</v>
      </c>
      <c r="F52" s="1" t="s">
        <v>1204</v>
      </c>
      <c r="G52" s="1" t="s">
        <v>920</v>
      </c>
      <c r="H52" s="1" t="s">
        <v>921</v>
      </c>
      <c r="I52" s="1" t="s">
        <v>1227</v>
      </c>
      <c r="J52" s="1" t="s">
        <v>30</v>
      </c>
      <c r="K52" s="1" t="s">
        <v>1228</v>
      </c>
      <c r="L52" s="1" t="s">
        <v>1228</v>
      </c>
      <c r="M52" s="1" t="s">
        <v>924</v>
      </c>
      <c r="N52" s="1" t="s">
        <v>924</v>
      </c>
      <c r="O52" s="1" t="s">
        <v>925</v>
      </c>
      <c r="P52" s="1" t="s">
        <v>926</v>
      </c>
      <c r="Q52" s="1" t="s">
        <v>927</v>
      </c>
      <c r="R52" s="1" t="s">
        <v>1229</v>
      </c>
      <c r="S52" s="1" t="s">
        <v>929</v>
      </c>
      <c r="T52" s="1" t="s">
        <v>930</v>
      </c>
      <c r="U52" s="1" t="s">
        <v>931</v>
      </c>
      <c r="V52" s="1" t="s">
        <v>946</v>
      </c>
    </row>
    <row r="53" s="1" customFormat="1" spans="1:22">
      <c r="A53" s="3">
        <v>999223011610261</v>
      </c>
      <c r="B53" s="1" t="s">
        <v>1204</v>
      </c>
      <c r="C53" s="1" t="s">
        <v>1230</v>
      </c>
      <c r="D53" s="1" t="s">
        <v>1231</v>
      </c>
      <c r="E53" s="1" t="s">
        <v>1232</v>
      </c>
      <c r="F53" s="1" t="s">
        <v>1204</v>
      </c>
      <c r="G53" s="1" t="s">
        <v>920</v>
      </c>
      <c r="H53" s="1" t="s">
        <v>921</v>
      </c>
      <c r="I53" s="1" t="s">
        <v>1233</v>
      </c>
      <c r="J53" s="1" t="s">
        <v>30</v>
      </c>
      <c r="K53" s="1" t="s">
        <v>1234</v>
      </c>
      <c r="L53" s="1" t="s">
        <v>1234</v>
      </c>
      <c r="M53" s="1" t="s">
        <v>924</v>
      </c>
      <c r="N53" s="1" t="s">
        <v>924</v>
      </c>
      <c r="O53" s="1" t="s">
        <v>925</v>
      </c>
      <c r="P53" s="1" t="s">
        <v>926</v>
      </c>
      <c r="Q53" s="1" t="s">
        <v>927</v>
      </c>
      <c r="R53" s="1" t="s">
        <v>1235</v>
      </c>
      <c r="S53" s="1" t="s">
        <v>929</v>
      </c>
      <c r="T53" s="1" t="s">
        <v>930</v>
      </c>
      <c r="U53" s="1" t="s">
        <v>931</v>
      </c>
      <c r="V53" s="1" t="s">
        <v>939</v>
      </c>
    </row>
    <row r="54" s="1" customFormat="1" spans="1:22">
      <c r="A54" s="3">
        <v>999223011577209</v>
      </c>
      <c r="B54" s="1" t="s">
        <v>1204</v>
      </c>
      <c r="C54" s="1" t="s">
        <v>1236</v>
      </c>
      <c r="D54" s="1" t="s">
        <v>1237</v>
      </c>
      <c r="E54" s="1" t="s">
        <v>1238</v>
      </c>
      <c r="F54" s="1" t="s">
        <v>916</v>
      </c>
      <c r="G54" s="1" t="s">
        <v>920</v>
      </c>
      <c r="H54" s="1" t="s">
        <v>921</v>
      </c>
      <c r="I54" s="1" t="s">
        <v>1239</v>
      </c>
      <c r="J54" s="1" t="s">
        <v>30</v>
      </c>
      <c r="K54" s="1" t="s">
        <v>1240</v>
      </c>
      <c r="L54" s="1" t="s">
        <v>1240</v>
      </c>
      <c r="M54" s="1" t="s">
        <v>924</v>
      </c>
      <c r="N54" s="1" t="s">
        <v>924</v>
      </c>
      <c r="O54" s="1" t="s">
        <v>925</v>
      </c>
      <c r="P54" s="1" t="s">
        <v>926</v>
      </c>
      <c r="Q54" s="1" t="s">
        <v>927</v>
      </c>
      <c r="R54" s="1" t="s">
        <v>1241</v>
      </c>
      <c r="S54" s="1" t="s">
        <v>929</v>
      </c>
      <c r="T54" s="1" t="s">
        <v>930</v>
      </c>
      <c r="U54" s="1" t="s">
        <v>931</v>
      </c>
      <c r="V54" s="1" t="s">
        <v>946</v>
      </c>
    </row>
    <row r="55" s="1" customFormat="1" spans="1:22">
      <c r="A55" s="3">
        <v>999223009804459</v>
      </c>
      <c r="B55" s="1" t="s">
        <v>1204</v>
      </c>
      <c r="C55" s="1" t="s">
        <v>1242</v>
      </c>
      <c r="D55" s="1" t="s">
        <v>1057</v>
      </c>
      <c r="E55" s="1" t="s">
        <v>1243</v>
      </c>
      <c r="F55" s="1" t="s">
        <v>916</v>
      </c>
      <c r="G55" s="1" t="s">
        <v>920</v>
      </c>
      <c r="H55" s="1" t="s">
        <v>921</v>
      </c>
      <c r="I55" s="1" t="s">
        <v>1244</v>
      </c>
      <c r="J55" s="1" t="s">
        <v>30</v>
      </c>
      <c r="K55" s="1" t="s">
        <v>1060</v>
      </c>
      <c r="L55" s="1" t="s">
        <v>1060</v>
      </c>
      <c r="M55" s="1" t="s">
        <v>924</v>
      </c>
      <c r="N55" s="1" t="s">
        <v>924</v>
      </c>
      <c r="O55" s="1" t="s">
        <v>925</v>
      </c>
      <c r="P55" s="1" t="s">
        <v>926</v>
      </c>
      <c r="Q55" s="1" t="s">
        <v>927</v>
      </c>
      <c r="R55" s="1" t="s">
        <v>1245</v>
      </c>
      <c r="S55" s="1" t="s">
        <v>929</v>
      </c>
      <c r="T55" s="1" t="s">
        <v>930</v>
      </c>
      <c r="U55" s="1" t="s">
        <v>931</v>
      </c>
      <c r="V55" s="1" t="s">
        <v>966</v>
      </c>
    </row>
    <row r="56" s="1" customFormat="1" spans="1:22">
      <c r="A56" s="3">
        <v>999223009718412</v>
      </c>
      <c r="B56" s="1" t="s">
        <v>1204</v>
      </c>
      <c r="C56" s="1" t="s">
        <v>1246</v>
      </c>
      <c r="D56" s="1" t="s">
        <v>1035</v>
      </c>
      <c r="E56" s="1" t="s">
        <v>1247</v>
      </c>
      <c r="F56" s="1" t="s">
        <v>916</v>
      </c>
      <c r="G56" s="1" t="s">
        <v>920</v>
      </c>
      <c r="H56" s="1" t="s">
        <v>921</v>
      </c>
      <c r="I56" s="1" t="s">
        <v>1248</v>
      </c>
      <c r="J56" s="1" t="s">
        <v>30</v>
      </c>
      <c r="K56" s="1" t="s">
        <v>1249</v>
      </c>
      <c r="L56" s="1" t="s">
        <v>1249</v>
      </c>
      <c r="M56" s="1" t="s">
        <v>924</v>
      </c>
      <c r="N56" s="1" t="s">
        <v>924</v>
      </c>
      <c r="O56" s="1" t="s">
        <v>925</v>
      </c>
      <c r="P56" s="1" t="s">
        <v>926</v>
      </c>
      <c r="Q56" s="1" t="s">
        <v>927</v>
      </c>
      <c r="R56" s="1" t="s">
        <v>1250</v>
      </c>
      <c r="S56" s="1" t="s">
        <v>929</v>
      </c>
      <c r="T56" s="1" t="s">
        <v>930</v>
      </c>
      <c r="U56" s="1" t="s">
        <v>931</v>
      </c>
      <c r="V56" s="1" t="s">
        <v>966</v>
      </c>
    </row>
    <row r="57" s="1" customFormat="1" spans="1:22">
      <c r="A57" s="3">
        <v>999223009277104</v>
      </c>
      <c r="B57" s="1" t="s">
        <v>1204</v>
      </c>
      <c r="C57" s="1" t="s">
        <v>1251</v>
      </c>
      <c r="D57" s="1" t="s">
        <v>1252</v>
      </c>
      <c r="E57" s="1" t="s">
        <v>1253</v>
      </c>
      <c r="F57" s="1" t="s">
        <v>1204</v>
      </c>
      <c r="G57" s="1" t="s">
        <v>920</v>
      </c>
      <c r="H57" s="1" t="s">
        <v>921</v>
      </c>
      <c r="I57" s="1" t="s">
        <v>1254</v>
      </c>
      <c r="J57" s="1" t="s">
        <v>30</v>
      </c>
      <c r="K57" s="1" t="s">
        <v>1255</v>
      </c>
      <c r="L57" s="1" t="s">
        <v>1255</v>
      </c>
      <c r="M57" s="1" t="s">
        <v>924</v>
      </c>
      <c r="N57" s="1" t="s">
        <v>924</v>
      </c>
      <c r="O57" s="1" t="s">
        <v>925</v>
      </c>
      <c r="P57" s="1" t="s">
        <v>926</v>
      </c>
      <c r="Q57" s="1" t="s">
        <v>927</v>
      </c>
      <c r="R57" s="1" t="s">
        <v>1256</v>
      </c>
      <c r="S57" s="1" t="s">
        <v>929</v>
      </c>
      <c r="T57" s="1" t="s">
        <v>930</v>
      </c>
      <c r="U57" s="1" t="s">
        <v>931</v>
      </c>
      <c r="V57" s="1" t="s">
        <v>939</v>
      </c>
    </row>
    <row r="58" s="1" customFormat="1" spans="1:22">
      <c r="A58" s="3">
        <v>999223009008481</v>
      </c>
      <c r="B58" s="1" t="s">
        <v>1204</v>
      </c>
      <c r="C58" s="1" t="s">
        <v>1257</v>
      </c>
      <c r="D58" s="1" t="s">
        <v>1258</v>
      </c>
      <c r="E58" s="1" t="s">
        <v>1259</v>
      </c>
      <c r="F58" s="1" t="s">
        <v>916</v>
      </c>
      <c r="G58" s="1" t="s">
        <v>920</v>
      </c>
      <c r="H58" s="1" t="s">
        <v>921</v>
      </c>
      <c r="I58" s="1" t="s">
        <v>1260</v>
      </c>
      <c r="J58" s="1" t="s">
        <v>30</v>
      </c>
      <c r="K58" s="1" t="s">
        <v>1261</v>
      </c>
      <c r="L58" s="1" t="s">
        <v>1261</v>
      </c>
      <c r="M58" s="1" t="s">
        <v>924</v>
      </c>
      <c r="N58" s="1" t="s">
        <v>924</v>
      </c>
      <c r="O58" s="1" t="s">
        <v>925</v>
      </c>
      <c r="P58" s="1" t="s">
        <v>926</v>
      </c>
      <c r="Q58" s="1" t="s">
        <v>927</v>
      </c>
      <c r="R58" s="1" t="s">
        <v>1262</v>
      </c>
      <c r="S58" s="1" t="s">
        <v>929</v>
      </c>
      <c r="T58" s="1" t="s">
        <v>930</v>
      </c>
      <c r="U58" s="1" t="s">
        <v>931</v>
      </c>
      <c r="V58" s="1" t="s">
        <v>939</v>
      </c>
    </row>
    <row r="59" s="1" customFormat="1" spans="1:22">
      <c r="A59" s="3">
        <v>999223008897376</v>
      </c>
      <c r="B59" s="1" t="s">
        <v>1204</v>
      </c>
      <c r="C59" s="1" t="s">
        <v>1263</v>
      </c>
      <c r="D59" s="1" t="s">
        <v>1264</v>
      </c>
      <c r="E59" s="1" t="s">
        <v>1265</v>
      </c>
      <c r="F59" s="1" t="s">
        <v>1204</v>
      </c>
      <c r="G59" s="1" t="s">
        <v>920</v>
      </c>
      <c r="H59" s="1" t="s">
        <v>921</v>
      </c>
      <c r="I59" s="1" t="s">
        <v>1266</v>
      </c>
      <c r="J59" s="1" t="s">
        <v>30</v>
      </c>
      <c r="K59" s="1" t="s">
        <v>1267</v>
      </c>
      <c r="L59" s="1" t="s">
        <v>1267</v>
      </c>
      <c r="M59" s="1" t="s">
        <v>924</v>
      </c>
      <c r="N59" s="1" t="s">
        <v>924</v>
      </c>
      <c r="O59" s="1" t="s">
        <v>925</v>
      </c>
      <c r="P59" s="1" t="s">
        <v>926</v>
      </c>
      <c r="Q59" s="1" t="s">
        <v>927</v>
      </c>
      <c r="R59" s="1" t="s">
        <v>1268</v>
      </c>
      <c r="S59" s="1" t="s">
        <v>929</v>
      </c>
      <c r="T59" s="1" t="s">
        <v>930</v>
      </c>
      <c r="U59" s="1" t="s">
        <v>931</v>
      </c>
      <c r="V59" s="1" t="s">
        <v>966</v>
      </c>
    </row>
    <row r="60" s="1" customFormat="1" spans="1:22">
      <c r="A60" s="3">
        <v>999223008755652</v>
      </c>
      <c r="B60" s="1" t="s">
        <v>1204</v>
      </c>
      <c r="C60" s="1" t="s">
        <v>1269</v>
      </c>
      <c r="D60" s="1" t="s">
        <v>1270</v>
      </c>
      <c r="E60" s="1" t="s">
        <v>1271</v>
      </c>
      <c r="F60" s="1" t="s">
        <v>1204</v>
      </c>
      <c r="G60" s="1" t="s">
        <v>920</v>
      </c>
      <c r="H60" s="1" t="s">
        <v>921</v>
      </c>
      <c r="I60" s="1" t="s">
        <v>1272</v>
      </c>
      <c r="J60" s="1" t="s">
        <v>30</v>
      </c>
      <c r="K60" s="1" t="s">
        <v>1273</v>
      </c>
      <c r="L60" s="1" t="s">
        <v>925</v>
      </c>
      <c r="M60" s="1" t="s">
        <v>1274</v>
      </c>
      <c r="N60" s="1" t="s">
        <v>1275</v>
      </c>
      <c r="O60" s="1" t="s">
        <v>925</v>
      </c>
      <c r="P60" s="1" t="s">
        <v>926</v>
      </c>
      <c r="Q60" s="1" t="s">
        <v>927</v>
      </c>
      <c r="R60" s="1" t="s">
        <v>1276</v>
      </c>
      <c r="S60" s="1" t="s">
        <v>929</v>
      </c>
      <c r="T60" s="1" t="s">
        <v>930</v>
      </c>
      <c r="U60" s="1" t="s">
        <v>931</v>
      </c>
      <c r="V60" s="1" t="s">
        <v>1217</v>
      </c>
    </row>
    <row r="61" s="1" customFormat="1" spans="1:22">
      <c r="A61" s="3">
        <v>999223008753274</v>
      </c>
      <c r="B61" s="1" t="s">
        <v>1204</v>
      </c>
      <c r="C61" s="1" t="s">
        <v>1277</v>
      </c>
      <c r="D61" s="1" t="s">
        <v>1278</v>
      </c>
      <c r="E61" s="1" t="s">
        <v>1279</v>
      </c>
      <c r="F61" s="1" t="s">
        <v>916</v>
      </c>
      <c r="G61" s="1" t="s">
        <v>920</v>
      </c>
      <c r="H61" s="1" t="s">
        <v>921</v>
      </c>
      <c r="I61" s="1" t="s">
        <v>1280</v>
      </c>
      <c r="J61" s="1" t="s">
        <v>30</v>
      </c>
      <c r="K61" s="1" t="s">
        <v>1281</v>
      </c>
      <c r="L61" s="1" t="s">
        <v>1281</v>
      </c>
      <c r="M61" s="1" t="s">
        <v>924</v>
      </c>
      <c r="N61" s="1" t="s">
        <v>924</v>
      </c>
      <c r="O61" s="1" t="s">
        <v>925</v>
      </c>
      <c r="P61" s="1" t="s">
        <v>926</v>
      </c>
      <c r="Q61" s="1" t="s">
        <v>927</v>
      </c>
      <c r="R61" s="1" t="s">
        <v>1282</v>
      </c>
      <c r="S61" s="1" t="s">
        <v>929</v>
      </c>
      <c r="T61" s="1" t="s">
        <v>930</v>
      </c>
      <c r="U61" s="1" t="s">
        <v>1283</v>
      </c>
      <c r="V61" s="1" t="s">
        <v>946</v>
      </c>
    </row>
    <row r="62" s="1" customFormat="1" spans="1:22">
      <c r="A62" s="3">
        <v>999223007947153</v>
      </c>
      <c r="B62" s="1" t="s">
        <v>1204</v>
      </c>
      <c r="C62" s="1" t="s">
        <v>1284</v>
      </c>
      <c r="D62" s="1" t="s">
        <v>1035</v>
      </c>
      <c r="E62" s="1" t="s">
        <v>1285</v>
      </c>
      <c r="F62" s="1" t="s">
        <v>916</v>
      </c>
      <c r="G62" s="1" t="s">
        <v>920</v>
      </c>
      <c r="H62" s="1" t="s">
        <v>921</v>
      </c>
      <c r="I62" s="1" t="s">
        <v>1286</v>
      </c>
      <c r="J62" s="1" t="s">
        <v>30</v>
      </c>
      <c r="K62" s="1" t="s">
        <v>1287</v>
      </c>
      <c r="L62" s="1" t="s">
        <v>1287</v>
      </c>
      <c r="M62" s="1" t="s">
        <v>924</v>
      </c>
      <c r="N62" s="1" t="s">
        <v>924</v>
      </c>
      <c r="O62" s="1" t="s">
        <v>925</v>
      </c>
      <c r="P62" s="1" t="s">
        <v>926</v>
      </c>
      <c r="Q62" s="1" t="s">
        <v>927</v>
      </c>
      <c r="R62" s="1" t="s">
        <v>1288</v>
      </c>
      <c r="S62" s="1" t="s">
        <v>929</v>
      </c>
      <c r="T62" s="1" t="s">
        <v>930</v>
      </c>
      <c r="U62" s="1" t="s">
        <v>931</v>
      </c>
      <c r="V62" s="1" t="s">
        <v>966</v>
      </c>
    </row>
    <row r="63" s="1" customFormat="1" spans="1:22">
      <c r="A63" s="3">
        <v>999223007467788</v>
      </c>
      <c r="B63" s="1" t="s">
        <v>1204</v>
      </c>
      <c r="C63" s="1" t="s">
        <v>1289</v>
      </c>
      <c r="D63" s="1" t="s">
        <v>1290</v>
      </c>
      <c r="E63" s="1" t="s">
        <v>1291</v>
      </c>
      <c r="F63" s="1" t="s">
        <v>1204</v>
      </c>
      <c r="G63" s="1" t="s">
        <v>920</v>
      </c>
      <c r="H63" s="1" t="s">
        <v>921</v>
      </c>
      <c r="I63" s="1" t="s">
        <v>1292</v>
      </c>
      <c r="J63" s="1" t="s">
        <v>30</v>
      </c>
      <c r="K63" s="1" t="s">
        <v>1293</v>
      </c>
      <c r="L63" s="1" t="s">
        <v>1293</v>
      </c>
      <c r="M63" s="1" t="s">
        <v>924</v>
      </c>
      <c r="N63" s="1" t="s">
        <v>924</v>
      </c>
      <c r="O63" s="1" t="s">
        <v>925</v>
      </c>
      <c r="P63" s="1" t="s">
        <v>926</v>
      </c>
      <c r="Q63" s="1" t="s">
        <v>927</v>
      </c>
      <c r="R63" s="1" t="s">
        <v>1294</v>
      </c>
      <c r="S63" s="1" t="s">
        <v>929</v>
      </c>
      <c r="T63" s="1" t="s">
        <v>930</v>
      </c>
      <c r="U63" s="1" t="s">
        <v>931</v>
      </c>
      <c r="V63" s="1" t="s">
        <v>1295</v>
      </c>
    </row>
    <row r="64" s="1" customFormat="1" spans="1:22">
      <c r="A64" s="3">
        <v>999223007312781</v>
      </c>
      <c r="B64" s="1" t="s">
        <v>1204</v>
      </c>
      <c r="C64" s="1" t="s">
        <v>1296</v>
      </c>
      <c r="D64" s="1" t="s">
        <v>1297</v>
      </c>
      <c r="E64" s="1" t="s">
        <v>1298</v>
      </c>
      <c r="F64" s="1" t="s">
        <v>916</v>
      </c>
      <c r="G64" s="1" t="s">
        <v>920</v>
      </c>
      <c r="H64" s="1" t="s">
        <v>921</v>
      </c>
      <c r="I64" s="1" t="s">
        <v>1299</v>
      </c>
      <c r="J64" s="1" t="s">
        <v>30</v>
      </c>
      <c r="K64" s="1" t="s">
        <v>1300</v>
      </c>
      <c r="L64" s="1" t="s">
        <v>1300</v>
      </c>
      <c r="M64" s="1" t="s">
        <v>924</v>
      </c>
      <c r="N64" s="1" t="s">
        <v>924</v>
      </c>
      <c r="O64" s="1" t="s">
        <v>925</v>
      </c>
      <c r="P64" s="1" t="s">
        <v>926</v>
      </c>
      <c r="Q64" s="1" t="s">
        <v>927</v>
      </c>
      <c r="R64" s="1" t="s">
        <v>1301</v>
      </c>
      <c r="S64" s="1" t="s">
        <v>929</v>
      </c>
      <c r="T64" s="1" t="s">
        <v>930</v>
      </c>
      <c r="U64" s="1" t="s">
        <v>931</v>
      </c>
      <c r="V64" s="1" t="s">
        <v>939</v>
      </c>
    </row>
    <row r="65" s="1" customFormat="1" spans="1:22">
      <c r="A65" s="3">
        <v>999223006469717</v>
      </c>
      <c r="B65" s="1" t="s">
        <v>1204</v>
      </c>
      <c r="C65" s="1" t="s">
        <v>1302</v>
      </c>
      <c r="D65" s="1" t="s">
        <v>1303</v>
      </c>
      <c r="E65" s="1" t="s">
        <v>1304</v>
      </c>
      <c r="F65" s="1" t="s">
        <v>1204</v>
      </c>
      <c r="G65" s="1" t="s">
        <v>920</v>
      </c>
      <c r="H65" s="1" t="s">
        <v>921</v>
      </c>
      <c r="I65" s="1" t="s">
        <v>1305</v>
      </c>
      <c r="J65" s="1" t="s">
        <v>30</v>
      </c>
      <c r="K65" s="1" t="s">
        <v>1306</v>
      </c>
      <c r="L65" s="1" t="s">
        <v>1306</v>
      </c>
      <c r="M65" s="1" t="s">
        <v>924</v>
      </c>
      <c r="N65" s="1" t="s">
        <v>924</v>
      </c>
      <c r="O65" s="1" t="s">
        <v>925</v>
      </c>
      <c r="P65" s="1" t="s">
        <v>926</v>
      </c>
      <c r="Q65" s="1" t="s">
        <v>927</v>
      </c>
      <c r="R65" s="1" t="s">
        <v>1307</v>
      </c>
      <c r="S65" s="1" t="s">
        <v>929</v>
      </c>
      <c r="T65" s="1" t="s">
        <v>930</v>
      </c>
      <c r="U65" s="1" t="s">
        <v>931</v>
      </c>
      <c r="V65" s="1" t="s">
        <v>1193</v>
      </c>
    </row>
    <row r="66" s="1" customFormat="1" spans="1:22">
      <c r="A66" s="3">
        <v>999223005502560</v>
      </c>
      <c r="B66" s="1" t="s">
        <v>1204</v>
      </c>
      <c r="C66" s="1" t="s">
        <v>1308</v>
      </c>
      <c r="D66" s="1" t="s">
        <v>1309</v>
      </c>
      <c r="E66" s="1" t="s">
        <v>1310</v>
      </c>
      <c r="F66" s="1" t="s">
        <v>1204</v>
      </c>
      <c r="G66" s="1" t="s">
        <v>920</v>
      </c>
      <c r="H66" s="1" t="s">
        <v>921</v>
      </c>
      <c r="I66" s="1" t="s">
        <v>1311</v>
      </c>
      <c r="J66" s="1" t="s">
        <v>30</v>
      </c>
      <c r="K66" s="1" t="s">
        <v>1312</v>
      </c>
      <c r="L66" s="1" t="s">
        <v>1312</v>
      </c>
      <c r="M66" s="1" t="s">
        <v>924</v>
      </c>
      <c r="N66" s="1" t="s">
        <v>924</v>
      </c>
      <c r="O66" s="1" t="s">
        <v>925</v>
      </c>
      <c r="P66" s="1" t="s">
        <v>926</v>
      </c>
      <c r="Q66" s="1" t="s">
        <v>927</v>
      </c>
      <c r="R66" s="1" t="s">
        <v>1313</v>
      </c>
      <c r="S66" s="1" t="s">
        <v>929</v>
      </c>
      <c r="T66" s="1" t="s">
        <v>930</v>
      </c>
      <c r="U66" s="1" t="s">
        <v>931</v>
      </c>
      <c r="V66" s="1" t="s">
        <v>946</v>
      </c>
    </row>
    <row r="67" s="1" customFormat="1" spans="1:22">
      <c r="A67" s="3">
        <v>999223005487231</v>
      </c>
      <c r="B67" s="1" t="s">
        <v>1204</v>
      </c>
      <c r="C67" s="1" t="s">
        <v>1314</v>
      </c>
      <c r="D67" s="1" t="s">
        <v>1315</v>
      </c>
      <c r="E67" s="1" t="s">
        <v>1316</v>
      </c>
      <c r="F67" s="1" t="s">
        <v>1204</v>
      </c>
      <c r="G67" s="1" t="s">
        <v>920</v>
      </c>
      <c r="H67" s="1" t="s">
        <v>921</v>
      </c>
      <c r="I67" s="1" t="s">
        <v>1317</v>
      </c>
      <c r="J67" s="1" t="s">
        <v>30</v>
      </c>
      <c r="K67" s="1" t="s">
        <v>1318</v>
      </c>
      <c r="L67" s="1" t="s">
        <v>1318</v>
      </c>
      <c r="M67" s="1" t="s">
        <v>924</v>
      </c>
      <c r="N67" s="1" t="s">
        <v>924</v>
      </c>
      <c r="O67" s="1" t="s">
        <v>925</v>
      </c>
      <c r="P67" s="1" t="s">
        <v>926</v>
      </c>
      <c r="Q67" s="1" t="s">
        <v>927</v>
      </c>
      <c r="R67" s="1" t="s">
        <v>1319</v>
      </c>
      <c r="S67" s="1" t="s">
        <v>929</v>
      </c>
      <c r="T67" s="1" t="s">
        <v>930</v>
      </c>
      <c r="U67" s="1" t="s">
        <v>931</v>
      </c>
      <c r="V67" s="1" t="s">
        <v>979</v>
      </c>
    </row>
    <row r="68" s="1" customFormat="1" spans="1:22">
      <c r="A68" s="3">
        <v>999223005022471</v>
      </c>
      <c r="B68" s="1" t="s">
        <v>1204</v>
      </c>
      <c r="C68" s="1" t="s">
        <v>1320</v>
      </c>
      <c r="D68" s="1" t="s">
        <v>1321</v>
      </c>
      <c r="E68" s="1" t="s">
        <v>1322</v>
      </c>
      <c r="F68" s="1" t="s">
        <v>916</v>
      </c>
      <c r="G68" s="1" t="s">
        <v>920</v>
      </c>
      <c r="H68" s="1" t="s">
        <v>921</v>
      </c>
      <c r="I68" s="1" t="s">
        <v>1323</v>
      </c>
      <c r="J68" s="1" t="s">
        <v>30</v>
      </c>
      <c r="K68" s="1" t="s">
        <v>1324</v>
      </c>
      <c r="L68" s="1" t="s">
        <v>1324</v>
      </c>
      <c r="M68" s="1" t="s">
        <v>924</v>
      </c>
      <c r="N68" s="1" t="s">
        <v>924</v>
      </c>
      <c r="O68" s="1" t="s">
        <v>925</v>
      </c>
      <c r="P68" s="1" t="s">
        <v>926</v>
      </c>
      <c r="Q68" s="1" t="s">
        <v>927</v>
      </c>
      <c r="R68" s="1" t="s">
        <v>1325</v>
      </c>
      <c r="S68" s="1" t="s">
        <v>929</v>
      </c>
      <c r="T68" s="1" t="s">
        <v>930</v>
      </c>
      <c r="U68" s="1" t="s">
        <v>931</v>
      </c>
      <c r="V68" s="1" t="s">
        <v>1155</v>
      </c>
    </row>
    <row r="69" s="1" customFormat="1" spans="1:22">
      <c r="A69" s="3">
        <v>999223004746910</v>
      </c>
      <c r="B69" s="1" t="s">
        <v>1204</v>
      </c>
      <c r="C69" s="1" t="s">
        <v>1326</v>
      </c>
      <c r="D69" s="1" t="s">
        <v>1327</v>
      </c>
      <c r="E69" s="1" t="s">
        <v>1328</v>
      </c>
      <c r="F69" s="1" t="s">
        <v>916</v>
      </c>
      <c r="G69" s="1" t="s">
        <v>920</v>
      </c>
      <c r="H69" s="1" t="s">
        <v>921</v>
      </c>
      <c r="I69" s="1" t="s">
        <v>1329</v>
      </c>
      <c r="J69" s="1" t="s">
        <v>30</v>
      </c>
      <c r="K69" s="1" t="s">
        <v>1191</v>
      </c>
      <c r="L69" s="1" t="s">
        <v>1191</v>
      </c>
      <c r="M69" s="1" t="s">
        <v>924</v>
      </c>
      <c r="N69" s="1" t="s">
        <v>924</v>
      </c>
      <c r="O69" s="1" t="s">
        <v>925</v>
      </c>
      <c r="P69" s="1" t="s">
        <v>926</v>
      </c>
      <c r="Q69" s="1" t="s">
        <v>927</v>
      </c>
      <c r="R69" s="1" t="s">
        <v>1330</v>
      </c>
      <c r="S69" s="1" t="s">
        <v>929</v>
      </c>
      <c r="T69" s="1" t="s">
        <v>930</v>
      </c>
      <c r="U69" s="1" t="s">
        <v>931</v>
      </c>
      <c r="V69" s="1" t="s">
        <v>1101</v>
      </c>
    </row>
    <row r="70" s="1" customFormat="1" spans="1:22">
      <c r="A70" s="3">
        <v>999223004667996</v>
      </c>
      <c r="B70" s="1" t="s">
        <v>1204</v>
      </c>
      <c r="C70" s="1" t="s">
        <v>1331</v>
      </c>
      <c r="D70" s="1" t="s">
        <v>1332</v>
      </c>
      <c r="E70" s="1" t="s">
        <v>1333</v>
      </c>
      <c r="F70" s="1" t="s">
        <v>916</v>
      </c>
      <c r="G70" s="1" t="s">
        <v>920</v>
      </c>
      <c r="H70" s="1" t="s">
        <v>921</v>
      </c>
      <c r="I70" s="1" t="s">
        <v>1334</v>
      </c>
      <c r="J70" s="1" t="s">
        <v>30</v>
      </c>
      <c r="K70" s="1" t="s">
        <v>1335</v>
      </c>
      <c r="L70" s="1" t="s">
        <v>1335</v>
      </c>
      <c r="M70" s="1" t="s">
        <v>924</v>
      </c>
      <c r="N70" s="1" t="s">
        <v>924</v>
      </c>
      <c r="O70" s="1" t="s">
        <v>925</v>
      </c>
      <c r="P70" s="1" t="s">
        <v>926</v>
      </c>
      <c r="Q70" s="1" t="s">
        <v>927</v>
      </c>
      <c r="R70" s="1" t="s">
        <v>1336</v>
      </c>
      <c r="S70" s="1" t="s">
        <v>929</v>
      </c>
      <c r="T70" s="1" t="s">
        <v>930</v>
      </c>
      <c r="U70" s="1" t="s">
        <v>931</v>
      </c>
      <c r="V70" s="1" t="s">
        <v>1337</v>
      </c>
    </row>
    <row r="71" s="1" customFormat="1" spans="1:22">
      <c r="A71" s="3">
        <v>999223004496299</v>
      </c>
      <c r="B71" s="1" t="s">
        <v>1204</v>
      </c>
      <c r="C71" s="1" t="s">
        <v>1338</v>
      </c>
      <c r="D71" s="1" t="s">
        <v>1339</v>
      </c>
      <c r="E71" s="1" t="s">
        <v>1340</v>
      </c>
      <c r="F71" s="1" t="s">
        <v>916</v>
      </c>
      <c r="G71" s="1" t="s">
        <v>920</v>
      </c>
      <c r="H71" s="1" t="s">
        <v>921</v>
      </c>
      <c r="I71" s="1" t="s">
        <v>1341</v>
      </c>
      <c r="J71" s="1" t="s">
        <v>30</v>
      </c>
      <c r="K71" s="1" t="s">
        <v>1342</v>
      </c>
      <c r="L71" s="1" t="s">
        <v>1342</v>
      </c>
      <c r="M71" s="1" t="s">
        <v>924</v>
      </c>
      <c r="N71" s="1" t="s">
        <v>924</v>
      </c>
      <c r="O71" s="1" t="s">
        <v>925</v>
      </c>
      <c r="P71" s="1" t="s">
        <v>926</v>
      </c>
      <c r="Q71" s="1" t="s">
        <v>927</v>
      </c>
      <c r="R71" s="1" t="s">
        <v>1343</v>
      </c>
      <c r="S71" s="1" t="s">
        <v>929</v>
      </c>
      <c r="T71" s="1" t="s">
        <v>930</v>
      </c>
      <c r="U71" s="1" t="s">
        <v>931</v>
      </c>
      <c r="V71" s="1" t="s">
        <v>1079</v>
      </c>
    </row>
    <row r="72" s="1" customFormat="1" spans="1:22">
      <c r="A72" s="3">
        <v>999223004449642</v>
      </c>
      <c r="B72" s="1" t="s">
        <v>1204</v>
      </c>
      <c r="C72" s="1" t="s">
        <v>1344</v>
      </c>
      <c r="D72" s="1" t="s">
        <v>1345</v>
      </c>
      <c r="E72" s="1" t="s">
        <v>1346</v>
      </c>
      <c r="F72" s="1" t="s">
        <v>1204</v>
      </c>
      <c r="G72" s="1" t="s">
        <v>920</v>
      </c>
      <c r="H72" s="1" t="s">
        <v>921</v>
      </c>
      <c r="I72" s="1" t="s">
        <v>1347</v>
      </c>
      <c r="J72" s="1" t="s">
        <v>30</v>
      </c>
      <c r="K72" s="1" t="s">
        <v>1348</v>
      </c>
      <c r="L72" s="1" t="s">
        <v>1348</v>
      </c>
      <c r="M72" s="1" t="s">
        <v>924</v>
      </c>
      <c r="N72" s="1" t="s">
        <v>924</v>
      </c>
      <c r="O72" s="1" t="s">
        <v>925</v>
      </c>
      <c r="P72" s="1" t="s">
        <v>926</v>
      </c>
      <c r="Q72" s="1" t="s">
        <v>927</v>
      </c>
      <c r="R72" s="1" t="s">
        <v>1349</v>
      </c>
      <c r="S72" s="1" t="s">
        <v>929</v>
      </c>
      <c r="T72" s="1" t="s">
        <v>930</v>
      </c>
      <c r="U72" s="1" t="s">
        <v>931</v>
      </c>
      <c r="V72" s="1" t="s">
        <v>1350</v>
      </c>
    </row>
    <row r="73" s="1" customFormat="1" spans="1:22">
      <c r="A73" s="3">
        <v>999223004340740</v>
      </c>
      <c r="B73" s="1" t="s">
        <v>1204</v>
      </c>
      <c r="C73" s="1" t="s">
        <v>1351</v>
      </c>
      <c r="D73" s="1" t="s">
        <v>1352</v>
      </c>
      <c r="E73" s="1" t="s">
        <v>1353</v>
      </c>
      <c r="F73" s="1" t="s">
        <v>916</v>
      </c>
      <c r="G73" s="1" t="s">
        <v>920</v>
      </c>
      <c r="H73" s="1" t="s">
        <v>921</v>
      </c>
      <c r="I73" s="1" t="s">
        <v>1354</v>
      </c>
      <c r="J73" s="1" t="s">
        <v>30</v>
      </c>
      <c r="K73" s="1" t="s">
        <v>1355</v>
      </c>
      <c r="L73" s="1" t="s">
        <v>1355</v>
      </c>
      <c r="M73" s="1" t="s">
        <v>924</v>
      </c>
      <c r="N73" s="1" t="s">
        <v>924</v>
      </c>
      <c r="O73" s="1" t="s">
        <v>925</v>
      </c>
      <c r="P73" s="1" t="s">
        <v>926</v>
      </c>
      <c r="Q73" s="1" t="s">
        <v>927</v>
      </c>
      <c r="R73" s="1" t="s">
        <v>1356</v>
      </c>
      <c r="S73" s="1" t="s">
        <v>929</v>
      </c>
      <c r="T73" s="1" t="s">
        <v>930</v>
      </c>
      <c r="U73" s="1" t="s">
        <v>931</v>
      </c>
      <c r="V73" s="1" t="s">
        <v>979</v>
      </c>
    </row>
    <row r="74" s="1" customFormat="1" spans="1:22">
      <c r="A74" s="3">
        <v>999223003878346</v>
      </c>
      <c r="B74" s="1" t="s">
        <v>1204</v>
      </c>
      <c r="C74" s="1" t="s">
        <v>1357</v>
      </c>
      <c r="D74" s="1" t="s">
        <v>1358</v>
      </c>
      <c r="E74" s="1" t="s">
        <v>1359</v>
      </c>
      <c r="F74" s="1" t="s">
        <v>1204</v>
      </c>
      <c r="G74" s="1" t="s">
        <v>920</v>
      </c>
      <c r="H74" s="1" t="s">
        <v>921</v>
      </c>
      <c r="I74" s="1" t="s">
        <v>1360</v>
      </c>
      <c r="J74" s="1" t="s">
        <v>30</v>
      </c>
      <c r="K74" s="1" t="s">
        <v>1019</v>
      </c>
      <c r="L74" s="1" t="s">
        <v>1019</v>
      </c>
      <c r="M74" s="1" t="s">
        <v>924</v>
      </c>
      <c r="N74" s="1" t="s">
        <v>924</v>
      </c>
      <c r="O74" s="1" t="s">
        <v>925</v>
      </c>
      <c r="P74" s="1" t="s">
        <v>926</v>
      </c>
      <c r="Q74" s="1" t="s">
        <v>927</v>
      </c>
      <c r="R74" s="1" t="s">
        <v>1361</v>
      </c>
      <c r="S74" s="1" t="s">
        <v>929</v>
      </c>
      <c r="T74" s="1" t="s">
        <v>930</v>
      </c>
      <c r="U74" s="1" t="s">
        <v>1283</v>
      </c>
      <c r="V74" s="1" t="s">
        <v>939</v>
      </c>
    </row>
    <row r="75" s="1" customFormat="1" spans="1:22">
      <c r="A75" s="3">
        <v>999223003538873</v>
      </c>
      <c r="B75" s="1" t="s">
        <v>1204</v>
      </c>
      <c r="C75" s="1" t="s">
        <v>1362</v>
      </c>
      <c r="D75" s="1" t="s">
        <v>1363</v>
      </c>
      <c r="E75" s="1" t="s">
        <v>1364</v>
      </c>
      <c r="F75" s="1" t="s">
        <v>916</v>
      </c>
      <c r="G75" s="1" t="s">
        <v>920</v>
      </c>
      <c r="H75" s="1" t="s">
        <v>921</v>
      </c>
      <c r="I75" s="1" t="s">
        <v>1365</v>
      </c>
      <c r="J75" s="1" t="s">
        <v>30</v>
      </c>
      <c r="K75" s="1" t="s">
        <v>1366</v>
      </c>
      <c r="L75" s="1" t="s">
        <v>1366</v>
      </c>
      <c r="M75" s="1" t="s">
        <v>924</v>
      </c>
      <c r="N75" s="1" t="s">
        <v>924</v>
      </c>
      <c r="O75" s="1" t="s">
        <v>925</v>
      </c>
      <c r="P75" s="1" t="s">
        <v>926</v>
      </c>
      <c r="Q75" s="1" t="s">
        <v>927</v>
      </c>
      <c r="R75" s="1" t="s">
        <v>1367</v>
      </c>
      <c r="S75" s="1" t="s">
        <v>929</v>
      </c>
      <c r="T75" s="1" t="s">
        <v>930</v>
      </c>
      <c r="U75" s="1" t="s">
        <v>931</v>
      </c>
      <c r="V75" s="1" t="s">
        <v>1186</v>
      </c>
    </row>
    <row r="76" s="1" customFormat="1" spans="1:22">
      <c r="A76" s="3">
        <v>999223002746827</v>
      </c>
      <c r="B76" s="1" t="s">
        <v>1368</v>
      </c>
      <c r="C76" s="1" t="s">
        <v>1369</v>
      </c>
      <c r="D76" s="1" t="s">
        <v>1370</v>
      </c>
      <c r="E76" s="1" t="s">
        <v>1371</v>
      </c>
      <c r="F76" s="1" t="s">
        <v>916</v>
      </c>
      <c r="G76" s="1" t="s">
        <v>920</v>
      </c>
      <c r="H76" s="1" t="s">
        <v>921</v>
      </c>
      <c r="I76" s="1" t="s">
        <v>1372</v>
      </c>
      <c r="J76" s="1" t="s">
        <v>30</v>
      </c>
      <c r="K76" s="1" t="s">
        <v>1373</v>
      </c>
      <c r="L76" s="1" t="s">
        <v>1373</v>
      </c>
      <c r="M76" s="1" t="s">
        <v>924</v>
      </c>
      <c r="N76" s="1" t="s">
        <v>924</v>
      </c>
      <c r="O76" s="1" t="s">
        <v>925</v>
      </c>
      <c r="P76" s="1" t="s">
        <v>926</v>
      </c>
      <c r="Q76" s="1" t="s">
        <v>927</v>
      </c>
      <c r="R76" s="1" t="s">
        <v>1374</v>
      </c>
      <c r="S76" s="1" t="s">
        <v>929</v>
      </c>
      <c r="T76" s="1" t="s">
        <v>930</v>
      </c>
      <c r="U76" s="1" t="s">
        <v>931</v>
      </c>
      <c r="V76" s="1" t="s">
        <v>1079</v>
      </c>
    </row>
    <row r="77" s="1" customFormat="1" spans="1:22">
      <c r="A77" s="3">
        <v>999223001316967</v>
      </c>
      <c r="B77" s="1" t="s">
        <v>1368</v>
      </c>
      <c r="C77" s="1" t="s">
        <v>1375</v>
      </c>
      <c r="D77" s="1" t="s">
        <v>1376</v>
      </c>
      <c r="E77" s="1" t="s">
        <v>1377</v>
      </c>
      <c r="F77" s="1" t="s">
        <v>916</v>
      </c>
      <c r="G77" s="1" t="s">
        <v>920</v>
      </c>
      <c r="H77" s="1" t="s">
        <v>921</v>
      </c>
      <c r="I77" s="1" t="s">
        <v>1378</v>
      </c>
      <c r="J77" s="1" t="s">
        <v>30</v>
      </c>
      <c r="K77" s="1" t="s">
        <v>1379</v>
      </c>
      <c r="L77" s="1" t="s">
        <v>1379</v>
      </c>
      <c r="M77" s="1" t="s">
        <v>924</v>
      </c>
      <c r="N77" s="1" t="s">
        <v>924</v>
      </c>
      <c r="O77" s="1" t="s">
        <v>925</v>
      </c>
      <c r="P77" s="1" t="s">
        <v>926</v>
      </c>
      <c r="Q77" s="1" t="s">
        <v>927</v>
      </c>
      <c r="R77" s="1" t="s">
        <v>1380</v>
      </c>
      <c r="S77" s="1" t="s">
        <v>929</v>
      </c>
      <c r="T77" s="1" t="s">
        <v>930</v>
      </c>
      <c r="U77" s="1" t="s">
        <v>931</v>
      </c>
      <c r="V77" s="1" t="s">
        <v>1381</v>
      </c>
    </row>
    <row r="78" s="1" customFormat="1" spans="1:22">
      <c r="A78" s="3">
        <v>999223001284912</v>
      </c>
      <c r="B78" s="1" t="s">
        <v>1368</v>
      </c>
      <c r="C78" s="1" t="s">
        <v>1382</v>
      </c>
      <c r="D78" s="1" t="s">
        <v>968</v>
      </c>
      <c r="E78" s="1" t="s">
        <v>1383</v>
      </c>
      <c r="F78" s="1" t="s">
        <v>1368</v>
      </c>
      <c r="G78" s="1" t="s">
        <v>920</v>
      </c>
      <c r="H78" s="1" t="s">
        <v>921</v>
      </c>
      <c r="I78" s="1" t="s">
        <v>1384</v>
      </c>
      <c r="J78" s="1" t="s">
        <v>30</v>
      </c>
      <c r="K78" s="1" t="s">
        <v>1385</v>
      </c>
      <c r="L78" s="1" t="s">
        <v>1385</v>
      </c>
      <c r="M78" s="1" t="s">
        <v>924</v>
      </c>
      <c r="N78" s="1" t="s">
        <v>924</v>
      </c>
      <c r="O78" s="1" t="s">
        <v>925</v>
      </c>
      <c r="P78" s="1" t="s">
        <v>926</v>
      </c>
      <c r="Q78" s="1" t="s">
        <v>927</v>
      </c>
      <c r="R78" s="1" t="s">
        <v>1386</v>
      </c>
      <c r="S78" s="1" t="s">
        <v>929</v>
      </c>
      <c r="T78" s="1" t="s">
        <v>930</v>
      </c>
      <c r="U78" s="1" t="s">
        <v>931</v>
      </c>
      <c r="V78" s="1" t="s">
        <v>939</v>
      </c>
    </row>
    <row r="79" s="1" customFormat="1" spans="1:22">
      <c r="A79" s="3">
        <v>999223001274929</v>
      </c>
      <c r="B79" s="1" t="s">
        <v>1368</v>
      </c>
      <c r="C79" s="1" t="s">
        <v>1387</v>
      </c>
      <c r="D79" s="1" t="s">
        <v>1388</v>
      </c>
      <c r="E79" s="1" t="s">
        <v>1389</v>
      </c>
      <c r="F79" s="1" t="s">
        <v>1368</v>
      </c>
      <c r="G79" s="1" t="s">
        <v>920</v>
      </c>
      <c r="H79" s="1" t="s">
        <v>921</v>
      </c>
      <c r="I79" s="1" t="s">
        <v>1390</v>
      </c>
      <c r="J79" s="1" t="s">
        <v>30</v>
      </c>
      <c r="K79" s="1" t="s">
        <v>1391</v>
      </c>
      <c r="L79" s="1" t="s">
        <v>1391</v>
      </c>
      <c r="M79" s="1" t="s">
        <v>924</v>
      </c>
      <c r="N79" s="1" t="s">
        <v>924</v>
      </c>
      <c r="O79" s="1" t="s">
        <v>925</v>
      </c>
      <c r="P79" s="1" t="s">
        <v>926</v>
      </c>
      <c r="Q79" s="1" t="s">
        <v>927</v>
      </c>
      <c r="R79" s="1" t="s">
        <v>1392</v>
      </c>
      <c r="S79" s="1" t="s">
        <v>929</v>
      </c>
      <c r="T79" s="1" t="s">
        <v>930</v>
      </c>
      <c r="U79" s="1" t="s">
        <v>931</v>
      </c>
      <c r="V79" s="1" t="s">
        <v>979</v>
      </c>
    </row>
    <row r="80" s="1" customFormat="1" spans="1:22">
      <c r="A80" s="3">
        <v>23001252185</v>
      </c>
      <c r="B80" s="1" t="s">
        <v>1368</v>
      </c>
      <c r="C80" s="1" t="s">
        <v>1393</v>
      </c>
      <c r="D80" s="1" t="s">
        <v>1394</v>
      </c>
      <c r="E80" s="1" t="s">
        <v>1395</v>
      </c>
      <c r="F80" s="1" t="s">
        <v>1368</v>
      </c>
      <c r="G80" s="1" t="s">
        <v>920</v>
      </c>
      <c r="H80" s="1" t="s">
        <v>921</v>
      </c>
      <c r="I80" s="1" t="s">
        <v>1396</v>
      </c>
      <c r="J80" s="1" t="s">
        <v>30</v>
      </c>
      <c r="K80" s="1" t="s">
        <v>1397</v>
      </c>
      <c r="L80" s="1" t="s">
        <v>1397</v>
      </c>
      <c r="M80" s="1" t="s">
        <v>924</v>
      </c>
      <c r="N80" s="1" t="s">
        <v>924</v>
      </c>
      <c r="O80" s="1" t="s">
        <v>925</v>
      </c>
      <c r="P80" s="1" t="s">
        <v>926</v>
      </c>
      <c r="Q80" s="1" t="s">
        <v>927</v>
      </c>
      <c r="R80" s="1" t="s">
        <v>1398</v>
      </c>
      <c r="S80" s="1" t="s">
        <v>929</v>
      </c>
      <c r="T80" s="1" t="s">
        <v>930</v>
      </c>
      <c r="U80" s="1" t="s">
        <v>931</v>
      </c>
      <c r="V80" s="1" t="s">
        <v>946</v>
      </c>
    </row>
    <row r="81" s="1" customFormat="1" spans="1:22">
      <c r="A81" s="3">
        <v>999223000219770</v>
      </c>
      <c r="B81" s="1" t="s">
        <v>1368</v>
      </c>
      <c r="C81" s="1" t="s">
        <v>1399</v>
      </c>
      <c r="D81" s="1" t="s">
        <v>1358</v>
      </c>
      <c r="E81" s="1" t="s">
        <v>1400</v>
      </c>
      <c r="F81" s="1" t="s">
        <v>1204</v>
      </c>
      <c r="G81" s="1" t="s">
        <v>920</v>
      </c>
      <c r="H81" s="1" t="s">
        <v>921</v>
      </c>
      <c r="I81" s="1" t="s">
        <v>1360</v>
      </c>
      <c r="J81" s="1" t="s">
        <v>30</v>
      </c>
      <c r="K81" s="1" t="s">
        <v>1019</v>
      </c>
      <c r="L81" s="1" t="s">
        <v>1019</v>
      </c>
      <c r="M81" s="1" t="s">
        <v>924</v>
      </c>
      <c r="N81" s="1" t="s">
        <v>924</v>
      </c>
      <c r="O81" s="1" t="s">
        <v>925</v>
      </c>
      <c r="P81" s="1" t="s">
        <v>926</v>
      </c>
      <c r="Q81" s="1" t="s">
        <v>927</v>
      </c>
      <c r="R81" s="1" t="s">
        <v>1401</v>
      </c>
      <c r="S81" s="1" t="s">
        <v>929</v>
      </c>
      <c r="T81" s="1" t="s">
        <v>930</v>
      </c>
      <c r="U81" s="1" t="s">
        <v>1283</v>
      </c>
      <c r="V81" s="1" t="s">
        <v>939</v>
      </c>
    </row>
    <row r="82" s="1" customFormat="1" spans="1:22">
      <c r="A82" s="3">
        <v>999222998116703</v>
      </c>
      <c r="B82" s="1" t="s">
        <v>1368</v>
      </c>
      <c r="C82" s="1" t="s">
        <v>1402</v>
      </c>
      <c r="D82" s="1" t="s">
        <v>1403</v>
      </c>
      <c r="E82" s="1" t="s">
        <v>1404</v>
      </c>
      <c r="F82" s="1" t="s">
        <v>916</v>
      </c>
      <c r="G82" s="1" t="s">
        <v>920</v>
      </c>
      <c r="H82" s="1" t="s">
        <v>921</v>
      </c>
      <c r="I82" s="1" t="s">
        <v>1405</v>
      </c>
      <c r="J82" s="1" t="s">
        <v>30</v>
      </c>
      <c r="K82" s="1" t="s">
        <v>1406</v>
      </c>
      <c r="L82" s="1" t="s">
        <v>1406</v>
      </c>
      <c r="M82" s="1" t="s">
        <v>924</v>
      </c>
      <c r="N82" s="1" t="s">
        <v>924</v>
      </c>
      <c r="O82" s="1" t="s">
        <v>925</v>
      </c>
      <c r="P82" s="1" t="s">
        <v>926</v>
      </c>
      <c r="Q82" s="1" t="s">
        <v>927</v>
      </c>
      <c r="R82" s="1" t="s">
        <v>1407</v>
      </c>
      <c r="S82" s="1" t="s">
        <v>929</v>
      </c>
      <c r="T82" s="1" t="s">
        <v>930</v>
      </c>
      <c r="U82" s="1" t="s">
        <v>931</v>
      </c>
      <c r="V82" s="1" t="s">
        <v>986</v>
      </c>
    </row>
    <row r="83" s="1" customFormat="1" spans="1:22">
      <c r="A83" s="3">
        <v>999222995383331</v>
      </c>
      <c r="B83" s="1" t="s">
        <v>1368</v>
      </c>
      <c r="C83" s="1" t="s">
        <v>1408</v>
      </c>
      <c r="D83" s="1" t="s">
        <v>1051</v>
      </c>
      <c r="E83" s="1" t="s">
        <v>1409</v>
      </c>
      <c r="F83" s="1" t="s">
        <v>1204</v>
      </c>
      <c r="G83" s="1" t="s">
        <v>920</v>
      </c>
      <c r="H83" s="1" t="s">
        <v>921</v>
      </c>
      <c r="I83" s="1" t="s">
        <v>1410</v>
      </c>
      <c r="J83" s="1" t="s">
        <v>30</v>
      </c>
      <c r="K83" s="1" t="s">
        <v>1411</v>
      </c>
      <c r="L83" s="1" t="s">
        <v>1411</v>
      </c>
      <c r="M83" s="1" t="s">
        <v>924</v>
      </c>
      <c r="N83" s="1" t="s">
        <v>924</v>
      </c>
      <c r="O83" s="1" t="s">
        <v>925</v>
      </c>
      <c r="P83" s="1" t="s">
        <v>926</v>
      </c>
      <c r="Q83" s="1" t="s">
        <v>927</v>
      </c>
      <c r="R83" s="1" t="s">
        <v>1412</v>
      </c>
      <c r="S83" s="1" t="s">
        <v>929</v>
      </c>
      <c r="T83" s="1" t="s">
        <v>930</v>
      </c>
      <c r="U83" s="1" t="s">
        <v>931</v>
      </c>
      <c r="V83" s="1" t="s">
        <v>946</v>
      </c>
    </row>
    <row r="84" s="1" customFormat="1" spans="1:22">
      <c r="A84" s="3">
        <v>999222993852190</v>
      </c>
      <c r="B84" s="1" t="s">
        <v>1368</v>
      </c>
      <c r="C84" s="1" t="s">
        <v>1413</v>
      </c>
      <c r="D84" s="1" t="s">
        <v>1414</v>
      </c>
      <c r="E84" s="1" t="s">
        <v>1415</v>
      </c>
      <c r="F84" s="1" t="s">
        <v>916</v>
      </c>
      <c r="G84" s="1" t="s">
        <v>920</v>
      </c>
      <c r="H84" s="1" t="s">
        <v>921</v>
      </c>
      <c r="I84" s="1" t="s">
        <v>1416</v>
      </c>
      <c r="J84" s="1" t="s">
        <v>30</v>
      </c>
      <c r="K84" s="1" t="s">
        <v>1417</v>
      </c>
      <c r="L84" s="1" t="s">
        <v>1417</v>
      </c>
      <c r="M84" s="1" t="s">
        <v>924</v>
      </c>
      <c r="N84" s="1" t="s">
        <v>924</v>
      </c>
      <c r="O84" s="1" t="s">
        <v>925</v>
      </c>
      <c r="P84" s="1" t="s">
        <v>926</v>
      </c>
      <c r="Q84" s="1" t="s">
        <v>927</v>
      </c>
      <c r="R84" s="1" t="s">
        <v>1418</v>
      </c>
      <c r="S84" s="1" t="s">
        <v>929</v>
      </c>
      <c r="T84" s="1" t="s">
        <v>930</v>
      </c>
      <c r="U84" s="1" t="s">
        <v>1283</v>
      </c>
      <c r="V84" s="1" t="s">
        <v>946</v>
      </c>
    </row>
    <row r="85" s="1" customFormat="1" spans="1:22">
      <c r="A85" s="3">
        <v>999222993299156</v>
      </c>
      <c r="B85" s="1" t="s">
        <v>1368</v>
      </c>
      <c r="C85" s="1" t="s">
        <v>1419</v>
      </c>
      <c r="D85" s="1" t="s">
        <v>1420</v>
      </c>
      <c r="E85" s="1" t="s">
        <v>1421</v>
      </c>
      <c r="F85" s="1" t="s">
        <v>916</v>
      </c>
      <c r="G85" s="1" t="s">
        <v>920</v>
      </c>
      <c r="H85" s="1" t="s">
        <v>921</v>
      </c>
      <c r="I85" s="1" t="s">
        <v>1422</v>
      </c>
      <c r="J85" s="1" t="s">
        <v>30</v>
      </c>
      <c r="K85" s="1" t="s">
        <v>1423</v>
      </c>
      <c r="L85" s="1" t="s">
        <v>1423</v>
      </c>
      <c r="M85" s="1" t="s">
        <v>924</v>
      </c>
      <c r="N85" s="1" t="s">
        <v>924</v>
      </c>
      <c r="O85" s="1" t="s">
        <v>925</v>
      </c>
      <c r="P85" s="1" t="s">
        <v>926</v>
      </c>
      <c r="Q85" s="1" t="s">
        <v>927</v>
      </c>
      <c r="R85" s="1" t="s">
        <v>1424</v>
      </c>
      <c r="S85" s="1" t="s">
        <v>929</v>
      </c>
      <c r="T85" s="1" t="s">
        <v>930</v>
      </c>
      <c r="U85" s="1" t="s">
        <v>931</v>
      </c>
      <c r="V85" s="1" t="s">
        <v>939</v>
      </c>
    </row>
    <row r="86" s="1" customFormat="1" spans="1:22">
      <c r="A86" s="3">
        <v>999222993013450</v>
      </c>
      <c r="B86" s="1" t="s">
        <v>1368</v>
      </c>
      <c r="C86" s="1" t="s">
        <v>1425</v>
      </c>
      <c r="D86" s="1" t="s">
        <v>1426</v>
      </c>
      <c r="E86" s="1" t="s">
        <v>1427</v>
      </c>
      <c r="F86" s="1" t="s">
        <v>1368</v>
      </c>
      <c r="G86" s="1" t="s">
        <v>920</v>
      </c>
      <c r="H86" s="1" t="s">
        <v>921</v>
      </c>
      <c r="I86" s="1" t="s">
        <v>1428</v>
      </c>
      <c r="J86" s="1" t="s">
        <v>30</v>
      </c>
      <c r="K86" s="1" t="s">
        <v>1429</v>
      </c>
      <c r="L86" s="1" t="s">
        <v>1429</v>
      </c>
      <c r="M86" s="1" t="s">
        <v>924</v>
      </c>
      <c r="N86" s="1" t="s">
        <v>924</v>
      </c>
      <c r="O86" s="1" t="s">
        <v>925</v>
      </c>
      <c r="P86" s="1" t="s">
        <v>926</v>
      </c>
      <c r="Q86" s="1" t="s">
        <v>927</v>
      </c>
      <c r="R86" s="1" t="s">
        <v>1430</v>
      </c>
      <c r="S86" s="1" t="s">
        <v>929</v>
      </c>
      <c r="T86" s="1" t="s">
        <v>930</v>
      </c>
      <c r="U86" s="1" t="s">
        <v>931</v>
      </c>
      <c r="V86" s="1" t="s">
        <v>966</v>
      </c>
    </row>
    <row r="87" s="1" customFormat="1" spans="1:22">
      <c r="A87" s="3">
        <v>999222992818409</v>
      </c>
      <c r="B87" s="1" t="s">
        <v>1368</v>
      </c>
      <c r="C87" s="1" t="s">
        <v>1431</v>
      </c>
      <c r="D87" s="1" t="s">
        <v>1432</v>
      </c>
      <c r="E87" s="1" t="s">
        <v>1433</v>
      </c>
      <c r="F87" s="1" t="s">
        <v>1204</v>
      </c>
      <c r="G87" s="1" t="s">
        <v>920</v>
      </c>
      <c r="H87" s="1" t="s">
        <v>921</v>
      </c>
      <c r="I87" s="1" t="s">
        <v>1434</v>
      </c>
      <c r="J87" s="1" t="s">
        <v>30</v>
      </c>
      <c r="K87" s="1" t="s">
        <v>1435</v>
      </c>
      <c r="L87" s="1" t="s">
        <v>1435</v>
      </c>
      <c r="M87" s="1" t="s">
        <v>924</v>
      </c>
      <c r="N87" s="1" t="s">
        <v>924</v>
      </c>
      <c r="O87" s="1" t="s">
        <v>925</v>
      </c>
      <c r="P87" s="1" t="s">
        <v>926</v>
      </c>
      <c r="Q87" s="1" t="s">
        <v>927</v>
      </c>
      <c r="R87" s="1" t="s">
        <v>1436</v>
      </c>
      <c r="S87" s="1" t="s">
        <v>929</v>
      </c>
      <c r="T87" s="1" t="s">
        <v>930</v>
      </c>
      <c r="U87" s="1" t="s">
        <v>1283</v>
      </c>
      <c r="V87" s="1" t="s">
        <v>1437</v>
      </c>
    </row>
    <row r="88" s="1" customFormat="1" spans="1:22">
      <c r="A88" s="3">
        <v>999222992561842</v>
      </c>
      <c r="B88" s="1" t="s">
        <v>1368</v>
      </c>
      <c r="C88" s="1" t="s">
        <v>1438</v>
      </c>
      <c r="D88" s="1" t="s">
        <v>1439</v>
      </c>
      <c r="E88" s="1" t="s">
        <v>1440</v>
      </c>
      <c r="F88" s="1" t="s">
        <v>1368</v>
      </c>
      <c r="G88" s="1" t="s">
        <v>920</v>
      </c>
      <c r="H88" s="1" t="s">
        <v>921</v>
      </c>
      <c r="I88" s="1" t="s">
        <v>1441</v>
      </c>
      <c r="J88" s="1" t="s">
        <v>30</v>
      </c>
      <c r="K88" s="1" t="s">
        <v>1442</v>
      </c>
      <c r="L88" s="1" t="s">
        <v>1442</v>
      </c>
      <c r="M88" s="1" t="s">
        <v>924</v>
      </c>
      <c r="N88" s="1" t="s">
        <v>924</v>
      </c>
      <c r="O88" s="1" t="s">
        <v>925</v>
      </c>
      <c r="P88" s="1" t="s">
        <v>926</v>
      </c>
      <c r="Q88" s="1" t="s">
        <v>927</v>
      </c>
      <c r="R88" s="1" t="s">
        <v>1443</v>
      </c>
      <c r="S88" s="1" t="s">
        <v>929</v>
      </c>
      <c r="T88" s="1" t="s">
        <v>930</v>
      </c>
      <c r="U88" s="1" t="s">
        <v>931</v>
      </c>
      <c r="V88" s="1" t="s">
        <v>979</v>
      </c>
    </row>
    <row r="89" s="1" customFormat="1" spans="1:22">
      <c r="A89" s="3">
        <v>999222992411847</v>
      </c>
      <c r="B89" s="1" t="s">
        <v>1368</v>
      </c>
      <c r="C89" s="1" t="s">
        <v>1444</v>
      </c>
      <c r="D89" s="1" t="s">
        <v>1445</v>
      </c>
      <c r="E89" s="1" t="s">
        <v>1446</v>
      </c>
      <c r="F89" s="1" t="s">
        <v>916</v>
      </c>
      <c r="G89" s="1" t="s">
        <v>920</v>
      </c>
      <c r="H89" s="1" t="s">
        <v>921</v>
      </c>
      <c r="I89" s="1" t="s">
        <v>1447</v>
      </c>
      <c r="J89" s="1" t="s">
        <v>30</v>
      </c>
      <c r="K89" s="1" t="s">
        <v>1448</v>
      </c>
      <c r="L89" s="1" t="s">
        <v>1448</v>
      </c>
      <c r="M89" s="1" t="s">
        <v>924</v>
      </c>
      <c r="N89" s="1" t="s">
        <v>924</v>
      </c>
      <c r="O89" s="1" t="s">
        <v>925</v>
      </c>
      <c r="P89" s="1" t="s">
        <v>926</v>
      </c>
      <c r="Q89" s="1" t="s">
        <v>927</v>
      </c>
      <c r="R89" s="1" t="s">
        <v>1449</v>
      </c>
      <c r="S89" s="1" t="s">
        <v>929</v>
      </c>
      <c r="T89" s="1" t="s">
        <v>930</v>
      </c>
      <c r="U89" s="1" t="s">
        <v>931</v>
      </c>
      <c r="V89" s="1" t="s">
        <v>979</v>
      </c>
    </row>
    <row r="90" s="1" customFormat="1" spans="1:22">
      <c r="A90" s="3">
        <v>999222990642522</v>
      </c>
      <c r="B90" s="1" t="s">
        <v>1450</v>
      </c>
      <c r="C90" s="1" t="s">
        <v>1451</v>
      </c>
      <c r="D90" s="1" t="s">
        <v>1452</v>
      </c>
      <c r="E90" s="1" t="s">
        <v>1453</v>
      </c>
      <c r="F90" s="1" t="s">
        <v>1368</v>
      </c>
      <c r="G90" s="1" t="s">
        <v>920</v>
      </c>
      <c r="H90" s="1" t="s">
        <v>921</v>
      </c>
      <c r="I90" s="1" t="s">
        <v>1454</v>
      </c>
      <c r="J90" s="1" t="s">
        <v>30</v>
      </c>
      <c r="K90" s="1" t="s">
        <v>1455</v>
      </c>
      <c r="L90" s="1" t="s">
        <v>1455</v>
      </c>
      <c r="M90" s="1" t="s">
        <v>924</v>
      </c>
      <c r="N90" s="1" t="s">
        <v>924</v>
      </c>
      <c r="O90" s="1" t="s">
        <v>925</v>
      </c>
      <c r="P90" s="1" t="s">
        <v>926</v>
      </c>
      <c r="Q90" s="1" t="s">
        <v>927</v>
      </c>
      <c r="R90" s="1" t="s">
        <v>1456</v>
      </c>
      <c r="S90" s="1" t="s">
        <v>929</v>
      </c>
      <c r="T90" s="1" t="s">
        <v>930</v>
      </c>
      <c r="U90" s="1" t="s">
        <v>931</v>
      </c>
      <c r="V90" s="1" t="s">
        <v>946</v>
      </c>
    </row>
    <row r="91" s="1" customFormat="1" spans="1:22">
      <c r="A91" s="3">
        <v>999222990404437</v>
      </c>
      <c r="B91" s="1" t="s">
        <v>1450</v>
      </c>
      <c r="C91" s="1" t="s">
        <v>1457</v>
      </c>
      <c r="D91" s="1" t="s">
        <v>1458</v>
      </c>
      <c r="E91" s="1" t="s">
        <v>1459</v>
      </c>
      <c r="F91" s="1" t="s">
        <v>1450</v>
      </c>
      <c r="G91" s="1" t="s">
        <v>920</v>
      </c>
      <c r="H91" s="1" t="s">
        <v>921</v>
      </c>
      <c r="I91" s="1" t="s">
        <v>1460</v>
      </c>
      <c r="J91" s="1" t="s">
        <v>30</v>
      </c>
      <c r="K91" s="1" t="s">
        <v>1461</v>
      </c>
      <c r="L91" s="1" t="s">
        <v>1461</v>
      </c>
      <c r="M91" s="1" t="s">
        <v>924</v>
      </c>
      <c r="N91" s="1" t="s">
        <v>924</v>
      </c>
      <c r="O91" s="1" t="s">
        <v>925</v>
      </c>
      <c r="P91" s="1" t="s">
        <v>926</v>
      </c>
      <c r="Q91" s="1" t="s">
        <v>927</v>
      </c>
      <c r="R91" s="1" t="s">
        <v>1462</v>
      </c>
      <c r="S91" s="1" t="s">
        <v>929</v>
      </c>
      <c r="T91" s="1" t="s">
        <v>930</v>
      </c>
      <c r="U91" s="1" t="s">
        <v>931</v>
      </c>
      <c r="V91" s="1" t="s">
        <v>979</v>
      </c>
    </row>
    <row r="92" s="1" customFormat="1" spans="1:22">
      <c r="A92" s="3">
        <v>999222988181905</v>
      </c>
      <c r="B92" s="1" t="s">
        <v>1450</v>
      </c>
      <c r="C92" s="1" t="s">
        <v>1463</v>
      </c>
      <c r="D92" s="1" t="s">
        <v>1464</v>
      </c>
      <c r="E92" s="1" t="s">
        <v>1465</v>
      </c>
      <c r="F92" s="1" t="s">
        <v>916</v>
      </c>
      <c r="G92" s="1" t="s">
        <v>920</v>
      </c>
      <c r="H92" s="1" t="s">
        <v>921</v>
      </c>
      <c r="I92" s="1" t="s">
        <v>1466</v>
      </c>
      <c r="J92" s="1" t="s">
        <v>30</v>
      </c>
      <c r="K92" s="1" t="s">
        <v>1467</v>
      </c>
      <c r="L92" s="1" t="s">
        <v>1467</v>
      </c>
      <c r="M92" s="1" t="s">
        <v>924</v>
      </c>
      <c r="N92" s="1" t="s">
        <v>924</v>
      </c>
      <c r="O92" s="1" t="s">
        <v>925</v>
      </c>
      <c r="P92" s="1" t="s">
        <v>926</v>
      </c>
      <c r="Q92" s="1" t="s">
        <v>927</v>
      </c>
      <c r="R92" s="1" t="s">
        <v>1468</v>
      </c>
      <c r="S92" s="1" t="s">
        <v>929</v>
      </c>
      <c r="T92" s="1" t="s">
        <v>930</v>
      </c>
      <c r="U92" s="1" t="s">
        <v>931</v>
      </c>
      <c r="V92" s="1" t="s">
        <v>939</v>
      </c>
    </row>
    <row r="93" s="1" customFormat="1" spans="1:22">
      <c r="A93" s="3">
        <v>999222986959916</v>
      </c>
      <c r="B93" s="1" t="s">
        <v>1450</v>
      </c>
      <c r="C93" s="1" t="s">
        <v>1469</v>
      </c>
      <c r="D93" s="1" t="s">
        <v>1470</v>
      </c>
      <c r="E93" s="1" t="s">
        <v>1471</v>
      </c>
      <c r="F93" s="1" t="s">
        <v>916</v>
      </c>
      <c r="G93" s="1" t="s">
        <v>920</v>
      </c>
      <c r="H93" s="1" t="s">
        <v>921</v>
      </c>
      <c r="I93" s="1" t="s">
        <v>1472</v>
      </c>
      <c r="J93" s="1" t="s">
        <v>30</v>
      </c>
      <c r="K93" s="1" t="s">
        <v>1473</v>
      </c>
      <c r="L93" s="1" t="s">
        <v>1473</v>
      </c>
      <c r="M93" s="1" t="s">
        <v>924</v>
      </c>
      <c r="N93" s="1" t="s">
        <v>924</v>
      </c>
      <c r="O93" s="1" t="s">
        <v>925</v>
      </c>
      <c r="P93" s="1" t="s">
        <v>926</v>
      </c>
      <c r="Q93" s="1" t="s">
        <v>927</v>
      </c>
      <c r="R93" s="1" t="s">
        <v>1474</v>
      </c>
      <c r="S93" s="1" t="s">
        <v>929</v>
      </c>
      <c r="T93" s="1" t="s">
        <v>930</v>
      </c>
      <c r="U93" s="1" t="s">
        <v>931</v>
      </c>
      <c r="V93" s="1" t="s">
        <v>932</v>
      </c>
    </row>
    <row r="94" s="1" customFormat="1" spans="1:22">
      <c r="A94" s="3">
        <v>999222984927281</v>
      </c>
      <c r="B94" s="1" t="s">
        <v>1450</v>
      </c>
      <c r="C94" s="1" t="s">
        <v>1475</v>
      </c>
      <c r="D94" s="1" t="s">
        <v>1464</v>
      </c>
      <c r="E94" s="1" t="s">
        <v>1476</v>
      </c>
      <c r="F94" s="1" t="s">
        <v>916</v>
      </c>
      <c r="G94" s="1" t="s">
        <v>920</v>
      </c>
      <c r="H94" s="1" t="s">
        <v>921</v>
      </c>
      <c r="I94" s="1" t="s">
        <v>1477</v>
      </c>
      <c r="J94" s="1" t="s">
        <v>30</v>
      </c>
      <c r="K94" s="1" t="s">
        <v>1478</v>
      </c>
      <c r="L94" s="1" t="s">
        <v>1478</v>
      </c>
      <c r="M94" s="1" t="s">
        <v>924</v>
      </c>
      <c r="N94" s="1" t="s">
        <v>924</v>
      </c>
      <c r="O94" s="1" t="s">
        <v>925</v>
      </c>
      <c r="P94" s="1" t="s">
        <v>926</v>
      </c>
      <c r="Q94" s="1" t="s">
        <v>927</v>
      </c>
      <c r="R94" s="1" t="s">
        <v>1479</v>
      </c>
      <c r="S94" s="1" t="s">
        <v>929</v>
      </c>
      <c r="T94" s="1" t="s">
        <v>930</v>
      </c>
      <c r="U94" s="1" t="s">
        <v>931</v>
      </c>
      <c r="V94" s="1" t="s">
        <v>939</v>
      </c>
    </row>
    <row r="95" s="1" customFormat="1" spans="1:22">
      <c r="A95" s="3">
        <v>999222983598308</v>
      </c>
      <c r="B95" s="1" t="s">
        <v>1450</v>
      </c>
      <c r="C95" s="1" t="s">
        <v>1480</v>
      </c>
      <c r="D95" s="1" t="s">
        <v>1464</v>
      </c>
      <c r="E95" s="1" t="s">
        <v>1481</v>
      </c>
      <c r="F95" s="1" t="s">
        <v>916</v>
      </c>
      <c r="G95" s="1" t="s">
        <v>920</v>
      </c>
      <c r="H95" s="1" t="s">
        <v>921</v>
      </c>
      <c r="I95" s="1" t="s">
        <v>1477</v>
      </c>
      <c r="J95" s="1" t="s">
        <v>30</v>
      </c>
      <c r="K95" s="1" t="s">
        <v>1478</v>
      </c>
      <c r="L95" s="1" t="s">
        <v>1478</v>
      </c>
      <c r="M95" s="1" t="s">
        <v>924</v>
      </c>
      <c r="N95" s="1" t="s">
        <v>924</v>
      </c>
      <c r="O95" s="1" t="s">
        <v>925</v>
      </c>
      <c r="P95" s="1" t="s">
        <v>926</v>
      </c>
      <c r="Q95" s="1" t="s">
        <v>927</v>
      </c>
      <c r="R95" s="1" t="s">
        <v>1482</v>
      </c>
      <c r="S95" s="1" t="s">
        <v>929</v>
      </c>
      <c r="T95" s="1" t="s">
        <v>930</v>
      </c>
      <c r="U95" s="1" t="s">
        <v>931</v>
      </c>
      <c r="V95" s="1" t="s">
        <v>939</v>
      </c>
    </row>
    <row r="96" s="1" customFormat="1" spans="1:22">
      <c r="A96" s="3">
        <v>999222981341794</v>
      </c>
      <c r="B96" s="1" t="s">
        <v>1450</v>
      </c>
      <c r="C96" s="1" t="s">
        <v>1483</v>
      </c>
      <c r="D96" s="1" t="s">
        <v>1464</v>
      </c>
      <c r="E96" s="1" t="s">
        <v>1484</v>
      </c>
      <c r="F96" s="1" t="s">
        <v>1368</v>
      </c>
      <c r="G96" s="1" t="s">
        <v>920</v>
      </c>
      <c r="H96" s="1" t="s">
        <v>921</v>
      </c>
      <c r="I96" s="1" t="s">
        <v>1485</v>
      </c>
      <c r="J96" s="1" t="s">
        <v>30</v>
      </c>
      <c r="K96" s="1" t="s">
        <v>1486</v>
      </c>
      <c r="L96" s="1" t="s">
        <v>1486</v>
      </c>
      <c r="M96" s="1" t="s">
        <v>924</v>
      </c>
      <c r="N96" s="1" t="s">
        <v>924</v>
      </c>
      <c r="O96" s="1" t="s">
        <v>925</v>
      </c>
      <c r="P96" s="1" t="s">
        <v>926</v>
      </c>
      <c r="Q96" s="1" t="s">
        <v>927</v>
      </c>
      <c r="R96" s="1" t="s">
        <v>1487</v>
      </c>
      <c r="S96" s="1" t="s">
        <v>929</v>
      </c>
      <c r="T96" s="1" t="s">
        <v>930</v>
      </c>
      <c r="U96" s="1" t="s">
        <v>931</v>
      </c>
      <c r="V96" s="1" t="s">
        <v>939</v>
      </c>
    </row>
    <row r="97" s="1" customFormat="1" spans="1:22">
      <c r="A97" s="3">
        <v>999222980766566</v>
      </c>
      <c r="B97" s="1" t="s">
        <v>1450</v>
      </c>
      <c r="C97" s="1" t="s">
        <v>1488</v>
      </c>
      <c r="D97" s="1" t="s">
        <v>1489</v>
      </c>
      <c r="E97" s="1" t="s">
        <v>1490</v>
      </c>
      <c r="F97" s="1" t="s">
        <v>1450</v>
      </c>
      <c r="G97" s="1" t="s">
        <v>920</v>
      </c>
      <c r="H97" s="1" t="s">
        <v>921</v>
      </c>
      <c r="I97" s="1" t="s">
        <v>1491</v>
      </c>
      <c r="J97" s="1" t="s">
        <v>30</v>
      </c>
      <c r="K97" s="1" t="s">
        <v>1492</v>
      </c>
      <c r="L97" s="1" t="s">
        <v>1492</v>
      </c>
      <c r="M97" s="1" t="s">
        <v>924</v>
      </c>
      <c r="N97" s="1" t="s">
        <v>924</v>
      </c>
      <c r="O97" s="1" t="s">
        <v>925</v>
      </c>
      <c r="P97" s="1" t="s">
        <v>926</v>
      </c>
      <c r="Q97" s="1" t="s">
        <v>927</v>
      </c>
      <c r="R97" s="1" t="s">
        <v>1493</v>
      </c>
      <c r="S97" s="1" t="s">
        <v>929</v>
      </c>
      <c r="T97" s="1" t="s">
        <v>930</v>
      </c>
      <c r="U97" s="1" t="s">
        <v>931</v>
      </c>
      <c r="V97" s="1" t="s">
        <v>979</v>
      </c>
    </row>
    <row r="98" s="1" customFormat="1" spans="1:22">
      <c r="A98" s="3">
        <v>999222980406775</v>
      </c>
      <c r="B98" s="1" t="s">
        <v>1450</v>
      </c>
      <c r="C98" s="1" t="s">
        <v>1494</v>
      </c>
      <c r="D98" s="1" t="s">
        <v>1495</v>
      </c>
      <c r="E98" s="1" t="s">
        <v>1496</v>
      </c>
      <c r="F98" s="1" t="s">
        <v>1204</v>
      </c>
      <c r="G98" s="1" t="s">
        <v>920</v>
      </c>
      <c r="H98" s="1" t="s">
        <v>921</v>
      </c>
      <c r="I98" s="1" t="s">
        <v>1497</v>
      </c>
      <c r="J98" s="1" t="s">
        <v>30</v>
      </c>
      <c r="K98" s="1" t="s">
        <v>1498</v>
      </c>
      <c r="L98" s="1" t="s">
        <v>1498</v>
      </c>
      <c r="M98" s="1" t="s">
        <v>924</v>
      </c>
      <c r="N98" s="1" t="s">
        <v>924</v>
      </c>
      <c r="O98" s="1" t="s">
        <v>925</v>
      </c>
      <c r="P98" s="1" t="s">
        <v>926</v>
      </c>
      <c r="Q98" s="1" t="s">
        <v>927</v>
      </c>
      <c r="R98" s="1" t="s">
        <v>1499</v>
      </c>
      <c r="S98" s="1" t="s">
        <v>929</v>
      </c>
      <c r="T98" s="1" t="s">
        <v>930</v>
      </c>
      <c r="U98" s="1" t="s">
        <v>931</v>
      </c>
      <c r="V98" s="1" t="s">
        <v>939</v>
      </c>
    </row>
    <row r="99" s="1" customFormat="1" spans="1:22">
      <c r="A99" s="3">
        <v>999222978012654</v>
      </c>
      <c r="B99" s="1" t="s">
        <v>1500</v>
      </c>
      <c r="C99" s="1" t="s">
        <v>1501</v>
      </c>
      <c r="D99" s="1" t="s">
        <v>1502</v>
      </c>
      <c r="E99" s="1" t="s">
        <v>1503</v>
      </c>
      <c r="F99" s="1" t="s">
        <v>1204</v>
      </c>
      <c r="G99" s="1" t="s">
        <v>920</v>
      </c>
      <c r="H99" s="1" t="s">
        <v>921</v>
      </c>
      <c r="I99" s="1" t="s">
        <v>1504</v>
      </c>
      <c r="J99" s="1" t="s">
        <v>30</v>
      </c>
      <c r="K99" s="1" t="s">
        <v>1505</v>
      </c>
      <c r="L99" s="1" t="s">
        <v>1505</v>
      </c>
      <c r="M99" s="1" t="s">
        <v>924</v>
      </c>
      <c r="N99" s="1" t="s">
        <v>924</v>
      </c>
      <c r="O99" s="1" t="s">
        <v>925</v>
      </c>
      <c r="P99" s="1" t="s">
        <v>926</v>
      </c>
      <c r="Q99" s="1" t="s">
        <v>927</v>
      </c>
      <c r="R99" s="1" t="s">
        <v>1506</v>
      </c>
      <c r="S99" s="1" t="s">
        <v>929</v>
      </c>
      <c r="T99" s="1" t="s">
        <v>930</v>
      </c>
      <c r="U99" s="1" t="s">
        <v>931</v>
      </c>
      <c r="V99" s="1" t="s">
        <v>1079</v>
      </c>
    </row>
    <row r="100" s="1" customFormat="1" spans="1:22">
      <c r="A100" s="3">
        <v>999222974758721</v>
      </c>
      <c r="B100" s="1" t="s">
        <v>1500</v>
      </c>
      <c r="C100" s="1" t="s">
        <v>1507</v>
      </c>
      <c r="D100" s="1" t="s">
        <v>1508</v>
      </c>
      <c r="E100" s="1" t="s">
        <v>1509</v>
      </c>
      <c r="F100" s="1" t="s">
        <v>916</v>
      </c>
      <c r="G100" s="1" t="s">
        <v>920</v>
      </c>
      <c r="H100" s="1" t="s">
        <v>921</v>
      </c>
      <c r="I100" s="1" t="s">
        <v>1510</v>
      </c>
      <c r="J100" s="1" t="s">
        <v>30</v>
      </c>
      <c r="K100" s="1" t="s">
        <v>1511</v>
      </c>
      <c r="L100" s="1" t="s">
        <v>1511</v>
      </c>
      <c r="M100" s="1" t="s">
        <v>924</v>
      </c>
      <c r="N100" s="1" t="s">
        <v>924</v>
      </c>
      <c r="O100" s="1" t="s">
        <v>925</v>
      </c>
      <c r="P100" s="1" t="s">
        <v>926</v>
      </c>
      <c r="Q100" s="1" t="s">
        <v>927</v>
      </c>
      <c r="R100" s="1" t="s">
        <v>1512</v>
      </c>
      <c r="S100" s="1" t="s">
        <v>929</v>
      </c>
      <c r="T100" s="1" t="s">
        <v>930</v>
      </c>
      <c r="U100" s="1" t="s">
        <v>931</v>
      </c>
      <c r="V100" s="1" t="s">
        <v>1513</v>
      </c>
    </row>
    <row r="101" s="1" customFormat="1" spans="1:22">
      <c r="A101" s="3">
        <v>999222972570838</v>
      </c>
      <c r="B101" s="1" t="s">
        <v>1500</v>
      </c>
      <c r="C101" s="1" t="s">
        <v>1514</v>
      </c>
      <c r="D101" s="1" t="s">
        <v>1515</v>
      </c>
      <c r="E101" s="1" t="s">
        <v>1516</v>
      </c>
      <c r="F101" s="1" t="s">
        <v>1204</v>
      </c>
      <c r="G101" s="1" t="s">
        <v>920</v>
      </c>
      <c r="H101" s="1" t="s">
        <v>921</v>
      </c>
      <c r="I101" s="1" t="s">
        <v>1517</v>
      </c>
      <c r="J101" s="1" t="s">
        <v>30</v>
      </c>
      <c r="K101" s="1" t="s">
        <v>1518</v>
      </c>
      <c r="L101" s="1" t="s">
        <v>1518</v>
      </c>
      <c r="M101" s="1" t="s">
        <v>924</v>
      </c>
      <c r="N101" s="1" t="s">
        <v>924</v>
      </c>
      <c r="O101" s="1" t="s">
        <v>925</v>
      </c>
      <c r="P101" s="1" t="s">
        <v>926</v>
      </c>
      <c r="Q101" s="1" t="s">
        <v>927</v>
      </c>
      <c r="R101" s="1" t="s">
        <v>1519</v>
      </c>
      <c r="S101" s="1" t="s">
        <v>929</v>
      </c>
      <c r="T101" s="1" t="s">
        <v>930</v>
      </c>
      <c r="U101" s="1" t="s">
        <v>931</v>
      </c>
      <c r="V101" s="1" t="s">
        <v>966</v>
      </c>
    </row>
    <row r="102" s="1" customFormat="1" spans="1:22">
      <c r="A102" s="3">
        <v>999222972539799</v>
      </c>
      <c r="B102" s="1" t="s">
        <v>1500</v>
      </c>
      <c r="C102" s="1" t="s">
        <v>1520</v>
      </c>
      <c r="D102" s="1" t="s">
        <v>1515</v>
      </c>
      <c r="E102" s="1" t="s">
        <v>1521</v>
      </c>
      <c r="F102" s="1" t="s">
        <v>1368</v>
      </c>
      <c r="G102" s="1" t="s">
        <v>920</v>
      </c>
      <c r="H102" s="1" t="s">
        <v>921</v>
      </c>
      <c r="I102" s="1" t="s">
        <v>1522</v>
      </c>
      <c r="J102" s="1" t="s">
        <v>30</v>
      </c>
      <c r="K102" s="1" t="s">
        <v>1523</v>
      </c>
      <c r="L102" s="1" t="s">
        <v>1523</v>
      </c>
      <c r="M102" s="1" t="s">
        <v>924</v>
      </c>
      <c r="N102" s="1" t="s">
        <v>924</v>
      </c>
      <c r="O102" s="1" t="s">
        <v>925</v>
      </c>
      <c r="P102" s="1" t="s">
        <v>926</v>
      </c>
      <c r="Q102" s="1" t="s">
        <v>927</v>
      </c>
      <c r="R102" s="1" t="s">
        <v>1524</v>
      </c>
      <c r="S102" s="1" t="s">
        <v>929</v>
      </c>
      <c r="T102" s="1" t="s">
        <v>930</v>
      </c>
      <c r="U102" s="1" t="s">
        <v>931</v>
      </c>
      <c r="V102" s="1" t="s">
        <v>966</v>
      </c>
    </row>
    <row r="103" s="1" customFormat="1" spans="1:22">
      <c r="A103" s="3">
        <v>999222971072189</v>
      </c>
      <c r="B103" s="1" t="s">
        <v>1500</v>
      </c>
      <c r="C103" s="1" t="s">
        <v>1525</v>
      </c>
      <c r="D103" s="1" t="s">
        <v>1526</v>
      </c>
      <c r="E103" s="1" t="s">
        <v>1527</v>
      </c>
      <c r="F103" s="1" t="s">
        <v>916</v>
      </c>
      <c r="G103" s="1" t="s">
        <v>920</v>
      </c>
      <c r="H103" s="1" t="s">
        <v>921</v>
      </c>
      <c r="I103" s="1" t="s">
        <v>1528</v>
      </c>
      <c r="J103" s="1" t="s">
        <v>30</v>
      </c>
      <c r="K103" s="1" t="s">
        <v>1197</v>
      </c>
      <c r="L103" s="1" t="s">
        <v>1197</v>
      </c>
      <c r="M103" s="1" t="s">
        <v>924</v>
      </c>
      <c r="N103" s="1" t="s">
        <v>924</v>
      </c>
      <c r="O103" s="1" t="s">
        <v>925</v>
      </c>
      <c r="P103" s="1" t="s">
        <v>926</v>
      </c>
      <c r="Q103" s="1" t="s">
        <v>927</v>
      </c>
      <c r="R103" s="1" t="s">
        <v>1529</v>
      </c>
      <c r="S103" s="1" t="s">
        <v>929</v>
      </c>
      <c r="T103" s="1" t="s">
        <v>930</v>
      </c>
      <c r="U103" s="1" t="s">
        <v>931</v>
      </c>
      <c r="V103" s="1" t="s">
        <v>939</v>
      </c>
    </row>
    <row r="104" s="1" customFormat="1" spans="1:22">
      <c r="A104" s="3">
        <v>999222970544561</v>
      </c>
      <c r="B104" s="1" t="s">
        <v>1500</v>
      </c>
      <c r="C104" s="1" t="s">
        <v>1530</v>
      </c>
      <c r="D104" s="1" t="s">
        <v>1464</v>
      </c>
      <c r="E104" s="1" t="s">
        <v>1531</v>
      </c>
      <c r="F104" s="1" t="s">
        <v>916</v>
      </c>
      <c r="G104" s="1" t="s">
        <v>920</v>
      </c>
      <c r="H104" s="1" t="s">
        <v>921</v>
      </c>
      <c r="I104" s="1" t="s">
        <v>1532</v>
      </c>
      <c r="J104" s="1" t="s">
        <v>30</v>
      </c>
      <c r="K104" s="1" t="s">
        <v>1533</v>
      </c>
      <c r="L104" s="1" t="s">
        <v>1533</v>
      </c>
      <c r="M104" s="1" t="s">
        <v>924</v>
      </c>
      <c r="N104" s="1" t="s">
        <v>924</v>
      </c>
      <c r="O104" s="1" t="s">
        <v>925</v>
      </c>
      <c r="P104" s="1" t="s">
        <v>926</v>
      </c>
      <c r="Q104" s="1" t="s">
        <v>927</v>
      </c>
      <c r="R104" s="1" t="s">
        <v>1534</v>
      </c>
      <c r="S104" s="1" t="s">
        <v>929</v>
      </c>
      <c r="T104" s="1" t="s">
        <v>930</v>
      </c>
      <c r="U104" s="1" t="s">
        <v>931</v>
      </c>
      <c r="V104" s="1" t="s">
        <v>939</v>
      </c>
    </row>
    <row r="105" s="1" customFormat="1" spans="1:22">
      <c r="A105" s="3">
        <v>999222969075682</v>
      </c>
      <c r="B105" s="1" t="s">
        <v>1500</v>
      </c>
      <c r="C105" s="1" t="s">
        <v>1535</v>
      </c>
      <c r="D105" s="1" t="s">
        <v>1536</v>
      </c>
      <c r="E105" s="1" t="s">
        <v>1537</v>
      </c>
      <c r="F105" s="1" t="s">
        <v>1204</v>
      </c>
      <c r="G105" s="1" t="s">
        <v>920</v>
      </c>
      <c r="H105" s="1" t="s">
        <v>921</v>
      </c>
      <c r="I105" s="1" t="s">
        <v>1538</v>
      </c>
      <c r="J105" s="1" t="s">
        <v>30</v>
      </c>
      <c r="K105" s="1" t="s">
        <v>1539</v>
      </c>
      <c r="L105" s="1" t="s">
        <v>1539</v>
      </c>
      <c r="M105" s="1" t="s">
        <v>924</v>
      </c>
      <c r="N105" s="1" t="s">
        <v>924</v>
      </c>
      <c r="O105" s="1" t="s">
        <v>925</v>
      </c>
      <c r="P105" s="1" t="s">
        <v>926</v>
      </c>
      <c r="Q105" s="1" t="s">
        <v>927</v>
      </c>
      <c r="R105" s="1" t="s">
        <v>1540</v>
      </c>
      <c r="S105" s="1" t="s">
        <v>929</v>
      </c>
      <c r="T105" s="1" t="s">
        <v>930</v>
      </c>
      <c r="U105" s="1" t="s">
        <v>931</v>
      </c>
      <c r="V105" s="1" t="s">
        <v>1186</v>
      </c>
    </row>
    <row r="106" s="1" customFormat="1" spans="1:22">
      <c r="A106" s="3">
        <v>999222968796893</v>
      </c>
      <c r="B106" s="1" t="s">
        <v>1500</v>
      </c>
      <c r="C106" s="1" t="s">
        <v>1541</v>
      </c>
      <c r="D106" s="1" t="s">
        <v>1542</v>
      </c>
      <c r="E106" s="1" t="s">
        <v>1543</v>
      </c>
      <c r="F106" s="1" t="s">
        <v>916</v>
      </c>
      <c r="G106" s="1" t="s">
        <v>920</v>
      </c>
      <c r="H106" s="1" t="s">
        <v>921</v>
      </c>
      <c r="I106" s="1" t="s">
        <v>1544</v>
      </c>
      <c r="J106" s="1" t="s">
        <v>30</v>
      </c>
      <c r="K106" s="1" t="s">
        <v>1545</v>
      </c>
      <c r="L106" s="1" t="s">
        <v>1545</v>
      </c>
      <c r="M106" s="1" t="s">
        <v>924</v>
      </c>
      <c r="N106" s="1" t="s">
        <v>924</v>
      </c>
      <c r="O106" s="1" t="s">
        <v>925</v>
      </c>
      <c r="P106" s="1" t="s">
        <v>926</v>
      </c>
      <c r="Q106" s="1" t="s">
        <v>927</v>
      </c>
      <c r="R106" s="1" t="s">
        <v>1546</v>
      </c>
      <c r="S106" s="1" t="s">
        <v>929</v>
      </c>
      <c r="T106" s="1" t="s">
        <v>930</v>
      </c>
      <c r="U106" s="1" t="s">
        <v>1283</v>
      </c>
      <c r="V106" s="1" t="s">
        <v>939</v>
      </c>
    </row>
    <row r="107" s="1" customFormat="1" spans="1:22">
      <c r="A107" s="3">
        <v>999222965955150</v>
      </c>
      <c r="B107" s="1" t="s">
        <v>1547</v>
      </c>
      <c r="C107" s="1" t="s">
        <v>1548</v>
      </c>
      <c r="D107" s="1" t="s">
        <v>1549</v>
      </c>
      <c r="E107" s="1" t="s">
        <v>1550</v>
      </c>
      <c r="F107" s="1" t="s">
        <v>1450</v>
      </c>
      <c r="G107" s="1" t="s">
        <v>920</v>
      </c>
      <c r="H107" s="1" t="s">
        <v>921</v>
      </c>
      <c r="I107" s="1" t="s">
        <v>1551</v>
      </c>
      <c r="J107" s="1" t="s">
        <v>30</v>
      </c>
      <c r="K107" s="1" t="s">
        <v>1552</v>
      </c>
      <c r="L107" s="1" t="s">
        <v>1552</v>
      </c>
      <c r="M107" s="1" t="s">
        <v>924</v>
      </c>
      <c r="N107" s="1" t="s">
        <v>924</v>
      </c>
      <c r="O107" s="1" t="s">
        <v>925</v>
      </c>
      <c r="P107" s="1" t="s">
        <v>926</v>
      </c>
      <c r="Q107" s="1" t="s">
        <v>927</v>
      </c>
      <c r="R107" s="1" t="s">
        <v>1553</v>
      </c>
      <c r="S107" s="1" t="s">
        <v>929</v>
      </c>
      <c r="T107" s="1" t="s">
        <v>930</v>
      </c>
      <c r="U107" s="1" t="s">
        <v>931</v>
      </c>
      <c r="V107" s="1" t="s">
        <v>932</v>
      </c>
    </row>
    <row r="108" s="1" customFormat="1" spans="1:22">
      <c r="A108" s="3">
        <v>999222961993140</v>
      </c>
      <c r="B108" s="1" t="s">
        <v>1547</v>
      </c>
      <c r="C108" s="1" t="s">
        <v>1554</v>
      </c>
      <c r="D108" s="1" t="s">
        <v>1555</v>
      </c>
      <c r="E108" s="1" t="s">
        <v>1556</v>
      </c>
      <c r="F108" s="1" t="s">
        <v>916</v>
      </c>
      <c r="G108" s="1" t="s">
        <v>920</v>
      </c>
      <c r="H108" s="1" t="s">
        <v>921</v>
      </c>
      <c r="I108" s="1" t="s">
        <v>1557</v>
      </c>
      <c r="J108" s="1" t="s">
        <v>30</v>
      </c>
      <c r="K108" s="1" t="s">
        <v>1558</v>
      </c>
      <c r="L108" s="1" t="s">
        <v>1558</v>
      </c>
      <c r="M108" s="1" t="s">
        <v>924</v>
      </c>
      <c r="N108" s="1" t="s">
        <v>924</v>
      </c>
      <c r="O108" s="1" t="s">
        <v>925</v>
      </c>
      <c r="P108" s="1" t="s">
        <v>926</v>
      </c>
      <c r="Q108" s="1" t="s">
        <v>927</v>
      </c>
      <c r="R108" s="1" t="s">
        <v>1559</v>
      </c>
      <c r="S108" s="1" t="s">
        <v>929</v>
      </c>
      <c r="T108" s="1" t="s">
        <v>930</v>
      </c>
      <c r="U108" s="1" t="s">
        <v>931</v>
      </c>
      <c r="V108" s="1" t="s">
        <v>979</v>
      </c>
    </row>
    <row r="109" s="1" customFormat="1" spans="1:22">
      <c r="A109" s="3">
        <v>999222961382235</v>
      </c>
      <c r="B109" s="1" t="s">
        <v>1547</v>
      </c>
      <c r="C109" s="1" t="s">
        <v>1560</v>
      </c>
      <c r="D109" s="1" t="s">
        <v>1561</v>
      </c>
      <c r="E109" s="1" t="s">
        <v>1562</v>
      </c>
      <c r="F109" s="1" t="s">
        <v>1450</v>
      </c>
      <c r="G109" s="1" t="s">
        <v>920</v>
      </c>
      <c r="H109" s="1" t="s">
        <v>921</v>
      </c>
      <c r="I109" s="1" t="s">
        <v>1563</v>
      </c>
      <c r="J109" s="1" t="s">
        <v>30</v>
      </c>
      <c r="K109" s="1" t="s">
        <v>1564</v>
      </c>
      <c r="L109" s="1" t="s">
        <v>1564</v>
      </c>
      <c r="M109" s="1" t="s">
        <v>924</v>
      </c>
      <c r="N109" s="1" t="s">
        <v>924</v>
      </c>
      <c r="O109" s="1" t="s">
        <v>925</v>
      </c>
      <c r="P109" s="1" t="s">
        <v>926</v>
      </c>
      <c r="Q109" s="1" t="s">
        <v>927</v>
      </c>
      <c r="R109" s="1" t="s">
        <v>1565</v>
      </c>
      <c r="S109" s="1" t="s">
        <v>929</v>
      </c>
      <c r="T109" s="1" t="s">
        <v>930</v>
      </c>
      <c r="U109" s="1" t="s">
        <v>931</v>
      </c>
      <c r="V109" s="1" t="s">
        <v>979</v>
      </c>
    </row>
    <row r="110" s="1" customFormat="1" spans="1:22">
      <c r="A110" s="3">
        <v>22959843180</v>
      </c>
      <c r="B110" s="1" t="s">
        <v>1547</v>
      </c>
      <c r="C110" s="1" t="s">
        <v>1566</v>
      </c>
      <c r="D110" s="1" t="s">
        <v>1567</v>
      </c>
      <c r="E110" s="1" t="s">
        <v>1568</v>
      </c>
      <c r="F110" s="1" t="s">
        <v>1500</v>
      </c>
      <c r="G110" s="1" t="s">
        <v>920</v>
      </c>
      <c r="H110" s="1" t="s">
        <v>921</v>
      </c>
      <c r="I110" s="1" t="s">
        <v>1569</v>
      </c>
      <c r="J110" s="1" t="s">
        <v>30</v>
      </c>
      <c r="K110" s="1" t="s">
        <v>1570</v>
      </c>
      <c r="L110" s="1" t="s">
        <v>1570</v>
      </c>
      <c r="M110" s="1" t="s">
        <v>924</v>
      </c>
      <c r="N110" s="1" t="s">
        <v>924</v>
      </c>
      <c r="O110" s="1" t="s">
        <v>925</v>
      </c>
      <c r="P110" s="1" t="s">
        <v>926</v>
      </c>
      <c r="Q110" s="1" t="s">
        <v>927</v>
      </c>
      <c r="R110" s="1" t="s">
        <v>1571</v>
      </c>
      <c r="S110" s="1" t="s">
        <v>929</v>
      </c>
      <c r="T110" s="1" t="s">
        <v>930</v>
      </c>
      <c r="U110" s="1" t="s">
        <v>931</v>
      </c>
      <c r="V110" s="1" t="s">
        <v>979</v>
      </c>
    </row>
    <row r="111" s="1" customFormat="1" spans="1:22">
      <c r="A111" s="3">
        <v>999222957463060</v>
      </c>
      <c r="B111" s="1" t="s">
        <v>1547</v>
      </c>
      <c r="C111" s="1" t="s">
        <v>1572</v>
      </c>
      <c r="D111" s="1" t="s">
        <v>1573</v>
      </c>
      <c r="E111" s="1" t="s">
        <v>1574</v>
      </c>
      <c r="F111" s="1" t="s">
        <v>916</v>
      </c>
      <c r="G111" s="1" t="s">
        <v>920</v>
      </c>
      <c r="H111" s="1" t="s">
        <v>921</v>
      </c>
      <c r="I111" s="1" t="s">
        <v>1575</v>
      </c>
      <c r="J111" s="1" t="s">
        <v>30</v>
      </c>
      <c r="K111" s="1" t="s">
        <v>1576</v>
      </c>
      <c r="L111" s="1" t="s">
        <v>1576</v>
      </c>
      <c r="M111" s="1" t="s">
        <v>924</v>
      </c>
      <c r="N111" s="1" t="s">
        <v>924</v>
      </c>
      <c r="O111" s="1" t="s">
        <v>925</v>
      </c>
      <c r="P111" s="1" t="s">
        <v>926</v>
      </c>
      <c r="Q111" s="1" t="s">
        <v>927</v>
      </c>
      <c r="R111" s="1" t="s">
        <v>1577</v>
      </c>
      <c r="S111" s="1" t="s">
        <v>929</v>
      </c>
      <c r="T111" s="1" t="s">
        <v>930</v>
      </c>
      <c r="U111" s="1" t="s">
        <v>1283</v>
      </c>
      <c r="V111" s="1" t="s">
        <v>946</v>
      </c>
    </row>
    <row r="112" s="1" customFormat="1" spans="1:22">
      <c r="A112" s="3">
        <v>999222957115340</v>
      </c>
      <c r="B112" s="1" t="s">
        <v>1578</v>
      </c>
      <c r="C112" s="1" t="s">
        <v>1579</v>
      </c>
      <c r="D112" s="1" t="s">
        <v>1580</v>
      </c>
      <c r="E112" s="1" t="s">
        <v>1581</v>
      </c>
      <c r="F112" s="1" t="s">
        <v>1368</v>
      </c>
      <c r="G112" s="1" t="s">
        <v>920</v>
      </c>
      <c r="H112" s="1" t="s">
        <v>921</v>
      </c>
      <c r="I112" s="1" t="s">
        <v>1582</v>
      </c>
      <c r="J112" s="1" t="s">
        <v>30</v>
      </c>
      <c r="K112" s="1" t="s">
        <v>1583</v>
      </c>
      <c r="L112" s="1" t="s">
        <v>1583</v>
      </c>
      <c r="M112" s="1" t="s">
        <v>924</v>
      </c>
      <c r="N112" s="1" t="s">
        <v>924</v>
      </c>
      <c r="O112" s="1" t="s">
        <v>925</v>
      </c>
      <c r="P112" s="1" t="s">
        <v>926</v>
      </c>
      <c r="Q112" s="1" t="s">
        <v>927</v>
      </c>
      <c r="R112" s="1" t="s">
        <v>1584</v>
      </c>
      <c r="S112" s="1" t="s">
        <v>929</v>
      </c>
      <c r="T112" s="1" t="s">
        <v>930</v>
      </c>
      <c r="U112" s="1" t="s">
        <v>931</v>
      </c>
      <c r="V112" s="1" t="s">
        <v>1337</v>
      </c>
    </row>
    <row r="113" s="1" customFormat="1" spans="1:22">
      <c r="A113" s="3">
        <v>999222952649335</v>
      </c>
      <c r="B113" s="1" t="s">
        <v>1578</v>
      </c>
      <c r="C113" s="1" t="s">
        <v>1585</v>
      </c>
      <c r="D113" s="1" t="s">
        <v>1586</v>
      </c>
      <c r="E113" s="1" t="s">
        <v>1587</v>
      </c>
      <c r="F113" s="1" t="s">
        <v>916</v>
      </c>
      <c r="G113" s="1" t="s">
        <v>920</v>
      </c>
      <c r="H113" s="1" t="s">
        <v>921</v>
      </c>
      <c r="I113" s="1" t="s">
        <v>1588</v>
      </c>
      <c r="J113" s="1" t="s">
        <v>30</v>
      </c>
      <c r="K113" s="1" t="s">
        <v>1589</v>
      </c>
      <c r="L113" s="1" t="s">
        <v>1589</v>
      </c>
      <c r="M113" s="1" t="s">
        <v>924</v>
      </c>
      <c r="N113" s="1" t="s">
        <v>924</v>
      </c>
      <c r="O113" s="1" t="s">
        <v>925</v>
      </c>
      <c r="P113" s="1" t="s">
        <v>926</v>
      </c>
      <c r="Q113" s="1" t="s">
        <v>927</v>
      </c>
      <c r="R113" s="1" t="s">
        <v>1590</v>
      </c>
      <c r="S113" s="1" t="s">
        <v>929</v>
      </c>
      <c r="T113" s="1" t="s">
        <v>930</v>
      </c>
      <c r="U113" s="1" t="s">
        <v>931</v>
      </c>
      <c r="V113" s="1" t="s">
        <v>979</v>
      </c>
    </row>
    <row r="114" s="1" customFormat="1" spans="1:22">
      <c r="A114" s="3">
        <v>999222950849704</v>
      </c>
      <c r="B114" s="1" t="s">
        <v>1578</v>
      </c>
      <c r="C114" s="1" t="s">
        <v>1591</v>
      </c>
      <c r="D114" s="1" t="s">
        <v>1592</v>
      </c>
      <c r="E114" s="1" t="s">
        <v>1593</v>
      </c>
      <c r="F114" s="1" t="s">
        <v>916</v>
      </c>
      <c r="G114" s="1" t="s">
        <v>920</v>
      </c>
      <c r="H114" s="1" t="s">
        <v>921</v>
      </c>
      <c r="I114" s="1" t="s">
        <v>1594</v>
      </c>
      <c r="J114" s="1" t="s">
        <v>30</v>
      </c>
      <c r="K114" s="1" t="s">
        <v>1595</v>
      </c>
      <c r="L114" s="1" t="s">
        <v>1595</v>
      </c>
      <c r="M114" s="1" t="s">
        <v>924</v>
      </c>
      <c r="N114" s="1" t="s">
        <v>924</v>
      </c>
      <c r="O114" s="1" t="s">
        <v>925</v>
      </c>
      <c r="P114" s="1" t="s">
        <v>926</v>
      </c>
      <c r="Q114" s="1" t="s">
        <v>927</v>
      </c>
      <c r="R114" s="1" t="s">
        <v>1596</v>
      </c>
      <c r="S114" s="1" t="s">
        <v>929</v>
      </c>
      <c r="T114" s="1" t="s">
        <v>930</v>
      </c>
      <c r="U114" s="1" t="s">
        <v>931</v>
      </c>
      <c r="V114" s="1" t="s">
        <v>939</v>
      </c>
    </row>
    <row r="115" s="1" customFormat="1" spans="1:22">
      <c r="A115" s="3">
        <v>999222947247549</v>
      </c>
      <c r="B115" s="1" t="s">
        <v>1578</v>
      </c>
      <c r="C115" s="1" t="s">
        <v>1597</v>
      </c>
      <c r="D115" s="1" t="s">
        <v>1598</v>
      </c>
      <c r="E115" s="1" t="s">
        <v>1599</v>
      </c>
      <c r="F115" s="1" t="s">
        <v>916</v>
      </c>
      <c r="G115" s="1" t="s">
        <v>920</v>
      </c>
      <c r="H115" s="1" t="s">
        <v>921</v>
      </c>
      <c r="I115" s="1" t="s">
        <v>1600</v>
      </c>
      <c r="J115" s="1" t="s">
        <v>30</v>
      </c>
      <c r="K115" s="1" t="s">
        <v>1601</v>
      </c>
      <c r="L115" s="1" t="s">
        <v>1601</v>
      </c>
      <c r="M115" s="1" t="s">
        <v>924</v>
      </c>
      <c r="N115" s="1" t="s">
        <v>924</v>
      </c>
      <c r="O115" s="1" t="s">
        <v>925</v>
      </c>
      <c r="P115" s="1" t="s">
        <v>926</v>
      </c>
      <c r="Q115" s="1" t="s">
        <v>927</v>
      </c>
      <c r="R115" s="1" t="s">
        <v>1602</v>
      </c>
      <c r="S115" s="1" t="s">
        <v>929</v>
      </c>
      <c r="T115" s="1" t="s">
        <v>930</v>
      </c>
      <c r="U115" s="1" t="s">
        <v>931</v>
      </c>
      <c r="V115" s="1" t="s">
        <v>979</v>
      </c>
    </row>
    <row r="116" s="1" customFormat="1" spans="1:22">
      <c r="A116" s="3">
        <v>999222945705350</v>
      </c>
      <c r="B116" s="1" t="s">
        <v>1603</v>
      </c>
      <c r="C116" s="1" t="s">
        <v>1604</v>
      </c>
      <c r="D116" s="1" t="s">
        <v>1605</v>
      </c>
      <c r="E116" s="1" t="s">
        <v>1606</v>
      </c>
      <c r="F116" s="1" t="s">
        <v>1204</v>
      </c>
      <c r="G116" s="1" t="s">
        <v>920</v>
      </c>
      <c r="H116" s="1" t="s">
        <v>921</v>
      </c>
      <c r="I116" s="1" t="s">
        <v>1607</v>
      </c>
      <c r="J116" s="1" t="s">
        <v>30</v>
      </c>
      <c r="K116" s="1" t="s">
        <v>1608</v>
      </c>
      <c r="L116" s="1" t="s">
        <v>1608</v>
      </c>
      <c r="M116" s="1" t="s">
        <v>924</v>
      </c>
      <c r="N116" s="1" t="s">
        <v>924</v>
      </c>
      <c r="O116" s="1" t="s">
        <v>925</v>
      </c>
      <c r="P116" s="1" t="s">
        <v>926</v>
      </c>
      <c r="Q116" s="1" t="s">
        <v>927</v>
      </c>
      <c r="R116" s="1" t="s">
        <v>1609</v>
      </c>
      <c r="S116" s="1" t="s">
        <v>929</v>
      </c>
      <c r="T116" s="1" t="s">
        <v>930</v>
      </c>
      <c r="U116" s="1" t="s">
        <v>931</v>
      </c>
      <c r="V116" s="1" t="s">
        <v>946</v>
      </c>
    </row>
    <row r="117" s="1" customFormat="1" spans="1:22">
      <c r="A117" s="3">
        <v>999222941310343</v>
      </c>
      <c r="B117" s="1" t="s">
        <v>1603</v>
      </c>
      <c r="C117" s="1" t="s">
        <v>1610</v>
      </c>
      <c r="D117" s="1" t="s">
        <v>1611</v>
      </c>
      <c r="E117" s="1" t="s">
        <v>1612</v>
      </c>
      <c r="F117" s="1" t="s">
        <v>1450</v>
      </c>
      <c r="G117" s="1" t="s">
        <v>920</v>
      </c>
      <c r="H117" s="1" t="s">
        <v>921</v>
      </c>
      <c r="I117" s="1" t="s">
        <v>1613</v>
      </c>
      <c r="J117" s="1" t="s">
        <v>30</v>
      </c>
      <c r="K117" s="1" t="s">
        <v>1614</v>
      </c>
      <c r="L117" s="1" t="s">
        <v>1614</v>
      </c>
      <c r="M117" s="1" t="s">
        <v>924</v>
      </c>
      <c r="N117" s="1" t="s">
        <v>924</v>
      </c>
      <c r="O117" s="1" t="s">
        <v>925</v>
      </c>
      <c r="P117" s="1" t="s">
        <v>926</v>
      </c>
      <c r="Q117" s="1" t="s">
        <v>927</v>
      </c>
      <c r="R117" s="1" t="s">
        <v>1615</v>
      </c>
      <c r="S117" s="1" t="s">
        <v>929</v>
      </c>
      <c r="T117" s="1" t="s">
        <v>930</v>
      </c>
      <c r="U117" s="1" t="s">
        <v>931</v>
      </c>
      <c r="V117" s="1" t="s">
        <v>979</v>
      </c>
    </row>
    <row r="118" s="1" customFormat="1" spans="1:22">
      <c r="A118" s="3">
        <v>999222936869253</v>
      </c>
      <c r="B118" s="1" t="s">
        <v>1616</v>
      </c>
      <c r="C118" s="1" t="s">
        <v>1617</v>
      </c>
      <c r="D118" s="1" t="s">
        <v>1618</v>
      </c>
      <c r="E118" s="1" t="s">
        <v>1619</v>
      </c>
      <c r="F118" s="1" t="s">
        <v>916</v>
      </c>
      <c r="G118" s="1" t="s">
        <v>920</v>
      </c>
      <c r="H118" s="1" t="s">
        <v>921</v>
      </c>
      <c r="I118" s="1" t="s">
        <v>1620</v>
      </c>
      <c r="J118" s="1" t="s">
        <v>30</v>
      </c>
      <c r="K118" s="1" t="s">
        <v>1621</v>
      </c>
      <c r="L118" s="1" t="s">
        <v>1621</v>
      </c>
      <c r="M118" s="1" t="s">
        <v>924</v>
      </c>
      <c r="N118" s="1" t="s">
        <v>924</v>
      </c>
      <c r="O118" s="1" t="s">
        <v>925</v>
      </c>
      <c r="P118" s="1" t="s">
        <v>926</v>
      </c>
      <c r="Q118" s="1" t="s">
        <v>927</v>
      </c>
      <c r="R118" s="1" t="s">
        <v>1622</v>
      </c>
      <c r="S118" s="1" t="s">
        <v>929</v>
      </c>
      <c r="T118" s="1" t="s">
        <v>930</v>
      </c>
      <c r="U118" s="1" t="s">
        <v>931</v>
      </c>
      <c r="V118" s="1" t="s">
        <v>979</v>
      </c>
    </row>
    <row r="119" s="1" customFormat="1" spans="1:22">
      <c r="A119" s="3">
        <v>999222935873039</v>
      </c>
      <c r="B119" s="1" t="s">
        <v>1616</v>
      </c>
      <c r="C119" s="1" t="s">
        <v>1623</v>
      </c>
      <c r="D119" s="1" t="s">
        <v>1624</v>
      </c>
      <c r="E119" s="1" t="s">
        <v>1625</v>
      </c>
      <c r="F119" s="1" t="s">
        <v>1204</v>
      </c>
      <c r="G119" s="1" t="s">
        <v>920</v>
      </c>
      <c r="H119" s="1" t="s">
        <v>921</v>
      </c>
      <c r="I119" s="1" t="s">
        <v>1626</v>
      </c>
      <c r="J119" s="1" t="s">
        <v>30</v>
      </c>
      <c r="K119" s="1" t="s">
        <v>1627</v>
      </c>
      <c r="L119" s="1" t="s">
        <v>1627</v>
      </c>
      <c r="M119" s="1" t="s">
        <v>924</v>
      </c>
      <c r="N119" s="1" t="s">
        <v>924</v>
      </c>
      <c r="O119" s="1" t="s">
        <v>925</v>
      </c>
      <c r="P119" s="1" t="s">
        <v>926</v>
      </c>
      <c r="Q119" s="1" t="s">
        <v>927</v>
      </c>
      <c r="R119" s="1" t="s">
        <v>1628</v>
      </c>
      <c r="S119" s="1" t="s">
        <v>929</v>
      </c>
      <c r="T119" s="1" t="s">
        <v>930</v>
      </c>
      <c r="U119" s="1" t="s">
        <v>931</v>
      </c>
      <c r="V119" s="1" t="s">
        <v>939</v>
      </c>
    </row>
    <row r="120" s="1" customFormat="1" spans="1:22">
      <c r="A120" s="3">
        <v>999222931407688</v>
      </c>
      <c r="B120" s="1" t="s">
        <v>1616</v>
      </c>
      <c r="C120" s="1" t="s">
        <v>1629</v>
      </c>
      <c r="D120" s="1" t="s">
        <v>1630</v>
      </c>
      <c r="E120" s="1" t="s">
        <v>1631</v>
      </c>
      <c r="F120" s="1" t="s">
        <v>916</v>
      </c>
      <c r="G120" s="1" t="s">
        <v>920</v>
      </c>
      <c r="H120" s="1" t="s">
        <v>921</v>
      </c>
      <c r="I120" s="1" t="s">
        <v>1632</v>
      </c>
      <c r="J120" s="1" t="s">
        <v>30</v>
      </c>
      <c r="K120" s="1" t="s">
        <v>1633</v>
      </c>
      <c r="L120" s="1" t="s">
        <v>1633</v>
      </c>
      <c r="M120" s="1" t="s">
        <v>924</v>
      </c>
      <c r="N120" s="1" t="s">
        <v>924</v>
      </c>
      <c r="O120" s="1" t="s">
        <v>925</v>
      </c>
      <c r="P120" s="1" t="s">
        <v>926</v>
      </c>
      <c r="Q120" s="1" t="s">
        <v>927</v>
      </c>
      <c r="R120" s="1" t="s">
        <v>1634</v>
      </c>
      <c r="S120" s="1" t="s">
        <v>929</v>
      </c>
      <c r="T120" s="1" t="s">
        <v>930</v>
      </c>
      <c r="U120" s="1" t="s">
        <v>931</v>
      </c>
      <c r="V120" s="1" t="s">
        <v>939</v>
      </c>
    </row>
    <row r="121" s="1" customFormat="1" spans="1:22">
      <c r="A121" s="3">
        <v>999222923891430</v>
      </c>
      <c r="B121" s="1" t="s">
        <v>1616</v>
      </c>
      <c r="C121" s="1" t="s">
        <v>1635</v>
      </c>
      <c r="D121" s="1" t="s">
        <v>1630</v>
      </c>
      <c r="E121" s="1" t="s">
        <v>1636</v>
      </c>
      <c r="F121" s="1" t="s">
        <v>916</v>
      </c>
      <c r="G121" s="1" t="s">
        <v>920</v>
      </c>
      <c r="H121" s="1" t="s">
        <v>921</v>
      </c>
      <c r="I121" s="1" t="s">
        <v>1637</v>
      </c>
      <c r="J121" s="1" t="s">
        <v>30</v>
      </c>
      <c r="K121" s="1" t="s">
        <v>1638</v>
      </c>
      <c r="L121" s="1" t="s">
        <v>1638</v>
      </c>
      <c r="M121" s="1" t="s">
        <v>924</v>
      </c>
      <c r="N121" s="1" t="s">
        <v>924</v>
      </c>
      <c r="O121" s="1" t="s">
        <v>925</v>
      </c>
      <c r="P121" s="1" t="s">
        <v>926</v>
      </c>
      <c r="Q121" s="1" t="s">
        <v>927</v>
      </c>
      <c r="R121" s="1" t="s">
        <v>1639</v>
      </c>
      <c r="S121" s="1" t="s">
        <v>929</v>
      </c>
      <c r="T121" s="1" t="s">
        <v>930</v>
      </c>
      <c r="U121" s="1" t="s">
        <v>931</v>
      </c>
      <c r="V121" s="1" t="s">
        <v>939</v>
      </c>
    </row>
    <row r="122" s="1" customFormat="1" spans="1:22">
      <c r="A122" s="3">
        <v>999222918927267</v>
      </c>
      <c r="B122" s="1" t="s">
        <v>1640</v>
      </c>
      <c r="C122" s="1" t="s">
        <v>1641</v>
      </c>
      <c r="D122" s="1" t="s">
        <v>1642</v>
      </c>
      <c r="E122" s="1" t="s">
        <v>1643</v>
      </c>
      <c r="F122" s="1" t="s">
        <v>1204</v>
      </c>
      <c r="G122" s="1" t="s">
        <v>920</v>
      </c>
      <c r="H122" s="1" t="s">
        <v>921</v>
      </c>
      <c r="I122" s="1" t="s">
        <v>1644</v>
      </c>
      <c r="J122" s="1" t="s">
        <v>30</v>
      </c>
      <c r="K122" s="1" t="s">
        <v>1645</v>
      </c>
      <c r="L122" s="1" t="s">
        <v>1645</v>
      </c>
      <c r="M122" s="1" t="s">
        <v>924</v>
      </c>
      <c r="N122" s="1" t="s">
        <v>924</v>
      </c>
      <c r="O122" s="1" t="s">
        <v>925</v>
      </c>
      <c r="P122" s="1" t="s">
        <v>926</v>
      </c>
      <c r="Q122" s="1" t="s">
        <v>927</v>
      </c>
      <c r="R122" s="1" t="s">
        <v>1646</v>
      </c>
      <c r="S122" s="1" t="s">
        <v>929</v>
      </c>
      <c r="T122" s="1" t="s">
        <v>930</v>
      </c>
      <c r="U122" s="1" t="s">
        <v>931</v>
      </c>
      <c r="V122" s="1" t="s">
        <v>966</v>
      </c>
    </row>
    <row r="123" s="1" customFormat="1" spans="1:22">
      <c r="A123" s="3">
        <v>999222918766027</v>
      </c>
      <c r="B123" s="1" t="s">
        <v>1640</v>
      </c>
      <c r="C123" s="1" t="s">
        <v>1647</v>
      </c>
      <c r="D123" s="1" t="s">
        <v>1648</v>
      </c>
      <c r="E123" s="1" t="s">
        <v>1649</v>
      </c>
      <c r="F123" s="1" t="s">
        <v>1204</v>
      </c>
      <c r="G123" s="1" t="s">
        <v>920</v>
      </c>
      <c r="H123" s="1" t="s">
        <v>921</v>
      </c>
      <c r="I123" s="1" t="s">
        <v>1650</v>
      </c>
      <c r="J123" s="1" t="s">
        <v>30</v>
      </c>
      <c r="K123" s="1" t="s">
        <v>1651</v>
      </c>
      <c r="L123" s="1" t="s">
        <v>1651</v>
      </c>
      <c r="M123" s="1" t="s">
        <v>924</v>
      </c>
      <c r="N123" s="1" t="s">
        <v>924</v>
      </c>
      <c r="O123" s="1" t="s">
        <v>925</v>
      </c>
      <c r="P123" s="1" t="s">
        <v>926</v>
      </c>
      <c r="Q123" s="1" t="s">
        <v>927</v>
      </c>
      <c r="R123" s="1" t="s">
        <v>1652</v>
      </c>
      <c r="S123" s="1" t="s">
        <v>929</v>
      </c>
      <c r="T123" s="1" t="s">
        <v>930</v>
      </c>
      <c r="U123" s="1" t="s">
        <v>931</v>
      </c>
      <c r="V123" s="1" t="s">
        <v>946</v>
      </c>
    </row>
    <row r="124" s="1" customFormat="1" spans="1:22">
      <c r="A124" s="3">
        <v>999222908225269</v>
      </c>
      <c r="B124" s="1" t="s">
        <v>1640</v>
      </c>
      <c r="C124" s="1" t="s">
        <v>1653</v>
      </c>
      <c r="D124" s="1" t="s">
        <v>1654</v>
      </c>
      <c r="E124" s="1" t="s">
        <v>1655</v>
      </c>
      <c r="F124" s="1" t="s">
        <v>916</v>
      </c>
      <c r="G124" s="1" t="s">
        <v>920</v>
      </c>
      <c r="H124" s="1" t="s">
        <v>921</v>
      </c>
      <c r="I124" s="1" t="s">
        <v>1656</v>
      </c>
      <c r="J124" s="1" t="s">
        <v>30</v>
      </c>
      <c r="K124" s="1" t="s">
        <v>923</v>
      </c>
      <c r="L124" s="1" t="s">
        <v>923</v>
      </c>
      <c r="M124" s="1" t="s">
        <v>924</v>
      </c>
      <c r="N124" s="1" t="s">
        <v>924</v>
      </c>
      <c r="O124" s="1" t="s">
        <v>925</v>
      </c>
      <c r="P124" s="1" t="s">
        <v>926</v>
      </c>
      <c r="Q124" s="1" t="s">
        <v>927</v>
      </c>
      <c r="R124" s="1" t="s">
        <v>1657</v>
      </c>
      <c r="S124" s="1" t="s">
        <v>929</v>
      </c>
      <c r="T124" s="1" t="s">
        <v>930</v>
      </c>
      <c r="U124" s="1" t="s">
        <v>931</v>
      </c>
      <c r="V124" s="1" t="s">
        <v>953</v>
      </c>
    </row>
    <row r="125" s="1" customFormat="1" spans="1:22">
      <c r="A125" s="3">
        <v>999222901165971</v>
      </c>
      <c r="B125" s="1" t="s">
        <v>1658</v>
      </c>
      <c r="C125" s="1" t="s">
        <v>1659</v>
      </c>
      <c r="D125" s="1" t="s">
        <v>1561</v>
      </c>
      <c r="E125" s="1" t="s">
        <v>1660</v>
      </c>
      <c r="F125" s="1" t="s">
        <v>1603</v>
      </c>
      <c r="G125" s="1" t="s">
        <v>920</v>
      </c>
      <c r="H125" s="1" t="s">
        <v>921</v>
      </c>
      <c r="I125" s="1" t="s">
        <v>1661</v>
      </c>
      <c r="J125" s="1" t="s">
        <v>30</v>
      </c>
      <c r="K125" s="1" t="s">
        <v>1662</v>
      </c>
      <c r="L125" s="1" t="s">
        <v>1662</v>
      </c>
      <c r="M125" s="1" t="s">
        <v>924</v>
      </c>
      <c r="N125" s="1" t="s">
        <v>924</v>
      </c>
      <c r="O125" s="1" t="s">
        <v>925</v>
      </c>
      <c r="P125" s="1" t="s">
        <v>926</v>
      </c>
      <c r="Q125" s="1" t="s">
        <v>927</v>
      </c>
      <c r="R125" s="1" t="s">
        <v>1663</v>
      </c>
      <c r="S125" s="1" t="s">
        <v>929</v>
      </c>
      <c r="T125" s="1" t="s">
        <v>930</v>
      </c>
      <c r="U125" s="1" t="s">
        <v>931</v>
      </c>
      <c r="V125" s="1" t="s">
        <v>979</v>
      </c>
    </row>
    <row r="126" s="1" customFormat="1" spans="1:22">
      <c r="A126" s="3">
        <v>999222899803324</v>
      </c>
      <c r="B126" s="1" t="s">
        <v>1658</v>
      </c>
      <c r="C126" s="1" t="s">
        <v>1664</v>
      </c>
      <c r="D126" s="1" t="s">
        <v>1665</v>
      </c>
      <c r="E126" s="1" t="s">
        <v>1666</v>
      </c>
      <c r="F126" s="1" t="s">
        <v>1500</v>
      </c>
      <c r="G126" s="1" t="s">
        <v>920</v>
      </c>
      <c r="H126" s="1" t="s">
        <v>921</v>
      </c>
      <c r="I126" s="1" t="s">
        <v>1667</v>
      </c>
      <c r="J126" s="1" t="s">
        <v>30</v>
      </c>
      <c r="K126" s="1" t="s">
        <v>1668</v>
      </c>
      <c r="L126" s="1" t="s">
        <v>1668</v>
      </c>
      <c r="M126" s="1" t="s">
        <v>924</v>
      </c>
      <c r="N126" s="1" t="s">
        <v>924</v>
      </c>
      <c r="O126" s="1" t="s">
        <v>925</v>
      </c>
      <c r="P126" s="1" t="s">
        <v>926</v>
      </c>
      <c r="Q126" s="1" t="s">
        <v>927</v>
      </c>
      <c r="R126" s="1" t="s">
        <v>1669</v>
      </c>
      <c r="S126" s="1" t="s">
        <v>929</v>
      </c>
      <c r="T126" s="1" t="s">
        <v>930</v>
      </c>
      <c r="U126" s="1" t="s">
        <v>931</v>
      </c>
      <c r="V126" s="1" t="s">
        <v>979</v>
      </c>
    </row>
    <row r="127" s="1" customFormat="1" spans="1:22">
      <c r="A127" s="3">
        <v>999222898741414</v>
      </c>
      <c r="B127" s="1" t="s">
        <v>1658</v>
      </c>
      <c r="C127" s="1" t="s">
        <v>1670</v>
      </c>
      <c r="D127" s="1" t="s">
        <v>1671</v>
      </c>
      <c r="E127" s="1" t="s">
        <v>1672</v>
      </c>
      <c r="F127" s="1" t="s">
        <v>916</v>
      </c>
      <c r="G127" s="1" t="s">
        <v>920</v>
      </c>
      <c r="H127" s="1" t="s">
        <v>921</v>
      </c>
      <c r="I127" s="1" t="s">
        <v>1673</v>
      </c>
      <c r="J127" s="1" t="s">
        <v>30</v>
      </c>
      <c r="K127" s="1" t="s">
        <v>1674</v>
      </c>
      <c r="L127" s="1" t="s">
        <v>1674</v>
      </c>
      <c r="M127" s="1" t="s">
        <v>924</v>
      </c>
      <c r="N127" s="1" t="s">
        <v>924</v>
      </c>
      <c r="O127" s="1" t="s">
        <v>925</v>
      </c>
      <c r="P127" s="1" t="s">
        <v>926</v>
      </c>
      <c r="Q127" s="1" t="s">
        <v>927</v>
      </c>
      <c r="R127" s="1" t="s">
        <v>1675</v>
      </c>
      <c r="S127" s="1" t="s">
        <v>929</v>
      </c>
      <c r="T127" s="1" t="s">
        <v>930</v>
      </c>
      <c r="U127" s="1" t="s">
        <v>931</v>
      </c>
      <c r="V127" s="1" t="s">
        <v>946</v>
      </c>
    </row>
    <row r="128" s="1" customFormat="1" spans="1:22">
      <c r="A128" s="3">
        <v>999222891732615</v>
      </c>
      <c r="B128" s="1" t="s">
        <v>1658</v>
      </c>
      <c r="C128" s="1" t="s">
        <v>1676</v>
      </c>
      <c r="D128" s="1" t="s">
        <v>1677</v>
      </c>
      <c r="E128" s="1" t="s">
        <v>1678</v>
      </c>
      <c r="F128" s="1" t="s">
        <v>916</v>
      </c>
      <c r="G128" s="1" t="s">
        <v>920</v>
      </c>
      <c r="H128" s="1" t="s">
        <v>921</v>
      </c>
      <c r="I128" s="1" t="s">
        <v>1679</v>
      </c>
      <c r="J128" s="1" t="s">
        <v>30</v>
      </c>
      <c r="K128" s="1" t="s">
        <v>1680</v>
      </c>
      <c r="L128" s="1" t="s">
        <v>1680</v>
      </c>
      <c r="M128" s="1" t="s">
        <v>924</v>
      </c>
      <c r="N128" s="1" t="s">
        <v>924</v>
      </c>
      <c r="O128" s="1" t="s">
        <v>925</v>
      </c>
      <c r="P128" s="1" t="s">
        <v>926</v>
      </c>
      <c r="Q128" s="1" t="s">
        <v>927</v>
      </c>
      <c r="R128" s="1" t="s">
        <v>1681</v>
      </c>
      <c r="S128" s="1" t="s">
        <v>929</v>
      </c>
      <c r="T128" s="1" t="s">
        <v>930</v>
      </c>
      <c r="U128" s="1" t="s">
        <v>931</v>
      </c>
      <c r="V128" s="1" t="s">
        <v>966</v>
      </c>
    </row>
    <row r="129" s="1" customFormat="1" spans="1:22">
      <c r="A129" s="3">
        <v>999222886020909</v>
      </c>
      <c r="B129" s="1" t="s">
        <v>1658</v>
      </c>
      <c r="C129" s="1" t="s">
        <v>1682</v>
      </c>
      <c r="D129" s="1" t="s">
        <v>1683</v>
      </c>
      <c r="E129" s="1" t="s">
        <v>1684</v>
      </c>
      <c r="F129" s="1" t="s">
        <v>1204</v>
      </c>
      <c r="G129" s="1" t="s">
        <v>920</v>
      </c>
      <c r="H129" s="1" t="s">
        <v>921</v>
      </c>
      <c r="I129" s="1" t="s">
        <v>1685</v>
      </c>
      <c r="J129" s="1" t="s">
        <v>30</v>
      </c>
      <c r="K129" s="1" t="s">
        <v>1686</v>
      </c>
      <c r="L129" s="1" t="s">
        <v>1686</v>
      </c>
      <c r="M129" s="1" t="s">
        <v>924</v>
      </c>
      <c r="N129" s="1" t="s">
        <v>924</v>
      </c>
      <c r="O129" s="1" t="s">
        <v>925</v>
      </c>
      <c r="P129" s="1" t="s">
        <v>926</v>
      </c>
      <c r="Q129" s="1" t="s">
        <v>927</v>
      </c>
      <c r="R129" s="1" t="s">
        <v>1687</v>
      </c>
      <c r="S129" s="1" t="s">
        <v>929</v>
      </c>
      <c r="T129" s="1" t="s">
        <v>930</v>
      </c>
      <c r="U129" s="1" t="s">
        <v>931</v>
      </c>
      <c r="V129" s="1" t="s">
        <v>1217</v>
      </c>
    </row>
    <row r="130" s="1" customFormat="1" spans="1:22">
      <c r="A130" s="3">
        <v>999222869738698</v>
      </c>
      <c r="B130" s="1" t="s">
        <v>1688</v>
      </c>
      <c r="C130" s="1" t="s">
        <v>1689</v>
      </c>
      <c r="D130" s="1" t="s">
        <v>1690</v>
      </c>
      <c r="E130" s="1" t="s">
        <v>1691</v>
      </c>
      <c r="F130" s="1" t="s">
        <v>916</v>
      </c>
      <c r="G130" s="1" t="s">
        <v>920</v>
      </c>
      <c r="H130" s="1" t="s">
        <v>921</v>
      </c>
      <c r="I130" s="1" t="s">
        <v>1692</v>
      </c>
      <c r="J130" s="1" t="s">
        <v>30</v>
      </c>
      <c r="K130" s="1" t="s">
        <v>1693</v>
      </c>
      <c r="L130" s="1" t="s">
        <v>1693</v>
      </c>
      <c r="M130" s="1" t="s">
        <v>924</v>
      </c>
      <c r="N130" s="1" t="s">
        <v>924</v>
      </c>
      <c r="O130" s="1" t="s">
        <v>925</v>
      </c>
      <c r="P130" s="1" t="s">
        <v>926</v>
      </c>
      <c r="Q130" s="1" t="s">
        <v>927</v>
      </c>
      <c r="R130" s="1" t="s">
        <v>1694</v>
      </c>
      <c r="S130" s="1" t="s">
        <v>929</v>
      </c>
      <c r="T130" s="1" t="s">
        <v>930</v>
      </c>
      <c r="U130" s="1" t="s">
        <v>931</v>
      </c>
      <c r="V130" s="1" t="s">
        <v>979</v>
      </c>
    </row>
    <row r="131" s="1" customFormat="1" spans="1:22">
      <c r="A131" s="3">
        <v>999222866519888</v>
      </c>
      <c r="B131" s="1" t="s">
        <v>1688</v>
      </c>
      <c r="C131" s="1" t="s">
        <v>1695</v>
      </c>
      <c r="D131" s="1" t="s">
        <v>1696</v>
      </c>
      <c r="E131" s="1" t="s">
        <v>1697</v>
      </c>
      <c r="F131" s="1" t="s">
        <v>916</v>
      </c>
      <c r="G131" s="1" t="s">
        <v>920</v>
      </c>
      <c r="H131" s="1" t="s">
        <v>921</v>
      </c>
      <c r="I131" s="1" t="s">
        <v>1698</v>
      </c>
      <c r="J131" s="1" t="s">
        <v>30</v>
      </c>
      <c r="K131" s="1" t="s">
        <v>1699</v>
      </c>
      <c r="L131" s="1" t="s">
        <v>1699</v>
      </c>
      <c r="M131" s="1" t="s">
        <v>924</v>
      </c>
      <c r="N131" s="1" t="s">
        <v>924</v>
      </c>
      <c r="O131" s="1" t="s">
        <v>925</v>
      </c>
      <c r="P131" s="1" t="s">
        <v>926</v>
      </c>
      <c r="Q131" s="1" t="s">
        <v>927</v>
      </c>
      <c r="R131" s="1" t="s">
        <v>1700</v>
      </c>
      <c r="S131" s="1" t="s">
        <v>929</v>
      </c>
      <c r="T131" s="1" t="s">
        <v>930</v>
      </c>
      <c r="U131" s="1" t="s">
        <v>931</v>
      </c>
      <c r="V131" s="1" t="s">
        <v>1350</v>
      </c>
    </row>
    <row r="132" s="1" customFormat="1" spans="1:22">
      <c r="A132" s="3">
        <v>999222850286357</v>
      </c>
      <c r="B132" s="1" t="s">
        <v>1701</v>
      </c>
      <c r="C132" s="1" t="s">
        <v>1702</v>
      </c>
      <c r="D132" s="1" t="s">
        <v>1464</v>
      </c>
      <c r="E132" s="1" t="s">
        <v>1703</v>
      </c>
      <c r="F132" s="1" t="s">
        <v>916</v>
      </c>
      <c r="G132" s="1" t="s">
        <v>920</v>
      </c>
      <c r="H132" s="1" t="s">
        <v>921</v>
      </c>
      <c r="I132" s="1" t="s">
        <v>1704</v>
      </c>
      <c r="J132" s="1" t="s">
        <v>30</v>
      </c>
      <c r="K132" s="1" t="s">
        <v>1705</v>
      </c>
      <c r="L132" s="1" t="s">
        <v>1705</v>
      </c>
      <c r="M132" s="1" t="s">
        <v>924</v>
      </c>
      <c r="N132" s="1" t="s">
        <v>924</v>
      </c>
      <c r="O132" s="1" t="s">
        <v>925</v>
      </c>
      <c r="P132" s="1" t="s">
        <v>926</v>
      </c>
      <c r="Q132" s="1" t="s">
        <v>927</v>
      </c>
      <c r="R132" s="1" t="s">
        <v>1706</v>
      </c>
      <c r="S132" s="1" t="s">
        <v>929</v>
      </c>
      <c r="T132" s="1" t="s">
        <v>930</v>
      </c>
      <c r="U132" s="1" t="s">
        <v>931</v>
      </c>
      <c r="V132" s="1" t="s">
        <v>939</v>
      </c>
    </row>
    <row r="133" s="1" customFormat="1" spans="1:22">
      <c r="A133" s="3">
        <v>999222844883918</v>
      </c>
      <c r="B133" s="1" t="s">
        <v>1701</v>
      </c>
      <c r="C133" s="1" t="s">
        <v>1707</v>
      </c>
      <c r="D133" s="1" t="s">
        <v>1573</v>
      </c>
      <c r="E133" s="1" t="s">
        <v>1708</v>
      </c>
      <c r="F133" s="1" t="s">
        <v>916</v>
      </c>
      <c r="G133" s="1" t="s">
        <v>920</v>
      </c>
      <c r="H133" s="1" t="s">
        <v>921</v>
      </c>
      <c r="I133" s="1" t="s">
        <v>1709</v>
      </c>
      <c r="J133" s="1" t="s">
        <v>30</v>
      </c>
      <c r="K133" s="1" t="s">
        <v>1710</v>
      </c>
      <c r="L133" s="1" t="s">
        <v>1710</v>
      </c>
      <c r="M133" s="1" t="s">
        <v>924</v>
      </c>
      <c r="N133" s="1" t="s">
        <v>924</v>
      </c>
      <c r="O133" s="1" t="s">
        <v>925</v>
      </c>
      <c r="P133" s="1" t="s">
        <v>926</v>
      </c>
      <c r="Q133" s="1" t="s">
        <v>927</v>
      </c>
      <c r="R133" s="1" t="s">
        <v>1711</v>
      </c>
      <c r="S133" s="1" t="s">
        <v>929</v>
      </c>
      <c r="T133" s="1" t="s">
        <v>930</v>
      </c>
      <c r="U133" s="1" t="s">
        <v>1283</v>
      </c>
      <c r="V133" s="1" t="s">
        <v>946</v>
      </c>
    </row>
    <row r="134" s="1" customFormat="1" spans="1:22">
      <c r="A134" s="3">
        <v>999222805222341</v>
      </c>
      <c r="B134" s="1" t="s">
        <v>1712</v>
      </c>
      <c r="C134" s="1" t="s">
        <v>1713</v>
      </c>
      <c r="D134" s="1" t="s">
        <v>1714</v>
      </c>
      <c r="E134" s="1" t="s">
        <v>1715</v>
      </c>
      <c r="F134" s="1" t="s">
        <v>1368</v>
      </c>
      <c r="G134" s="1" t="s">
        <v>920</v>
      </c>
      <c r="H134" s="1" t="s">
        <v>921</v>
      </c>
      <c r="I134" s="1" t="s">
        <v>1716</v>
      </c>
      <c r="J134" s="1" t="s">
        <v>30</v>
      </c>
      <c r="K134" s="1" t="s">
        <v>1717</v>
      </c>
      <c r="L134" s="1" t="s">
        <v>1717</v>
      </c>
      <c r="M134" s="1" t="s">
        <v>924</v>
      </c>
      <c r="N134" s="1" t="s">
        <v>924</v>
      </c>
      <c r="O134" s="1" t="s">
        <v>925</v>
      </c>
      <c r="P134" s="1" t="s">
        <v>926</v>
      </c>
      <c r="Q134" s="1" t="s">
        <v>927</v>
      </c>
      <c r="R134" s="1" t="s">
        <v>1718</v>
      </c>
      <c r="S134" s="1" t="s">
        <v>929</v>
      </c>
      <c r="T134" s="1" t="s">
        <v>930</v>
      </c>
      <c r="U134" s="1" t="s">
        <v>931</v>
      </c>
      <c r="V134" s="1" t="s">
        <v>939</v>
      </c>
    </row>
    <row r="135" s="1" customFormat="1" spans="1:22">
      <c r="A135" s="3">
        <v>999222800034334</v>
      </c>
      <c r="B135" s="1" t="s">
        <v>1712</v>
      </c>
      <c r="C135" s="1" t="s">
        <v>1719</v>
      </c>
      <c r="D135" s="1" t="s">
        <v>1720</v>
      </c>
      <c r="E135" s="1" t="s">
        <v>1721</v>
      </c>
      <c r="F135" s="1" t="s">
        <v>1204</v>
      </c>
      <c r="G135" s="1" t="s">
        <v>920</v>
      </c>
      <c r="H135" s="1" t="s">
        <v>921</v>
      </c>
      <c r="I135" s="1" t="s">
        <v>1722</v>
      </c>
      <c r="J135" s="1" t="s">
        <v>30</v>
      </c>
      <c r="K135" s="1" t="s">
        <v>1723</v>
      </c>
      <c r="L135" s="1" t="s">
        <v>1723</v>
      </c>
      <c r="M135" s="1" t="s">
        <v>924</v>
      </c>
      <c r="N135" s="1" t="s">
        <v>924</v>
      </c>
      <c r="O135" s="1" t="s">
        <v>925</v>
      </c>
      <c r="P135" s="1" t="s">
        <v>926</v>
      </c>
      <c r="Q135" s="1" t="s">
        <v>927</v>
      </c>
      <c r="R135" s="1" t="s">
        <v>1724</v>
      </c>
      <c r="S135" s="1" t="s">
        <v>929</v>
      </c>
      <c r="T135" s="1" t="s">
        <v>930</v>
      </c>
      <c r="U135" s="1" t="s">
        <v>931</v>
      </c>
      <c r="V135" s="1" t="s">
        <v>1295</v>
      </c>
    </row>
    <row r="136" s="1" customFormat="1" spans="1:22">
      <c r="A136" s="3">
        <v>999222792218858</v>
      </c>
      <c r="B136" s="1" t="s">
        <v>1725</v>
      </c>
      <c r="C136" s="1" t="s">
        <v>1726</v>
      </c>
      <c r="D136" s="1" t="s">
        <v>1648</v>
      </c>
      <c r="E136" s="1" t="s">
        <v>1727</v>
      </c>
      <c r="F136" s="1" t="s">
        <v>916</v>
      </c>
      <c r="G136" s="1" t="s">
        <v>920</v>
      </c>
      <c r="H136" s="1" t="s">
        <v>921</v>
      </c>
      <c r="I136" s="1" t="s">
        <v>1728</v>
      </c>
      <c r="J136" s="1" t="s">
        <v>30</v>
      </c>
      <c r="K136" s="1" t="s">
        <v>1729</v>
      </c>
      <c r="L136" s="1" t="s">
        <v>1729</v>
      </c>
      <c r="M136" s="1" t="s">
        <v>924</v>
      </c>
      <c r="N136" s="1" t="s">
        <v>924</v>
      </c>
      <c r="O136" s="1" t="s">
        <v>925</v>
      </c>
      <c r="P136" s="1" t="s">
        <v>926</v>
      </c>
      <c r="Q136" s="1" t="s">
        <v>927</v>
      </c>
      <c r="R136" s="1" t="s">
        <v>1730</v>
      </c>
      <c r="S136" s="1" t="s">
        <v>929</v>
      </c>
      <c r="T136" s="1" t="s">
        <v>930</v>
      </c>
      <c r="U136" s="1" t="s">
        <v>931</v>
      </c>
      <c r="V136" s="1" t="s">
        <v>946</v>
      </c>
    </row>
    <row r="137" s="1" customFormat="1" spans="1:22">
      <c r="A137" s="3">
        <v>999222765065388</v>
      </c>
      <c r="B137" s="1" t="s">
        <v>1731</v>
      </c>
      <c r="C137" s="1" t="s">
        <v>1732</v>
      </c>
      <c r="D137" s="1" t="s">
        <v>1464</v>
      </c>
      <c r="E137" s="1" t="s">
        <v>1733</v>
      </c>
      <c r="F137" s="1" t="s">
        <v>916</v>
      </c>
      <c r="G137" s="1" t="s">
        <v>920</v>
      </c>
      <c r="H137" s="1" t="s">
        <v>921</v>
      </c>
      <c r="I137" s="1" t="s">
        <v>1734</v>
      </c>
      <c r="J137" s="1" t="s">
        <v>30</v>
      </c>
      <c r="K137" s="1" t="s">
        <v>1505</v>
      </c>
      <c r="L137" s="1" t="s">
        <v>1505</v>
      </c>
      <c r="M137" s="1" t="s">
        <v>924</v>
      </c>
      <c r="N137" s="1" t="s">
        <v>924</v>
      </c>
      <c r="O137" s="1" t="s">
        <v>925</v>
      </c>
      <c r="P137" s="1" t="s">
        <v>926</v>
      </c>
      <c r="Q137" s="1" t="s">
        <v>927</v>
      </c>
      <c r="R137" s="1" t="s">
        <v>1735</v>
      </c>
      <c r="S137" s="1" t="s">
        <v>929</v>
      </c>
      <c r="T137" s="1" t="s">
        <v>930</v>
      </c>
      <c r="U137" s="1" t="s">
        <v>931</v>
      </c>
      <c r="V137" s="1" t="s">
        <v>939</v>
      </c>
    </row>
    <row r="138" s="1" customFormat="1" spans="1:22">
      <c r="A138" s="3">
        <v>999222752612298</v>
      </c>
      <c r="B138" s="1" t="s">
        <v>1731</v>
      </c>
      <c r="C138" s="1" t="s">
        <v>1736</v>
      </c>
      <c r="D138" s="1" t="s">
        <v>1737</v>
      </c>
      <c r="E138" s="1" t="s">
        <v>1738</v>
      </c>
      <c r="F138" s="1" t="s">
        <v>1368</v>
      </c>
      <c r="G138" s="1" t="s">
        <v>920</v>
      </c>
      <c r="H138" s="1" t="s">
        <v>921</v>
      </c>
      <c r="I138" s="1" t="s">
        <v>1739</v>
      </c>
      <c r="J138" s="1" t="s">
        <v>30</v>
      </c>
      <c r="K138" s="1" t="s">
        <v>1740</v>
      </c>
      <c r="L138" s="1" t="s">
        <v>1740</v>
      </c>
      <c r="M138" s="1" t="s">
        <v>924</v>
      </c>
      <c r="N138" s="1" t="s">
        <v>924</v>
      </c>
      <c r="O138" s="1" t="s">
        <v>925</v>
      </c>
      <c r="P138" s="1" t="s">
        <v>926</v>
      </c>
      <c r="Q138" s="1" t="s">
        <v>927</v>
      </c>
      <c r="R138" s="1" t="s">
        <v>1741</v>
      </c>
      <c r="S138" s="1" t="s">
        <v>929</v>
      </c>
      <c r="T138" s="1" t="s">
        <v>930</v>
      </c>
      <c r="U138" s="1" t="s">
        <v>1283</v>
      </c>
      <c r="V138" s="1" t="s">
        <v>946</v>
      </c>
    </row>
    <row r="139" s="1" customFormat="1" spans="1:22">
      <c r="A139" s="3">
        <v>999222711182864</v>
      </c>
      <c r="B139" s="1" t="s">
        <v>1742</v>
      </c>
      <c r="C139" s="1" t="s">
        <v>1743</v>
      </c>
      <c r="D139" s="1" t="s">
        <v>1744</v>
      </c>
      <c r="E139" s="1" t="s">
        <v>1745</v>
      </c>
      <c r="F139" s="1" t="s">
        <v>1368</v>
      </c>
      <c r="G139" s="1" t="s">
        <v>920</v>
      </c>
      <c r="H139" s="1" t="s">
        <v>921</v>
      </c>
      <c r="I139" s="1" t="s">
        <v>1746</v>
      </c>
      <c r="J139" s="1" t="s">
        <v>30</v>
      </c>
      <c r="K139" s="1" t="s">
        <v>1747</v>
      </c>
      <c r="L139" s="1" t="s">
        <v>1747</v>
      </c>
      <c r="M139" s="1" t="s">
        <v>924</v>
      </c>
      <c r="N139" s="1" t="s">
        <v>924</v>
      </c>
      <c r="O139" s="1" t="s">
        <v>925</v>
      </c>
      <c r="P139" s="1" t="s">
        <v>926</v>
      </c>
      <c r="Q139" s="1" t="s">
        <v>927</v>
      </c>
      <c r="R139" s="1" t="s">
        <v>1748</v>
      </c>
      <c r="S139" s="1" t="s">
        <v>929</v>
      </c>
      <c r="T139" s="1" t="s">
        <v>930</v>
      </c>
      <c r="U139" s="1" t="s">
        <v>931</v>
      </c>
      <c r="V139" s="1" t="s">
        <v>939</v>
      </c>
    </row>
    <row r="140" s="1" customFormat="1" spans="1:22">
      <c r="A140" s="3">
        <v>999222708051975</v>
      </c>
      <c r="B140" s="1" t="s">
        <v>1749</v>
      </c>
      <c r="C140" s="1" t="s">
        <v>1750</v>
      </c>
      <c r="D140" s="1" t="s">
        <v>1751</v>
      </c>
      <c r="E140" s="1" t="s">
        <v>1752</v>
      </c>
      <c r="F140" s="1" t="s">
        <v>916</v>
      </c>
      <c r="G140" s="1" t="s">
        <v>920</v>
      </c>
      <c r="H140" s="1" t="s">
        <v>921</v>
      </c>
      <c r="I140" s="1" t="s">
        <v>1753</v>
      </c>
      <c r="J140" s="1" t="s">
        <v>30</v>
      </c>
      <c r="K140" s="1" t="s">
        <v>1754</v>
      </c>
      <c r="L140" s="1" t="s">
        <v>1754</v>
      </c>
      <c r="M140" s="1" t="s">
        <v>924</v>
      </c>
      <c r="N140" s="1" t="s">
        <v>924</v>
      </c>
      <c r="O140" s="1" t="s">
        <v>925</v>
      </c>
      <c r="P140" s="1" t="s">
        <v>926</v>
      </c>
      <c r="Q140" s="1" t="s">
        <v>927</v>
      </c>
      <c r="R140" s="1" t="s">
        <v>1755</v>
      </c>
      <c r="S140" s="1" t="s">
        <v>929</v>
      </c>
      <c r="T140" s="1" t="s">
        <v>930</v>
      </c>
      <c r="U140" s="1" t="s">
        <v>931</v>
      </c>
      <c r="V140" s="1" t="s">
        <v>1186</v>
      </c>
    </row>
    <row r="141" s="1" customFormat="1" spans="1:22">
      <c r="A141" s="3">
        <v>999222684153562</v>
      </c>
      <c r="B141" s="1" t="s">
        <v>1756</v>
      </c>
      <c r="C141" s="1" t="s">
        <v>1757</v>
      </c>
      <c r="D141" s="1" t="s">
        <v>1758</v>
      </c>
      <c r="E141" s="1" t="s">
        <v>1759</v>
      </c>
      <c r="F141" s="1" t="s">
        <v>916</v>
      </c>
      <c r="G141" s="1" t="s">
        <v>920</v>
      </c>
      <c r="H141" s="1" t="s">
        <v>921</v>
      </c>
      <c r="I141" s="1" t="s">
        <v>1760</v>
      </c>
      <c r="J141" s="1" t="s">
        <v>30</v>
      </c>
      <c r="K141" s="1" t="s">
        <v>1761</v>
      </c>
      <c r="L141" s="1" t="s">
        <v>1761</v>
      </c>
      <c r="M141" s="1" t="s">
        <v>924</v>
      </c>
      <c r="N141" s="1" t="s">
        <v>924</v>
      </c>
      <c r="O141" s="1" t="s">
        <v>925</v>
      </c>
      <c r="P141" s="1" t="s">
        <v>926</v>
      </c>
      <c r="Q141" s="1" t="s">
        <v>927</v>
      </c>
      <c r="R141" s="1" t="s">
        <v>1762</v>
      </c>
      <c r="S141" s="1" t="s">
        <v>929</v>
      </c>
      <c r="T141" s="1" t="s">
        <v>930</v>
      </c>
      <c r="U141" s="1" t="s">
        <v>931</v>
      </c>
      <c r="V141" s="1" t="s">
        <v>1217</v>
      </c>
    </row>
    <row r="142" s="1" customFormat="1" spans="1:22">
      <c r="A142" s="3">
        <v>999222652562892</v>
      </c>
      <c r="B142" s="1" t="s">
        <v>1763</v>
      </c>
      <c r="C142" s="1" t="s">
        <v>1764</v>
      </c>
      <c r="D142" s="1" t="s">
        <v>1765</v>
      </c>
      <c r="E142" s="1" t="s">
        <v>1766</v>
      </c>
      <c r="F142" s="1" t="s">
        <v>1368</v>
      </c>
      <c r="G142" s="1" t="s">
        <v>920</v>
      </c>
      <c r="H142" s="1" t="s">
        <v>921</v>
      </c>
      <c r="I142" s="1" t="s">
        <v>1767</v>
      </c>
      <c r="J142" s="1" t="s">
        <v>30</v>
      </c>
      <c r="K142" s="1" t="s">
        <v>1768</v>
      </c>
      <c r="L142" s="1" t="s">
        <v>1768</v>
      </c>
      <c r="M142" s="1" t="s">
        <v>924</v>
      </c>
      <c r="N142" s="1" t="s">
        <v>924</v>
      </c>
      <c r="O142" s="1" t="s">
        <v>925</v>
      </c>
      <c r="P142" s="1" t="s">
        <v>926</v>
      </c>
      <c r="Q142" s="1" t="s">
        <v>927</v>
      </c>
      <c r="R142" s="1" t="s">
        <v>1769</v>
      </c>
      <c r="S142" s="1" t="s">
        <v>929</v>
      </c>
      <c r="T142" s="1" t="s">
        <v>930</v>
      </c>
      <c r="U142" s="1" t="s">
        <v>931</v>
      </c>
      <c r="V142" s="1" t="s">
        <v>1350</v>
      </c>
    </row>
    <row r="143" s="1" customFormat="1" spans="1:22">
      <c r="A143" s="3">
        <v>999222637372204</v>
      </c>
      <c r="B143" s="1" t="s">
        <v>1770</v>
      </c>
      <c r="C143" s="1" t="s">
        <v>1771</v>
      </c>
      <c r="D143" s="1" t="s">
        <v>1772</v>
      </c>
      <c r="E143" s="1" t="s">
        <v>1773</v>
      </c>
      <c r="F143" s="1" t="s">
        <v>1500</v>
      </c>
      <c r="G143" s="1" t="s">
        <v>920</v>
      </c>
      <c r="H143" s="1" t="s">
        <v>921</v>
      </c>
      <c r="I143" s="1" t="s">
        <v>1774</v>
      </c>
      <c r="J143" s="1" t="s">
        <v>30</v>
      </c>
      <c r="K143" s="1" t="s">
        <v>1775</v>
      </c>
      <c r="L143" s="1" t="s">
        <v>1775</v>
      </c>
      <c r="M143" s="1" t="s">
        <v>924</v>
      </c>
      <c r="N143" s="1" t="s">
        <v>924</v>
      </c>
      <c r="O143" s="1" t="s">
        <v>925</v>
      </c>
      <c r="P143" s="1" t="s">
        <v>926</v>
      </c>
      <c r="Q143" s="1" t="s">
        <v>927</v>
      </c>
      <c r="R143" s="1" t="s">
        <v>1776</v>
      </c>
      <c r="S143" s="1" t="s">
        <v>929</v>
      </c>
      <c r="T143" s="1" t="s">
        <v>930</v>
      </c>
      <c r="U143" s="1" t="s">
        <v>931</v>
      </c>
      <c r="V143" s="1" t="s">
        <v>939</v>
      </c>
    </row>
    <row r="144" s="1" customFormat="1" spans="1:22">
      <c r="A144" s="3">
        <v>999222630622423</v>
      </c>
      <c r="B144" s="1" t="s">
        <v>1770</v>
      </c>
      <c r="C144" s="1" t="s">
        <v>1777</v>
      </c>
      <c r="D144" s="1" t="s">
        <v>1778</v>
      </c>
      <c r="E144" s="1" t="s">
        <v>1779</v>
      </c>
      <c r="F144" s="1" t="s">
        <v>1204</v>
      </c>
      <c r="G144" s="1" t="s">
        <v>920</v>
      </c>
      <c r="H144" s="1" t="s">
        <v>921</v>
      </c>
      <c r="I144" s="1" t="s">
        <v>1780</v>
      </c>
      <c r="J144" s="1" t="s">
        <v>30</v>
      </c>
      <c r="K144" s="1" t="s">
        <v>1781</v>
      </c>
      <c r="L144" s="1" t="s">
        <v>1781</v>
      </c>
      <c r="M144" s="1" t="s">
        <v>924</v>
      </c>
      <c r="N144" s="1" t="s">
        <v>924</v>
      </c>
      <c r="O144" s="1" t="s">
        <v>925</v>
      </c>
      <c r="P144" s="1" t="s">
        <v>926</v>
      </c>
      <c r="Q144" s="1" t="s">
        <v>927</v>
      </c>
      <c r="R144" s="1" t="s">
        <v>1782</v>
      </c>
      <c r="S144" s="1" t="s">
        <v>929</v>
      </c>
      <c r="T144" s="1" t="s">
        <v>930</v>
      </c>
      <c r="U144" s="1" t="s">
        <v>931</v>
      </c>
      <c r="V144" s="1" t="s">
        <v>1783</v>
      </c>
    </row>
    <row r="145" s="1" customFormat="1" spans="1:22">
      <c r="A145" s="3">
        <v>999222624748753</v>
      </c>
      <c r="B145" s="1" t="s">
        <v>1784</v>
      </c>
      <c r="C145" s="1" t="s">
        <v>1785</v>
      </c>
      <c r="D145" s="1" t="s">
        <v>1737</v>
      </c>
      <c r="E145" s="1" t="s">
        <v>1786</v>
      </c>
      <c r="F145" s="1" t="s">
        <v>916</v>
      </c>
      <c r="G145" s="1" t="s">
        <v>920</v>
      </c>
      <c r="H145" s="1" t="s">
        <v>921</v>
      </c>
      <c r="I145" s="1" t="s">
        <v>1787</v>
      </c>
      <c r="J145" s="1" t="s">
        <v>30</v>
      </c>
      <c r="K145" s="1" t="s">
        <v>1788</v>
      </c>
      <c r="L145" s="1" t="s">
        <v>1788</v>
      </c>
      <c r="M145" s="1" t="s">
        <v>924</v>
      </c>
      <c r="N145" s="1" t="s">
        <v>924</v>
      </c>
      <c r="O145" s="1" t="s">
        <v>925</v>
      </c>
      <c r="P145" s="1" t="s">
        <v>926</v>
      </c>
      <c r="Q145" s="1" t="s">
        <v>927</v>
      </c>
      <c r="R145" s="1" t="s">
        <v>1789</v>
      </c>
      <c r="S145" s="1" t="s">
        <v>929</v>
      </c>
      <c r="T145" s="1" t="s">
        <v>930</v>
      </c>
      <c r="U145" s="1" t="s">
        <v>931</v>
      </c>
      <c r="V145" s="1" t="s">
        <v>946</v>
      </c>
    </row>
    <row r="146" s="1" customFormat="1" spans="1:22">
      <c r="A146" s="3">
        <v>22610275869</v>
      </c>
      <c r="B146" s="1" t="s">
        <v>1784</v>
      </c>
      <c r="C146" s="1" t="s">
        <v>1790</v>
      </c>
      <c r="D146" s="1" t="s">
        <v>1791</v>
      </c>
      <c r="E146" s="1" t="s">
        <v>1792</v>
      </c>
      <c r="F146" s="1" t="s">
        <v>1500</v>
      </c>
      <c r="G146" s="1" t="s">
        <v>920</v>
      </c>
      <c r="H146" s="1" t="s">
        <v>921</v>
      </c>
      <c r="I146" s="1" t="s">
        <v>1793</v>
      </c>
      <c r="J146" s="1" t="s">
        <v>30</v>
      </c>
      <c r="K146" s="1" t="s">
        <v>1794</v>
      </c>
      <c r="L146" s="1" t="s">
        <v>1794</v>
      </c>
      <c r="M146" s="1" t="s">
        <v>924</v>
      </c>
      <c r="N146" s="1" t="s">
        <v>924</v>
      </c>
      <c r="O146" s="1" t="s">
        <v>925</v>
      </c>
      <c r="P146" s="1" t="s">
        <v>926</v>
      </c>
      <c r="Q146" s="1" t="s">
        <v>927</v>
      </c>
      <c r="R146" s="1" t="s">
        <v>1795</v>
      </c>
      <c r="S146" s="1" t="s">
        <v>929</v>
      </c>
      <c r="T146" s="1" t="s">
        <v>930</v>
      </c>
      <c r="U146" s="1" t="s">
        <v>931</v>
      </c>
      <c r="V146" s="1" t="s">
        <v>946</v>
      </c>
    </row>
    <row r="147" s="1" customFormat="1" spans="1:22">
      <c r="A147" s="3">
        <v>999222608852997</v>
      </c>
      <c r="B147" s="1" t="s">
        <v>1784</v>
      </c>
      <c r="C147" s="1" t="s">
        <v>1796</v>
      </c>
      <c r="D147" s="1" t="s">
        <v>1252</v>
      </c>
      <c r="E147" s="1" t="s">
        <v>1797</v>
      </c>
      <c r="F147" s="1" t="s">
        <v>916</v>
      </c>
      <c r="G147" s="1" t="s">
        <v>920</v>
      </c>
      <c r="H147" s="1" t="s">
        <v>921</v>
      </c>
      <c r="I147" s="1" t="s">
        <v>1798</v>
      </c>
      <c r="J147" s="1" t="s">
        <v>30</v>
      </c>
      <c r="K147" s="1" t="s">
        <v>1799</v>
      </c>
      <c r="L147" s="1" t="s">
        <v>1799</v>
      </c>
      <c r="M147" s="1" t="s">
        <v>924</v>
      </c>
      <c r="N147" s="1" t="s">
        <v>924</v>
      </c>
      <c r="O147" s="1" t="s">
        <v>925</v>
      </c>
      <c r="P147" s="1" t="s">
        <v>926</v>
      </c>
      <c r="Q147" s="1" t="s">
        <v>927</v>
      </c>
      <c r="R147" s="1" t="s">
        <v>1800</v>
      </c>
      <c r="S147" s="1" t="s">
        <v>929</v>
      </c>
      <c r="T147" s="1" t="s">
        <v>930</v>
      </c>
      <c r="U147" s="1" t="s">
        <v>931</v>
      </c>
      <c r="V147" s="1" t="s">
        <v>939</v>
      </c>
    </row>
    <row r="148" s="1" customFormat="1" spans="1:22">
      <c r="A148" s="3">
        <v>999222606377532</v>
      </c>
      <c r="B148" s="1" t="s">
        <v>1801</v>
      </c>
      <c r="C148" s="1" t="s">
        <v>1802</v>
      </c>
      <c r="D148" s="1" t="s">
        <v>1803</v>
      </c>
      <c r="E148" s="1" t="s">
        <v>1804</v>
      </c>
      <c r="F148" s="1" t="s">
        <v>1204</v>
      </c>
      <c r="G148" s="1" t="s">
        <v>920</v>
      </c>
      <c r="H148" s="1" t="s">
        <v>921</v>
      </c>
      <c r="I148" s="1" t="s">
        <v>1805</v>
      </c>
      <c r="J148" s="1" t="s">
        <v>30</v>
      </c>
      <c r="K148" s="1" t="s">
        <v>1806</v>
      </c>
      <c r="L148" s="1" t="s">
        <v>1806</v>
      </c>
      <c r="M148" s="1" t="s">
        <v>924</v>
      </c>
      <c r="N148" s="1" t="s">
        <v>924</v>
      </c>
      <c r="O148" s="1" t="s">
        <v>925</v>
      </c>
      <c r="P148" s="1" t="s">
        <v>926</v>
      </c>
      <c r="Q148" s="1" t="s">
        <v>927</v>
      </c>
      <c r="R148" s="1" t="s">
        <v>1807</v>
      </c>
      <c r="S148" s="1" t="s">
        <v>929</v>
      </c>
      <c r="T148" s="1" t="s">
        <v>930</v>
      </c>
      <c r="U148" s="1" t="s">
        <v>931</v>
      </c>
      <c r="V148" s="1" t="s">
        <v>953</v>
      </c>
    </row>
    <row r="149" s="1" customFormat="1" spans="1:22">
      <c r="A149" s="3">
        <v>999222579163470</v>
      </c>
      <c r="B149" s="1" t="s">
        <v>1808</v>
      </c>
      <c r="C149" s="1" t="s">
        <v>1809</v>
      </c>
      <c r="D149" s="1" t="s">
        <v>1810</v>
      </c>
      <c r="E149" s="1" t="s">
        <v>1811</v>
      </c>
      <c r="F149" s="1" t="s">
        <v>1450</v>
      </c>
      <c r="G149" s="1" t="s">
        <v>920</v>
      </c>
      <c r="H149" s="1" t="s">
        <v>921</v>
      </c>
      <c r="I149" s="1" t="s">
        <v>1812</v>
      </c>
      <c r="J149" s="1" t="s">
        <v>30</v>
      </c>
      <c r="K149" s="1" t="s">
        <v>1813</v>
      </c>
      <c r="L149" s="1" t="s">
        <v>1813</v>
      </c>
      <c r="M149" s="1" t="s">
        <v>924</v>
      </c>
      <c r="N149" s="1" t="s">
        <v>924</v>
      </c>
      <c r="O149" s="1" t="s">
        <v>925</v>
      </c>
      <c r="P149" s="1" t="s">
        <v>926</v>
      </c>
      <c r="Q149" s="1" t="s">
        <v>927</v>
      </c>
      <c r="R149" s="1" t="s">
        <v>1814</v>
      </c>
      <c r="S149" s="1" t="s">
        <v>929</v>
      </c>
      <c r="T149" s="1" t="s">
        <v>930</v>
      </c>
      <c r="U149" s="1" t="s">
        <v>931</v>
      </c>
      <c r="V149" s="1" t="s">
        <v>939</v>
      </c>
    </row>
    <row r="150" s="1" customFormat="1" spans="1:22">
      <c r="A150" s="3">
        <v>999222566383437</v>
      </c>
      <c r="B150" s="1" t="s">
        <v>1808</v>
      </c>
      <c r="C150" s="1" t="s">
        <v>1815</v>
      </c>
      <c r="D150" s="1" t="s">
        <v>1816</v>
      </c>
      <c r="E150" s="1" t="s">
        <v>1817</v>
      </c>
      <c r="F150" s="1" t="s">
        <v>916</v>
      </c>
      <c r="G150" s="1" t="s">
        <v>920</v>
      </c>
      <c r="H150" s="1" t="s">
        <v>921</v>
      </c>
      <c r="I150" s="1" t="s">
        <v>1818</v>
      </c>
      <c r="J150" s="1" t="s">
        <v>30</v>
      </c>
      <c r="K150" s="1" t="s">
        <v>1819</v>
      </c>
      <c r="L150" s="1" t="s">
        <v>1819</v>
      </c>
      <c r="M150" s="1" t="s">
        <v>924</v>
      </c>
      <c r="N150" s="1" t="s">
        <v>924</v>
      </c>
      <c r="O150" s="1" t="s">
        <v>925</v>
      </c>
      <c r="P150" s="1" t="s">
        <v>926</v>
      </c>
      <c r="Q150" s="1" t="s">
        <v>927</v>
      </c>
      <c r="R150" s="1" t="s">
        <v>1820</v>
      </c>
      <c r="S150" s="1" t="s">
        <v>929</v>
      </c>
      <c r="T150" s="1" t="s">
        <v>930</v>
      </c>
      <c r="U150" s="1" t="s">
        <v>931</v>
      </c>
      <c r="V150" s="1" t="s">
        <v>939</v>
      </c>
    </row>
    <row r="151" s="1" customFormat="1" spans="1:22">
      <c r="A151" s="3">
        <v>999222559947543</v>
      </c>
      <c r="B151" s="1" t="s">
        <v>1821</v>
      </c>
      <c r="C151" s="1" t="s">
        <v>1822</v>
      </c>
      <c r="D151" s="1" t="s">
        <v>1758</v>
      </c>
      <c r="E151" s="1" t="s">
        <v>1823</v>
      </c>
      <c r="F151" s="1" t="s">
        <v>1578</v>
      </c>
      <c r="G151" s="1" t="s">
        <v>920</v>
      </c>
      <c r="H151" s="1" t="s">
        <v>921</v>
      </c>
      <c r="I151" s="1" t="s">
        <v>1824</v>
      </c>
      <c r="J151" s="1" t="s">
        <v>30</v>
      </c>
      <c r="K151" s="1" t="s">
        <v>1825</v>
      </c>
      <c r="L151" s="1" t="s">
        <v>1825</v>
      </c>
      <c r="M151" s="1" t="s">
        <v>924</v>
      </c>
      <c r="N151" s="1" t="s">
        <v>924</v>
      </c>
      <c r="O151" s="1" t="s">
        <v>925</v>
      </c>
      <c r="P151" s="1" t="s">
        <v>926</v>
      </c>
      <c r="Q151" s="1" t="s">
        <v>927</v>
      </c>
      <c r="R151" s="1" t="s">
        <v>1826</v>
      </c>
      <c r="S151" s="1" t="s">
        <v>929</v>
      </c>
      <c r="T151" s="1" t="s">
        <v>930</v>
      </c>
      <c r="U151" s="1" t="s">
        <v>931</v>
      </c>
      <c r="V151" s="1" t="s">
        <v>1217</v>
      </c>
    </row>
    <row r="152" s="1" customFormat="1" spans="1:22">
      <c r="A152" s="3">
        <v>999222548197519</v>
      </c>
      <c r="B152" s="1" t="s">
        <v>1821</v>
      </c>
      <c r="C152" s="1" t="s">
        <v>1827</v>
      </c>
      <c r="D152" s="1" t="s">
        <v>1828</v>
      </c>
      <c r="E152" s="1" t="s">
        <v>1829</v>
      </c>
      <c r="F152" s="1" t="s">
        <v>1368</v>
      </c>
      <c r="G152" s="1" t="s">
        <v>920</v>
      </c>
      <c r="H152" s="1" t="s">
        <v>921</v>
      </c>
      <c r="I152" s="1" t="s">
        <v>1830</v>
      </c>
      <c r="J152" s="1" t="s">
        <v>30</v>
      </c>
      <c r="K152" s="1" t="s">
        <v>1831</v>
      </c>
      <c r="L152" s="1" t="s">
        <v>1831</v>
      </c>
      <c r="M152" s="1" t="s">
        <v>924</v>
      </c>
      <c r="N152" s="1" t="s">
        <v>924</v>
      </c>
      <c r="O152" s="1" t="s">
        <v>925</v>
      </c>
      <c r="P152" s="1" t="s">
        <v>926</v>
      </c>
      <c r="Q152" s="1" t="s">
        <v>927</v>
      </c>
      <c r="R152" s="1" t="s">
        <v>1832</v>
      </c>
      <c r="S152" s="1" t="s">
        <v>929</v>
      </c>
      <c r="T152" s="1" t="s">
        <v>930</v>
      </c>
      <c r="U152" s="1" t="s">
        <v>931</v>
      </c>
      <c r="V152" s="1" t="s">
        <v>979</v>
      </c>
    </row>
    <row r="153" s="1" customFormat="1" spans="1:22">
      <c r="A153" s="3">
        <v>999222547419799</v>
      </c>
      <c r="B153" s="1" t="s">
        <v>1821</v>
      </c>
      <c r="C153" s="1" t="s">
        <v>1833</v>
      </c>
      <c r="D153" s="1" t="s">
        <v>1834</v>
      </c>
      <c r="E153" s="1" t="s">
        <v>1835</v>
      </c>
      <c r="F153" s="1" t="s">
        <v>916</v>
      </c>
      <c r="G153" s="1" t="s">
        <v>920</v>
      </c>
      <c r="H153" s="1" t="s">
        <v>921</v>
      </c>
      <c r="I153" s="1" t="s">
        <v>1836</v>
      </c>
      <c r="J153" s="1" t="s">
        <v>30</v>
      </c>
      <c r="K153" s="1" t="s">
        <v>1837</v>
      </c>
      <c r="L153" s="1" t="s">
        <v>1837</v>
      </c>
      <c r="M153" s="1" t="s">
        <v>924</v>
      </c>
      <c r="N153" s="1" t="s">
        <v>924</v>
      </c>
      <c r="O153" s="1" t="s">
        <v>925</v>
      </c>
      <c r="P153" s="1" t="s">
        <v>926</v>
      </c>
      <c r="Q153" s="1" t="s">
        <v>927</v>
      </c>
      <c r="R153" s="1" t="s">
        <v>1838</v>
      </c>
      <c r="S153" s="1" t="s">
        <v>929</v>
      </c>
      <c r="T153" s="1" t="s">
        <v>930</v>
      </c>
      <c r="U153" s="1" t="s">
        <v>931</v>
      </c>
      <c r="V153" s="1" t="s">
        <v>1079</v>
      </c>
    </row>
    <row r="154" s="1" customFormat="1" spans="1:22">
      <c r="A154" s="3">
        <v>999222481518464</v>
      </c>
      <c r="B154" s="1" t="s">
        <v>1839</v>
      </c>
      <c r="C154" s="1" t="s">
        <v>1840</v>
      </c>
      <c r="D154" s="1" t="s">
        <v>1683</v>
      </c>
      <c r="E154" s="1" t="s">
        <v>1841</v>
      </c>
      <c r="F154" s="1" t="s">
        <v>1204</v>
      </c>
      <c r="G154" s="1" t="s">
        <v>920</v>
      </c>
      <c r="H154" s="1" t="s">
        <v>921</v>
      </c>
      <c r="I154" s="1" t="s">
        <v>1842</v>
      </c>
      <c r="J154" s="1" t="s">
        <v>30</v>
      </c>
      <c r="K154" s="1" t="s">
        <v>1686</v>
      </c>
      <c r="L154" s="1" t="s">
        <v>1686</v>
      </c>
      <c r="M154" s="1" t="s">
        <v>924</v>
      </c>
      <c r="N154" s="1" t="s">
        <v>924</v>
      </c>
      <c r="O154" s="1" t="s">
        <v>925</v>
      </c>
      <c r="P154" s="1" t="s">
        <v>926</v>
      </c>
      <c r="Q154" s="1" t="s">
        <v>927</v>
      </c>
      <c r="R154" s="1" t="s">
        <v>1843</v>
      </c>
      <c r="S154" s="1" t="s">
        <v>929</v>
      </c>
      <c r="T154" s="1" t="s">
        <v>930</v>
      </c>
      <c r="U154" s="1" t="s">
        <v>931</v>
      </c>
      <c r="V154" s="1" t="s">
        <v>1217</v>
      </c>
    </row>
    <row r="155" s="1" customFormat="1" spans="1:22">
      <c r="A155" s="3">
        <v>999222416205836</v>
      </c>
      <c r="B155" s="1" t="s">
        <v>1844</v>
      </c>
      <c r="C155" s="1" t="s">
        <v>1845</v>
      </c>
      <c r="D155" s="1" t="s">
        <v>1846</v>
      </c>
      <c r="E155" s="1" t="s">
        <v>1847</v>
      </c>
      <c r="F155" s="1" t="s">
        <v>916</v>
      </c>
      <c r="G155" s="1" t="s">
        <v>920</v>
      </c>
      <c r="H155" s="1" t="s">
        <v>921</v>
      </c>
      <c r="I155" s="1" t="s">
        <v>1848</v>
      </c>
      <c r="J155" s="1" t="s">
        <v>30</v>
      </c>
      <c r="K155" s="1" t="s">
        <v>1849</v>
      </c>
      <c r="L155" s="1" t="s">
        <v>1849</v>
      </c>
      <c r="M155" s="1" t="s">
        <v>924</v>
      </c>
      <c r="N155" s="1" t="s">
        <v>924</v>
      </c>
      <c r="O155" s="1" t="s">
        <v>925</v>
      </c>
      <c r="P155" s="1" t="s">
        <v>926</v>
      </c>
      <c r="Q155" s="1" t="s">
        <v>927</v>
      </c>
      <c r="R155" s="1" t="s">
        <v>1850</v>
      </c>
      <c r="S155" s="1" t="s">
        <v>929</v>
      </c>
      <c r="T155" s="1" t="s">
        <v>930</v>
      </c>
      <c r="U155" s="1" t="s">
        <v>931</v>
      </c>
      <c r="V155" s="1" t="s">
        <v>953</v>
      </c>
    </row>
    <row r="156" s="1" customFormat="1" spans="1:22">
      <c r="A156" s="3">
        <v>999222368744632</v>
      </c>
      <c r="B156" s="1" t="s">
        <v>1851</v>
      </c>
      <c r="C156" s="1" t="s">
        <v>1852</v>
      </c>
      <c r="D156" s="1" t="s">
        <v>1853</v>
      </c>
      <c r="E156" s="1" t="s">
        <v>1854</v>
      </c>
      <c r="F156" s="1" t="s">
        <v>1204</v>
      </c>
      <c r="G156" s="1" t="s">
        <v>920</v>
      </c>
      <c r="H156" s="1" t="s">
        <v>921</v>
      </c>
      <c r="I156" s="1" t="s">
        <v>1855</v>
      </c>
      <c r="J156" s="1" t="s">
        <v>30</v>
      </c>
      <c r="K156" s="1" t="s">
        <v>1856</v>
      </c>
      <c r="L156" s="1" t="s">
        <v>1856</v>
      </c>
      <c r="M156" s="1" t="s">
        <v>924</v>
      </c>
      <c r="N156" s="1" t="s">
        <v>924</v>
      </c>
      <c r="O156" s="1" t="s">
        <v>925</v>
      </c>
      <c r="P156" s="1" t="s">
        <v>926</v>
      </c>
      <c r="Q156" s="1" t="s">
        <v>927</v>
      </c>
      <c r="R156" s="1" t="s">
        <v>1857</v>
      </c>
      <c r="S156" s="1" t="s">
        <v>929</v>
      </c>
      <c r="T156" s="1" t="s">
        <v>930</v>
      </c>
      <c r="U156" s="1" t="s">
        <v>931</v>
      </c>
      <c r="V156" s="1" t="s">
        <v>1350</v>
      </c>
    </row>
    <row r="157" s="1" customFormat="1" spans="1:22">
      <c r="A157" s="3">
        <v>22291504384</v>
      </c>
      <c r="B157" s="1" t="s">
        <v>1858</v>
      </c>
      <c r="C157" s="1" t="s">
        <v>1859</v>
      </c>
      <c r="D157" s="1" t="s">
        <v>1860</v>
      </c>
      <c r="E157" s="1" t="s">
        <v>1861</v>
      </c>
      <c r="F157" s="1" t="s">
        <v>1368</v>
      </c>
      <c r="G157" s="1" t="s">
        <v>920</v>
      </c>
      <c r="H157" s="1" t="s">
        <v>921</v>
      </c>
      <c r="I157" s="1" t="s">
        <v>1862</v>
      </c>
      <c r="J157" s="1" t="s">
        <v>30</v>
      </c>
      <c r="K157" s="1" t="s">
        <v>1863</v>
      </c>
      <c r="L157" s="1" t="s">
        <v>1863</v>
      </c>
      <c r="M157" s="1" t="s">
        <v>924</v>
      </c>
      <c r="N157" s="1" t="s">
        <v>924</v>
      </c>
      <c r="O157" s="1" t="s">
        <v>925</v>
      </c>
      <c r="P157" s="1" t="s">
        <v>926</v>
      </c>
      <c r="Q157" s="1" t="s">
        <v>927</v>
      </c>
      <c r="R157" s="1" t="s">
        <v>1864</v>
      </c>
      <c r="S157" s="1" t="s">
        <v>929</v>
      </c>
      <c r="T157" s="1" t="s">
        <v>930</v>
      </c>
      <c r="U157" s="1" t="s">
        <v>931</v>
      </c>
      <c r="V157" s="1" t="s">
        <v>966</v>
      </c>
    </row>
    <row r="158" s="1" customFormat="1" spans="1:22">
      <c r="A158" s="3">
        <v>999222269556921</v>
      </c>
      <c r="B158" s="1" t="s">
        <v>1865</v>
      </c>
      <c r="C158" s="1" t="s">
        <v>1866</v>
      </c>
      <c r="D158" s="1" t="s">
        <v>1867</v>
      </c>
      <c r="E158" s="1" t="s">
        <v>1868</v>
      </c>
      <c r="F158" s="1" t="s">
        <v>916</v>
      </c>
      <c r="G158" s="1" t="s">
        <v>920</v>
      </c>
      <c r="H158" s="1" t="s">
        <v>921</v>
      </c>
      <c r="I158" s="1" t="s">
        <v>1869</v>
      </c>
      <c r="J158" s="1" t="s">
        <v>30</v>
      </c>
      <c r="K158" s="1" t="s">
        <v>1870</v>
      </c>
      <c r="L158" s="1" t="s">
        <v>1870</v>
      </c>
      <c r="M158" s="1" t="s">
        <v>924</v>
      </c>
      <c r="N158" s="1" t="s">
        <v>924</v>
      </c>
      <c r="O158" s="1" t="s">
        <v>925</v>
      </c>
      <c r="P158" s="1" t="s">
        <v>926</v>
      </c>
      <c r="Q158" s="1" t="s">
        <v>927</v>
      </c>
      <c r="R158" s="1" t="s">
        <v>1871</v>
      </c>
      <c r="S158" s="1" t="s">
        <v>929</v>
      </c>
      <c r="T158" s="1" t="s">
        <v>930</v>
      </c>
      <c r="U158" s="1" t="s">
        <v>931</v>
      </c>
      <c r="V158" s="1" t="s">
        <v>939</v>
      </c>
    </row>
    <row r="159" s="1" customFormat="1" spans="1:22">
      <c r="A159" s="3">
        <v>999222222194176</v>
      </c>
      <c r="B159" s="1" t="s">
        <v>1872</v>
      </c>
      <c r="C159" s="1" t="s">
        <v>1873</v>
      </c>
      <c r="D159" s="1" t="s">
        <v>1874</v>
      </c>
      <c r="E159" s="1" t="s">
        <v>1875</v>
      </c>
      <c r="F159" s="1" t="s">
        <v>1368</v>
      </c>
      <c r="G159" s="1" t="s">
        <v>920</v>
      </c>
      <c r="H159" s="1" t="s">
        <v>921</v>
      </c>
      <c r="I159" s="1" t="s">
        <v>1876</v>
      </c>
      <c r="J159" s="1" t="s">
        <v>30</v>
      </c>
      <c r="K159" s="1" t="s">
        <v>1877</v>
      </c>
      <c r="L159" s="1" t="s">
        <v>1877</v>
      </c>
      <c r="M159" s="1" t="s">
        <v>924</v>
      </c>
      <c r="N159" s="1" t="s">
        <v>924</v>
      </c>
      <c r="O159" s="1" t="s">
        <v>925</v>
      </c>
      <c r="P159" s="1" t="s">
        <v>926</v>
      </c>
      <c r="Q159" s="1" t="s">
        <v>927</v>
      </c>
      <c r="R159" s="1" t="s">
        <v>1878</v>
      </c>
      <c r="S159" s="1" t="s">
        <v>929</v>
      </c>
      <c r="T159" s="1" t="s">
        <v>930</v>
      </c>
      <c r="U159" s="1" t="s">
        <v>931</v>
      </c>
      <c r="V159" s="1" t="s">
        <v>953</v>
      </c>
    </row>
    <row r="160" s="1" customFormat="1" spans="1:22">
      <c r="A160" s="3">
        <v>999222193185781</v>
      </c>
      <c r="B160" s="1" t="s">
        <v>1879</v>
      </c>
      <c r="C160" s="1" t="s">
        <v>1880</v>
      </c>
      <c r="D160" s="1" t="s">
        <v>1881</v>
      </c>
      <c r="E160" s="1" t="s">
        <v>1882</v>
      </c>
      <c r="F160" s="1" t="s">
        <v>1578</v>
      </c>
      <c r="G160" s="1" t="s">
        <v>920</v>
      </c>
      <c r="H160" s="1" t="s">
        <v>921</v>
      </c>
      <c r="I160" s="1" t="s">
        <v>1883</v>
      </c>
      <c r="J160" s="1" t="s">
        <v>30</v>
      </c>
      <c r="K160" s="1" t="s">
        <v>1884</v>
      </c>
      <c r="L160" s="1" t="s">
        <v>1884</v>
      </c>
      <c r="M160" s="1" t="s">
        <v>924</v>
      </c>
      <c r="N160" s="1" t="s">
        <v>924</v>
      </c>
      <c r="O160" s="1" t="s">
        <v>925</v>
      </c>
      <c r="P160" s="1" t="s">
        <v>926</v>
      </c>
      <c r="Q160" s="1" t="s">
        <v>927</v>
      </c>
      <c r="R160" s="1" t="s">
        <v>1885</v>
      </c>
      <c r="S160" s="1" t="s">
        <v>929</v>
      </c>
      <c r="T160" s="1" t="s">
        <v>930</v>
      </c>
      <c r="U160" s="1" t="s">
        <v>931</v>
      </c>
      <c r="V160" s="1" t="s">
        <v>979</v>
      </c>
    </row>
    <row r="161" s="1" customFormat="1" spans="1:22">
      <c r="A161" s="3">
        <v>999222120624627</v>
      </c>
      <c r="B161" s="1" t="s">
        <v>1886</v>
      </c>
      <c r="C161" s="1" t="s">
        <v>1887</v>
      </c>
      <c r="D161" s="1" t="s">
        <v>1888</v>
      </c>
      <c r="E161" s="1" t="s">
        <v>1889</v>
      </c>
      <c r="F161" s="1" t="s">
        <v>1368</v>
      </c>
      <c r="G161" s="1" t="s">
        <v>920</v>
      </c>
      <c r="H161" s="1" t="s">
        <v>921</v>
      </c>
      <c r="I161" s="1" t="s">
        <v>1890</v>
      </c>
      <c r="J161" s="1" t="s">
        <v>30</v>
      </c>
      <c r="K161" s="1" t="s">
        <v>1891</v>
      </c>
      <c r="L161" s="1" t="s">
        <v>1891</v>
      </c>
      <c r="M161" s="1" t="s">
        <v>924</v>
      </c>
      <c r="N161" s="1" t="s">
        <v>924</v>
      </c>
      <c r="O161" s="1" t="s">
        <v>925</v>
      </c>
      <c r="P161" s="1" t="s">
        <v>926</v>
      </c>
      <c r="Q161" s="1" t="s">
        <v>927</v>
      </c>
      <c r="R161" s="1" t="s">
        <v>1892</v>
      </c>
      <c r="S161" s="1" t="s">
        <v>929</v>
      </c>
      <c r="T161" s="1" t="s">
        <v>930</v>
      </c>
      <c r="U161" s="1" t="s">
        <v>931</v>
      </c>
      <c r="V161" s="1" t="s">
        <v>1337</v>
      </c>
    </row>
    <row r="162" s="1" customFormat="1" spans="1:22">
      <c r="A162" s="3">
        <v>21882652600</v>
      </c>
      <c r="B162" s="1" t="s">
        <v>1893</v>
      </c>
      <c r="C162" s="1" t="s">
        <v>1894</v>
      </c>
      <c r="D162" s="1" t="s">
        <v>1895</v>
      </c>
      <c r="E162" s="1" t="s">
        <v>1896</v>
      </c>
      <c r="F162" s="1" t="s">
        <v>1368</v>
      </c>
      <c r="G162" s="1" t="s">
        <v>920</v>
      </c>
      <c r="H162" s="1" t="s">
        <v>921</v>
      </c>
      <c r="I162" s="1" t="s">
        <v>1897</v>
      </c>
      <c r="J162" s="1" t="s">
        <v>30</v>
      </c>
      <c r="K162" s="1" t="s">
        <v>1898</v>
      </c>
      <c r="L162" s="1" t="s">
        <v>925</v>
      </c>
      <c r="M162" s="1" t="s">
        <v>1899</v>
      </c>
      <c r="N162" s="1" t="s">
        <v>1900</v>
      </c>
      <c r="O162" s="1" t="s">
        <v>925</v>
      </c>
      <c r="P162" s="1" t="s">
        <v>926</v>
      </c>
      <c r="Q162" s="1" t="s">
        <v>927</v>
      </c>
      <c r="R162" s="1" t="s">
        <v>1901</v>
      </c>
      <c r="S162" s="1" t="s">
        <v>929</v>
      </c>
      <c r="T162" s="1" t="s">
        <v>930</v>
      </c>
      <c r="U162" s="1" t="s">
        <v>1283</v>
      </c>
      <c r="V162" s="1" t="s">
        <v>939</v>
      </c>
    </row>
    <row r="163" s="1" customFormat="1" spans="1:22">
      <c r="A163" s="3">
        <v>21716522546</v>
      </c>
      <c r="B163" s="1" t="s">
        <v>1902</v>
      </c>
      <c r="C163" s="1" t="s">
        <v>1903</v>
      </c>
      <c r="D163" s="1" t="s">
        <v>1904</v>
      </c>
      <c r="E163" s="1" t="s">
        <v>1905</v>
      </c>
      <c r="F163" s="1" t="s">
        <v>916</v>
      </c>
      <c r="G163" s="1" t="s">
        <v>920</v>
      </c>
      <c r="H163" s="1" t="s">
        <v>921</v>
      </c>
      <c r="I163" s="1" t="s">
        <v>1906</v>
      </c>
      <c r="J163" s="1" t="s">
        <v>30</v>
      </c>
      <c r="K163" s="1" t="s">
        <v>1907</v>
      </c>
      <c r="L163" s="1" t="s">
        <v>1907</v>
      </c>
      <c r="M163" s="1" t="s">
        <v>924</v>
      </c>
      <c r="N163" s="1" t="s">
        <v>924</v>
      </c>
      <c r="O163" s="1" t="s">
        <v>925</v>
      </c>
      <c r="P163" s="1" t="s">
        <v>926</v>
      </c>
      <c r="Q163" s="1" t="s">
        <v>927</v>
      </c>
      <c r="R163" s="1" t="s">
        <v>1908</v>
      </c>
      <c r="S163" s="1" t="s">
        <v>929</v>
      </c>
      <c r="T163" s="1" t="s">
        <v>930</v>
      </c>
      <c r="U163" s="1" t="s">
        <v>931</v>
      </c>
      <c r="V163" s="1" t="s">
        <v>1217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2023-03-09T01:54:19Z</dcterms:created>
  <dcterms:modified xsi:type="dcterms:W3CDTF">2023-03-09T02:19:25Z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0684AB18B54244DF8E93685E263C0A4A</vt:lpwstr>
  </property>
  <property fmtid="{D5CDD505-2E9C-101B-9397-08002B2CF9AE}" pid="3" name="KSOProductBuildVer">
    <vt:lpwstr>2052-11.1.0.13703</vt:lpwstr>
  </property>
</Properties>
</file>