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对账!$A$1:$X$107</definedName>
  </definedNames>
  <calcPr calcId="144525"/>
</workbook>
</file>

<file path=xl/sharedStrings.xml><?xml version="1.0" encoding="utf-8"?>
<sst xmlns="http://schemas.openxmlformats.org/spreadsheetml/2006/main" count="3510" uniqueCount="1230">
  <si>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</si>
  <si>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</si>
  <si>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</si>
  <si>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</si>
  <si>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</si>
  <si>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</si>
  <si>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</si>
  <si>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</si>
  <si>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</si>
  <si>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</si>
  <si>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</si>
  <si>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</si>
  <si>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</si>
  <si>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</si>
  <si>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</si>
  <si>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</si>
  <si>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</si>
  <si>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</si>
  <si>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</si>
  <si>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</si>
  <si>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</si>
  <si>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</si>
  <si>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</si>
  <si>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</si>
  <si>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</si>
  <si>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21514650245	</t>
  </si>
  <si>
    <t>Ctrip</t>
  </si>
  <si>
    <t>正常</t>
  </si>
  <si>
    <t>[巴厘岛]萨马亚巴厘岛塞米亚克别墅(The Samaya Seminyak Bali)(55280834)</t>
  </si>
  <si>
    <t>一卧室皇家庭院别墅&lt;2人入住&gt;&lt;不退款&gt;</t>
  </si>
  <si>
    <t>HKD</t>
  </si>
  <si>
    <t>KIM/JEONGMAN</t>
  </si>
  <si>
    <t>CA13030230310HKD</t>
  </si>
  <si>
    <t>未提现</t>
  </si>
  <si>
    <t>携程开票</t>
  </si>
  <si>
    <t xml:space="preserve">	</t>
  </si>
  <si>
    <t xml:space="preserve">66291	</t>
  </si>
  <si>
    <t xml:space="preserve">999222114381679	</t>
  </si>
  <si>
    <t>[布拉格]布拉格三皇冠酒店(Three Crowns Hotel)(55707685)</t>
  </si>
  <si>
    <t>经济房&lt;2人入住&gt;&lt;不退款&gt;&lt;早餐&gt;</t>
  </si>
  <si>
    <t>Ribon/Thiago</t>
  </si>
  <si>
    <t xml:space="preserve">2930050	</t>
  </si>
  <si>
    <t xml:space="preserve">999222172938376	</t>
  </si>
  <si>
    <t>[迈阿密海滩]梅里迪昂酒店(The Meridian Hotel)(55519679)</t>
  </si>
  <si>
    <t>大床房&lt;2人入住&gt;&lt;不退款&gt;</t>
  </si>
  <si>
    <t>IUORIO/CLAUDIO</t>
  </si>
  <si>
    <t xml:space="preserve">2944063	</t>
  </si>
  <si>
    <t xml:space="preserve">999222238388051	</t>
  </si>
  <si>
    <t>[舍讷费尔德]柏林施泰根博阁机场酒店(Steigenberger Airport Hotel Berlin)(91624939)</t>
  </si>
  <si>
    <t>高级双人房&lt;2人入住&gt;&lt;不退款&gt;</t>
  </si>
  <si>
    <t>Weiss/Ronald</t>
  </si>
  <si>
    <t xml:space="preserve">2955683	</t>
  </si>
  <si>
    <t xml:space="preserve">900739200305611	</t>
  </si>
  <si>
    <t xml:space="preserve">999222382435366	</t>
  </si>
  <si>
    <t>[曼彻斯特]曼彻斯特希尔顿逸林酒店(DoubleTree by Hilton Manchester Piccadilly)(70391760)</t>
  </si>
  <si>
    <t>标准双床房&lt;2人入住&gt;&lt;不退款&gt;&lt;早餐&gt;</t>
  </si>
  <si>
    <t>Lyden/Stefan</t>
  </si>
  <si>
    <t xml:space="preserve">2982890	</t>
  </si>
  <si>
    <t xml:space="preserve">999222477831662	</t>
  </si>
  <si>
    <t>[曼谷]曼谷拉玛九萨默赛特酒店(Somerset Rama 9 Bangkok)(94361514)</t>
  </si>
  <si>
    <t>豪华房&lt;2人入住&gt;&lt;不退款&gt;</t>
  </si>
  <si>
    <t>ZHANG/LEI,Fu/Tianyuan</t>
  </si>
  <si>
    <t xml:space="preserve">2997126	</t>
  </si>
  <si>
    <t xml:space="preserve">8276254	</t>
  </si>
  <si>
    <t xml:space="preserve">999222531483708	</t>
  </si>
  <si>
    <t>[巴黎]朗东堡10号巴黎北站宜必思酒店(Ibis Paris Gare du Nord Château Landon 10ème)(60467311)</t>
  </si>
  <si>
    <t>双人床房&lt;2人入住&gt;&lt;不退款&gt;&lt;早餐&gt;</t>
  </si>
  <si>
    <t>Schilli/Sebastian</t>
  </si>
  <si>
    <t xml:space="preserve">3004982	</t>
  </si>
  <si>
    <t xml:space="preserve">999222575695907	</t>
  </si>
  <si>
    <t>[普吉岛]希玛帕纳奢华别墅酒店(政府卫生认证)(Himmapana Luxury Villas(SHA Extra Plus))(55800982)</t>
  </si>
  <si>
    <t>三卧室别墅（带独立泳池）&lt;2人入住&gt;&lt;不退款&gt;</t>
  </si>
  <si>
    <t>VASILEV/VLADIMIR</t>
  </si>
  <si>
    <t xml:space="preserve">3011290	</t>
  </si>
  <si>
    <t xml:space="preserve">93700630	</t>
  </si>
  <si>
    <t xml:space="preserve">999222588118501	</t>
  </si>
  <si>
    <t>[塞维利亚]特里亚纳门小宫殿酒店(Petit Palace Puerta de Triana)(55841790)</t>
  </si>
  <si>
    <t>双人房&lt;2人入住&gt;&lt;早餐&gt;</t>
  </si>
  <si>
    <t>HOCHART/isabelle</t>
  </si>
  <si>
    <t xml:space="preserve">3012985	</t>
  </si>
  <si>
    <t xml:space="preserve">67770603	</t>
  </si>
  <si>
    <t xml:space="preserve">999222589116391	</t>
  </si>
  <si>
    <t>[凤凰城]凤凰城市景金普顿帕洛玛酒店(Kimpton Hotel Palomar Phoenix Cityscape, an IHG Hotel)(55745388)</t>
  </si>
  <si>
    <t>精选两张大床房&lt;2人入住&gt;&lt;不退款&gt;</t>
  </si>
  <si>
    <t>Mamilly/Ahmed</t>
  </si>
  <si>
    <t xml:space="preserve">3013214	</t>
  </si>
  <si>
    <t>取消</t>
  </si>
  <si>
    <t xml:space="preserve">999222631152735	</t>
  </si>
  <si>
    <t>[里斯本]萨尔丹哈 VIP 行政酒店(Hotel VIP Executive Saldanha)(55519567)</t>
  </si>
  <si>
    <t>标准房&lt;2人入住&gt;&lt;不退款&gt;</t>
  </si>
  <si>
    <t>VOINESCU/IULIANA MIHAELA</t>
  </si>
  <si>
    <t xml:space="preserve">3018660	</t>
  </si>
  <si>
    <t xml:space="preserve">999222719621058	</t>
  </si>
  <si>
    <t>[科伦]科伦索雷快捷酒店(Coron Soleil Express Hotel)(90197609)</t>
  </si>
  <si>
    <t>标准房&lt;2人入住&gt;&lt;不退款&gt;&lt;早餐&gt;</t>
  </si>
  <si>
    <t>STARIKOVA/ANNA,CHERVIAK/TAMARA</t>
  </si>
  <si>
    <t xml:space="preserve">3030088	</t>
  </si>
  <si>
    <t xml:space="preserve">02141106	</t>
  </si>
  <si>
    <t xml:space="preserve">999222726195935	</t>
  </si>
  <si>
    <t>[曼谷]格莱富酒店(Graph Hotel)(55861988)</t>
  </si>
  <si>
    <t>高级房&lt;2人入住&gt;&lt;不退款&gt;</t>
  </si>
  <si>
    <t>ZHENG/LING</t>
  </si>
  <si>
    <t xml:space="preserve">3030850	</t>
  </si>
  <si>
    <t xml:space="preserve">999222759244905	</t>
  </si>
  <si>
    <t>[芝加哥]住宿菠萝圆环标志性酒店(Staypineapple, An Iconic Hotel, The Loop)(55345972)</t>
  </si>
  <si>
    <t>豪华2张大床房&lt;2人入住&gt;&lt;不退款&gt;</t>
  </si>
  <si>
    <t>LIN/DAN,WANG/XIAOWEN</t>
  </si>
  <si>
    <t xml:space="preserve">3035248	</t>
  </si>
  <si>
    <t xml:space="preserve">999222765072790	</t>
  </si>
  <si>
    <t>行政一室房&lt;2人入住&gt;&lt;不退款&gt;&lt;早餐&gt;</t>
  </si>
  <si>
    <t>HE/SHUXIAN</t>
  </si>
  <si>
    <t xml:space="preserve">3036477	</t>
  </si>
  <si>
    <t xml:space="preserve">TBA	</t>
  </si>
  <si>
    <t xml:space="preserve">999222774920711	</t>
  </si>
  <si>
    <t>[巴黎]萨皮尔格尔内尔酒店(Saphir Grenelle)(80333094)</t>
  </si>
  <si>
    <t>Chen/Yuyao</t>
  </si>
  <si>
    <t xml:space="preserve">3038038	</t>
  </si>
  <si>
    <t xml:space="preserve">999222778431735	</t>
  </si>
  <si>
    <t>[曼谷]思考行政套房酒店(Hotel Amber Sukhumvit 85)(60480483)</t>
  </si>
  <si>
    <t>新豪华房&lt;2人入住&gt;&lt;不退款&gt;</t>
  </si>
  <si>
    <t>CHAN/PUI HEI,WONG/SIU FUN</t>
  </si>
  <si>
    <t xml:space="preserve">3038477	</t>
  </si>
  <si>
    <t xml:space="preserve">999222810227977	</t>
  </si>
  <si>
    <t>[海得拉巴]泰姬德干酒店(Taj Deccan)(77368593)</t>
  </si>
  <si>
    <t>高级房, 2 张单人床, 城市景观&lt;2人入住&gt;&lt;不退款&gt;&lt;早餐&gt;</t>
  </si>
  <si>
    <t>Saifulla/Mohammed,Varanasi/Lakshitha</t>
  </si>
  <si>
    <t xml:space="preserve">3044477	</t>
  </si>
  <si>
    <t xml:space="preserve">75708SE091904-14	</t>
  </si>
  <si>
    <t xml:space="preserve">999222839047811	</t>
  </si>
  <si>
    <t>[洛杉矶]艾兰酒店(Elan Hotel)(55414070)</t>
  </si>
  <si>
    <t>行政特大床房&lt;2人入住&gt;</t>
  </si>
  <si>
    <t>JANG/HYESUN</t>
  </si>
  <si>
    <t xml:space="preserve">3050567	</t>
  </si>
  <si>
    <t xml:space="preserve">18635SE048387	</t>
  </si>
  <si>
    <t xml:space="preserve">999222857643379	</t>
  </si>
  <si>
    <t>[曼谷]曼谷梦幻酒店 (政府卫生认证)(Dream Hotel Bangkok (SHA Plus+))(55585956)</t>
  </si>
  <si>
    <t>白银特大床房&lt;2人入住&gt;&lt;不退款&gt;</t>
  </si>
  <si>
    <t>FAN/HONG FAI</t>
  </si>
  <si>
    <t xml:space="preserve">3053420	</t>
  </si>
  <si>
    <t xml:space="preserve">858659020	</t>
  </si>
  <si>
    <t xml:space="preserve">999222871954650	</t>
  </si>
  <si>
    <t>[普吉岛]普吉岛塔夫海滩水疗度假村(政府卫生认证)(Thavorn Beach Village Resort &amp; Spa Phuket(SHA Extra Plus))(55611798)</t>
  </si>
  <si>
    <t>山畔房(带露台和浴缸)&lt;2人入住&gt;&lt;不退款&gt;&lt;早餐&gt;</t>
  </si>
  <si>
    <t>DU/XIANG,WANG/JING</t>
  </si>
  <si>
    <t xml:space="preserve">3055603	</t>
  </si>
  <si>
    <t xml:space="preserve">230222220098	</t>
  </si>
  <si>
    <t xml:space="preserve">999222927304872	</t>
  </si>
  <si>
    <t>[北雅加达]雅加达东荟城智选假日酒店(Holiday Inn Express Jakarta Pluit Citygate, an IHG Hotel)(55426409)</t>
  </si>
  <si>
    <t>大号床房&lt;2人入住&gt;&lt;不退款&gt;&lt;早餐&gt;</t>
  </si>
  <si>
    <t>WANG/TONG,QIN/TENGTENG</t>
  </si>
  <si>
    <t xml:space="preserve">3065240	</t>
  </si>
  <si>
    <t xml:space="preserve">61663193	</t>
  </si>
  <si>
    <t xml:space="preserve">999222939772216	</t>
  </si>
  <si>
    <t>[吉隆坡]吉隆坡双威太子酒店(Sunway Putra Hotel Kuala Lumpur)(55290388)</t>
  </si>
  <si>
    <t>BARI/HASANAH</t>
  </si>
  <si>
    <t xml:space="preserve">3067422	</t>
  </si>
  <si>
    <t xml:space="preserve">861088700	</t>
  </si>
  <si>
    <t xml:space="preserve">999222941272298	</t>
  </si>
  <si>
    <t>[吉隆坡]武吉免登都市酒店(Metro Hotel Bukit Bintang)(55884344)</t>
  </si>
  <si>
    <t>RAZALI/FAIZATUL NURULASHIKIN</t>
  </si>
  <si>
    <t xml:space="preserve">3067745	</t>
  </si>
  <si>
    <t xml:space="preserve">230226-016	</t>
  </si>
  <si>
    <t xml:space="preserve">999222946723718	</t>
  </si>
  <si>
    <t>[巴塞罗那]阿斯顿日光酒店(Sunotel Aston)(55312502)</t>
  </si>
  <si>
    <t>经济双人床房&lt;2人入住&gt;&lt;不退款&gt;</t>
  </si>
  <si>
    <t>Wafik/Amir</t>
  </si>
  <si>
    <t xml:space="preserve">3069147	</t>
  </si>
  <si>
    <t xml:space="preserve">999222956692680	</t>
  </si>
  <si>
    <t>YE/SHENGLONG</t>
  </si>
  <si>
    <t xml:space="preserve">3072262	</t>
  </si>
  <si>
    <t xml:space="preserve">999222856649005	</t>
  </si>
  <si>
    <t>[迈阿密]迈阿密国际机场酒店(Miami International Airport Hotel)(55694594)</t>
  </si>
  <si>
    <t>标准2张大号床房&lt;2人入住&gt;</t>
  </si>
  <si>
    <t>JI/QIANBIN</t>
  </si>
  <si>
    <t xml:space="preserve">3053176	</t>
  </si>
  <si>
    <t xml:space="preserve">LLKDTJ7DHM	</t>
  </si>
  <si>
    <t xml:space="preserve">999222963199926	</t>
  </si>
  <si>
    <t>[圣埃米利永]格兰德巴拉伊城堡度假温泉酒店(Château Hôtel Grand Barrail)(56196673)</t>
  </si>
  <si>
    <t>Oliveira/Carlos</t>
  </si>
  <si>
    <t xml:space="preserve">3074381	</t>
  </si>
  <si>
    <t xml:space="preserve">1465458973	</t>
  </si>
  <si>
    <t xml:space="preserve">999222966480405	</t>
  </si>
  <si>
    <t>[八打灵再也]吉隆坡颐思殿酒店(Eastin Hotel Kuala Lumpur)(55270753)</t>
  </si>
  <si>
    <t>LOO/ZYMEI</t>
  </si>
  <si>
    <t xml:space="preserve">3075405	</t>
  </si>
  <si>
    <t xml:space="preserve">7971527	</t>
  </si>
  <si>
    <t xml:space="preserve">999222967079069	</t>
  </si>
  <si>
    <t>[埃森]埃森汉德尔斯霍夫精选酒店(Select Hotel Handelshof Essen)(55280986)</t>
  </si>
  <si>
    <t>舒适双人房&lt;2人入住&gt;&lt;不退款&gt;</t>
  </si>
  <si>
    <t>Afana/Kamal Mohamed</t>
  </si>
  <si>
    <t xml:space="preserve">3075582	</t>
  </si>
  <si>
    <t xml:space="preserve">EXPEDIA_1465572270	</t>
  </si>
  <si>
    <t xml:space="preserve">999222969145989	</t>
  </si>
  <si>
    <t>[旧金山]旧金山嘉蘭酒店(Grant Plaza Hotel)(89918027)</t>
  </si>
  <si>
    <t>标准双床房&lt;2人入住&gt;&lt;不退款&gt;</t>
  </si>
  <si>
    <t>CHEUNG/YABBE</t>
  </si>
  <si>
    <t xml:space="preserve">3076293	</t>
  </si>
  <si>
    <t xml:space="preserve">1465854013	</t>
  </si>
  <si>
    <t xml:space="preserve">999222981526182	</t>
  </si>
  <si>
    <t>[乔治市]槟城尼奥酒店 (槟城对抗新冠肺炎认证)(Neo+ Penang (PenangFightCovid-19 Certified))(55665849)</t>
  </si>
  <si>
    <t>尼奥双床房&lt;2人入住&gt;&lt;不退款&gt;</t>
  </si>
  <si>
    <t>HUANG/GUANGYI</t>
  </si>
  <si>
    <t xml:space="preserve">3080400	</t>
  </si>
  <si>
    <t xml:space="preserve">175920	</t>
  </si>
  <si>
    <t xml:space="preserve">999222986594177	</t>
  </si>
  <si>
    <t>[里昂]里昂卢米埃拉格朗日公寓式酒店(Lagrange Aparthotel Lyon Lumière)(55733267)</t>
  </si>
  <si>
    <t>一室房&lt;2人入住&gt;&lt;不退款&gt;</t>
  </si>
  <si>
    <t>GAGNOUX/MARTINE</t>
  </si>
  <si>
    <t xml:space="preserve">3082049	</t>
  </si>
  <si>
    <t xml:space="preserve">1466828081	</t>
  </si>
  <si>
    <t xml:space="preserve">999222990372034	</t>
  </si>
  <si>
    <t>[迪拜]迪拜珍珠溪贝斯特韦斯特优质酒店(Best Western Plus Pearl Creek)(60467187)</t>
  </si>
  <si>
    <t>GAO/GUANFANG</t>
  </si>
  <si>
    <t xml:space="preserve">3083508	</t>
  </si>
  <si>
    <t xml:space="preserve">287400	</t>
  </si>
  <si>
    <t xml:space="preserve">999222990460673	</t>
  </si>
  <si>
    <t>[雪邦]国际机场 KLIA-KLIA2途恩酒店(Tune Hotel KLIA-KLIA2)(60514018)</t>
  </si>
  <si>
    <t>NA/JINXI,NA/ZIXIANG</t>
  </si>
  <si>
    <t xml:space="preserve">3083542	</t>
  </si>
  <si>
    <t xml:space="preserve">173099401	</t>
  </si>
  <si>
    <t xml:space="preserve">999222990893802	</t>
  </si>
  <si>
    <t>尊贵两卧室房&lt;2人入住&gt;&lt;不退款&gt;</t>
  </si>
  <si>
    <t>TAN/ALEX ALONZO</t>
  </si>
  <si>
    <t xml:space="preserve">3083730	</t>
  </si>
  <si>
    <t xml:space="preserve">402303000573	</t>
  </si>
  <si>
    <t xml:space="preserve">999222991662499	</t>
  </si>
  <si>
    <t>[罗马]克隆尼酒店(Grand Hotel Colony)(55720333)</t>
  </si>
  <si>
    <t>双人床房&lt;2人入住&gt;&lt;不退款&gt;</t>
  </si>
  <si>
    <t>Yaman/Ata</t>
  </si>
  <si>
    <t xml:space="preserve">3084035	</t>
  </si>
  <si>
    <t xml:space="preserve">207-8819471	</t>
  </si>
  <si>
    <t xml:space="preserve">999222992243480	</t>
  </si>
  <si>
    <t>[大西洋城]海洋娱乐场度假村(Ocean Casino Resort)(55299406)</t>
  </si>
  <si>
    <t>无障碍特大床房&lt;2人入住&gt;&lt;不退款&gt;</t>
  </si>
  <si>
    <t>FENG/RUIDE</t>
  </si>
  <si>
    <t xml:space="preserve">3084350	</t>
  </si>
  <si>
    <t xml:space="preserve">03ATJZH2A	</t>
  </si>
  <si>
    <t xml:space="preserve">999222993115565	</t>
  </si>
  <si>
    <t>[泗水]泗水探索酒店(Quest Hotel Darmo - Surabaya by Aston)(60480266)</t>
  </si>
  <si>
    <t>GE/PAN</t>
  </si>
  <si>
    <t xml:space="preserve">3084749	</t>
  </si>
  <si>
    <t xml:space="preserve">25243216	</t>
  </si>
  <si>
    <t xml:space="preserve">999222993305862	</t>
  </si>
  <si>
    <t>[曼谷]拉奇66酒店(Ratch66)(89919769)</t>
  </si>
  <si>
    <t>高级双床房&lt;2人入住&gt;&lt;不退款&gt;</t>
  </si>
  <si>
    <t>ZHANG/BIN</t>
  </si>
  <si>
    <t xml:space="preserve">3084841	</t>
  </si>
  <si>
    <t xml:space="preserve">1072922643	</t>
  </si>
  <si>
    <t xml:space="preserve">999222993819760	</t>
  </si>
  <si>
    <t>[新加坡]新加坡庄家大酒店(Hotel Boss Singapore)(68545388)</t>
  </si>
  <si>
    <t>城景高级双床房&lt;2人入住&gt;&lt;不退款&gt;&lt;早餐&gt;</t>
  </si>
  <si>
    <t>LIU/YINAN</t>
  </si>
  <si>
    <t xml:space="preserve">3085096	</t>
  </si>
  <si>
    <t xml:space="preserve">999222994913020	</t>
  </si>
  <si>
    <t>[奥兰多]奥兰多国际大道福朋喜来登酒店(Four Points by Sheraton Orlando International Drive)(55757262)</t>
  </si>
  <si>
    <t>客房, 2 张大床房&lt;2人入住&gt;&lt;不退款&gt;</t>
  </si>
  <si>
    <t>YANG/CONGYU,ZHANG/LIXIA</t>
  </si>
  <si>
    <t xml:space="preserve">3085555	</t>
  </si>
  <si>
    <t xml:space="preserve">72069209	</t>
  </si>
  <si>
    <t xml:space="preserve">999223000812057	</t>
  </si>
  <si>
    <t>[巴黎]阿斯托利亚布拉德福德酒店(Bradford Elysées - Astotel)(55598955)</t>
  </si>
  <si>
    <t>标准大床房&lt;2人入住&gt;&lt;不退款&gt;</t>
  </si>
  <si>
    <t>CHEDID/CHANTAL</t>
  </si>
  <si>
    <t xml:space="preserve">3087832	</t>
  </si>
  <si>
    <t xml:space="preserve">1467547258	</t>
  </si>
  <si>
    <t xml:space="preserve">999223001836980	</t>
  </si>
  <si>
    <t>[费城]费城温莎套房酒店(The Windsor Suites Philadelphia)(55299402)</t>
  </si>
  <si>
    <t>城景豪华特大床工作室套房&lt;2人入住&gt;&lt;不退款&gt;</t>
  </si>
  <si>
    <t>Clark/Stacy</t>
  </si>
  <si>
    <t xml:space="preserve">3088224	</t>
  </si>
  <si>
    <t xml:space="preserve">1467586117	</t>
  </si>
  <si>
    <t xml:space="preserve">999223004371289	</t>
  </si>
  <si>
    <t>[Racha Thewa]德维拉素万那普酒店(Dwella Suvarnabhumi)(55465025)</t>
  </si>
  <si>
    <t>高级房（双人床，无机场接送服务）&lt;2人入住&gt;&lt;不退款&gt;</t>
  </si>
  <si>
    <t>Klaeokla/Punyanut</t>
  </si>
  <si>
    <t xml:space="preserve">3089109	</t>
  </si>
  <si>
    <t xml:space="preserve">HGUConf1467779812	</t>
  </si>
  <si>
    <t xml:space="preserve">999223004597089	</t>
  </si>
  <si>
    <t>[维也纳]维也纳萨赫酒店(Hotel Sacher Wien)(55320755)</t>
  </si>
  <si>
    <t>豪华景观房&lt;2人入住&gt;&lt;不退款&gt;</t>
  </si>
  <si>
    <t>WISARD/ROMAIN</t>
  </si>
  <si>
    <t xml:space="preserve">3089271	</t>
  </si>
  <si>
    <t xml:space="preserve">6725SE071456	</t>
  </si>
  <si>
    <t xml:space="preserve">999223005780788	</t>
  </si>
  <si>
    <t>[西雅加达]阿斯顿卡蒂卡格罗酒店会议中心(ASTON Kartika Grogol Hotel &amp; Conference Center)(92030300)</t>
  </si>
  <si>
    <t>工作室风格双床房&lt;2人入住&gt;&lt;不退款&gt;&lt;早餐&gt;</t>
  </si>
  <si>
    <t>YAO/ZHENXING</t>
  </si>
  <si>
    <t xml:space="preserve">3089788	</t>
  </si>
  <si>
    <t xml:space="preserve">101.23.CWHYUCPB.1	</t>
  </si>
  <si>
    <t xml:space="preserve">999223005790137	</t>
  </si>
  <si>
    <t>优选一室特大床房&lt;2人入住&gt;&lt;不退款&gt;&lt;早餐&gt;</t>
  </si>
  <si>
    <t>LIU/JIANXIA</t>
  </si>
  <si>
    <t xml:space="preserve">3089790	</t>
  </si>
  <si>
    <t xml:space="preserve">101.23.H4P4DR6V.1	</t>
  </si>
  <si>
    <t xml:space="preserve">999223006562662	</t>
  </si>
  <si>
    <t>[帕赛市]马尼拉喜来得酒店(The Heritage Hotel Manila)(55320584)</t>
  </si>
  <si>
    <t>豪华房（特大床）&lt;2人入住&gt;&lt;不退款&gt;</t>
  </si>
  <si>
    <t>Hendri/Hendri</t>
  </si>
  <si>
    <t xml:space="preserve">3090096	</t>
  </si>
  <si>
    <t xml:space="preserve">999223007367933	</t>
  </si>
  <si>
    <t>[夏洛特]夏洛特市中心假日酒店 - IHG 旗下酒店(Holiday Inn Charlotte Center City, an IHG Hotel)(56206158)</t>
  </si>
  <si>
    <t>2张双人床房&lt;2人入住&gt;&lt;不退款&gt;</t>
  </si>
  <si>
    <t>Malviya/Abhishek Kumar</t>
  </si>
  <si>
    <t xml:space="preserve">3090453	</t>
  </si>
  <si>
    <t xml:space="preserve">999223007626490	</t>
  </si>
  <si>
    <t>特大床房&lt;2&gt;&lt;2人入住&gt;&lt;不退款&gt;</t>
  </si>
  <si>
    <t>Kuppusamy/Naveen</t>
  </si>
  <si>
    <t xml:space="preserve">3090538	</t>
  </si>
  <si>
    <t xml:space="preserve">999223007644448	</t>
  </si>
  <si>
    <t>WONGSOSAPUTRO/SUNITA DEWI</t>
  </si>
  <si>
    <t xml:space="preserve">3090547	</t>
  </si>
  <si>
    <t xml:space="preserve">999223008393781	</t>
  </si>
  <si>
    <t>[清迈]罗美纳大酒店(Romena Grand Hotel)(55768663)</t>
  </si>
  <si>
    <t>高级大床房&lt;2人入住&gt;&lt;不退款&gt;&lt;早餐&gt;</t>
  </si>
  <si>
    <t>CHEN/LI</t>
  </si>
  <si>
    <t xml:space="preserve">3090894	</t>
  </si>
  <si>
    <t xml:space="preserve">1072978652	</t>
  </si>
  <si>
    <t xml:space="preserve">999223009071301	</t>
  </si>
  <si>
    <t>[曼谷]曼谷 JW 万豪酒店(JW Marriott Hotel Bangkok)(55299096)</t>
  </si>
  <si>
    <t>豪华特大床客房&lt;2人入住&gt;&lt;不退款&gt;</t>
  </si>
  <si>
    <t>ZHANG/YI,YU/XIN</t>
  </si>
  <si>
    <t xml:space="preserve">3091157	</t>
  </si>
  <si>
    <t xml:space="preserve">74094342	</t>
  </si>
  <si>
    <t xml:space="preserve">999223010229278	</t>
  </si>
  <si>
    <t>[旧金山]旧金山和风酒店(Hotel Zephyr San Francisco)(55337449)</t>
  </si>
  <si>
    <t>和风特大床房&lt;2人入住&gt;&lt;不退款&gt;</t>
  </si>
  <si>
    <t>Sidabutar/Jeremy Boris</t>
  </si>
  <si>
    <t xml:space="preserve">3091696	</t>
  </si>
  <si>
    <t xml:space="preserve">999223011251927	</t>
  </si>
  <si>
    <t>[曼谷]阿特里姆曼谷美居大酒店(政府卫生认证)(Grand Mercure Bangkok Atrium (SHA Certified))(55665998)</t>
  </si>
  <si>
    <t>豪华房&lt;2人入住&gt;&lt;不退款&gt;&lt;早餐&gt;</t>
  </si>
  <si>
    <t>Xie/Sheng,Geng/Yudong</t>
  </si>
  <si>
    <t xml:space="preserve">3092214	</t>
  </si>
  <si>
    <t xml:space="preserve">999223012611650	</t>
  </si>
  <si>
    <t>[丹戎本雅]槟城火烈鸟海滩酒店(Flamingo Hotel by The Beach, Penang)(55439295)</t>
  </si>
  <si>
    <t>豪华海景双床房&lt;2人入住&gt;&lt;不退款&gt;&lt;早餐&gt;</t>
  </si>
  <si>
    <t>RAJA ABD RAHMAN/TENGKU ALIS NUR DEENA</t>
  </si>
  <si>
    <t xml:space="preserve">3092937	</t>
  </si>
  <si>
    <t xml:space="preserve">25305811	</t>
  </si>
  <si>
    <t xml:space="preserve">999223012760706	</t>
  </si>
  <si>
    <t>[迪拜]迪拜机场智选假日酒店(Holiday Inn Express Dubai Airport, an IHG Hotel)(55439394)</t>
  </si>
  <si>
    <t>Tsouridis/Nikolaos</t>
  </si>
  <si>
    <t xml:space="preserve">3092996	</t>
  </si>
  <si>
    <t xml:space="preserve">4843820	</t>
  </si>
  <si>
    <t xml:space="preserve">999223028167188	</t>
  </si>
  <si>
    <t>[普吉岛]普吉岛巴东海滩天空景观度假村 (政府卫生认证)(Skyview Resort Phuket Patong Beach (SHA Extra Plus))(94358665)</t>
  </si>
  <si>
    <t>芭东日落房&lt;2人入住&gt;&lt;不退款&gt;</t>
  </si>
  <si>
    <t>LIN/YIZHANG</t>
  </si>
  <si>
    <t xml:space="preserve">3093854	</t>
  </si>
  <si>
    <t xml:space="preserve">1468280755	</t>
  </si>
  <si>
    <t xml:space="preserve">999223028922966	</t>
  </si>
  <si>
    <t>[墨尔本]墨尔本南方大酒店(Great Southern Hotel Melbourne)(55439416)</t>
  </si>
  <si>
    <t>高级特大床房&lt;2人入住&gt;&lt;不退款&gt;</t>
  </si>
  <si>
    <t>Fife/Shane</t>
  </si>
  <si>
    <t xml:space="preserve">酒店预订部monica女士确认订单	</t>
  </si>
  <si>
    <t xml:space="preserve">999223029103936	</t>
  </si>
  <si>
    <t>[里士满]列治文温哥华机场假日酒店(Holiday Inn Vancouver Airport Richmond, an IHG Hotel)(55426357)</t>
  </si>
  <si>
    <t>一张特大床房&lt;2人入住&gt;&lt;不退款&gt;</t>
  </si>
  <si>
    <t>Liu/Cong</t>
  </si>
  <si>
    <t xml:space="preserve">3094206	</t>
  </si>
  <si>
    <t xml:space="preserve">82921299	</t>
  </si>
  <si>
    <t xml:space="preserve">23028161920	</t>
  </si>
  <si>
    <t>Tapas/Nilesh</t>
  </si>
  <si>
    <t xml:space="preserve">3093870	</t>
  </si>
  <si>
    <t xml:space="preserve">999223030010783	</t>
  </si>
  <si>
    <t>Shao/Jiayu</t>
  </si>
  <si>
    <t xml:space="preserve">3094469	</t>
  </si>
  <si>
    <t xml:space="preserve">999223031665946	</t>
  </si>
  <si>
    <t>[八打灵再也]皇家朱兰曲线酒店(Royale Chulan The Curve)(55270754)</t>
  </si>
  <si>
    <t>AWANG/AHMAD SUHAIMI</t>
  </si>
  <si>
    <t xml:space="preserve">3095007	</t>
  </si>
  <si>
    <t xml:space="preserve">400416	</t>
  </si>
  <si>
    <t xml:space="preserve">999223032538909	</t>
  </si>
  <si>
    <t>PAKALO/MALLIGA</t>
  </si>
  <si>
    <t xml:space="preserve">3095291	</t>
  </si>
  <si>
    <t xml:space="preserve">HGUConf1468596674	</t>
  </si>
  <si>
    <t xml:space="preserve">23033766040	</t>
  </si>
  <si>
    <t>Che wil/Mohd faizal</t>
  </si>
  <si>
    <t xml:space="preserve">3095680	</t>
  </si>
  <si>
    <t xml:space="preserve">866022336	</t>
  </si>
  <si>
    <t xml:space="preserve">999223034724819	</t>
  </si>
  <si>
    <t>[洛杉矶]洛杉矶市中心洲际酒店(InterContinental - Los Angeles Downtown, an IHG Hotel)(55505371)</t>
  </si>
  <si>
    <t>经典特大床房&lt;2人入住&gt;&lt;不退款&gt;</t>
  </si>
  <si>
    <t>WANG/ZHENHUI</t>
  </si>
  <si>
    <t xml:space="preserve">3095991	</t>
  </si>
  <si>
    <t xml:space="preserve">999223035902062	</t>
  </si>
  <si>
    <t>[希尔顿黑德岛]南海滩森林优质酒店(Holiday Inn Express Hilton Head Island, an IHG Hotel)(55505148)</t>
  </si>
  <si>
    <t>池景2张大床房&lt;2人入住&gt;&lt;不退款&gt;</t>
  </si>
  <si>
    <t>Delgado/Patricia</t>
  </si>
  <si>
    <t xml:space="preserve">3096343	</t>
  </si>
  <si>
    <t xml:space="preserve">26013465	</t>
  </si>
  <si>
    <t xml:space="preserve">999223037005013	</t>
  </si>
  <si>
    <t>[伊斯坦布尔]伊斯坦布尔阿马达老城酒店(Armada Istanbul Old City Hotel)(55290265)</t>
  </si>
  <si>
    <t>标准双人床房&lt;2人入住&gt;&lt;不退款&gt;&lt;早餐&gt;</t>
  </si>
  <si>
    <t>YAO/JUAN</t>
  </si>
  <si>
    <t xml:space="preserve">3096755	</t>
  </si>
  <si>
    <t xml:space="preserve">999223038853407	</t>
  </si>
  <si>
    <t>[乔治市]槟城乔治敦图恩酒店(Tune Hotel Georgetown Penang)(55707551)</t>
  </si>
  <si>
    <t>大床房（无窗）&lt;2人入住&gt;&lt;不退款&gt;</t>
  </si>
  <si>
    <t>LEE NAPFIM/SIANG KUNGLEE</t>
  </si>
  <si>
    <t xml:space="preserve">3097562	</t>
  </si>
  <si>
    <t xml:space="preserve">1468713318	</t>
  </si>
  <si>
    <t xml:space="preserve">999223039226047	</t>
  </si>
  <si>
    <t>[曼谷]笃笃旅馆(Tuk Tuk Hostel)(90353617)</t>
  </si>
  <si>
    <t>大床房-带公共浴室&lt;2人入住&gt;&lt;不退款&gt;</t>
  </si>
  <si>
    <t>UAMKAEW/SARANCHANA</t>
  </si>
  <si>
    <t xml:space="preserve">3097735	</t>
  </si>
  <si>
    <t xml:space="preserve">7466156	</t>
  </si>
  <si>
    <t xml:space="preserve">999223039936348	</t>
  </si>
  <si>
    <t>[毛里求斯]毛里求斯康斯丹毛里求斯贝尔玛尔度假村(Constance Belle Mare Plage)(55329329)</t>
  </si>
  <si>
    <t>海滨客房&lt;2人入住&gt;&lt;不退款&gt;&lt;早餐&gt;</t>
  </si>
  <si>
    <t>LLENAS/JULIET</t>
  </si>
  <si>
    <t xml:space="preserve">3097999	</t>
  </si>
  <si>
    <t xml:space="preserve">2133SE122275	</t>
  </si>
  <si>
    <t xml:space="preserve">999223040470446	</t>
  </si>
  <si>
    <t>[洛杉矶]E中心洛杉矶市中心酒店(E-Central Downtown Los Angeles Hotel)(55745271)</t>
  </si>
  <si>
    <t>Tuchten/Trevor</t>
  </si>
  <si>
    <t xml:space="preserve">3098229	</t>
  </si>
  <si>
    <t xml:space="preserve">酒店前台chai女士确认订单	</t>
  </si>
  <si>
    <t xml:space="preserve">999223043938978	</t>
  </si>
  <si>
    <t>[吉隆坡]吉隆坡国会大厦酒店(Hotel Capitol Kuala Lumpur)(55851886)</t>
  </si>
  <si>
    <t>AZNAWATI/NOR</t>
  </si>
  <si>
    <t xml:space="preserve">3098486	</t>
  </si>
  <si>
    <t xml:space="preserve">25345138	</t>
  </si>
  <si>
    <t xml:space="preserve">999223045142082	</t>
  </si>
  <si>
    <t>优质一室双床房&lt;2人入住&gt;&lt;不退款&gt;&lt;早餐&gt;</t>
  </si>
  <si>
    <t>LI/HENG,GAO/LIANXIANG</t>
  </si>
  <si>
    <t xml:space="preserve">3098612	</t>
  </si>
  <si>
    <t>101.23.6LU6LHXH.1</t>
  </si>
  <si>
    <t xml:space="preserve">?101.23.Q22LC7B2.1	</t>
  </si>
  <si>
    <t xml:space="preserve">999223045783621	</t>
  </si>
  <si>
    <t>[曼谷]曼谷素坤逸路19爱切克客栈(ICheck Inn Sukhumvit 19)(55666046)</t>
  </si>
  <si>
    <t>CHANG/HSIEN JEN</t>
  </si>
  <si>
    <t xml:space="preserve">3098708	</t>
  </si>
  <si>
    <t xml:space="preserve">25346535	</t>
  </si>
  <si>
    <t xml:space="preserve">999223046067393	</t>
  </si>
  <si>
    <t>[胡志明市]胡志明皇后中央酒店(Queen Central Hotel Ho Chi Minh City)(55269704)</t>
  </si>
  <si>
    <t>高级房(双人床)&lt;2人入住&gt;&lt;不退款&gt;</t>
  </si>
  <si>
    <t>MEHTA/PRIYESHKUMAR HASMUKHLAL,AGARWAL/KHUSHBOO</t>
  </si>
  <si>
    <t xml:space="preserve">3098765	</t>
  </si>
  <si>
    <t xml:space="preserve">1073030676	</t>
  </si>
  <si>
    <t xml:space="preserve">999223046376445	</t>
  </si>
  <si>
    <t>[望加锡]马卡萨哈珀佩伦迪斯酒店(Harper Perintis Makassar by Aston)(55598978)</t>
  </si>
  <si>
    <t>JAFFAR/MUHAMAD ISKANDAR</t>
  </si>
  <si>
    <t xml:space="preserve">3098855	</t>
  </si>
  <si>
    <t xml:space="preserve">25347361	</t>
  </si>
  <si>
    <t xml:space="preserve">999223047175166	</t>
  </si>
  <si>
    <t>[Guntung Payung]班贾尔马辛班加巴鲁飞舞酒店(Favehotel Banjarbaru Banjarmasin)(55270126)</t>
  </si>
  <si>
    <t>致爱房&lt;2人入住&gt;&lt;不退款&gt;</t>
  </si>
  <si>
    <t>REZEKI/NUR WIDIA</t>
  </si>
  <si>
    <t xml:space="preserve">3099128	</t>
  </si>
  <si>
    <t xml:space="preserve">RZ-1469108333	</t>
  </si>
  <si>
    <t xml:space="preserve">999223048112309	</t>
  </si>
  <si>
    <t>[北海]巴特沃思花园酒店(De' Garden Hotel, Butterworth)(90400063)</t>
  </si>
  <si>
    <t>高级房&lt;2人入住&gt;&lt;不退款&gt;&lt;早餐&gt;</t>
  </si>
  <si>
    <t>CHANDHARAN/MAHGESWARY</t>
  </si>
  <si>
    <t xml:space="preserve">3099433	</t>
  </si>
  <si>
    <t xml:space="preserve">999223048528233	</t>
  </si>
  <si>
    <t>[梳邦再也]梳邦再也玛克斯酒店(Max Hotel Subang Jaya)(55626068)</t>
  </si>
  <si>
    <t>基础双人床房&lt;2人入住&gt;&lt;不退款&gt;</t>
  </si>
  <si>
    <t>LIU/SHUIRONG</t>
  </si>
  <si>
    <t xml:space="preserve">3099565	</t>
  </si>
  <si>
    <t xml:space="preserve">999223048641099	</t>
  </si>
  <si>
    <t>[喜瑞都]喜来登喜瑞都酒店(Sheraton Cerritos)(55299571)</t>
  </si>
  <si>
    <t>SUN/HANLING</t>
  </si>
  <si>
    <t xml:space="preserve">3099597	</t>
  </si>
  <si>
    <t xml:space="preserve">999223048978000	</t>
  </si>
  <si>
    <t>行政豪华房&lt;2人入住&gt;&lt;不退款&gt;</t>
  </si>
  <si>
    <t>GAN/YONGSIN</t>
  </si>
  <si>
    <t xml:space="preserve">3099687	</t>
  </si>
  <si>
    <t xml:space="preserve">999223049242810	</t>
  </si>
  <si>
    <t>AWANG/ZAILANI</t>
  </si>
  <si>
    <t xml:space="preserve">3099759	</t>
  </si>
  <si>
    <t xml:space="preserve">999223050185194	</t>
  </si>
  <si>
    <t>[索尔万]斯文司格德小屋 - 美国最佳价值套房酒店(Svendsgaard's Lodge- Americas Best Value Inn &amp; Suites)(60467155)</t>
  </si>
  <si>
    <t>ZENG/QIUTING,LIU/DAIJING</t>
  </si>
  <si>
    <t xml:space="preserve">3100030	</t>
  </si>
  <si>
    <t xml:space="preserve">999223050209737	</t>
  </si>
  <si>
    <t>LI/BIN</t>
  </si>
  <si>
    <t xml:space="preserve">3100034	</t>
  </si>
  <si>
    <t xml:space="preserve">999223050212251	</t>
  </si>
  <si>
    <t>NASRON/PAI</t>
  </si>
  <si>
    <t xml:space="preserve">3100035	</t>
  </si>
  <si>
    <t xml:space="preserve">999223050456461	</t>
  </si>
  <si>
    <t>三卧室套房&lt;2人入住&gt;&lt;不退款&gt;</t>
  </si>
  <si>
    <t>IYER/SIVARAM</t>
  </si>
  <si>
    <t xml:space="preserve">3100100	</t>
  </si>
  <si>
    <t xml:space="preserve">23050549228	</t>
  </si>
  <si>
    <t>SAHRIN/SAHRIN BIN SADELI</t>
  </si>
  <si>
    <t xml:space="preserve">3100129	</t>
  </si>
  <si>
    <t xml:space="preserve">866790004	</t>
  </si>
  <si>
    <t xml:space="preserve">999223050838301	</t>
  </si>
  <si>
    <t>[阿布扎比]阿布扎比艾迪逊酒店(The Abu Dhabi Edition)(55801095)</t>
  </si>
  <si>
    <t>KOLOBANOVA/ELENA</t>
  </si>
  <si>
    <t xml:space="preserve">3100213	</t>
  </si>
  <si>
    <t xml:space="preserve">From Allocation	</t>
  </si>
  <si>
    <t xml:space="preserve">999223052260329	</t>
  </si>
  <si>
    <t>[北干巴鲁]威兹苏迪曼北干巴鲁酒店(Whiz Hotel Sudirman Pekanbaru - Chse Certified)(69451785)</t>
  </si>
  <si>
    <t>GINATISYA/CATHARINE</t>
  </si>
  <si>
    <t xml:space="preserve">3100687	</t>
  </si>
  <si>
    <t xml:space="preserve">999223053161737	</t>
  </si>
  <si>
    <t>[巴厘岛]巴厘岛火星城市酒店(Mars City Hotel Bali)(91811066)</t>
  </si>
  <si>
    <t>客房&lt;2人入住&gt;&lt;不退款&gt;&lt;早餐&gt;</t>
  </si>
  <si>
    <t>KHALAF BADAWY MOHAMED/AMR AHMED</t>
  </si>
  <si>
    <t xml:space="preserve">3100955	</t>
  </si>
  <si>
    <t xml:space="preserve">999223053308928	</t>
  </si>
  <si>
    <t>[伦敦德里]伦敦德里舒眠酒店(Sleep Inn Londonderry)(89919733)</t>
  </si>
  <si>
    <t>双人房(2张双人床)&lt;2人入住&gt;&lt;不退款&gt;&lt;早餐&gt;</t>
  </si>
  <si>
    <t>XIE/ZHICHAO</t>
  </si>
  <si>
    <t xml:space="preserve">3101006	</t>
  </si>
  <si>
    <t xml:space="preserve">999223053649173	</t>
  </si>
  <si>
    <t>ONG/HUI HONG</t>
  </si>
  <si>
    <t xml:space="preserve">3101113	</t>
  </si>
  <si>
    <t xml:space="preserve">999223054077140	</t>
  </si>
  <si>
    <t>[迪拜]阳光沙滩酒店(Sun and Sands Hotel)(55391285)</t>
  </si>
  <si>
    <t>标准房(双人床或双床)&lt;2人入住&gt;&lt;不退款&gt;</t>
  </si>
  <si>
    <t>YANG/BIN</t>
  </si>
  <si>
    <t xml:space="preserve">3101267	</t>
  </si>
  <si>
    <t xml:space="preserve">999223054077605	</t>
  </si>
  <si>
    <t>Wu/hanting</t>
  </si>
  <si>
    <t xml:space="preserve">3101268	</t>
  </si>
  <si>
    <t xml:space="preserve">999223054687226	</t>
  </si>
  <si>
    <t>[吉隆坡]康帕斯酒店集团思庭老清真寺酒店(Citin Hotel Masjid Jamek by Compass Hospitality)(94360843)</t>
  </si>
  <si>
    <t>高级大床房无窗&lt;2人入住&gt;&lt;不退款&gt;</t>
  </si>
  <si>
    <t>TIKA/MAS</t>
  </si>
  <si>
    <t xml:space="preserve">3101475	</t>
  </si>
  <si>
    <t xml:space="preserve">999223054657239	</t>
  </si>
  <si>
    <t>[柏林]柏林市美森怡居酒店(Enjoy Hotel Berlin City Messe)(55653154)</t>
  </si>
  <si>
    <t>舒适客房&lt;2人入住&gt;&lt;不退款&gt;</t>
  </si>
  <si>
    <t>CAGUICLA/MICHELLE</t>
  </si>
  <si>
    <t xml:space="preserve">3101465	</t>
  </si>
  <si>
    <t xml:space="preserve">EXPEDIA_1469275289	</t>
  </si>
  <si>
    <t xml:space="preserve">999223054993629	</t>
  </si>
  <si>
    <t>[迪拜]迪拜六国城门盛橡饭店(Oaks Ibn Battuta Gate Dubai)(77368754)</t>
  </si>
  <si>
    <t>尊贵房&lt;2人入住&gt;&lt;不退款&gt;&lt;早餐&gt;</t>
  </si>
  <si>
    <t>Habib/Shadia</t>
  </si>
  <si>
    <t xml:space="preserve">3101599	</t>
  </si>
  <si>
    <t xml:space="preserve">113839	</t>
  </si>
  <si>
    <t xml:space="preserve">999223055326763	</t>
  </si>
  <si>
    <t>[士姑来]和乐酒店(Here Hotel)(91811263)</t>
  </si>
  <si>
    <t>标准双人床房-带窗&lt;2人入住&gt;&lt;不退款&gt;</t>
  </si>
  <si>
    <t>CHONG/JACKIE FOOK HON</t>
  </si>
  <si>
    <t xml:space="preserve">3101754	</t>
  </si>
  <si>
    <t xml:space="preserve">9152771129669	</t>
  </si>
  <si>
    <t xml:space="preserve">999223055583416	</t>
  </si>
  <si>
    <t>YANG/SHAOJUN</t>
  </si>
  <si>
    <t xml:space="preserve">3101850	</t>
  </si>
  <si>
    <t xml:space="preserve">999223056056197	</t>
  </si>
  <si>
    <t>[南菲尔德]美国长住酒店 - 底特律 - 南菲尔德 - I-696(Extended Stay America Suites - Detroit - Southfield - I-696)(96745863)</t>
  </si>
  <si>
    <t>大号床一室公寓&lt;2人入住&gt;&lt;不退款&gt;&lt;早餐&gt;</t>
  </si>
  <si>
    <t>Priggett/Tatierra</t>
  </si>
  <si>
    <t xml:space="preserve">3102031	</t>
  </si>
  <si>
    <t xml:space="preserve">999223056096537	</t>
  </si>
  <si>
    <t>[芭堤雅]芭堤雅花园海景大酒店 (政府卫生认证)(Garden Cliff Resort &amp; Spa Pattaya (SHA Plus+))(55626102)</t>
  </si>
  <si>
    <t>Shao/Xiran</t>
  </si>
  <si>
    <t xml:space="preserve">3102049	</t>
  </si>
  <si>
    <t xml:space="preserve">999223056570603	</t>
  </si>
  <si>
    <t>[温布利]伦敦温布利宜必思酒店(ibis London Wembley)(55932697)</t>
  </si>
  <si>
    <t>标准双人房&lt;2人入住&gt;&lt;不退款&gt;</t>
  </si>
  <si>
    <t>Majewska/Agnieszka</t>
  </si>
  <si>
    <t xml:space="preserve">3102316	</t>
  </si>
  <si>
    <t xml:space="preserve">999223056692816	</t>
  </si>
  <si>
    <t>[韦斯利查普尔]伊克诺旅馆(Econo Lodge)(94361991)</t>
  </si>
  <si>
    <t>标准间1特大床&lt;2人入住&gt;&lt;不退款&gt;&lt;早餐&gt;</t>
  </si>
  <si>
    <t>Bettis/Angel</t>
  </si>
  <si>
    <t xml:space="preserve">3102391	</t>
  </si>
  <si>
    <t xml:space="preserve">999223030070068	</t>
  </si>
  <si>
    <t>退单</t>
  </si>
  <si>
    <t>[威斯敏斯特城]伦敦中央公园酒店(Central Park Hotel)(55598819)</t>
  </si>
  <si>
    <t>Shinde/Supriya</t>
  </si>
  <si>
    <t xml:space="preserve">3094489	</t>
  </si>
  <si>
    <t xml:space="preserve">1468518604	</t>
  </si>
  <si>
    <t>，</t>
  </si>
  <si>
    <t>999223030070068</t>
  </si>
  <si>
    <t>999223030070068此单多收600元退回</t>
  </si>
  <si>
    <t>142775 HKD</t>
  </si>
  <si>
    <t>A230310100828481</t>
  </si>
  <si>
    <t>A230310100903481</t>
  </si>
  <si>
    <t>A230310100936925</t>
  </si>
  <si>
    <t>总计：142775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</si>
  <si>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</si>
  <si>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</si>
  <si>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</si>
  <si>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</si>
  <si>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</si>
  <si>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</si>
  <si>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</si>
  <si>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</si>
  <si>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</si>
  <si>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</si>
  <si>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</si>
  <si>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</si>
  <si>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</si>
  <si>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</si>
  <si>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</si>
  <si>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</si>
  <si>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</si>
  <si>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</si>
  <si>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</si>
  <si>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2023-03-06</t>
  </si>
  <si>
    <t>3102391</t>
  </si>
  <si>
    <t>生态小屋旅馆</t>
  </si>
  <si>
    <t>Bettis Angel</t>
  </si>
  <si>
    <t>2023-03-07</t>
  </si>
  <si>
    <t>退房日周结</t>
  </si>
  <si>
    <t>598.33</t>
  </si>
  <si>
    <t>679.00</t>
  </si>
  <si>
    <t>0</t>
  </si>
  <si>
    <t>0.00</t>
  </si>
  <si>
    <t>携程汇智国际直连</t>
  </si>
  <si>
    <t>925</t>
  </si>
  <si>
    <t>2023-03-06 22:22:27</t>
  </si>
  <si>
    <t>否</t>
  </si>
  <si>
    <t>汇智国际旅游发展有限公司</t>
  </si>
  <si>
    <t>直连</t>
  </si>
  <si>
    <t>美国</t>
  </si>
  <si>
    <t>3102316</t>
  </si>
  <si>
    <t>伦敦温布利宜必思酒店</t>
  </si>
  <si>
    <t>Majewska Agnieszka</t>
  </si>
  <si>
    <t>578.95</t>
  </si>
  <si>
    <t>657.00</t>
  </si>
  <si>
    <t>2023-03-06 22:10:52</t>
  </si>
  <si>
    <t>英国</t>
  </si>
  <si>
    <t>3102049</t>
  </si>
  <si>
    <t>芭堤雅花园海景大酒店</t>
  </si>
  <si>
    <t>Shao Xiran</t>
  </si>
  <si>
    <t>254.67</t>
  </si>
  <si>
    <t>289.00</t>
  </si>
  <si>
    <t>2023-03-06 21:29:32</t>
  </si>
  <si>
    <t>泰国</t>
  </si>
  <si>
    <t>3102031</t>
  </si>
  <si>
    <t>美国长住酒店 - 底特律 - 南菲尔德 - I-696</t>
  </si>
  <si>
    <t>Priggett Tatierra</t>
  </si>
  <si>
    <t>543.70</t>
  </si>
  <si>
    <t>617.00</t>
  </si>
  <si>
    <t>2023-03-06 21:26:57</t>
  </si>
  <si>
    <t>3101850</t>
  </si>
  <si>
    <t>阳光沙滩酒店</t>
  </si>
  <si>
    <t>YANG SHAOJUN</t>
  </si>
  <si>
    <t>325.16</t>
  </si>
  <si>
    <t>369.00</t>
  </si>
  <si>
    <t>2023-03-06 20:50:10</t>
  </si>
  <si>
    <t>阿拉伯联合酋长国</t>
  </si>
  <si>
    <t>3101754</t>
  </si>
  <si>
    <t>和乐酒店</t>
  </si>
  <si>
    <t>CHONG JACKIE FOOK HON</t>
  </si>
  <si>
    <t>130.42</t>
  </si>
  <si>
    <t>148.00</t>
  </si>
  <si>
    <t>2023-03-06 20:31:29</t>
  </si>
  <si>
    <t>马来西亚</t>
  </si>
  <si>
    <t>3101599</t>
  </si>
  <si>
    <t>迪拜六国城门盛橡饭店</t>
  </si>
  <si>
    <t>Habib Shadia</t>
  </si>
  <si>
    <t>902.35</t>
  </si>
  <si>
    <t>1024.00</t>
  </si>
  <si>
    <t>2023-03-06 20:04:27</t>
  </si>
  <si>
    <t>3101475</t>
  </si>
  <si>
    <t>康帕斯酒店集团思庭老清真寺酒店</t>
  </si>
  <si>
    <t>TIKA MAS</t>
  </si>
  <si>
    <t>107.51</t>
  </si>
  <si>
    <t>122.00</t>
  </si>
  <si>
    <t>2023-03-06 19:41:34</t>
  </si>
  <si>
    <t>3101465</t>
  </si>
  <si>
    <t>柏林市美森怡居酒店</t>
  </si>
  <si>
    <t>CAGUICLA MICHELLE</t>
  </si>
  <si>
    <t>826.57</t>
  </si>
  <si>
    <t>938.00</t>
  </si>
  <si>
    <t>2023-03-06 19:47:16</t>
  </si>
  <si>
    <t>德国</t>
  </si>
  <si>
    <t>3101268</t>
  </si>
  <si>
    <t>Wu hanting</t>
  </si>
  <si>
    <t>2023-03-06 19:02:20</t>
  </si>
  <si>
    <t>3101267</t>
  </si>
  <si>
    <t>YANG BIN</t>
  </si>
  <si>
    <t>2023-03-06 19:02:18</t>
  </si>
  <si>
    <t>3101113</t>
  </si>
  <si>
    <t>吉隆坡颐思殿酒店</t>
  </si>
  <si>
    <t>ONG HUI HONG</t>
  </si>
  <si>
    <t>341.91</t>
  </si>
  <si>
    <t>388.00</t>
  </si>
  <si>
    <t>2023-03-06 18:35:58</t>
  </si>
  <si>
    <t>3101006</t>
  </si>
  <si>
    <t>伦敦德里舒眠酒店</t>
  </si>
  <si>
    <t>XIE ZHICHAO</t>
  </si>
  <si>
    <t>540.18</t>
  </si>
  <si>
    <t>613.00</t>
  </si>
  <si>
    <t>2023-03-06 18:14:54</t>
  </si>
  <si>
    <t>3100955</t>
  </si>
  <si>
    <t>巴厘岛火星城市酒店</t>
  </si>
  <si>
    <t>KHALAF BADAWY MOHAMED AMR AHMED</t>
  </si>
  <si>
    <t>117.20</t>
  </si>
  <si>
    <t>133.00</t>
  </si>
  <si>
    <t>2023-03-06 18:05:35</t>
  </si>
  <si>
    <t>印度尼西亚</t>
  </si>
  <si>
    <t>3100687</t>
  </si>
  <si>
    <t>威兹苏迪曼北干巴鲁酒店</t>
  </si>
  <si>
    <t>GINATISYA CATHARINE</t>
  </si>
  <si>
    <t>133.94</t>
  </si>
  <si>
    <t>152.00</t>
  </si>
  <si>
    <t>2023-03-06 17:12:56</t>
  </si>
  <si>
    <t>3100213</t>
  </si>
  <si>
    <t>阿布扎比艾迪逊酒店</t>
  </si>
  <si>
    <t>KOLOBANOVA ELENA</t>
  </si>
  <si>
    <t>1604.67</t>
  </si>
  <si>
    <t>1821.00</t>
  </si>
  <si>
    <t>2023-03-06 15:34:59</t>
  </si>
  <si>
    <t>3100129</t>
  </si>
  <si>
    <t>吉隆坡双威太子酒店</t>
  </si>
  <si>
    <t>SAHRIN SAHRIN BIN SADELI</t>
  </si>
  <si>
    <t>587.76</t>
  </si>
  <si>
    <t>667.00</t>
  </si>
  <si>
    <t>2023-03-06 15:17:43</t>
  </si>
  <si>
    <t>3100100</t>
  </si>
  <si>
    <t>槟城火烈鸟海滩酒店</t>
  </si>
  <si>
    <t>IYER SIVARAM</t>
  </si>
  <si>
    <t>1354.40</t>
  </si>
  <si>
    <t>1537.00</t>
  </si>
  <si>
    <t>2023-03-06 15:09:37</t>
  </si>
  <si>
    <t>3100035</t>
  </si>
  <si>
    <t>NASRON PAI</t>
  </si>
  <si>
    <t>310.18</t>
  </si>
  <si>
    <t>352.00</t>
  </si>
  <si>
    <t>2023-03-06 14:54:22</t>
  </si>
  <si>
    <t>3100034</t>
  </si>
  <si>
    <t>斯文司格德小屋 - 美国最佳价值套房酒店</t>
  </si>
  <si>
    <t>LI BIN</t>
  </si>
  <si>
    <t>637.11</t>
  </si>
  <si>
    <t>723.00</t>
  </si>
  <si>
    <t>2023-03-06 14:54:09</t>
  </si>
  <si>
    <t>3100030</t>
  </si>
  <si>
    <t>ZENG QIUTING,LIU DAIJING</t>
  </si>
  <si>
    <t>690.86</t>
  </si>
  <si>
    <t>784.00</t>
  </si>
  <si>
    <t>2023-03-06 14:52:32</t>
  </si>
  <si>
    <t>3099759</t>
  </si>
  <si>
    <t>AWANG ZAILANI</t>
  </si>
  <si>
    <t>2023-03-06 13:46:03</t>
  </si>
  <si>
    <t>3099687</t>
  </si>
  <si>
    <t>GAN YONGSIN</t>
  </si>
  <si>
    <t>2023-03-06 13:27:12</t>
  </si>
  <si>
    <t>3099597</t>
  </si>
  <si>
    <t>喜来登喜瑞都酒店</t>
  </si>
  <si>
    <t>SUN HANLING</t>
  </si>
  <si>
    <t>1110.31</t>
  </si>
  <si>
    <t>1260.00</t>
  </si>
  <si>
    <t>2023-03-06 13:04:40</t>
  </si>
  <si>
    <t>3099565</t>
  </si>
  <si>
    <t>梳邦再也玛克斯酒店</t>
  </si>
  <si>
    <t>LIU SHUIRONG</t>
  </si>
  <si>
    <t>118.96</t>
  </si>
  <si>
    <t>135.00</t>
  </si>
  <si>
    <t>2023-03-06 13:02:06</t>
  </si>
  <si>
    <t>3099433</t>
  </si>
  <si>
    <t>巴特沃思花园酒店</t>
  </si>
  <si>
    <t>CHANDHARAN MAHGESWARY</t>
  </si>
  <si>
    <t>239.69</t>
  </si>
  <si>
    <t>272.00</t>
  </si>
  <si>
    <t>2023-03-06 12:29:26</t>
  </si>
  <si>
    <t>3099128</t>
  </si>
  <si>
    <t>班贾尔马辛班加巴鲁飞舞酒店</t>
  </si>
  <si>
    <t>REZEKI NUR WIDIA</t>
  </si>
  <si>
    <t>167.43</t>
  </si>
  <si>
    <t>190.00</t>
  </si>
  <si>
    <t>2023-03-06 11:35:09</t>
  </si>
  <si>
    <t>3098855</t>
  </si>
  <si>
    <t>马卡萨哈珀佩伦迪斯酒店</t>
  </si>
  <si>
    <t>JAFFAR MUHAMAD ISKANDAR</t>
  </si>
  <si>
    <t>223.82</t>
  </si>
  <si>
    <t>254.00</t>
  </si>
  <si>
    <t>2023-03-06 10:30:03</t>
  </si>
  <si>
    <t>3098765</t>
  </si>
  <si>
    <t>胡志明皇后中央酒店</t>
  </si>
  <si>
    <t>MEHTA PRIYESHKUMAR HASMUKHLAL,AGARWAL KHUSHBOO</t>
  </si>
  <si>
    <t>100.46</t>
  </si>
  <si>
    <t>114.00</t>
  </si>
  <si>
    <t>2023-03-06 10:05:10</t>
  </si>
  <si>
    <t>越南</t>
  </si>
  <si>
    <t>3098708</t>
  </si>
  <si>
    <t>素坤逸路19爱切克客栈</t>
  </si>
  <si>
    <t>CHANG HSIEN JEN</t>
  </si>
  <si>
    <t>278.46</t>
  </si>
  <si>
    <t>316.00</t>
  </si>
  <si>
    <t>2023-03-06 09:48:02</t>
  </si>
  <si>
    <t>3098612</t>
  </si>
  <si>
    <t>阿斯顿卡蒂卡格罗酒店会议中心</t>
  </si>
  <si>
    <t>LI HENG,GAO LIANXIANG</t>
  </si>
  <si>
    <t>685.57</t>
  </si>
  <si>
    <t>778.00</t>
  </si>
  <si>
    <t>2023-03-06 09:13:06</t>
  </si>
  <si>
    <t>3098486</t>
  </si>
  <si>
    <t>吉隆坡国会大厦酒店</t>
  </si>
  <si>
    <t>AZNAWATI NOR</t>
  </si>
  <si>
    <t>270.53</t>
  </si>
  <si>
    <t>307.00</t>
  </si>
  <si>
    <t>2023-03-06 08:01:10</t>
  </si>
  <si>
    <t>3098229</t>
  </si>
  <si>
    <t>E中心洛杉矶市中心酒店</t>
  </si>
  <si>
    <t>Tuchten Trevor</t>
  </si>
  <si>
    <t>975.49</t>
  </si>
  <si>
    <t>1107.00</t>
  </si>
  <si>
    <t>2023-03-06 03:39:28</t>
  </si>
  <si>
    <t>3097999</t>
  </si>
  <si>
    <t>毛里求斯康斯丹毛里求斯贝尔玛尔度假村</t>
  </si>
  <si>
    <t>LLENAS JULIET</t>
  </si>
  <si>
    <t>1835.54</t>
  </si>
  <si>
    <t>2083.00</t>
  </si>
  <si>
    <t>2023-03-06 00:36:39</t>
  </si>
  <si>
    <t>毛里求斯</t>
  </si>
  <si>
    <t>2023-03-05</t>
  </si>
  <si>
    <t>3097735</t>
  </si>
  <si>
    <t>图克图克青年旅舍</t>
  </si>
  <si>
    <t>UAMKAEW SARANCHANA</t>
  </si>
  <si>
    <t>2023-03-05 22:57:17</t>
  </si>
  <si>
    <t>3097562</t>
  </si>
  <si>
    <t>槟城市途恩酒店</t>
  </si>
  <si>
    <t>LEE NAPFIM SIANG KUNGLEE</t>
  </si>
  <si>
    <t>145.40</t>
  </si>
  <si>
    <t>165.00</t>
  </si>
  <si>
    <t>2023-03-05 22:11:56</t>
  </si>
  <si>
    <t>3096755</t>
  </si>
  <si>
    <t>伊斯坦布尔阿马达老城酒店</t>
  </si>
  <si>
    <t>YAO JUAN</t>
  </si>
  <si>
    <t>775.46</t>
  </si>
  <si>
    <t>880.00</t>
  </si>
  <si>
    <t>2023-03-05 19:37:40</t>
  </si>
  <si>
    <t>土耳其</t>
  </si>
  <si>
    <t>3096343</t>
  </si>
  <si>
    <t>南海滩森林优质酒店</t>
  </si>
  <si>
    <t>Delgado Patricia</t>
  </si>
  <si>
    <t>1947.45</t>
  </si>
  <si>
    <t>2210.00</t>
  </si>
  <si>
    <t>2023-03-05 18:11:08</t>
  </si>
  <si>
    <t>3095991</t>
  </si>
  <si>
    <t>洛杉矶市中心洲际酒店</t>
  </si>
  <si>
    <t>WANG ZHENHUI</t>
  </si>
  <si>
    <t>3852.61</t>
  </si>
  <si>
    <t>4372.00</t>
  </si>
  <si>
    <t>2023-03-05 16:38:57</t>
  </si>
  <si>
    <t>3095680</t>
  </si>
  <si>
    <t>Che wil Mohd faizal</t>
  </si>
  <si>
    <t>482.90</t>
  </si>
  <si>
    <t>548.00</t>
  </si>
  <si>
    <t>2023-03-05 15:20:37</t>
  </si>
  <si>
    <t>3095291</t>
  </si>
  <si>
    <t>德维拉素万那普酒店</t>
  </si>
  <si>
    <t>PAKALO MALLIGA</t>
  </si>
  <si>
    <t>150.69</t>
  </si>
  <si>
    <t>171.00</t>
  </si>
  <si>
    <t>2023-03-05 13:49:42</t>
  </si>
  <si>
    <t>3095007</t>
  </si>
  <si>
    <t>吉隆坡皇家星光曲线酒店</t>
  </si>
  <si>
    <t>AWANG AHMAD SUHAIMI</t>
  </si>
  <si>
    <t>424.74</t>
  </si>
  <si>
    <t>482.00</t>
  </si>
  <si>
    <t>2023-03-05 12:38:42</t>
  </si>
  <si>
    <t>直采</t>
  </si>
  <si>
    <t>3094469</t>
  </si>
  <si>
    <t>雅加达东荟城智选假日酒店</t>
  </si>
  <si>
    <t>Shao Jiayu</t>
  </si>
  <si>
    <t>604.50</t>
  </si>
  <si>
    <t>686.00</t>
  </si>
  <si>
    <t>2023-03-05 09:54:46</t>
  </si>
  <si>
    <t>3094206</t>
  </si>
  <si>
    <t>列治文温哥华机场假日酒店</t>
  </si>
  <si>
    <t>Liu Cong</t>
  </si>
  <si>
    <t>2017.07</t>
  </si>
  <si>
    <t>2289.00</t>
  </si>
  <si>
    <t>2023-03-05 07:40:53</t>
  </si>
  <si>
    <t>加拿大</t>
  </si>
  <si>
    <t>3094093</t>
  </si>
  <si>
    <t>墨尔本南方大酒店</t>
  </si>
  <si>
    <t>Fife Shane</t>
  </si>
  <si>
    <t>478.49</t>
  </si>
  <si>
    <t>543.00</t>
  </si>
  <si>
    <t>2023-03-05 06:06:07</t>
  </si>
  <si>
    <t>澳大利亚</t>
  </si>
  <si>
    <t>3093870</t>
  </si>
  <si>
    <t>阿特里姆曼谷美居大酒店(SHA认证)</t>
  </si>
  <si>
    <t>Tapas Nilesh</t>
  </si>
  <si>
    <t>408.50</t>
  </si>
  <si>
    <t>463.00</t>
  </si>
  <si>
    <t>2023-03-05 08:07:04</t>
  </si>
  <si>
    <t>3093854</t>
  </si>
  <si>
    <t>普吉岛巴东海滩天空景观度假村</t>
  </si>
  <si>
    <t>LIN YIZHANG</t>
  </si>
  <si>
    <t>1619.02</t>
  </si>
  <si>
    <t>1835.00</t>
  </si>
  <si>
    <t>2023-03-05 01:30:47</t>
  </si>
  <si>
    <t>2023-03-04</t>
  </si>
  <si>
    <t>3092996</t>
  </si>
  <si>
    <t>迪拜机场智选假日酒店</t>
  </si>
  <si>
    <t>Tsouridis Nikolaos</t>
  </si>
  <si>
    <t>1065.82</t>
  </si>
  <si>
    <t>1208.00</t>
  </si>
  <si>
    <t>2023-03-04 20:36:47</t>
  </si>
  <si>
    <t>3092937</t>
  </si>
  <si>
    <t>RAJA ABD RAHMAN TENGKU ALIS NUR DEENA</t>
  </si>
  <si>
    <t>349.39</t>
  </si>
  <si>
    <t>396.00</t>
  </si>
  <si>
    <t>2023-03-04 20:24:35</t>
  </si>
  <si>
    <t>3092214</t>
  </si>
  <si>
    <t>Xie Sheng,Geng Yudong</t>
  </si>
  <si>
    <t>2023-03-04 18:29:34</t>
  </si>
  <si>
    <t>3091696</t>
  </si>
  <si>
    <t>旧金山和风酒店</t>
  </si>
  <si>
    <t>Sidabutar Jeremy Boris</t>
  </si>
  <si>
    <t>1805.19</t>
  </si>
  <si>
    <t>2046.00</t>
  </si>
  <si>
    <t>2023-03-04 17:04:20</t>
  </si>
  <si>
    <t>3091157</t>
  </si>
  <si>
    <t>曼谷JW万豪酒店</t>
  </si>
  <si>
    <t>ZHANG YI,YU XIN</t>
  </si>
  <si>
    <t>6469.02</t>
  </si>
  <si>
    <t>7332.00</t>
  </si>
  <si>
    <t>2023-03-04 15:18:59</t>
  </si>
  <si>
    <t>3090894</t>
  </si>
  <si>
    <t>罗美纳大酒店</t>
  </si>
  <si>
    <t>CHEN LI</t>
  </si>
  <si>
    <t>311.45</t>
  </si>
  <si>
    <t>353.00</t>
  </si>
  <si>
    <t>2023-03-04 14:20:19</t>
  </si>
  <si>
    <t>3090547</t>
  </si>
  <si>
    <t>马尼拉喜来得酒店</t>
  </si>
  <si>
    <t>WONGSOSAPUTRO SUNITA DEWI</t>
  </si>
  <si>
    <t>820.54</t>
  </si>
  <si>
    <t>930.00</t>
  </si>
  <si>
    <t>2023-03-04 13:13:01</t>
  </si>
  <si>
    <t>菲律宾</t>
  </si>
  <si>
    <t>3090538</t>
  </si>
  <si>
    <t>夏洛特市中心假日酒店 - IHG 旗下酒店</t>
  </si>
  <si>
    <t>Kuppusamy Naveen</t>
  </si>
  <si>
    <t>1879.30</t>
  </si>
  <si>
    <t>2130.00</t>
  </si>
  <si>
    <t>2023-03-04 13:11:29</t>
  </si>
  <si>
    <t>3090453</t>
  </si>
  <si>
    <t>Malviya Abhishek Kumar</t>
  </si>
  <si>
    <t>2023-03-04 12:48:38</t>
  </si>
  <si>
    <t>3090096</t>
  </si>
  <si>
    <t>Hendri Hendri</t>
  </si>
  <si>
    <t>410.27</t>
  </si>
  <si>
    <t>465.00</t>
  </si>
  <si>
    <t>2023-03-04 11:38:35</t>
  </si>
  <si>
    <t>3089790</t>
  </si>
  <si>
    <t>LIU JIANXIA</t>
  </si>
  <si>
    <t>686.43</t>
  </si>
  <si>
    <t>2023-03-04 10:18:58</t>
  </si>
  <si>
    <t>3089788</t>
  </si>
  <si>
    <t>YAO ZHENXING</t>
  </si>
  <si>
    <t>561.14</t>
  </si>
  <si>
    <t>636.00</t>
  </si>
  <si>
    <t>2023-03-04 10:17:55</t>
  </si>
  <si>
    <t>3089271</t>
  </si>
  <si>
    <t>维也纳萨赫酒店</t>
  </si>
  <si>
    <t>WISARD ROMAIN</t>
  </si>
  <si>
    <t>3868.00</t>
  </si>
  <si>
    <t>4384.00</t>
  </si>
  <si>
    <t>2023-03-04 06:21:58</t>
  </si>
  <si>
    <t>奥地利</t>
  </si>
  <si>
    <t>3089109</t>
  </si>
  <si>
    <t>Klaeokla Punyanut</t>
  </si>
  <si>
    <t>442.03</t>
  </si>
  <si>
    <t>501.00</t>
  </si>
  <si>
    <t>2023-03-04 03:35:13</t>
  </si>
  <si>
    <t>2023-03-03</t>
  </si>
  <si>
    <t>3088224</t>
  </si>
  <si>
    <t>费城温莎套房酒店</t>
  </si>
  <si>
    <t>Clark Stacy</t>
  </si>
  <si>
    <t>946.68</t>
  </si>
  <si>
    <t>1072.00</t>
  </si>
  <si>
    <t>2023-03-03 22:06:49</t>
  </si>
  <si>
    <t>3087832</t>
  </si>
  <si>
    <t>巴黎布拉德福德爱丽舍酒店</t>
  </si>
  <si>
    <t>CHEDID CHANTAL</t>
  </si>
  <si>
    <t>1080.03</t>
  </si>
  <si>
    <t>1223.00</t>
  </si>
  <si>
    <t>2023-03-03 20:38:27</t>
  </si>
  <si>
    <t>法国</t>
  </si>
  <si>
    <t>3085555</t>
  </si>
  <si>
    <t>奥兰多国际大道福朋喜来登酒店</t>
  </si>
  <si>
    <t>YANG CONGYU,ZHANG LIXIA</t>
  </si>
  <si>
    <t>3051.99</t>
  </si>
  <si>
    <t>3456.00</t>
  </si>
  <si>
    <t>2023-03-03 12:39:16</t>
  </si>
  <si>
    <t>3084841</t>
  </si>
  <si>
    <t>拉奇66酒店</t>
  </si>
  <si>
    <t>ZHANG BIN</t>
  </si>
  <si>
    <t>118.34</t>
  </si>
  <si>
    <t>134.00</t>
  </si>
  <si>
    <t>2023-03-03 10:00:20</t>
  </si>
  <si>
    <t>3084350</t>
  </si>
  <si>
    <t>海洋娱乐场度假村</t>
  </si>
  <si>
    <t>FENG RUIDE</t>
  </si>
  <si>
    <t>476.87</t>
  </si>
  <si>
    <t>540.00</t>
  </si>
  <si>
    <t>2023-03-03 05:42:51</t>
  </si>
  <si>
    <t>3084035</t>
  </si>
  <si>
    <t>克隆尼酒店</t>
  </si>
  <si>
    <t>Yaman Ata</t>
  </si>
  <si>
    <t>1291.53</t>
  </si>
  <si>
    <t>1472.00</t>
  </si>
  <si>
    <t>2023-03-03 00:59:45</t>
  </si>
  <si>
    <t>意大利</t>
  </si>
  <si>
    <t>2023-03-02</t>
  </si>
  <si>
    <t>3083730</t>
  </si>
  <si>
    <t>曼谷拉玛九萨默赛特酒店</t>
  </si>
  <si>
    <t>TAN ALEX ALONZO</t>
  </si>
  <si>
    <t>2514.63</t>
  </si>
  <si>
    <t>2866.00</t>
  </si>
  <si>
    <t>2023-03-02 23:33:48</t>
  </si>
  <si>
    <t>3083542</t>
  </si>
  <si>
    <t>国际机场 KLIA-KLIA2途恩酒店</t>
  </si>
  <si>
    <t>NA JINXI,NA ZIXIANG</t>
  </si>
  <si>
    <t>386.06</t>
  </si>
  <si>
    <t>440.00</t>
  </si>
  <si>
    <t>2023-03-02 22:36:15</t>
  </si>
  <si>
    <t>3083508</t>
  </si>
  <si>
    <t>迪拜珍珠溪贝斯特韦斯特优质酒店</t>
  </si>
  <si>
    <t>GAO GUANFANG</t>
  </si>
  <si>
    <t>1634.60</t>
  </si>
  <si>
    <t>1863.00</t>
  </si>
  <si>
    <t>2023-03-02 22:28:32</t>
  </si>
  <si>
    <t>3082049</t>
  </si>
  <si>
    <t>里昂卢米埃拉格朗日公寓式酒店</t>
  </si>
  <si>
    <t>GAGNOUX MARTINE</t>
  </si>
  <si>
    <t>930.04</t>
  </si>
  <si>
    <t>1060.00</t>
  </si>
  <si>
    <t>2023-03-02 18:15:40</t>
  </si>
  <si>
    <t>3080400</t>
  </si>
  <si>
    <t>槟城尼奥酒店</t>
  </si>
  <si>
    <t>HUANG GUANGYI</t>
  </si>
  <si>
    <t>214.96</t>
  </si>
  <si>
    <t>245.00</t>
  </si>
  <si>
    <t>2023-03-02 09:41:01</t>
  </si>
  <si>
    <t>2023-03-01</t>
  </si>
  <si>
    <t>3076293</t>
  </si>
  <si>
    <t>旧金山嘉蘭酒店</t>
  </si>
  <si>
    <t>CHEUNG YABBE</t>
  </si>
  <si>
    <t>1150.76</t>
  </si>
  <si>
    <t>1300.00</t>
  </si>
  <si>
    <t>2023-03-01 06:10:52</t>
  </si>
  <si>
    <t>2023-02-28</t>
  </si>
  <si>
    <t>3075582</t>
  </si>
  <si>
    <t>埃森汉德尔斯霍夫精选酒店</t>
  </si>
  <si>
    <t>Afana Kamal Mohamed</t>
  </si>
  <si>
    <t>515.35</t>
  </si>
  <si>
    <t>581.00</t>
  </si>
  <si>
    <t>2023-02-28 22:05:24</t>
  </si>
  <si>
    <t>3075405</t>
  </si>
  <si>
    <t>LOO ZYMEI</t>
  </si>
  <si>
    <t>981.91</t>
  </si>
  <si>
    <t>2023-02-28 21:10:24</t>
  </si>
  <si>
    <t>3074381</t>
  </si>
  <si>
    <t>格兰德巴拉伊城堡度假温泉酒店</t>
  </si>
  <si>
    <t>Oliveira Carlos</t>
  </si>
  <si>
    <t>3088.53</t>
  </si>
  <si>
    <t>3482.00</t>
  </si>
  <si>
    <t>2023-02-28 16:54:59</t>
  </si>
  <si>
    <t>2023-02-27</t>
  </si>
  <si>
    <t>3072262</t>
  </si>
  <si>
    <t>YE SHENGLONG</t>
  </si>
  <si>
    <t>1284.63</t>
  </si>
  <si>
    <t>1446.00</t>
  </si>
  <si>
    <t>2023-02-27 23:01:18</t>
  </si>
  <si>
    <t>3069147</t>
  </si>
  <si>
    <t>阿斯顿日光酒店</t>
  </si>
  <si>
    <t>Wafik Amir</t>
  </si>
  <si>
    <t>3446.99</t>
  </si>
  <si>
    <t>3880.00</t>
  </si>
  <si>
    <t>2023-02-27 00:05:14</t>
  </si>
  <si>
    <t>西班牙</t>
  </si>
  <si>
    <t>2023-02-26</t>
  </si>
  <si>
    <t>3067745</t>
  </si>
  <si>
    <t>武吉免登都市酒店</t>
  </si>
  <si>
    <t>RAZALI FAIZATUL NURULASHIKIN</t>
  </si>
  <si>
    <t>412.22</t>
  </si>
  <si>
    <t>464.00</t>
  </si>
  <si>
    <t>2023-02-26 14:16:51</t>
  </si>
  <si>
    <t>3067422</t>
  </si>
  <si>
    <t>BARI HASANAH</t>
  </si>
  <si>
    <t>348.25</t>
  </si>
  <si>
    <t>392.00</t>
  </si>
  <si>
    <t>2023-02-26 11:32:37</t>
  </si>
  <si>
    <t>2023-02-25</t>
  </si>
  <si>
    <t>3065240</t>
  </si>
  <si>
    <t>WANG TONG,QIN TENGTENG</t>
  </si>
  <si>
    <t>1747.58</t>
  </si>
  <si>
    <t>1968.00</t>
  </si>
  <si>
    <t>2023-02-25 11:12:24</t>
  </si>
  <si>
    <t>2023-02-22</t>
  </si>
  <si>
    <t>3055603</t>
  </si>
  <si>
    <t>普吉岛塔夫海滩水疗度假村</t>
  </si>
  <si>
    <t>DU XIANG,WANG JING</t>
  </si>
  <si>
    <t>3579.70</t>
  </si>
  <si>
    <t>4072.00</t>
  </si>
  <si>
    <t>2023-02-22 16:41:47</t>
  </si>
  <si>
    <t>2023-02-21</t>
  </si>
  <si>
    <t>3053420</t>
  </si>
  <si>
    <t>曼谷梦幻酒店 (SHA Plus+)</t>
  </si>
  <si>
    <t>FAN HONG FAI</t>
  </si>
  <si>
    <t>490.13</t>
  </si>
  <si>
    <t>559.00</t>
  </si>
  <si>
    <t>2023-02-21 23:36:31</t>
  </si>
  <si>
    <t>3053176</t>
  </si>
  <si>
    <t>迈阿密国际机场酒店</t>
  </si>
  <si>
    <t>JI QIANBIN</t>
  </si>
  <si>
    <t>1757.98</t>
  </si>
  <si>
    <t>2005.00</t>
  </si>
  <si>
    <t>2023-02-21 22:32:38</t>
  </si>
  <si>
    <t>3050567</t>
  </si>
  <si>
    <t>埃兰酒店</t>
  </si>
  <si>
    <t>JANG HYESUN</t>
  </si>
  <si>
    <t>7569.41</t>
  </si>
  <si>
    <t>8633.00</t>
  </si>
  <si>
    <t>2023-02-21 04:14:49</t>
  </si>
  <si>
    <t>2023-02-19</t>
  </si>
  <si>
    <t>3044477</t>
  </si>
  <si>
    <t>泰姬德干酒店</t>
  </si>
  <si>
    <t>Saifulla Mohammed,Varanasi Lakshitha</t>
  </si>
  <si>
    <t>1349.70</t>
  </si>
  <si>
    <t>1539.00</t>
  </si>
  <si>
    <t>2023-02-19 04:11:03</t>
  </si>
  <si>
    <t>印度</t>
  </si>
  <si>
    <t>2023-02-17</t>
  </si>
  <si>
    <t>3038477</t>
  </si>
  <si>
    <t>思考行政套房酒店</t>
  </si>
  <si>
    <t>CHAN PUI HEI,WONG SIU FUN</t>
  </si>
  <si>
    <t>1139.32</t>
  </si>
  <si>
    <t>2023-02-17 12:02:40</t>
  </si>
  <si>
    <t>3038038</t>
  </si>
  <si>
    <t>萨皮尔格尔内尔酒店</t>
  </si>
  <si>
    <t>Chen Yuyao</t>
  </si>
  <si>
    <t>3118.23</t>
  </si>
  <si>
    <t>3558.00</t>
  </si>
  <si>
    <t>2023-02-17 09:33:28</t>
  </si>
  <si>
    <t>2023-02-16</t>
  </si>
  <si>
    <t>3036477</t>
  </si>
  <si>
    <t>HE SHUXIAN</t>
  </si>
  <si>
    <t>643.85</t>
  </si>
  <si>
    <t>736.00</t>
  </si>
  <si>
    <t>2023-02-16 18:42:53</t>
  </si>
  <si>
    <t>3035248</t>
  </si>
  <si>
    <t>住宿菠萝圆环标志性酒店</t>
  </si>
  <si>
    <t>LIN DAN,WANG XIAOWEN</t>
  </si>
  <si>
    <t>3167.65</t>
  </si>
  <si>
    <t>3621.00</t>
  </si>
  <si>
    <t>2023-02-16 12:32:47</t>
  </si>
  <si>
    <t>2023-02-14</t>
  </si>
  <si>
    <t>3030850</t>
  </si>
  <si>
    <t>格莱富酒店</t>
  </si>
  <si>
    <t>ZHENG LING</t>
  </si>
  <si>
    <t>839.74</t>
  </si>
  <si>
    <t>964.00</t>
  </si>
  <si>
    <t>2023-02-14 20:49:41</t>
  </si>
  <si>
    <t>3030088</t>
  </si>
  <si>
    <t>科伦索雷快捷酒店</t>
  </si>
  <si>
    <t>STARIKOVA ANNA,CHERVIAK TAMARA</t>
  </si>
  <si>
    <t>780.51</t>
  </si>
  <si>
    <t>896.00</t>
  </si>
  <si>
    <t>2023-02-15 08:47:44</t>
  </si>
  <si>
    <t>2023-02-10</t>
  </si>
  <si>
    <t>3018660</t>
  </si>
  <si>
    <t>萨尔丹哈 VIP 行政酒店</t>
  </si>
  <si>
    <t>VOINESCU IULIANA MIHAELA</t>
  </si>
  <si>
    <t>1785.77</t>
  </si>
  <si>
    <t>2064.00</t>
  </si>
  <si>
    <t>2023-02-10 06:22:15</t>
  </si>
  <si>
    <t>葡萄牙</t>
  </si>
  <si>
    <t>2023-02-08</t>
  </si>
  <si>
    <t>3012985</t>
  </si>
  <si>
    <t>特里亚纳门小宫殿酒店</t>
  </si>
  <si>
    <t>HOCHART isabelle</t>
  </si>
  <si>
    <t>797.05</t>
  </si>
  <si>
    <t>919.00</t>
  </si>
  <si>
    <t>2023-02-08 00:45:32</t>
  </si>
  <si>
    <t>2023-02-07</t>
  </si>
  <si>
    <t>3011290</t>
  </si>
  <si>
    <t>希玛帕纳奢华别墅酒店(SHA Extra Plus)</t>
  </si>
  <si>
    <t>VASILEV VLADIMIR</t>
  </si>
  <si>
    <t>5052.89</t>
  </si>
  <si>
    <t>5826.00</t>
  </si>
  <si>
    <t>2023-02-07 14:27:47</t>
  </si>
  <si>
    <t>2023-02-05</t>
  </si>
  <si>
    <t>3004982</t>
  </si>
  <si>
    <t>朗东堡10号巴黎北站宜必思酒店</t>
  </si>
  <si>
    <t>Schilli Sebastian</t>
  </si>
  <si>
    <t>2663.02</t>
  </si>
  <si>
    <t>3068.00</t>
  </si>
  <si>
    <t>2023-02-05 08:38:10</t>
  </si>
  <si>
    <t>2023-02-02</t>
  </si>
  <si>
    <t>2997126</t>
  </si>
  <si>
    <t>ZHANG LEI,Fu Tianyuan</t>
  </si>
  <si>
    <t>1049.67</t>
  </si>
  <si>
    <t>1218.00</t>
  </si>
  <si>
    <t>2023-02-02 10:42:04</t>
  </si>
  <si>
    <t>2023-01-27</t>
  </si>
  <si>
    <t>2982890</t>
  </si>
  <si>
    <t>曼彻斯特希尔顿逸林酒店</t>
  </si>
  <si>
    <t>Lyden Stefan</t>
  </si>
  <si>
    <t>957.54</t>
  </si>
  <si>
    <t>1101.00</t>
  </si>
  <si>
    <t>2023-01-27 20:51:06</t>
  </si>
  <si>
    <t>2023-01-17</t>
  </si>
  <si>
    <t>2955683</t>
  </si>
  <si>
    <t>柏林施泰根博阁机场酒店</t>
  </si>
  <si>
    <t>Weiss Ronald</t>
  </si>
  <si>
    <t>844.15</t>
  </si>
  <si>
    <t>981.00</t>
  </si>
  <si>
    <t>2023-01-17 01:03:07</t>
  </si>
  <si>
    <t>2023-01-13</t>
  </si>
  <si>
    <t>2944063</t>
  </si>
  <si>
    <t>梅里迪昂酒店</t>
  </si>
  <si>
    <t>IUORIO CLAUDIO</t>
  </si>
  <si>
    <t>5152.54</t>
  </si>
  <si>
    <t>5932.00</t>
  </si>
  <si>
    <t>2023-01-13 01:46:35</t>
  </si>
  <si>
    <t>2023-01-08</t>
  </si>
  <si>
    <t>2930050</t>
  </si>
  <si>
    <t>布拉格三皇冠酒店</t>
  </si>
  <si>
    <t>Ribon Thiago</t>
  </si>
  <si>
    <t>776.59</t>
  </si>
  <si>
    <t>885.00</t>
  </si>
  <si>
    <t>2023-01-08 02:37:36</t>
  </si>
  <si>
    <t>捷克</t>
  </si>
  <si>
    <t>2022-10-23</t>
  </si>
  <si>
    <t>2755148</t>
  </si>
  <si>
    <t>萨马亚巴厘岛塞米亚克别墅</t>
  </si>
  <si>
    <t>KIM JEONGMAN</t>
  </si>
  <si>
    <t>5251.87</t>
  </si>
  <si>
    <t>5690.00</t>
  </si>
  <si>
    <t>2022-10-23 03:11:50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</si>
</sst>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  <xf numFmtId="0" fontId="3" fillId="0" borderId="0" xfId="0" applyNumberFormat="1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0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44990</v>
      </c>
      <c r="G2" s="6">
        <v>44992</v>
      </c>
      <c r="H2" s="4">
        <v>1</v>
      </c>
      <c r="I2" s="4">
        <v>2</v>
      </c>
      <c r="J2" s="4">
        <v>2</v>
      </c>
      <c r="K2" s="4" t="s">
        <v>30</v>
      </c>
      <c r="L2" s="4">
        <v>5690</v>
      </c>
      <c r="M2" s="4">
        <v>5690</v>
      </c>
      <c r="N2" s="4" t="s">
        <v>31</v>
      </c>
      <c r="O2" s="4" t="s">
        <v>32</v>
      </c>
      <c r="P2" s="4" t="s">
        <v>33</v>
      </c>
      <c r="Q2" s="4">
        <v>0</v>
      </c>
      <c r="R2" s="7">
        <v>44857</v>
      </c>
      <c r="S2" s="6">
        <v>44995</v>
      </c>
      <c r="T2" s="4" t="s">
        <v>34</v>
      </c>
      <c r="U2" s="4">
        <v>5690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44989</v>
      </c>
      <c r="G3" s="6">
        <v>44992</v>
      </c>
      <c r="H3" s="4">
        <v>1</v>
      </c>
      <c r="I3" s="4">
        <v>3</v>
      </c>
      <c r="J3" s="4">
        <v>3</v>
      </c>
      <c r="K3" s="4" t="s">
        <v>30</v>
      </c>
      <c r="L3" s="4">
        <v>885</v>
      </c>
      <c r="M3" s="4">
        <v>885</v>
      </c>
      <c r="N3" s="4" t="s">
        <v>40</v>
      </c>
      <c r="O3" s="4" t="s">
        <v>32</v>
      </c>
      <c r="P3" s="4" t="s">
        <v>33</v>
      </c>
      <c r="Q3" s="4">
        <v>0</v>
      </c>
      <c r="R3" s="7">
        <v>44934</v>
      </c>
      <c r="S3" s="6">
        <v>44995</v>
      </c>
      <c r="T3" s="4" t="s">
        <v>34</v>
      </c>
      <c r="U3" s="4">
        <v>885</v>
      </c>
      <c r="V3" s="4">
        <v>0</v>
      </c>
      <c r="W3" s="4">
        <v>0</v>
      </c>
      <c r="X3" s="4" t="s">
        <v>41</v>
      </c>
      <c r="Y3" s="4" t="s">
        <v>35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44988</v>
      </c>
      <c r="G4" s="6">
        <v>44992</v>
      </c>
      <c r="H4" s="4">
        <v>1</v>
      </c>
      <c r="I4" s="4">
        <v>4</v>
      </c>
      <c r="J4" s="4">
        <v>4</v>
      </c>
      <c r="K4" s="4" t="s">
        <v>30</v>
      </c>
      <c r="L4" s="4">
        <v>5932</v>
      </c>
      <c r="M4" s="4">
        <v>5932</v>
      </c>
      <c r="N4" s="4" t="s">
        <v>45</v>
      </c>
      <c r="O4" s="4" t="s">
        <v>32</v>
      </c>
      <c r="P4" s="4" t="s">
        <v>33</v>
      </c>
      <c r="Q4" s="4">
        <v>0</v>
      </c>
      <c r="R4" s="7">
        <v>44939</v>
      </c>
      <c r="S4" s="6">
        <v>44995</v>
      </c>
      <c r="T4" s="4" t="s">
        <v>34</v>
      </c>
      <c r="U4" s="4">
        <v>5932</v>
      </c>
      <c r="V4" s="4">
        <v>0</v>
      </c>
      <c r="W4" s="4">
        <v>0</v>
      </c>
      <c r="X4" s="4" t="s">
        <v>46</v>
      </c>
      <c r="Y4" s="4" t="s">
        <v>35</v>
      </c>
    </row>
    <row r="5" s="4" customFormat="1" spans="1:25">
      <c r="A5" s="4" t="s">
        <v>47</v>
      </c>
      <c r="B5" s="4" t="s">
        <v>26</v>
      </c>
      <c r="C5" s="4" t="s">
        <v>27</v>
      </c>
      <c r="D5" s="4" t="s">
        <v>48</v>
      </c>
      <c r="E5" s="4" t="s">
        <v>49</v>
      </c>
      <c r="F5" s="6">
        <v>44991</v>
      </c>
      <c r="G5" s="6">
        <v>44992</v>
      </c>
      <c r="H5" s="4">
        <v>1</v>
      </c>
      <c r="I5" s="4">
        <v>1</v>
      </c>
      <c r="J5" s="4">
        <v>1</v>
      </c>
      <c r="K5" s="4" t="s">
        <v>30</v>
      </c>
      <c r="L5" s="4">
        <v>981</v>
      </c>
      <c r="M5" s="4">
        <v>981</v>
      </c>
      <c r="N5" s="4" t="s">
        <v>50</v>
      </c>
      <c r="O5" s="4" t="s">
        <v>32</v>
      </c>
      <c r="P5" s="4" t="s">
        <v>33</v>
      </c>
      <c r="Q5" s="4">
        <v>0</v>
      </c>
      <c r="R5" s="7">
        <v>44943</v>
      </c>
      <c r="S5" s="6">
        <v>44995</v>
      </c>
      <c r="T5" s="4" t="s">
        <v>34</v>
      </c>
      <c r="U5" s="4">
        <v>981</v>
      </c>
      <c r="V5" s="4">
        <v>0</v>
      </c>
      <c r="W5" s="4">
        <v>0</v>
      </c>
      <c r="X5" s="4" t="s">
        <v>51</v>
      </c>
      <c r="Y5" s="4" t="s">
        <v>52</v>
      </c>
    </row>
    <row r="6" s="4" customFormat="1" spans="1:25">
      <c r="A6" s="4" t="s">
        <v>53</v>
      </c>
      <c r="B6" s="4" t="s">
        <v>26</v>
      </c>
      <c r="C6" s="4" t="s">
        <v>27</v>
      </c>
      <c r="D6" s="4" t="s">
        <v>54</v>
      </c>
      <c r="E6" s="4" t="s">
        <v>55</v>
      </c>
      <c r="F6" s="6">
        <v>44991</v>
      </c>
      <c r="G6" s="6">
        <v>44992</v>
      </c>
      <c r="H6" s="4">
        <v>1</v>
      </c>
      <c r="I6" s="4">
        <v>1</v>
      </c>
      <c r="J6" s="4">
        <v>1</v>
      </c>
      <c r="K6" s="4" t="s">
        <v>30</v>
      </c>
      <c r="L6" s="4">
        <v>1101</v>
      </c>
      <c r="M6" s="4">
        <v>1101</v>
      </c>
      <c r="N6" s="4" t="s">
        <v>56</v>
      </c>
      <c r="O6" s="4" t="s">
        <v>32</v>
      </c>
      <c r="P6" s="4" t="s">
        <v>33</v>
      </c>
      <c r="Q6" s="4">
        <v>0</v>
      </c>
      <c r="R6" s="7">
        <v>44953</v>
      </c>
      <c r="S6" s="6">
        <v>44995</v>
      </c>
      <c r="T6" s="4" t="s">
        <v>34</v>
      </c>
      <c r="U6" s="4">
        <v>1101</v>
      </c>
      <c r="V6" s="4">
        <v>0</v>
      </c>
      <c r="W6" s="4">
        <v>0</v>
      </c>
      <c r="X6" s="4" t="s">
        <v>57</v>
      </c>
      <c r="Y6" s="4" t="s">
        <v>35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44990</v>
      </c>
      <c r="G7" s="6">
        <v>44992</v>
      </c>
      <c r="H7" s="4">
        <v>1</v>
      </c>
      <c r="I7" s="4">
        <v>2</v>
      </c>
      <c r="J7" s="4">
        <v>2</v>
      </c>
      <c r="K7" s="4" t="s">
        <v>30</v>
      </c>
      <c r="L7" s="4">
        <v>1218</v>
      </c>
      <c r="M7" s="4">
        <v>1218</v>
      </c>
      <c r="N7" s="4" t="s">
        <v>61</v>
      </c>
      <c r="O7" s="4" t="s">
        <v>32</v>
      </c>
      <c r="P7" s="4" t="s">
        <v>33</v>
      </c>
      <c r="Q7" s="4">
        <v>0</v>
      </c>
      <c r="R7" s="7">
        <v>44959</v>
      </c>
      <c r="S7" s="6">
        <v>44995</v>
      </c>
      <c r="T7" s="4" t="s">
        <v>34</v>
      </c>
      <c r="U7" s="4">
        <v>1218</v>
      </c>
      <c r="V7" s="4">
        <v>0</v>
      </c>
      <c r="W7" s="4">
        <v>0</v>
      </c>
      <c r="X7" s="4" t="s">
        <v>62</v>
      </c>
      <c r="Y7" s="4" t="s">
        <v>63</v>
      </c>
    </row>
    <row r="8" s="4" customFormat="1" spans="1:25">
      <c r="A8" s="4" t="s">
        <v>64</v>
      </c>
      <c r="B8" s="4" t="s">
        <v>26</v>
      </c>
      <c r="C8" s="4" t="s">
        <v>27</v>
      </c>
      <c r="D8" s="4" t="s">
        <v>65</v>
      </c>
      <c r="E8" s="4" t="s">
        <v>66</v>
      </c>
      <c r="F8" s="6">
        <v>44988</v>
      </c>
      <c r="G8" s="6">
        <v>44992</v>
      </c>
      <c r="H8" s="4">
        <v>1</v>
      </c>
      <c r="I8" s="4">
        <v>4</v>
      </c>
      <c r="J8" s="4">
        <v>4</v>
      </c>
      <c r="K8" s="4" t="s">
        <v>30</v>
      </c>
      <c r="L8" s="4">
        <v>3068</v>
      </c>
      <c r="M8" s="4">
        <v>3068</v>
      </c>
      <c r="N8" s="4" t="s">
        <v>67</v>
      </c>
      <c r="O8" s="4" t="s">
        <v>32</v>
      </c>
      <c r="P8" s="4" t="s">
        <v>33</v>
      </c>
      <c r="Q8" s="4">
        <v>0</v>
      </c>
      <c r="R8" s="7">
        <v>44962</v>
      </c>
      <c r="S8" s="6">
        <v>44995</v>
      </c>
      <c r="T8" s="4" t="s">
        <v>34</v>
      </c>
      <c r="U8" s="4">
        <v>3068</v>
      </c>
      <c r="V8" s="4">
        <v>0</v>
      </c>
      <c r="W8" s="4">
        <v>0</v>
      </c>
      <c r="X8" s="4" t="s">
        <v>68</v>
      </c>
      <c r="Y8" s="4" t="s">
        <v>35</v>
      </c>
    </row>
    <row r="9" s="4" customFormat="1" spans="1:25">
      <c r="A9" s="4" t="s">
        <v>69</v>
      </c>
      <c r="B9" s="4" t="s">
        <v>26</v>
      </c>
      <c r="C9" s="4" t="s">
        <v>27</v>
      </c>
      <c r="D9" s="4" t="s">
        <v>70</v>
      </c>
      <c r="E9" s="4" t="s">
        <v>71</v>
      </c>
      <c r="F9" s="6">
        <v>44990</v>
      </c>
      <c r="G9" s="6">
        <v>44992</v>
      </c>
      <c r="H9" s="4">
        <v>1</v>
      </c>
      <c r="I9" s="4">
        <v>2</v>
      </c>
      <c r="J9" s="4">
        <v>2</v>
      </c>
      <c r="K9" s="4" t="s">
        <v>30</v>
      </c>
      <c r="L9" s="4">
        <v>5826</v>
      </c>
      <c r="M9" s="4">
        <v>5826</v>
      </c>
      <c r="N9" s="4" t="s">
        <v>72</v>
      </c>
      <c r="O9" s="4" t="s">
        <v>32</v>
      </c>
      <c r="P9" s="4" t="s">
        <v>33</v>
      </c>
      <c r="Q9" s="4">
        <v>0</v>
      </c>
      <c r="R9" s="7">
        <v>44964</v>
      </c>
      <c r="S9" s="6">
        <v>44995</v>
      </c>
      <c r="T9" s="4" t="s">
        <v>34</v>
      </c>
      <c r="U9" s="4">
        <v>5826</v>
      </c>
      <c r="V9" s="4">
        <v>0</v>
      </c>
      <c r="W9" s="4">
        <v>0</v>
      </c>
      <c r="X9" s="4" t="s">
        <v>73</v>
      </c>
      <c r="Y9" s="4" t="s">
        <v>74</v>
      </c>
    </row>
    <row r="10" s="4" customFormat="1" spans="1:25">
      <c r="A10" s="4" t="s">
        <v>75</v>
      </c>
      <c r="B10" s="4" t="s">
        <v>26</v>
      </c>
      <c r="C10" s="4" t="s">
        <v>27</v>
      </c>
      <c r="D10" s="4" t="s">
        <v>76</v>
      </c>
      <c r="E10" s="4" t="s">
        <v>77</v>
      </c>
      <c r="F10" s="6">
        <v>44991</v>
      </c>
      <c r="G10" s="6">
        <v>44992</v>
      </c>
      <c r="H10" s="4">
        <v>1</v>
      </c>
      <c r="I10" s="4">
        <v>1</v>
      </c>
      <c r="J10" s="4">
        <v>1</v>
      </c>
      <c r="K10" s="4" t="s">
        <v>30</v>
      </c>
      <c r="L10" s="4">
        <v>919</v>
      </c>
      <c r="M10" s="4">
        <v>919</v>
      </c>
      <c r="N10" s="4" t="s">
        <v>78</v>
      </c>
      <c r="O10" s="4" t="s">
        <v>32</v>
      </c>
      <c r="P10" s="4" t="s">
        <v>33</v>
      </c>
      <c r="Q10" s="4">
        <v>0</v>
      </c>
      <c r="R10" s="7">
        <v>44965</v>
      </c>
      <c r="S10" s="6">
        <v>44995</v>
      </c>
      <c r="T10" s="4" t="s">
        <v>34</v>
      </c>
      <c r="U10" s="4">
        <v>919</v>
      </c>
      <c r="V10" s="4">
        <v>0</v>
      </c>
      <c r="W10" s="4">
        <v>0</v>
      </c>
      <c r="X10" s="4" t="s">
        <v>79</v>
      </c>
      <c r="Y10" s="4" t="s">
        <v>80</v>
      </c>
    </row>
    <row r="11" s="4" customFormat="1" spans="1:25">
      <c r="A11" s="4" t="s">
        <v>81</v>
      </c>
      <c r="B11" s="4" t="s">
        <v>26</v>
      </c>
      <c r="C11" s="4" t="s">
        <v>27</v>
      </c>
      <c r="D11" s="4" t="s">
        <v>82</v>
      </c>
      <c r="E11" s="4" t="s">
        <v>83</v>
      </c>
      <c r="F11" s="6">
        <v>44988</v>
      </c>
      <c r="G11" s="6">
        <v>44992</v>
      </c>
      <c r="H11" s="4">
        <v>1</v>
      </c>
      <c r="I11" s="4">
        <v>4</v>
      </c>
      <c r="J11" s="4">
        <v>4</v>
      </c>
      <c r="K11" s="4" t="s">
        <v>30</v>
      </c>
      <c r="L11" s="4">
        <v>9108</v>
      </c>
      <c r="M11" s="4">
        <v>9108</v>
      </c>
      <c r="N11" s="4" t="s">
        <v>84</v>
      </c>
      <c r="O11" s="4" t="s">
        <v>32</v>
      </c>
      <c r="P11" s="4" t="s">
        <v>33</v>
      </c>
      <c r="Q11" s="4">
        <v>0</v>
      </c>
      <c r="R11" s="7">
        <v>44965</v>
      </c>
      <c r="S11" s="6">
        <v>44995</v>
      </c>
      <c r="T11" s="4" t="s">
        <v>34</v>
      </c>
      <c r="U11" s="4">
        <v>9108</v>
      </c>
      <c r="V11" s="4">
        <v>0</v>
      </c>
      <c r="W11" s="4">
        <v>0</v>
      </c>
      <c r="X11" s="4" t="s">
        <v>85</v>
      </c>
      <c r="Y11" s="4" t="s">
        <v>35</v>
      </c>
    </row>
    <row r="12" s="4" customFormat="1" spans="1:25">
      <c r="A12" s="4" t="s">
        <v>81</v>
      </c>
      <c r="B12" s="4" t="s">
        <v>26</v>
      </c>
      <c r="C12" s="4" t="s">
        <v>86</v>
      </c>
      <c r="D12" s="4" t="s">
        <v>82</v>
      </c>
      <c r="E12" s="4" t="s">
        <v>83</v>
      </c>
      <c r="F12" s="6">
        <v>44988</v>
      </c>
      <c r="G12" s="6">
        <v>44992</v>
      </c>
      <c r="H12" s="4">
        <v>1</v>
      </c>
      <c r="I12" s="4">
        <v>4</v>
      </c>
      <c r="J12" s="4">
        <v>4</v>
      </c>
      <c r="K12" s="4" t="s">
        <v>30</v>
      </c>
      <c r="L12" s="4">
        <v>-9108</v>
      </c>
      <c r="M12" s="4">
        <v>-9108</v>
      </c>
      <c r="N12" s="4" t="s">
        <v>84</v>
      </c>
      <c r="O12" s="4" t="s">
        <v>32</v>
      </c>
      <c r="P12" s="4" t="s">
        <v>33</v>
      </c>
      <c r="Q12" s="4">
        <v>0</v>
      </c>
      <c r="R12" s="7">
        <v>44965</v>
      </c>
      <c r="S12" s="6">
        <v>44995</v>
      </c>
      <c r="T12" s="4" t="s">
        <v>34</v>
      </c>
      <c r="U12" s="4">
        <v>-9108</v>
      </c>
      <c r="V12" s="4">
        <v>0</v>
      </c>
      <c r="W12" s="4">
        <v>0</v>
      </c>
      <c r="X12" s="4" t="s">
        <v>85</v>
      </c>
      <c r="Y12" s="4" t="s">
        <v>35</v>
      </c>
    </row>
    <row r="13" s="4" customFormat="1" spans="1:25">
      <c r="A13" s="4" t="s">
        <v>87</v>
      </c>
      <c r="B13" s="4" t="s">
        <v>26</v>
      </c>
      <c r="C13" s="4" t="s">
        <v>27</v>
      </c>
      <c r="D13" s="4" t="s">
        <v>88</v>
      </c>
      <c r="E13" s="4" t="s">
        <v>89</v>
      </c>
      <c r="F13" s="6">
        <v>44988</v>
      </c>
      <c r="G13" s="6">
        <v>44992</v>
      </c>
      <c r="H13" s="4">
        <v>1</v>
      </c>
      <c r="I13" s="4">
        <v>4</v>
      </c>
      <c r="J13" s="4">
        <v>4</v>
      </c>
      <c r="K13" s="4" t="s">
        <v>30</v>
      </c>
      <c r="L13" s="4">
        <v>2064</v>
      </c>
      <c r="M13" s="4">
        <v>2064</v>
      </c>
      <c r="N13" s="4" t="s">
        <v>90</v>
      </c>
      <c r="O13" s="4" t="s">
        <v>32</v>
      </c>
      <c r="P13" s="4" t="s">
        <v>33</v>
      </c>
      <c r="Q13" s="4">
        <v>0</v>
      </c>
      <c r="R13" s="7">
        <v>44967</v>
      </c>
      <c r="S13" s="6">
        <v>44995</v>
      </c>
      <c r="T13" s="4" t="s">
        <v>34</v>
      </c>
      <c r="U13" s="4">
        <v>2064</v>
      </c>
      <c r="V13" s="4">
        <v>0</v>
      </c>
      <c r="W13" s="4">
        <v>0</v>
      </c>
      <c r="X13" s="4" t="s">
        <v>91</v>
      </c>
      <c r="Y13" s="4" t="s">
        <v>35</v>
      </c>
    </row>
    <row r="14" s="4" customFormat="1" spans="1:25">
      <c r="A14" s="4" t="s">
        <v>92</v>
      </c>
      <c r="B14" s="4" t="s">
        <v>26</v>
      </c>
      <c r="C14" s="4" t="s">
        <v>27</v>
      </c>
      <c r="D14" s="4" t="s">
        <v>93</v>
      </c>
      <c r="E14" s="4" t="s">
        <v>94</v>
      </c>
      <c r="F14" s="6">
        <v>44990</v>
      </c>
      <c r="G14" s="6">
        <v>44992</v>
      </c>
      <c r="H14" s="4">
        <v>1</v>
      </c>
      <c r="I14" s="4">
        <v>2</v>
      </c>
      <c r="J14" s="4">
        <v>2</v>
      </c>
      <c r="K14" s="4" t="s">
        <v>30</v>
      </c>
      <c r="L14" s="4">
        <v>896</v>
      </c>
      <c r="M14" s="4">
        <v>896</v>
      </c>
      <c r="N14" s="4" t="s">
        <v>95</v>
      </c>
      <c r="O14" s="4" t="s">
        <v>32</v>
      </c>
      <c r="P14" s="4" t="s">
        <v>33</v>
      </c>
      <c r="Q14" s="4">
        <v>0</v>
      </c>
      <c r="R14" s="7">
        <v>44971</v>
      </c>
      <c r="S14" s="6">
        <v>44995</v>
      </c>
      <c r="T14" s="4" t="s">
        <v>34</v>
      </c>
      <c r="U14" s="4">
        <v>896</v>
      </c>
      <c r="V14" s="4">
        <v>0</v>
      </c>
      <c r="W14" s="4">
        <v>0</v>
      </c>
      <c r="X14" s="4" t="s">
        <v>96</v>
      </c>
      <c r="Y14" s="4" t="s">
        <v>97</v>
      </c>
    </row>
    <row r="15" s="4" customFormat="1" spans="1:25">
      <c r="A15" s="4" t="s">
        <v>98</v>
      </c>
      <c r="B15" s="4" t="s">
        <v>26</v>
      </c>
      <c r="C15" s="4" t="s">
        <v>27</v>
      </c>
      <c r="D15" s="4" t="s">
        <v>99</v>
      </c>
      <c r="E15" s="4" t="s">
        <v>100</v>
      </c>
      <c r="F15" s="6">
        <v>44988</v>
      </c>
      <c r="G15" s="6">
        <v>44992</v>
      </c>
      <c r="H15" s="4">
        <v>1</v>
      </c>
      <c r="I15" s="4">
        <v>4</v>
      </c>
      <c r="J15" s="4">
        <v>4</v>
      </c>
      <c r="K15" s="4" t="s">
        <v>30</v>
      </c>
      <c r="L15" s="4">
        <v>964</v>
      </c>
      <c r="M15" s="4">
        <v>964</v>
      </c>
      <c r="N15" s="4" t="s">
        <v>101</v>
      </c>
      <c r="O15" s="4" t="s">
        <v>32</v>
      </c>
      <c r="P15" s="4" t="s">
        <v>33</v>
      </c>
      <c r="Q15" s="4">
        <v>0</v>
      </c>
      <c r="R15" s="7">
        <v>44971</v>
      </c>
      <c r="S15" s="6">
        <v>44995</v>
      </c>
      <c r="T15" s="4" t="s">
        <v>34</v>
      </c>
      <c r="U15" s="4">
        <v>964</v>
      </c>
      <c r="V15" s="4">
        <v>0</v>
      </c>
      <c r="W15" s="4">
        <v>0</v>
      </c>
      <c r="X15" s="4" t="s">
        <v>102</v>
      </c>
      <c r="Y15" s="4" t="s">
        <v>35</v>
      </c>
    </row>
    <row r="16" s="4" customFormat="1" spans="1:25">
      <c r="A16" s="4" t="s">
        <v>103</v>
      </c>
      <c r="B16" s="4" t="s">
        <v>26</v>
      </c>
      <c r="C16" s="4" t="s">
        <v>27</v>
      </c>
      <c r="D16" s="4" t="s">
        <v>104</v>
      </c>
      <c r="E16" s="4" t="s">
        <v>105</v>
      </c>
      <c r="F16" s="6">
        <v>44989</v>
      </c>
      <c r="G16" s="6">
        <v>44992</v>
      </c>
      <c r="H16" s="4">
        <v>1</v>
      </c>
      <c r="I16" s="4">
        <v>3</v>
      </c>
      <c r="J16" s="4">
        <v>3</v>
      </c>
      <c r="K16" s="4" t="s">
        <v>30</v>
      </c>
      <c r="L16" s="4">
        <v>3621</v>
      </c>
      <c r="M16" s="4">
        <v>3621</v>
      </c>
      <c r="N16" s="4" t="s">
        <v>106</v>
      </c>
      <c r="O16" s="4" t="s">
        <v>32</v>
      </c>
      <c r="P16" s="4" t="s">
        <v>33</v>
      </c>
      <c r="Q16" s="4">
        <v>0</v>
      </c>
      <c r="R16" s="7">
        <v>44973</v>
      </c>
      <c r="S16" s="6">
        <v>44995</v>
      </c>
      <c r="T16" s="4" t="s">
        <v>34</v>
      </c>
      <c r="U16" s="4">
        <v>3621</v>
      </c>
      <c r="V16" s="4">
        <v>0</v>
      </c>
      <c r="W16" s="4">
        <v>0</v>
      </c>
      <c r="X16" s="4" t="s">
        <v>107</v>
      </c>
      <c r="Y16" s="4" t="s">
        <v>35</v>
      </c>
    </row>
    <row r="17" s="4" customFormat="1" spans="1:25">
      <c r="A17" s="4" t="s">
        <v>108</v>
      </c>
      <c r="B17" s="4" t="s">
        <v>26</v>
      </c>
      <c r="C17" s="4" t="s">
        <v>27</v>
      </c>
      <c r="D17" s="4" t="s">
        <v>59</v>
      </c>
      <c r="E17" s="4" t="s">
        <v>109</v>
      </c>
      <c r="F17" s="6">
        <v>44991</v>
      </c>
      <c r="G17" s="6">
        <v>44992</v>
      </c>
      <c r="H17" s="4">
        <v>1</v>
      </c>
      <c r="I17" s="4">
        <v>1</v>
      </c>
      <c r="J17" s="4">
        <v>1</v>
      </c>
      <c r="K17" s="4" t="s">
        <v>30</v>
      </c>
      <c r="L17" s="4">
        <v>736</v>
      </c>
      <c r="M17" s="4">
        <v>736</v>
      </c>
      <c r="N17" s="4" t="s">
        <v>110</v>
      </c>
      <c r="O17" s="4" t="s">
        <v>32</v>
      </c>
      <c r="P17" s="4" t="s">
        <v>33</v>
      </c>
      <c r="Q17" s="4">
        <v>0</v>
      </c>
      <c r="R17" s="7">
        <v>44973</v>
      </c>
      <c r="S17" s="6">
        <v>44995</v>
      </c>
      <c r="T17" s="4" t="s">
        <v>34</v>
      </c>
      <c r="U17" s="4">
        <v>736</v>
      </c>
      <c r="V17" s="4">
        <v>0</v>
      </c>
      <c r="W17" s="4">
        <v>0</v>
      </c>
      <c r="X17" s="4" t="s">
        <v>111</v>
      </c>
      <c r="Y17" s="4" t="s">
        <v>112</v>
      </c>
    </row>
    <row r="18" s="4" customFormat="1" spans="1:25">
      <c r="A18" s="4" t="s">
        <v>113</v>
      </c>
      <c r="B18" s="4" t="s">
        <v>26</v>
      </c>
      <c r="C18" s="4" t="s">
        <v>27</v>
      </c>
      <c r="D18" s="4" t="s">
        <v>114</v>
      </c>
      <c r="E18" s="4" t="s">
        <v>55</v>
      </c>
      <c r="F18" s="6">
        <v>44989</v>
      </c>
      <c r="G18" s="6">
        <v>44992</v>
      </c>
      <c r="H18" s="4">
        <v>1</v>
      </c>
      <c r="I18" s="4">
        <v>3</v>
      </c>
      <c r="J18" s="4">
        <v>3</v>
      </c>
      <c r="K18" s="4" t="s">
        <v>30</v>
      </c>
      <c r="L18" s="4">
        <v>3558</v>
      </c>
      <c r="M18" s="4">
        <v>3558</v>
      </c>
      <c r="N18" s="4" t="s">
        <v>115</v>
      </c>
      <c r="O18" s="4" t="s">
        <v>32</v>
      </c>
      <c r="P18" s="4" t="s">
        <v>33</v>
      </c>
      <c r="Q18" s="4">
        <v>0</v>
      </c>
      <c r="R18" s="7">
        <v>44974</v>
      </c>
      <c r="S18" s="6">
        <v>44995</v>
      </c>
      <c r="T18" s="4" t="s">
        <v>34</v>
      </c>
      <c r="U18" s="4">
        <v>3558</v>
      </c>
      <c r="V18" s="4">
        <v>0</v>
      </c>
      <c r="W18" s="4">
        <v>0</v>
      </c>
      <c r="X18" s="4" t="s">
        <v>116</v>
      </c>
      <c r="Y18" s="4" t="s">
        <v>35</v>
      </c>
    </row>
    <row r="19" s="4" customFormat="1" spans="1:25">
      <c r="A19" s="4" t="s">
        <v>117</v>
      </c>
      <c r="B19" s="4" t="s">
        <v>26</v>
      </c>
      <c r="C19" s="4" t="s">
        <v>27</v>
      </c>
      <c r="D19" s="4" t="s">
        <v>118</v>
      </c>
      <c r="E19" s="4" t="s">
        <v>119</v>
      </c>
      <c r="F19" s="6">
        <v>44986</v>
      </c>
      <c r="G19" s="6">
        <v>44992</v>
      </c>
      <c r="H19" s="4">
        <v>1</v>
      </c>
      <c r="I19" s="4">
        <v>6</v>
      </c>
      <c r="J19" s="4">
        <v>6</v>
      </c>
      <c r="K19" s="4" t="s">
        <v>30</v>
      </c>
      <c r="L19" s="4">
        <v>1300</v>
      </c>
      <c r="M19" s="4">
        <v>1300</v>
      </c>
      <c r="N19" s="4" t="s">
        <v>120</v>
      </c>
      <c r="O19" s="4" t="s">
        <v>32</v>
      </c>
      <c r="P19" s="4" t="s">
        <v>33</v>
      </c>
      <c r="Q19" s="4">
        <v>0</v>
      </c>
      <c r="R19" s="7">
        <v>44974</v>
      </c>
      <c r="S19" s="6">
        <v>44995</v>
      </c>
      <c r="T19" s="4" t="s">
        <v>34</v>
      </c>
      <c r="U19" s="4">
        <v>1300</v>
      </c>
      <c r="V19" s="4">
        <v>0</v>
      </c>
      <c r="W19" s="4">
        <v>0</v>
      </c>
      <c r="X19" s="4" t="s">
        <v>121</v>
      </c>
      <c r="Y19" s="4" t="s">
        <v>35</v>
      </c>
    </row>
    <row r="20" s="4" customFormat="1" spans="1:25">
      <c r="A20" s="4" t="s">
        <v>122</v>
      </c>
      <c r="B20" s="4" t="s">
        <v>26</v>
      </c>
      <c r="C20" s="4" t="s">
        <v>27</v>
      </c>
      <c r="D20" s="4" t="s">
        <v>123</v>
      </c>
      <c r="E20" s="4" t="s">
        <v>124</v>
      </c>
      <c r="F20" s="6">
        <v>44989</v>
      </c>
      <c r="G20" s="6">
        <v>44992</v>
      </c>
      <c r="H20" s="4">
        <v>1</v>
      </c>
      <c r="I20" s="4">
        <v>3</v>
      </c>
      <c r="J20" s="4">
        <v>3</v>
      </c>
      <c r="K20" s="4" t="s">
        <v>30</v>
      </c>
      <c r="L20" s="4">
        <v>1539</v>
      </c>
      <c r="M20" s="4">
        <v>1539</v>
      </c>
      <c r="N20" s="4" t="s">
        <v>125</v>
      </c>
      <c r="O20" s="4" t="s">
        <v>32</v>
      </c>
      <c r="P20" s="4" t="s">
        <v>33</v>
      </c>
      <c r="Q20" s="4">
        <v>0</v>
      </c>
      <c r="R20" s="7">
        <v>44976</v>
      </c>
      <c r="S20" s="6">
        <v>44995</v>
      </c>
      <c r="T20" s="4" t="s">
        <v>34</v>
      </c>
      <c r="U20" s="4">
        <v>1539</v>
      </c>
      <c r="V20" s="4">
        <v>0</v>
      </c>
      <c r="W20" s="4">
        <v>0</v>
      </c>
      <c r="X20" s="4" t="s">
        <v>126</v>
      </c>
      <c r="Y20" s="4" t="s">
        <v>127</v>
      </c>
    </row>
    <row r="21" s="4" customFormat="1" spans="1:25">
      <c r="A21" s="4" t="s">
        <v>128</v>
      </c>
      <c r="B21" s="4" t="s">
        <v>26</v>
      </c>
      <c r="C21" s="4" t="s">
        <v>27</v>
      </c>
      <c r="D21" s="4" t="s">
        <v>129</v>
      </c>
      <c r="E21" s="4" t="s">
        <v>130</v>
      </c>
      <c r="F21" s="6">
        <v>44987</v>
      </c>
      <c r="G21" s="6">
        <v>44992</v>
      </c>
      <c r="H21" s="4">
        <v>1</v>
      </c>
      <c r="I21" s="4">
        <v>5</v>
      </c>
      <c r="J21" s="4">
        <v>5</v>
      </c>
      <c r="K21" s="4" t="s">
        <v>30</v>
      </c>
      <c r="L21" s="4">
        <v>8633</v>
      </c>
      <c r="M21" s="4">
        <v>8633</v>
      </c>
      <c r="N21" s="4" t="s">
        <v>131</v>
      </c>
      <c r="O21" s="4" t="s">
        <v>32</v>
      </c>
      <c r="P21" s="4" t="s">
        <v>33</v>
      </c>
      <c r="Q21" s="4">
        <v>0</v>
      </c>
      <c r="R21" s="7">
        <v>44978</v>
      </c>
      <c r="S21" s="6">
        <v>44995</v>
      </c>
      <c r="T21" s="4" t="s">
        <v>34</v>
      </c>
      <c r="U21" s="4">
        <v>8633</v>
      </c>
      <c r="V21" s="4">
        <v>0</v>
      </c>
      <c r="W21" s="4">
        <v>0</v>
      </c>
      <c r="X21" s="4" t="s">
        <v>132</v>
      </c>
      <c r="Y21" s="4" t="s">
        <v>133</v>
      </c>
    </row>
    <row r="22" s="4" customFormat="1" spans="1:25">
      <c r="A22" s="4" t="s">
        <v>134</v>
      </c>
      <c r="B22" s="4" t="s">
        <v>26</v>
      </c>
      <c r="C22" s="4" t="s">
        <v>27</v>
      </c>
      <c r="D22" s="4" t="s">
        <v>135</v>
      </c>
      <c r="E22" s="4" t="s">
        <v>136</v>
      </c>
      <c r="F22" s="6">
        <v>44991</v>
      </c>
      <c r="G22" s="6">
        <v>44992</v>
      </c>
      <c r="H22" s="4">
        <v>1</v>
      </c>
      <c r="I22" s="4">
        <v>1</v>
      </c>
      <c r="J22" s="4">
        <v>1</v>
      </c>
      <c r="K22" s="4" t="s">
        <v>30</v>
      </c>
      <c r="L22" s="4">
        <v>559</v>
      </c>
      <c r="M22" s="4">
        <v>559</v>
      </c>
      <c r="N22" s="4" t="s">
        <v>137</v>
      </c>
      <c r="O22" s="4" t="s">
        <v>32</v>
      </c>
      <c r="P22" s="4" t="s">
        <v>33</v>
      </c>
      <c r="Q22" s="4">
        <v>0</v>
      </c>
      <c r="R22" s="7">
        <v>44978</v>
      </c>
      <c r="S22" s="6">
        <v>44995</v>
      </c>
      <c r="T22" s="4" t="s">
        <v>34</v>
      </c>
      <c r="U22" s="4">
        <v>559</v>
      </c>
      <c r="V22" s="4">
        <v>0</v>
      </c>
      <c r="W22" s="4">
        <v>0</v>
      </c>
      <c r="X22" s="4" t="s">
        <v>138</v>
      </c>
      <c r="Y22" s="4" t="s">
        <v>139</v>
      </c>
    </row>
    <row r="23" s="4" customFormat="1" spans="1:25">
      <c r="A23" s="4" t="s">
        <v>140</v>
      </c>
      <c r="B23" s="4" t="s">
        <v>26</v>
      </c>
      <c r="C23" s="4" t="s">
        <v>27</v>
      </c>
      <c r="D23" s="4" t="s">
        <v>141</v>
      </c>
      <c r="E23" s="4" t="s">
        <v>142</v>
      </c>
      <c r="F23" s="6">
        <v>44990</v>
      </c>
      <c r="G23" s="6">
        <v>44992</v>
      </c>
      <c r="H23" s="4">
        <v>2</v>
      </c>
      <c r="I23" s="4">
        <v>2</v>
      </c>
      <c r="J23" s="4">
        <v>4</v>
      </c>
      <c r="K23" s="4" t="s">
        <v>30</v>
      </c>
      <c r="L23" s="4">
        <v>4072</v>
      </c>
      <c r="M23" s="4">
        <v>4072</v>
      </c>
      <c r="N23" s="4" t="s">
        <v>143</v>
      </c>
      <c r="O23" s="4" t="s">
        <v>32</v>
      </c>
      <c r="P23" s="4" t="s">
        <v>33</v>
      </c>
      <c r="Q23" s="4">
        <v>0</v>
      </c>
      <c r="R23" s="7">
        <v>44979</v>
      </c>
      <c r="S23" s="6">
        <v>44995</v>
      </c>
      <c r="T23" s="4" t="s">
        <v>34</v>
      </c>
      <c r="U23" s="4">
        <v>4072</v>
      </c>
      <c r="V23" s="4">
        <v>0</v>
      </c>
      <c r="W23" s="4">
        <v>0</v>
      </c>
      <c r="X23" s="4" t="s">
        <v>144</v>
      </c>
      <c r="Y23" s="4" t="s">
        <v>145</v>
      </c>
    </row>
    <row r="24" s="4" customFormat="1" spans="1:26">
      <c r="A24" s="4" t="s">
        <v>146</v>
      </c>
      <c r="B24" s="4" t="s">
        <v>26</v>
      </c>
      <c r="C24" s="4" t="s">
        <v>27</v>
      </c>
      <c r="D24" s="4" t="s">
        <v>147</v>
      </c>
      <c r="E24" s="4" t="s">
        <v>148</v>
      </c>
      <c r="F24" s="6">
        <v>44988</v>
      </c>
      <c r="G24" s="6">
        <v>44992</v>
      </c>
      <c r="H24" s="4">
        <v>2</v>
      </c>
      <c r="I24" s="4">
        <v>4</v>
      </c>
      <c r="J24" s="4">
        <v>8</v>
      </c>
      <c r="K24" s="4" t="s">
        <v>30</v>
      </c>
      <c r="L24" s="4">
        <v>1968</v>
      </c>
      <c r="M24" s="4">
        <v>1968</v>
      </c>
      <c r="N24" s="4" t="s">
        <v>149</v>
      </c>
      <c r="O24" s="4" t="s">
        <v>32</v>
      </c>
      <c r="P24" s="4" t="s">
        <v>33</v>
      </c>
      <c r="Q24" s="4">
        <v>0</v>
      </c>
      <c r="R24" s="7">
        <v>44982</v>
      </c>
      <c r="S24" s="6">
        <v>44995</v>
      </c>
      <c r="T24" s="4" t="s">
        <v>34</v>
      </c>
      <c r="U24" s="4">
        <v>1968</v>
      </c>
      <c r="V24" s="4">
        <v>0</v>
      </c>
      <c r="W24" s="4">
        <v>0</v>
      </c>
      <c r="X24" s="4" t="s">
        <v>150</v>
      </c>
      <c r="Y24" s="4">
        <v>89816283</v>
      </c>
      <c r="Z24" s="4" t="s">
        <v>151</v>
      </c>
    </row>
    <row r="25" s="4" customFormat="1" spans="1:25">
      <c r="A25" s="4" t="s">
        <v>152</v>
      </c>
      <c r="B25" s="4" t="s">
        <v>26</v>
      </c>
      <c r="C25" s="4" t="s">
        <v>27</v>
      </c>
      <c r="D25" s="4" t="s">
        <v>153</v>
      </c>
      <c r="E25" s="4" t="s">
        <v>100</v>
      </c>
      <c r="F25" s="6">
        <v>44991</v>
      </c>
      <c r="G25" s="6">
        <v>44992</v>
      </c>
      <c r="H25" s="4">
        <v>1</v>
      </c>
      <c r="I25" s="4">
        <v>1</v>
      </c>
      <c r="J25" s="4">
        <v>1</v>
      </c>
      <c r="K25" s="4" t="s">
        <v>30</v>
      </c>
      <c r="L25" s="4">
        <v>392</v>
      </c>
      <c r="M25" s="4">
        <v>392</v>
      </c>
      <c r="N25" s="4" t="s">
        <v>154</v>
      </c>
      <c r="O25" s="4" t="s">
        <v>32</v>
      </c>
      <c r="P25" s="4" t="s">
        <v>33</v>
      </c>
      <c r="Q25" s="4">
        <v>0</v>
      </c>
      <c r="R25" s="7">
        <v>44983</v>
      </c>
      <c r="S25" s="6">
        <v>44995</v>
      </c>
      <c r="T25" s="4" t="s">
        <v>34</v>
      </c>
      <c r="U25" s="4">
        <v>392</v>
      </c>
      <c r="V25" s="4">
        <v>0</v>
      </c>
      <c r="W25" s="4">
        <v>0</v>
      </c>
      <c r="X25" s="4" t="s">
        <v>155</v>
      </c>
      <c r="Y25" s="4" t="s">
        <v>156</v>
      </c>
    </row>
    <row r="26" s="4" customFormat="1" spans="1:25">
      <c r="A26" s="4" t="s">
        <v>157</v>
      </c>
      <c r="B26" s="4" t="s">
        <v>26</v>
      </c>
      <c r="C26" s="4" t="s">
        <v>27</v>
      </c>
      <c r="D26" s="4" t="s">
        <v>158</v>
      </c>
      <c r="E26" s="4" t="s">
        <v>60</v>
      </c>
      <c r="F26" s="6">
        <v>44990</v>
      </c>
      <c r="G26" s="6">
        <v>44992</v>
      </c>
      <c r="H26" s="4">
        <v>1</v>
      </c>
      <c r="I26" s="4">
        <v>2</v>
      </c>
      <c r="J26" s="4">
        <v>2</v>
      </c>
      <c r="K26" s="4" t="s">
        <v>30</v>
      </c>
      <c r="L26" s="4">
        <v>464</v>
      </c>
      <c r="M26" s="4">
        <v>464</v>
      </c>
      <c r="N26" s="4" t="s">
        <v>159</v>
      </c>
      <c r="O26" s="4" t="s">
        <v>32</v>
      </c>
      <c r="P26" s="4" t="s">
        <v>33</v>
      </c>
      <c r="Q26" s="4">
        <v>0</v>
      </c>
      <c r="R26" s="7">
        <v>44983</v>
      </c>
      <c r="S26" s="6">
        <v>44995</v>
      </c>
      <c r="T26" s="4" t="s">
        <v>34</v>
      </c>
      <c r="U26" s="4">
        <v>464</v>
      </c>
      <c r="V26" s="4">
        <v>0</v>
      </c>
      <c r="W26" s="4">
        <v>0</v>
      </c>
      <c r="X26" s="4" t="s">
        <v>160</v>
      </c>
      <c r="Y26" s="4" t="s">
        <v>161</v>
      </c>
    </row>
    <row r="27" s="4" customFormat="1" spans="1:25">
      <c r="A27" s="4" t="s">
        <v>162</v>
      </c>
      <c r="B27" s="4" t="s">
        <v>26</v>
      </c>
      <c r="C27" s="4" t="s">
        <v>27</v>
      </c>
      <c r="D27" s="4" t="s">
        <v>163</v>
      </c>
      <c r="E27" s="4" t="s">
        <v>164</v>
      </c>
      <c r="F27" s="6">
        <v>44987</v>
      </c>
      <c r="G27" s="6">
        <v>44992</v>
      </c>
      <c r="H27" s="4">
        <v>1</v>
      </c>
      <c r="I27" s="4">
        <v>5</v>
      </c>
      <c r="J27" s="4">
        <v>5</v>
      </c>
      <c r="K27" s="4" t="s">
        <v>30</v>
      </c>
      <c r="L27" s="4">
        <v>3880</v>
      </c>
      <c r="M27" s="4">
        <v>3880</v>
      </c>
      <c r="N27" s="4" t="s">
        <v>165</v>
      </c>
      <c r="O27" s="4" t="s">
        <v>32</v>
      </c>
      <c r="P27" s="4" t="s">
        <v>33</v>
      </c>
      <c r="Q27" s="4">
        <v>0</v>
      </c>
      <c r="R27" s="7">
        <v>44984</v>
      </c>
      <c r="S27" s="6">
        <v>44995</v>
      </c>
      <c r="T27" s="4" t="s">
        <v>34</v>
      </c>
      <c r="U27" s="4">
        <v>3880</v>
      </c>
      <c r="V27" s="4">
        <v>0</v>
      </c>
      <c r="W27" s="4">
        <v>0</v>
      </c>
      <c r="X27" s="4" t="s">
        <v>166</v>
      </c>
      <c r="Y27" s="4" t="s">
        <v>35</v>
      </c>
    </row>
    <row r="28" s="4" customFormat="1" spans="1:25">
      <c r="A28" s="4" t="s">
        <v>167</v>
      </c>
      <c r="B28" s="4" t="s">
        <v>26</v>
      </c>
      <c r="C28" s="4" t="s">
        <v>27</v>
      </c>
      <c r="D28" s="4" t="s">
        <v>59</v>
      </c>
      <c r="E28" s="4" t="s">
        <v>109</v>
      </c>
      <c r="F28" s="6">
        <v>44990</v>
      </c>
      <c r="G28" s="6">
        <v>44992</v>
      </c>
      <c r="H28" s="4">
        <v>1</v>
      </c>
      <c r="I28" s="4">
        <v>2</v>
      </c>
      <c r="J28" s="4">
        <v>2</v>
      </c>
      <c r="K28" s="4" t="s">
        <v>30</v>
      </c>
      <c r="L28" s="4">
        <v>1446</v>
      </c>
      <c r="M28" s="4">
        <v>1446</v>
      </c>
      <c r="N28" s="4" t="s">
        <v>168</v>
      </c>
      <c r="O28" s="4" t="s">
        <v>32</v>
      </c>
      <c r="P28" s="4" t="s">
        <v>33</v>
      </c>
      <c r="Q28" s="4">
        <v>0</v>
      </c>
      <c r="R28" s="7">
        <v>44984</v>
      </c>
      <c r="S28" s="6">
        <v>44995</v>
      </c>
      <c r="T28" s="4" t="s">
        <v>34</v>
      </c>
      <c r="U28" s="4">
        <v>1446</v>
      </c>
      <c r="V28" s="4">
        <v>0</v>
      </c>
      <c r="W28" s="4">
        <v>0</v>
      </c>
      <c r="X28" s="4" t="s">
        <v>169</v>
      </c>
      <c r="Y28" s="4" t="s">
        <v>112</v>
      </c>
    </row>
    <row r="29" s="4" customFormat="1" spans="1:25">
      <c r="A29" s="4" t="s">
        <v>170</v>
      </c>
      <c r="B29" s="4" t="s">
        <v>26</v>
      </c>
      <c r="C29" s="4" t="s">
        <v>27</v>
      </c>
      <c r="D29" s="4" t="s">
        <v>171</v>
      </c>
      <c r="E29" s="4" t="s">
        <v>172</v>
      </c>
      <c r="F29" s="6">
        <v>44991</v>
      </c>
      <c r="G29" s="6">
        <v>44992</v>
      </c>
      <c r="H29" s="4">
        <v>1</v>
      </c>
      <c r="I29" s="4">
        <v>1</v>
      </c>
      <c r="J29" s="4">
        <v>1</v>
      </c>
      <c r="K29" s="4" t="s">
        <v>30</v>
      </c>
      <c r="L29" s="4">
        <v>2005</v>
      </c>
      <c r="M29" s="4">
        <v>2005</v>
      </c>
      <c r="N29" s="4" t="s">
        <v>173</v>
      </c>
      <c r="O29" s="4" t="s">
        <v>32</v>
      </c>
      <c r="P29" s="4" t="s">
        <v>33</v>
      </c>
      <c r="Q29" s="4">
        <v>0</v>
      </c>
      <c r="R29" s="7">
        <v>44978</v>
      </c>
      <c r="S29" s="6">
        <v>44995</v>
      </c>
      <c r="T29" s="4" t="s">
        <v>34</v>
      </c>
      <c r="U29" s="4">
        <v>2005</v>
      </c>
      <c r="V29" s="4">
        <v>0</v>
      </c>
      <c r="W29" s="4">
        <v>0</v>
      </c>
      <c r="X29" s="4" t="s">
        <v>174</v>
      </c>
      <c r="Y29" s="4" t="s">
        <v>175</v>
      </c>
    </row>
    <row r="30" s="4" customFormat="1" spans="1:25">
      <c r="A30" s="4" t="s">
        <v>176</v>
      </c>
      <c r="B30" s="4" t="s">
        <v>26</v>
      </c>
      <c r="C30" s="4" t="s">
        <v>27</v>
      </c>
      <c r="D30" s="4" t="s">
        <v>177</v>
      </c>
      <c r="E30" s="4" t="s">
        <v>100</v>
      </c>
      <c r="F30" s="6">
        <v>44990</v>
      </c>
      <c r="G30" s="6">
        <v>44992</v>
      </c>
      <c r="H30" s="4">
        <v>1</v>
      </c>
      <c r="I30" s="4">
        <v>2</v>
      </c>
      <c r="J30" s="4">
        <v>2</v>
      </c>
      <c r="K30" s="4" t="s">
        <v>30</v>
      </c>
      <c r="L30" s="4">
        <v>3482</v>
      </c>
      <c r="M30" s="4">
        <v>3482</v>
      </c>
      <c r="N30" s="4" t="s">
        <v>178</v>
      </c>
      <c r="O30" s="4" t="s">
        <v>32</v>
      </c>
      <c r="P30" s="4" t="s">
        <v>33</v>
      </c>
      <c r="Q30" s="4">
        <v>0</v>
      </c>
      <c r="R30" s="7">
        <v>44985</v>
      </c>
      <c r="S30" s="6">
        <v>44995</v>
      </c>
      <c r="T30" s="4" t="s">
        <v>34</v>
      </c>
      <c r="U30" s="4">
        <v>3482</v>
      </c>
      <c r="V30" s="4">
        <v>0</v>
      </c>
      <c r="W30" s="4">
        <v>0</v>
      </c>
      <c r="X30" s="4" t="s">
        <v>179</v>
      </c>
      <c r="Y30" s="4" t="s">
        <v>180</v>
      </c>
    </row>
    <row r="31" s="4" customFormat="1" spans="1:25">
      <c r="A31" s="4" t="s">
        <v>181</v>
      </c>
      <c r="B31" s="4" t="s">
        <v>26</v>
      </c>
      <c r="C31" s="4" t="s">
        <v>27</v>
      </c>
      <c r="D31" s="4" t="s">
        <v>182</v>
      </c>
      <c r="E31" s="4" t="s">
        <v>60</v>
      </c>
      <c r="F31" s="6">
        <v>44989</v>
      </c>
      <c r="G31" s="6">
        <v>44992</v>
      </c>
      <c r="H31" s="4">
        <v>1</v>
      </c>
      <c r="I31" s="4">
        <v>3</v>
      </c>
      <c r="J31" s="4">
        <v>3</v>
      </c>
      <c r="K31" s="4" t="s">
        <v>30</v>
      </c>
      <c r="L31" s="4">
        <v>1107</v>
      </c>
      <c r="M31" s="4">
        <v>1107</v>
      </c>
      <c r="N31" s="4" t="s">
        <v>183</v>
      </c>
      <c r="O31" s="4" t="s">
        <v>32</v>
      </c>
      <c r="P31" s="4" t="s">
        <v>33</v>
      </c>
      <c r="Q31" s="4">
        <v>0</v>
      </c>
      <c r="R31" s="7">
        <v>44985</v>
      </c>
      <c r="S31" s="6">
        <v>44995</v>
      </c>
      <c r="T31" s="4" t="s">
        <v>34</v>
      </c>
      <c r="U31" s="4">
        <v>1107</v>
      </c>
      <c r="V31" s="4">
        <v>0</v>
      </c>
      <c r="W31" s="4">
        <v>0</v>
      </c>
      <c r="X31" s="4" t="s">
        <v>184</v>
      </c>
      <c r="Y31" s="4" t="s">
        <v>185</v>
      </c>
    </row>
    <row r="32" s="4" customFormat="1" spans="1:25">
      <c r="A32" s="4" t="s">
        <v>186</v>
      </c>
      <c r="B32" s="4" t="s">
        <v>26</v>
      </c>
      <c r="C32" s="4" t="s">
        <v>27</v>
      </c>
      <c r="D32" s="4" t="s">
        <v>187</v>
      </c>
      <c r="E32" s="4" t="s">
        <v>188</v>
      </c>
      <c r="F32" s="6">
        <v>44991</v>
      </c>
      <c r="G32" s="6">
        <v>44992</v>
      </c>
      <c r="H32" s="4">
        <v>1</v>
      </c>
      <c r="I32" s="4">
        <v>1</v>
      </c>
      <c r="J32" s="4">
        <v>1</v>
      </c>
      <c r="K32" s="4" t="s">
        <v>30</v>
      </c>
      <c r="L32" s="4">
        <v>581</v>
      </c>
      <c r="M32" s="4">
        <v>581</v>
      </c>
      <c r="N32" s="4" t="s">
        <v>189</v>
      </c>
      <c r="O32" s="4" t="s">
        <v>32</v>
      </c>
      <c r="P32" s="4" t="s">
        <v>33</v>
      </c>
      <c r="Q32" s="4">
        <v>0</v>
      </c>
      <c r="R32" s="7">
        <v>44985</v>
      </c>
      <c r="S32" s="6">
        <v>44995</v>
      </c>
      <c r="T32" s="4" t="s">
        <v>34</v>
      </c>
      <c r="U32" s="4">
        <v>581</v>
      </c>
      <c r="V32" s="4">
        <v>0</v>
      </c>
      <c r="W32" s="4">
        <v>0</v>
      </c>
      <c r="X32" s="4" t="s">
        <v>190</v>
      </c>
      <c r="Y32" s="4" t="s">
        <v>191</v>
      </c>
    </row>
    <row r="33" s="4" customFormat="1" spans="1:25">
      <c r="A33" s="4" t="s">
        <v>192</v>
      </c>
      <c r="B33" s="4" t="s">
        <v>26</v>
      </c>
      <c r="C33" s="4" t="s">
        <v>27</v>
      </c>
      <c r="D33" s="4" t="s">
        <v>193</v>
      </c>
      <c r="E33" s="4" t="s">
        <v>194</v>
      </c>
      <c r="F33" s="6">
        <v>44990</v>
      </c>
      <c r="G33" s="6">
        <v>44992</v>
      </c>
      <c r="H33" s="4">
        <v>1</v>
      </c>
      <c r="I33" s="4">
        <v>2</v>
      </c>
      <c r="J33" s="4">
        <v>2</v>
      </c>
      <c r="K33" s="4" t="s">
        <v>30</v>
      </c>
      <c r="L33" s="4">
        <v>1300</v>
      </c>
      <c r="M33" s="4">
        <v>1300</v>
      </c>
      <c r="N33" s="4" t="s">
        <v>195</v>
      </c>
      <c r="O33" s="4" t="s">
        <v>32</v>
      </c>
      <c r="P33" s="4" t="s">
        <v>33</v>
      </c>
      <c r="Q33" s="4">
        <v>0</v>
      </c>
      <c r="R33" s="7">
        <v>44986</v>
      </c>
      <c r="S33" s="6">
        <v>44995</v>
      </c>
      <c r="T33" s="4" t="s">
        <v>34</v>
      </c>
      <c r="U33" s="4">
        <v>1300</v>
      </c>
      <c r="V33" s="4">
        <v>0</v>
      </c>
      <c r="W33" s="4">
        <v>0</v>
      </c>
      <c r="X33" s="4" t="s">
        <v>196</v>
      </c>
      <c r="Y33" s="4" t="s">
        <v>197</v>
      </c>
    </row>
    <row r="34" s="4" customFormat="1" spans="1:25">
      <c r="A34" s="4" t="s">
        <v>198</v>
      </c>
      <c r="B34" s="4" t="s">
        <v>26</v>
      </c>
      <c r="C34" s="4" t="s">
        <v>27</v>
      </c>
      <c r="D34" s="4" t="s">
        <v>199</v>
      </c>
      <c r="E34" s="4" t="s">
        <v>200</v>
      </c>
      <c r="F34" s="6">
        <v>44991</v>
      </c>
      <c r="G34" s="6">
        <v>44992</v>
      </c>
      <c r="H34" s="4">
        <v>1</v>
      </c>
      <c r="I34" s="4">
        <v>1</v>
      </c>
      <c r="J34" s="4">
        <v>1</v>
      </c>
      <c r="K34" s="4" t="s">
        <v>30</v>
      </c>
      <c r="L34" s="4">
        <v>245</v>
      </c>
      <c r="M34" s="4">
        <v>245</v>
      </c>
      <c r="N34" s="4" t="s">
        <v>201</v>
      </c>
      <c r="O34" s="4" t="s">
        <v>32</v>
      </c>
      <c r="P34" s="4" t="s">
        <v>33</v>
      </c>
      <c r="Q34" s="4">
        <v>0</v>
      </c>
      <c r="R34" s="7">
        <v>44987</v>
      </c>
      <c r="S34" s="6">
        <v>44995</v>
      </c>
      <c r="T34" s="4" t="s">
        <v>34</v>
      </c>
      <c r="U34" s="4">
        <v>245</v>
      </c>
      <c r="V34" s="4">
        <v>0</v>
      </c>
      <c r="W34" s="4">
        <v>0</v>
      </c>
      <c r="X34" s="4" t="s">
        <v>202</v>
      </c>
      <c r="Y34" s="4" t="s">
        <v>203</v>
      </c>
    </row>
    <row r="35" s="4" customFormat="1" spans="1:25">
      <c r="A35" s="4" t="s">
        <v>204</v>
      </c>
      <c r="B35" s="4" t="s">
        <v>26</v>
      </c>
      <c r="C35" s="4" t="s">
        <v>27</v>
      </c>
      <c r="D35" s="4" t="s">
        <v>205</v>
      </c>
      <c r="E35" s="4" t="s">
        <v>206</v>
      </c>
      <c r="F35" s="6">
        <v>44991</v>
      </c>
      <c r="G35" s="6">
        <v>44992</v>
      </c>
      <c r="H35" s="4">
        <v>1</v>
      </c>
      <c r="I35" s="4">
        <v>1</v>
      </c>
      <c r="J35" s="4">
        <v>1</v>
      </c>
      <c r="K35" s="4" t="s">
        <v>30</v>
      </c>
      <c r="L35" s="4">
        <v>1060</v>
      </c>
      <c r="M35" s="4">
        <v>1060</v>
      </c>
      <c r="N35" s="4" t="s">
        <v>207</v>
      </c>
      <c r="O35" s="4" t="s">
        <v>32</v>
      </c>
      <c r="P35" s="4" t="s">
        <v>33</v>
      </c>
      <c r="Q35" s="4">
        <v>0</v>
      </c>
      <c r="R35" s="7">
        <v>44987</v>
      </c>
      <c r="S35" s="6">
        <v>44995</v>
      </c>
      <c r="T35" s="4" t="s">
        <v>34</v>
      </c>
      <c r="U35" s="4">
        <v>1060</v>
      </c>
      <c r="V35" s="4">
        <v>0</v>
      </c>
      <c r="W35" s="4">
        <v>0</v>
      </c>
      <c r="X35" s="4" t="s">
        <v>208</v>
      </c>
      <c r="Y35" s="4" t="s">
        <v>209</v>
      </c>
    </row>
    <row r="36" s="4" customFormat="1" spans="1:25">
      <c r="A36" s="4" t="s">
        <v>210</v>
      </c>
      <c r="B36" s="4" t="s">
        <v>26</v>
      </c>
      <c r="C36" s="4" t="s">
        <v>27</v>
      </c>
      <c r="D36" s="4" t="s">
        <v>211</v>
      </c>
      <c r="E36" s="4" t="s">
        <v>55</v>
      </c>
      <c r="F36" s="6">
        <v>44989</v>
      </c>
      <c r="G36" s="6">
        <v>44992</v>
      </c>
      <c r="H36" s="4">
        <v>1</v>
      </c>
      <c r="I36" s="4">
        <v>3</v>
      </c>
      <c r="J36" s="4">
        <v>3</v>
      </c>
      <c r="K36" s="4" t="s">
        <v>30</v>
      </c>
      <c r="L36" s="4">
        <v>1863</v>
      </c>
      <c r="M36" s="4">
        <v>1863</v>
      </c>
      <c r="N36" s="4" t="s">
        <v>212</v>
      </c>
      <c r="O36" s="4" t="s">
        <v>32</v>
      </c>
      <c r="P36" s="4" t="s">
        <v>33</v>
      </c>
      <c r="Q36" s="4">
        <v>0</v>
      </c>
      <c r="R36" s="7">
        <v>44987</v>
      </c>
      <c r="S36" s="6">
        <v>44995</v>
      </c>
      <c r="T36" s="4" t="s">
        <v>34</v>
      </c>
      <c r="U36" s="4">
        <v>1863</v>
      </c>
      <c r="V36" s="4">
        <v>0</v>
      </c>
      <c r="W36" s="4">
        <v>0</v>
      </c>
      <c r="X36" s="4" t="s">
        <v>213</v>
      </c>
      <c r="Y36" s="4" t="s">
        <v>214</v>
      </c>
    </row>
    <row r="37" s="4" customFormat="1" spans="1:25">
      <c r="A37" s="4" t="s">
        <v>215</v>
      </c>
      <c r="B37" s="4" t="s">
        <v>26</v>
      </c>
      <c r="C37" s="4" t="s">
        <v>27</v>
      </c>
      <c r="D37" s="4" t="s">
        <v>216</v>
      </c>
      <c r="E37" s="4" t="s">
        <v>194</v>
      </c>
      <c r="F37" s="6">
        <v>44991</v>
      </c>
      <c r="G37" s="6">
        <v>44992</v>
      </c>
      <c r="H37" s="4">
        <v>1</v>
      </c>
      <c r="I37" s="4">
        <v>1</v>
      </c>
      <c r="J37" s="4">
        <v>1</v>
      </c>
      <c r="K37" s="4" t="s">
        <v>30</v>
      </c>
      <c r="L37" s="4">
        <v>440</v>
      </c>
      <c r="M37" s="4">
        <v>440</v>
      </c>
      <c r="N37" s="4" t="s">
        <v>217</v>
      </c>
      <c r="O37" s="4" t="s">
        <v>32</v>
      </c>
      <c r="P37" s="4" t="s">
        <v>33</v>
      </c>
      <c r="Q37" s="4">
        <v>0</v>
      </c>
      <c r="R37" s="7">
        <v>44987</v>
      </c>
      <c r="S37" s="6">
        <v>44995</v>
      </c>
      <c r="T37" s="4" t="s">
        <v>34</v>
      </c>
      <c r="U37" s="4">
        <v>440</v>
      </c>
      <c r="V37" s="4">
        <v>0</v>
      </c>
      <c r="W37" s="4">
        <v>0</v>
      </c>
      <c r="X37" s="4" t="s">
        <v>218</v>
      </c>
      <c r="Y37" s="4" t="s">
        <v>219</v>
      </c>
    </row>
    <row r="38" s="4" customFormat="1" spans="1:25">
      <c r="A38" s="4" t="s">
        <v>220</v>
      </c>
      <c r="B38" s="4" t="s">
        <v>26</v>
      </c>
      <c r="C38" s="4" t="s">
        <v>27</v>
      </c>
      <c r="D38" s="4" t="s">
        <v>59</v>
      </c>
      <c r="E38" s="4" t="s">
        <v>221</v>
      </c>
      <c r="F38" s="6">
        <v>44990</v>
      </c>
      <c r="G38" s="6">
        <v>44992</v>
      </c>
      <c r="H38" s="4">
        <v>1</v>
      </c>
      <c r="I38" s="4">
        <v>2</v>
      </c>
      <c r="J38" s="4">
        <v>2</v>
      </c>
      <c r="K38" s="4" t="s">
        <v>30</v>
      </c>
      <c r="L38" s="4">
        <v>2866</v>
      </c>
      <c r="M38" s="4">
        <v>2866</v>
      </c>
      <c r="N38" s="4" t="s">
        <v>222</v>
      </c>
      <c r="O38" s="4" t="s">
        <v>32</v>
      </c>
      <c r="P38" s="4" t="s">
        <v>33</v>
      </c>
      <c r="Q38" s="4">
        <v>0</v>
      </c>
      <c r="R38" s="7">
        <v>44987</v>
      </c>
      <c r="S38" s="6">
        <v>44995</v>
      </c>
      <c r="T38" s="4" t="s">
        <v>34</v>
      </c>
      <c r="U38" s="4">
        <v>2866</v>
      </c>
      <c r="V38" s="4">
        <v>0</v>
      </c>
      <c r="W38" s="4">
        <v>0</v>
      </c>
      <c r="X38" s="4" t="s">
        <v>223</v>
      </c>
      <c r="Y38" s="4" t="s">
        <v>224</v>
      </c>
    </row>
    <row r="39" s="4" customFormat="1" spans="1:25">
      <c r="A39" s="4" t="s">
        <v>225</v>
      </c>
      <c r="B39" s="4" t="s">
        <v>26</v>
      </c>
      <c r="C39" s="4" t="s">
        <v>27</v>
      </c>
      <c r="D39" s="4" t="s">
        <v>226</v>
      </c>
      <c r="E39" s="4" t="s">
        <v>227</v>
      </c>
      <c r="F39" s="6">
        <v>44988</v>
      </c>
      <c r="G39" s="6">
        <v>44992</v>
      </c>
      <c r="H39" s="4">
        <v>1</v>
      </c>
      <c r="I39" s="4">
        <v>4</v>
      </c>
      <c r="J39" s="4">
        <v>4</v>
      </c>
      <c r="K39" s="4" t="s">
        <v>30</v>
      </c>
      <c r="L39" s="4">
        <v>1472</v>
      </c>
      <c r="M39" s="4">
        <v>1472</v>
      </c>
      <c r="N39" s="4" t="s">
        <v>228</v>
      </c>
      <c r="O39" s="4" t="s">
        <v>32</v>
      </c>
      <c r="P39" s="4" t="s">
        <v>33</v>
      </c>
      <c r="Q39" s="4">
        <v>0</v>
      </c>
      <c r="R39" s="7">
        <v>44988</v>
      </c>
      <c r="S39" s="6">
        <v>44995</v>
      </c>
      <c r="T39" s="4" t="s">
        <v>34</v>
      </c>
      <c r="U39" s="4">
        <v>1472</v>
      </c>
      <c r="V39" s="4">
        <v>0</v>
      </c>
      <c r="W39" s="4">
        <v>0</v>
      </c>
      <c r="X39" s="4" t="s">
        <v>229</v>
      </c>
      <c r="Y39" s="4" t="s">
        <v>230</v>
      </c>
    </row>
    <row r="40" s="4" customFormat="1" spans="1:25">
      <c r="A40" s="4" t="s">
        <v>231</v>
      </c>
      <c r="B40" s="4" t="s">
        <v>26</v>
      </c>
      <c r="C40" s="4" t="s">
        <v>27</v>
      </c>
      <c r="D40" s="4" t="s">
        <v>232</v>
      </c>
      <c r="E40" s="4" t="s">
        <v>233</v>
      </c>
      <c r="F40" s="6">
        <v>44991</v>
      </c>
      <c r="G40" s="6">
        <v>44992</v>
      </c>
      <c r="H40" s="4">
        <v>1</v>
      </c>
      <c r="I40" s="4">
        <v>1</v>
      </c>
      <c r="J40" s="4">
        <v>1</v>
      </c>
      <c r="K40" s="4" t="s">
        <v>30</v>
      </c>
      <c r="L40" s="4">
        <v>540</v>
      </c>
      <c r="M40" s="4">
        <v>540</v>
      </c>
      <c r="N40" s="4" t="s">
        <v>234</v>
      </c>
      <c r="O40" s="4" t="s">
        <v>32</v>
      </c>
      <c r="P40" s="4" t="s">
        <v>33</v>
      </c>
      <c r="Q40" s="4">
        <v>0</v>
      </c>
      <c r="R40" s="7">
        <v>44988</v>
      </c>
      <c r="S40" s="6">
        <v>44995</v>
      </c>
      <c r="T40" s="4" t="s">
        <v>34</v>
      </c>
      <c r="U40" s="4">
        <v>540</v>
      </c>
      <c r="V40" s="4">
        <v>0</v>
      </c>
      <c r="W40" s="4">
        <v>0</v>
      </c>
      <c r="X40" s="4" t="s">
        <v>235</v>
      </c>
      <c r="Y40" s="4" t="s">
        <v>236</v>
      </c>
    </row>
    <row r="41" s="4" customFormat="1" spans="1:25">
      <c r="A41" s="4" t="s">
        <v>237</v>
      </c>
      <c r="B41" s="4" t="s">
        <v>26</v>
      </c>
      <c r="C41" s="4" t="s">
        <v>27</v>
      </c>
      <c r="D41" s="4" t="s">
        <v>238</v>
      </c>
      <c r="E41" s="4" t="s">
        <v>100</v>
      </c>
      <c r="F41" s="6">
        <v>44989</v>
      </c>
      <c r="G41" s="6">
        <v>44992</v>
      </c>
      <c r="H41" s="4">
        <v>1</v>
      </c>
      <c r="I41" s="4">
        <v>3</v>
      </c>
      <c r="J41" s="4">
        <v>3</v>
      </c>
      <c r="K41" s="4" t="s">
        <v>30</v>
      </c>
      <c r="L41" s="4">
        <v>441</v>
      </c>
      <c r="M41" s="4">
        <v>441</v>
      </c>
      <c r="N41" s="4" t="s">
        <v>239</v>
      </c>
      <c r="O41" s="4" t="s">
        <v>32</v>
      </c>
      <c r="P41" s="4" t="s">
        <v>33</v>
      </c>
      <c r="Q41" s="4">
        <v>0</v>
      </c>
      <c r="R41" s="7">
        <v>44988</v>
      </c>
      <c r="S41" s="6">
        <v>44995</v>
      </c>
      <c r="T41" s="4" t="s">
        <v>34</v>
      </c>
      <c r="U41" s="4">
        <v>441</v>
      </c>
      <c r="V41" s="4">
        <v>0</v>
      </c>
      <c r="W41" s="4">
        <v>0</v>
      </c>
      <c r="X41" s="4" t="s">
        <v>240</v>
      </c>
      <c r="Y41" s="4" t="s">
        <v>241</v>
      </c>
    </row>
    <row r="42" s="4" customFormat="1" spans="1:25">
      <c r="A42" s="4" t="s">
        <v>242</v>
      </c>
      <c r="B42" s="4" t="s">
        <v>26</v>
      </c>
      <c r="C42" s="4" t="s">
        <v>27</v>
      </c>
      <c r="D42" s="4" t="s">
        <v>243</v>
      </c>
      <c r="E42" s="4" t="s">
        <v>244</v>
      </c>
      <c r="F42" s="6">
        <v>44991</v>
      </c>
      <c r="G42" s="6">
        <v>44992</v>
      </c>
      <c r="H42" s="4">
        <v>1</v>
      </c>
      <c r="I42" s="4">
        <v>1</v>
      </c>
      <c r="J42" s="4">
        <v>1</v>
      </c>
      <c r="K42" s="4" t="s">
        <v>30</v>
      </c>
      <c r="L42" s="4">
        <v>134</v>
      </c>
      <c r="M42" s="4">
        <v>134</v>
      </c>
      <c r="N42" s="4" t="s">
        <v>245</v>
      </c>
      <c r="O42" s="4" t="s">
        <v>32</v>
      </c>
      <c r="P42" s="4" t="s">
        <v>33</v>
      </c>
      <c r="Q42" s="4">
        <v>0</v>
      </c>
      <c r="R42" s="7">
        <v>44988</v>
      </c>
      <c r="S42" s="6">
        <v>44995</v>
      </c>
      <c r="T42" s="4" t="s">
        <v>34</v>
      </c>
      <c r="U42" s="4">
        <v>134</v>
      </c>
      <c r="V42" s="4">
        <v>0</v>
      </c>
      <c r="W42" s="4">
        <v>0</v>
      </c>
      <c r="X42" s="4" t="s">
        <v>246</v>
      </c>
      <c r="Y42" s="4" t="s">
        <v>247</v>
      </c>
    </row>
    <row r="43" s="4" customFormat="1" spans="1:25">
      <c r="A43" s="4" t="s">
        <v>248</v>
      </c>
      <c r="B43" s="4" t="s">
        <v>26</v>
      </c>
      <c r="C43" s="4" t="s">
        <v>27</v>
      </c>
      <c r="D43" s="4" t="s">
        <v>249</v>
      </c>
      <c r="E43" s="4" t="s">
        <v>250</v>
      </c>
      <c r="F43" s="6">
        <v>44989</v>
      </c>
      <c r="G43" s="6">
        <v>44992</v>
      </c>
      <c r="H43" s="4">
        <v>1</v>
      </c>
      <c r="I43" s="4">
        <v>3</v>
      </c>
      <c r="J43" s="4">
        <v>3</v>
      </c>
      <c r="K43" s="4" t="s">
        <v>30</v>
      </c>
      <c r="L43" s="4">
        <v>3387</v>
      </c>
      <c r="M43" s="4">
        <v>3387</v>
      </c>
      <c r="N43" s="4" t="s">
        <v>251</v>
      </c>
      <c r="O43" s="4" t="s">
        <v>32</v>
      </c>
      <c r="P43" s="4" t="s">
        <v>33</v>
      </c>
      <c r="Q43" s="4">
        <v>0</v>
      </c>
      <c r="R43" s="7">
        <v>44988</v>
      </c>
      <c r="S43" s="6">
        <v>44995</v>
      </c>
      <c r="T43" s="4" t="s">
        <v>34</v>
      </c>
      <c r="U43" s="4">
        <v>3387</v>
      </c>
      <c r="V43" s="4">
        <v>0</v>
      </c>
      <c r="W43" s="4">
        <v>0</v>
      </c>
      <c r="X43" s="4" t="s">
        <v>252</v>
      </c>
      <c r="Y43" s="4" t="s">
        <v>35</v>
      </c>
    </row>
    <row r="44" s="4" customFormat="1" spans="1:25">
      <c r="A44" s="4" t="s">
        <v>248</v>
      </c>
      <c r="B44" s="4" t="s">
        <v>26</v>
      </c>
      <c r="C44" s="4" t="s">
        <v>86</v>
      </c>
      <c r="D44" s="4" t="s">
        <v>249</v>
      </c>
      <c r="E44" s="4" t="s">
        <v>250</v>
      </c>
      <c r="F44" s="6">
        <v>44989</v>
      </c>
      <c r="G44" s="6">
        <v>44992</v>
      </c>
      <c r="H44" s="4">
        <v>1</v>
      </c>
      <c r="I44" s="4">
        <v>3</v>
      </c>
      <c r="J44" s="4">
        <v>3</v>
      </c>
      <c r="K44" s="4" t="s">
        <v>30</v>
      </c>
      <c r="L44" s="4">
        <v>-3387</v>
      </c>
      <c r="M44" s="4">
        <v>-3387</v>
      </c>
      <c r="N44" s="4" t="s">
        <v>251</v>
      </c>
      <c r="O44" s="4" t="s">
        <v>32</v>
      </c>
      <c r="P44" s="4" t="s">
        <v>33</v>
      </c>
      <c r="Q44" s="4">
        <v>0</v>
      </c>
      <c r="R44" s="7">
        <v>44988</v>
      </c>
      <c r="S44" s="6">
        <v>44995</v>
      </c>
      <c r="T44" s="4" t="s">
        <v>34</v>
      </c>
      <c r="U44" s="4">
        <v>-3387</v>
      </c>
      <c r="V44" s="4">
        <v>0</v>
      </c>
      <c r="W44" s="4">
        <v>0</v>
      </c>
      <c r="X44" s="4" t="s">
        <v>252</v>
      </c>
      <c r="Y44" s="4" t="s">
        <v>35</v>
      </c>
    </row>
    <row r="45" s="4" customFormat="1" spans="1:25">
      <c r="A45" s="4" t="s">
        <v>253</v>
      </c>
      <c r="B45" s="4" t="s">
        <v>26</v>
      </c>
      <c r="C45" s="4" t="s">
        <v>27</v>
      </c>
      <c r="D45" s="4" t="s">
        <v>254</v>
      </c>
      <c r="E45" s="4" t="s">
        <v>255</v>
      </c>
      <c r="F45" s="6">
        <v>44989</v>
      </c>
      <c r="G45" s="6">
        <v>44992</v>
      </c>
      <c r="H45" s="4">
        <v>1</v>
      </c>
      <c r="I45" s="4">
        <v>3</v>
      </c>
      <c r="J45" s="4">
        <v>3</v>
      </c>
      <c r="K45" s="4" t="s">
        <v>30</v>
      </c>
      <c r="L45" s="4">
        <v>3456</v>
      </c>
      <c r="M45" s="4">
        <v>3456</v>
      </c>
      <c r="N45" s="4" t="s">
        <v>256</v>
      </c>
      <c r="O45" s="4" t="s">
        <v>32</v>
      </c>
      <c r="P45" s="4" t="s">
        <v>33</v>
      </c>
      <c r="Q45" s="4">
        <v>0</v>
      </c>
      <c r="R45" s="7">
        <v>44988</v>
      </c>
      <c r="S45" s="6">
        <v>44995</v>
      </c>
      <c r="T45" s="4" t="s">
        <v>34</v>
      </c>
      <c r="U45" s="4">
        <v>3456</v>
      </c>
      <c r="V45" s="4">
        <v>0</v>
      </c>
      <c r="W45" s="4">
        <v>0</v>
      </c>
      <c r="X45" s="4" t="s">
        <v>257</v>
      </c>
      <c r="Y45" s="4" t="s">
        <v>258</v>
      </c>
    </row>
    <row r="46" s="4" customFormat="1" spans="1:25">
      <c r="A46" s="4" t="s">
        <v>237</v>
      </c>
      <c r="B46" s="4" t="s">
        <v>26</v>
      </c>
      <c r="C46" s="4" t="s">
        <v>86</v>
      </c>
      <c r="D46" s="4" t="s">
        <v>238</v>
      </c>
      <c r="E46" s="4" t="s">
        <v>100</v>
      </c>
      <c r="F46" s="6">
        <v>44989</v>
      </c>
      <c r="G46" s="6">
        <v>44992</v>
      </c>
      <c r="H46" s="4">
        <v>1</v>
      </c>
      <c r="I46" s="4">
        <v>3</v>
      </c>
      <c r="J46" s="4">
        <v>3</v>
      </c>
      <c r="K46" s="4" t="s">
        <v>30</v>
      </c>
      <c r="L46" s="4">
        <v>-441</v>
      </c>
      <c r="M46" s="4">
        <v>-441</v>
      </c>
      <c r="N46" s="4" t="s">
        <v>239</v>
      </c>
      <c r="O46" s="4" t="s">
        <v>32</v>
      </c>
      <c r="P46" s="4" t="s">
        <v>33</v>
      </c>
      <c r="Q46" s="4">
        <v>0</v>
      </c>
      <c r="R46" s="7">
        <v>44988</v>
      </c>
      <c r="S46" s="6">
        <v>44995</v>
      </c>
      <c r="T46" s="4" t="s">
        <v>34</v>
      </c>
      <c r="U46" s="4">
        <v>-441</v>
      </c>
      <c r="V46" s="4">
        <v>0</v>
      </c>
      <c r="W46" s="4">
        <v>0</v>
      </c>
      <c r="X46" s="4" t="s">
        <v>240</v>
      </c>
      <c r="Y46" s="4" t="s">
        <v>241</v>
      </c>
    </row>
    <row r="47" s="4" customFormat="1" spans="1:25">
      <c r="A47" s="4" t="s">
        <v>259</v>
      </c>
      <c r="B47" s="4" t="s">
        <v>26</v>
      </c>
      <c r="C47" s="4" t="s">
        <v>27</v>
      </c>
      <c r="D47" s="4" t="s">
        <v>260</v>
      </c>
      <c r="E47" s="4" t="s">
        <v>261</v>
      </c>
      <c r="F47" s="6">
        <v>44991</v>
      </c>
      <c r="G47" s="6">
        <v>44992</v>
      </c>
      <c r="H47" s="4">
        <v>1</v>
      </c>
      <c r="I47" s="4">
        <v>1</v>
      </c>
      <c r="J47" s="4">
        <v>1</v>
      </c>
      <c r="K47" s="4" t="s">
        <v>30</v>
      </c>
      <c r="L47" s="4">
        <v>1223</v>
      </c>
      <c r="M47" s="4">
        <v>1223</v>
      </c>
      <c r="N47" s="4" t="s">
        <v>262</v>
      </c>
      <c r="O47" s="4" t="s">
        <v>32</v>
      </c>
      <c r="P47" s="4" t="s">
        <v>33</v>
      </c>
      <c r="Q47" s="4">
        <v>0</v>
      </c>
      <c r="R47" s="7">
        <v>44988</v>
      </c>
      <c r="S47" s="6">
        <v>44995</v>
      </c>
      <c r="T47" s="4" t="s">
        <v>34</v>
      </c>
      <c r="U47" s="4">
        <v>1223</v>
      </c>
      <c r="V47" s="4">
        <v>0</v>
      </c>
      <c r="W47" s="4">
        <v>0</v>
      </c>
      <c r="X47" s="4" t="s">
        <v>263</v>
      </c>
      <c r="Y47" s="4" t="s">
        <v>264</v>
      </c>
    </row>
    <row r="48" s="4" customFormat="1" spans="1:25">
      <c r="A48" s="4" t="s">
        <v>265</v>
      </c>
      <c r="B48" s="4" t="s">
        <v>26</v>
      </c>
      <c r="C48" s="4" t="s">
        <v>27</v>
      </c>
      <c r="D48" s="4" t="s">
        <v>266</v>
      </c>
      <c r="E48" s="4" t="s">
        <v>267</v>
      </c>
      <c r="F48" s="6">
        <v>44991</v>
      </c>
      <c r="G48" s="6">
        <v>44992</v>
      </c>
      <c r="H48" s="4">
        <v>1</v>
      </c>
      <c r="I48" s="4">
        <v>1</v>
      </c>
      <c r="J48" s="4">
        <v>1</v>
      </c>
      <c r="K48" s="4" t="s">
        <v>30</v>
      </c>
      <c r="L48" s="4">
        <v>1072</v>
      </c>
      <c r="M48" s="4">
        <v>1072</v>
      </c>
      <c r="N48" s="4" t="s">
        <v>268</v>
      </c>
      <c r="O48" s="4" t="s">
        <v>32</v>
      </c>
      <c r="P48" s="4" t="s">
        <v>33</v>
      </c>
      <c r="Q48" s="4">
        <v>0</v>
      </c>
      <c r="R48" s="7">
        <v>44988</v>
      </c>
      <c r="S48" s="6">
        <v>44995</v>
      </c>
      <c r="T48" s="4" t="s">
        <v>34</v>
      </c>
      <c r="U48" s="4">
        <v>1072</v>
      </c>
      <c r="V48" s="4">
        <v>0</v>
      </c>
      <c r="W48" s="4">
        <v>0</v>
      </c>
      <c r="X48" s="4" t="s">
        <v>269</v>
      </c>
      <c r="Y48" s="4" t="s">
        <v>270</v>
      </c>
    </row>
    <row r="49" s="4" customFormat="1" spans="1:25">
      <c r="A49" s="4" t="s">
        <v>271</v>
      </c>
      <c r="B49" s="4" t="s">
        <v>26</v>
      </c>
      <c r="C49" s="4" t="s">
        <v>27</v>
      </c>
      <c r="D49" s="4" t="s">
        <v>272</v>
      </c>
      <c r="E49" s="4" t="s">
        <v>273</v>
      </c>
      <c r="F49" s="6">
        <v>44989</v>
      </c>
      <c r="G49" s="6">
        <v>44992</v>
      </c>
      <c r="H49" s="4">
        <v>1</v>
      </c>
      <c r="I49" s="4">
        <v>3</v>
      </c>
      <c r="J49" s="4">
        <v>3</v>
      </c>
      <c r="K49" s="4" t="s">
        <v>30</v>
      </c>
      <c r="L49" s="4">
        <v>501</v>
      </c>
      <c r="M49" s="4">
        <v>501</v>
      </c>
      <c r="N49" s="4" t="s">
        <v>274</v>
      </c>
      <c r="O49" s="4" t="s">
        <v>32</v>
      </c>
      <c r="P49" s="4" t="s">
        <v>33</v>
      </c>
      <c r="Q49" s="4">
        <v>0</v>
      </c>
      <c r="R49" s="7">
        <v>44989</v>
      </c>
      <c r="S49" s="6">
        <v>44995</v>
      </c>
      <c r="T49" s="4" t="s">
        <v>34</v>
      </c>
      <c r="U49" s="4">
        <v>501</v>
      </c>
      <c r="V49" s="4">
        <v>0</v>
      </c>
      <c r="W49" s="4">
        <v>0</v>
      </c>
      <c r="X49" s="4" t="s">
        <v>275</v>
      </c>
      <c r="Y49" s="4" t="s">
        <v>276</v>
      </c>
    </row>
    <row r="50" s="4" customFormat="1" spans="1:25">
      <c r="A50" s="4" t="s">
        <v>277</v>
      </c>
      <c r="B50" s="4" t="s">
        <v>26</v>
      </c>
      <c r="C50" s="4" t="s">
        <v>27</v>
      </c>
      <c r="D50" s="4" t="s">
        <v>278</v>
      </c>
      <c r="E50" s="4" t="s">
        <v>279</v>
      </c>
      <c r="F50" s="6">
        <v>44991</v>
      </c>
      <c r="G50" s="6">
        <v>44992</v>
      </c>
      <c r="H50" s="4">
        <v>1</v>
      </c>
      <c r="I50" s="4">
        <v>1</v>
      </c>
      <c r="J50" s="4">
        <v>1</v>
      </c>
      <c r="K50" s="4" t="s">
        <v>30</v>
      </c>
      <c r="L50" s="4">
        <v>4384</v>
      </c>
      <c r="M50" s="4">
        <v>4384</v>
      </c>
      <c r="N50" s="4" t="s">
        <v>280</v>
      </c>
      <c r="O50" s="4" t="s">
        <v>32</v>
      </c>
      <c r="P50" s="4" t="s">
        <v>33</v>
      </c>
      <c r="Q50" s="4">
        <v>0</v>
      </c>
      <c r="R50" s="7">
        <v>44989</v>
      </c>
      <c r="S50" s="6">
        <v>44995</v>
      </c>
      <c r="T50" s="4" t="s">
        <v>34</v>
      </c>
      <c r="U50" s="4">
        <v>4384</v>
      </c>
      <c r="V50" s="4">
        <v>0</v>
      </c>
      <c r="W50" s="4">
        <v>0</v>
      </c>
      <c r="X50" s="4" t="s">
        <v>281</v>
      </c>
      <c r="Y50" s="4" t="s">
        <v>282</v>
      </c>
    </row>
    <row r="51" s="4" customFormat="1" spans="1:25">
      <c r="A51" s="4" t="s">
        <v>283</v>
      </c>
      <c r="B51" s="4" t="s">
        <v>26</v>
      </c>
      <c r="C51" s="4" t="s">
        <v>27</v>
      </c>
      <c r="D51" s="4" t="s">
        <v>284</v>
      </c>
      <c r="E51" s="4" t="s">
        <v>285</v>
      </c>
      <c r="F51" s="6">
        <v>44990</v>
      </c>
      <c r="G51" s="6">
        <v>44992</v>
      </c>
      <c r="H51" s="4">
        <v>1</v>
      </c>
      <c r="I51" s="4">
        <v>2</v>
      </c>
      <c r="J51" s="4">
        <v>2</v>
      </c>
      <c r="K51" s="4" t="s">
        <v>30</v>
      </c>
      <c r="L51" s="4">
        <v>636</v>
      </c>
      <c r="M51" s="4">
        <v>636</v>
      </c>
      <c r="N51" s="4" t="s">
        <v>286</v>
      </c>
      <c r="O51" s="4" t="s">
        <v>32</v>
      </c>
      <c r="P51" s="4" t="s">
        <v>33</v>
      </c>
      <c r="Q51" s="4">
        <v>0</v>
      </c>
      <c r="R51" s="7">
        <v>44989</v>
      </c>
      <c r="S51" s="6">
        <v>44995</v>
      </c>
      <c r="T51" s="4" t="s">
        <v>34</v>
      </c>
      <c r="U51" s="4">
        <v>636</v>
      </c>
      <c r="V51" s="4">
        <v>0</v>
      </c>
      <c r="W51" s="4">
        <v>0</v>
      </c>
      <c r="X51" s="4" t="s">
        <v>287</v>
      </c>
      <c r="Y51" s="4" t="s">
        <v>288</v>
      </c>
    </row>
    <row r="52" s="4" customFormat="1" spans="1:25">
      <c r="A52" s="4" t="s">
        <v>289</v>
      </c>
      <c r="B52" s="4" t="s">
        <v>26</v>
      </c>
      <c r="C52" s="4" t="s">
        <v>27</v>
      </c>
      <c r="D52" s="4" t="s">
        <v>284</v>
      </c>
      <c r="E52" s="4" t="s">
        <v>290</v>
      </c>
      <c r="F52" s="6">
        <v>44990</v>
      </c>
      <c r="G52" s="6">
        <v>44992</v>
      </c>
      <c r="H52" s="4">
        <v>1</v>
      </c>
      <c r="I52" s="4">
        <v>2</v>
      </c>
      <c r="J52" s="4">
        <v>2</v>
      </c>
      <c r="K52" s="4" t="s">
        <v>30</v>
      </c>
      <c r="L52" s="4">
        <v>778</v>
      </c>
      <c r="M52" s="4">
        <v>778</v>
      </c>
      <c r="N52" s="4" t="s">
        <v>291</v>
      </c>
      <c r="O52" s="4" t="s">
        <v>32</v>
      </c>
      <c r="P52" s="4" t="s">
        <v>33</v>
      </c>
      <c r="Q52" s="4">
        <v>0</v>
      </c>
      <c r="R52" s="7">
        <v>44989</v>
      </c>
      <c r="S52" s="6">
        <v>44995</v>
      </c>
      <c r="T52" s="4" t="s">
        <v>34</v>
      </c>
      <c r="U52" s="4">
        <v>778</v>
      </c>
      <c r="V52" s="4">
        <v>0</v>
      </c>
      <c r="W52" s="4">
        <v>0</v>
      </c>
      <c r="X52" s="4" t="s">
        <v>292</v>
      </c>
      <c r="Y52" s="4" t="s">
        <v>293</v>
      </c>
    </row>
    <row r="53" s="4" customFormat="1" spans="1:25">
      <c r="A53" s="4" t="s">
        <v>294</v>
      </c>
      <c r="B53" s="4" t="s">
        <v>26</v>
      </c>
      <c r="C53" s="4" t="s">
        <v>27</v>
      </c>
      <c r="D53" s="4" t="s">
        <v>295</v>
      </c>
      <c r="E53" s="4" t="s">
        <v>296</v>
      </c>
      <c r="F53" s="6">
        <v>44991</v>
      </c>
      <c r="G53" s="6">
        <v>44992</v>
      </c>
      <c r="H53" s="4">
        <v>1</v>
      </c>
      <c r="I53" s="4">
        <v>1</v>
      </c>
      <c r="J53" s="4">
        <v>1</v>
      </c>
      <c r="K53" s="4" t="s">
        <v>30</v>
      </c>
      <c r="L53" s="4">
        <v>465</v>
      </c>
      <c r="M53" s="4">
        <v>465</v>
      </c>
      <c r="N53" s="4" t="s">
        <v>297</v>
      </c>
      <c r="O53" s="4" t="s">
        <v>32</v>
      </c>
      <c r="P53" s="4" t="s">
        <v>33</v>
      </c>
      <c r="Q53" s="4">
        <v>0</v>
      </c>
      <c r="R53" s="7">
        <v>44989</v>
      </c>
      <c r="S53" s="6">
        <v>44995</v>
      </c>
      <c r="T53" s="4" t="s">
        <v>34</v>
      </c>
      <c r="U53" s="4">
        <v>465</v>
      </c>
      <c r="V53" s="4">
        <v>0</v>
      </c>
      <c r="W53" s="4">
        <v>0</v>
      </c>
      <c r="X53" s="4" t="s">
        <v>298</v>
      </c>
      <c r="Y53" s="4" t="s">
        <v>35</v>
      </c>
    </row>
    <row r="54" s="4" customFormat="1" spans="1:25">
      <c r="A54" s="4" t="s">
        <v>299</v>
      </c>
      <c r="B54" s="4" t="s">
        <v>26</v>
      </c>
      <c r="C54" s="4" t="s">
        <v>27</v>
      </c>
      <c r="D54" s="4" t="s">
        <v>300</v>
      </c>
      <c r="E54" s="4" t="s">
        <v>301</v>
      </c>
      <c r="F54" s="6">
        <v>44990</v>
      </c>
      <c r="G54" s="6">
        <v>44992</v>
      </c>
      <c r="H54" s="4">
        <v>1</v>
      </c>
      <c r="I54" s="4">
        <v>2</v>
      </c>
      <c r="J54" s="4">
        <v>2</v>
      </c>
      <c r="K54" s="4" t="s">
        <v>30</v>
      </c>
      <c r="L54" s="4">
        <v>2130</v>
      </c>
      <c r="M54" s="4">
        <v>2130</v>
      </c>
      <c r="N54" s="4" t="s">
        <v>302</v>
      </c>
      <c r="O54" s="4" t="s">
        <v>32</v>
      </c>
      <c r="P54" s="4" t="s">
        <v>33</v>
      </c>
      <c r="Q54" s="4">
        <v>0</v>
      </c>
      <c r="R54" s="7">
        <v>44989</v>
      </c>
      <c r="S54" s="6">
        <v>44995</v>
      </c>
      <c r="T54" s="4" t="s">
        <v>34</v>
      </c>
      <c r="U54" s="4">
        <v>2130</v>
      </c>
      <c r="V54" s="4">
        <v>0</v>
      </c>
      <c r="W54" s="4">
        <v>0</v>
      </c>
      <c r="X54" s="4" t="s">
        <v>303</v>
      </c>
      <c r="Y54" s="4" t="s">
        <v>35</v>
      </c>
    </row>
    <row r="55" s="4" customFormat="1" spans="1:25">
      <c r="A55" s="4" t="s">
        <v>304</v>
      </c>
      <c r="B55" s="4" t="s">
        <v>26</v>
      </c>
      <c r="C55" s="4" t="s">
        <v>27</v>
      </c>
      <c r="D55" s="4" t="s">
        <v>300</v>
      </c>
      <c r="E55" s="4" t="s">
        <v>305</v>
      </c>
      <c r="F55" s="6">
        <v>44990</v>
      </c>
      <c r="G55" s="6">
        <v>44992</v>
      </c>
      <c r="H55" s="4">
        <v>1</v>
      </c>
      <c r="I55" s="4">
        <v>2</v>
      </c>
      <c r="J55" s="4">
        <v>2</v>
      </c>
      <c r="K55" s="4" t="s">
        <v>30</v>
      </c>
      <c r="L55" s="4">
        <v>2130</v>
      </c>
      <c r="M55" s="4">
        <v>2130</v>
      </c>
      <c r="N55" s="4" t="s">
        <v>306</v>
      </c>
      <c r="O55" s="4" t="s">
        <v>32</v>
      </c>
      <c r="P55" s="4" t="s">
        <v>33</v>
      </c>
      <c r="Q55" s="4">
        <v>0</v>
      </c>
      <c r="R55" s="7">
        <v>44989</v>
      </c>
      <c r="S55" s="6">
        <v>44995</v>
      </c>
      <c r="T55" s="4" t="s">
        <v>34</v>
      </c>
      <c r="U55" s="4">
        <v>2130</v>
      </c>
      <c r="V55" s="4">
        <v>0</v>
      </c>
      <c r="W55" s="4">
        <v>0</v>
      </c>
      <c r="X55" s="4" t="s">
        <v>307</v>
      </c>
      <c r="Y55" s="4" t="s">
        <v>35</v>
      </c>
    </row>
    <row r="56" s="4" customFormat="1" spans="1:25">
      <c r="A56" s="4" t="s">
        <v>308</v>
      </c>
      <c r="B56" s="4" t="s">
        <v>26</v>
      </c>
      <c r="C56" s="4" t="s">
        <v>27</v>
      </c>
      <c r="D56" s="4" t="s">
        <v>295</v>
      </c>
      <c r="E56" s="4" t="s">
        <v>296</v>
      </c>
      <c r="F56" s="6">
        <v>44990</v>
      </c>
      <c r="G56" s="6">
        <v>44992</v>
      </c>
      <c r="H56" s="4">
        <v>1</v>
      </c>
      <c r="I56" s="4">
        <v>2</v>
      </c>
      <c r="J56" s="4">
        <v>2</v>
      </c>
      <c r="K56" s="4" t="s">
        <v>30</v>
      </c>
      <c r="L56" s="4">
        <v>930</v>
      </c>
      <c r="M56" s="4">
        <v>930</v>
      </c>
      <c r="N56" s="4" t="s">
        <v>309</v>
      </c>
      <c r="O56" s="4" t="s">
        <v>32</v>
      </c>
      <c r="P56" s="4" t="s">
        <v>33</v>
      </c>
      <c r="Q56" s="4">
        <v>0</v>
      </c>
      <c r="R56" s="7">
        <v>44989</v>
      </c>
      <c r="S56" s="6">
        <v>44995</v>
      </c>
      <c r="T56" s="4" t="s">
        <v>34</v>
      </c>
      <c r="U56" s="4">
        <v>930</v>
      </c>
      <c r="V56" s="4">
        <v>0</v>
      </c>
      <c r="W56" s="4">
        <v>0</v>
      </c>
      <c r="X56" s="4" t="s">
        <v>310</v>
      </c>
      <c r="Y56" s="4" t="s">
        <v>35</v>
      </c>
    </row>
    <row r="57" s="4" customFormat="1" spans="1:25">
      <c r="A57" s="4" t="s">
        <v>311</v>
      </c>
      <c r="B57" s="4" t="s">
        <v>26</v>
      </c>
      <c r="C57" s="4" t="s">
        <v>27</v>
      </c>
      <c r="D57" s="4" t="s">
        <v>312</v>
      </c>
      <c r="E57" s="4" t="s">
        <v>313</v>
      </c>
      <c r="F57" s="6">
        <v>44990</v>
      </c>
      <c r="G57" s="6">
        <v>44992</v>
      </c>
      <c r="H57" s="4">
        <v>1</v>
      </c>
      <c r="I57" s="4">
        <v>2</v>
      </c>
      <c r="J57" s="4">
        <v>2</v>
      </c>
      <c r="K57" s="4" t="s">
        <v>30</v>
      </c>
      <c r="L57" s="4">
        <v>353</v>
      </c>
      <c r="M57" s="4">
        <v>353</v>
      </c>
      <c r="N57" s="4" t="s">
        <v>314</v>
      </c>
      <c r="O57" s="4" t="s">
        <v>32</v>
      </c>
      <c r="P57" s="4" t="s">
        <v>33</v>
      </c>
      <c r="Q57" s="4">
        <v>0</v>
      </c>
      <c r="R57" s="7">
        <v>44989</v>
      </c>
      <c r="S57" s="6">
        <v>44995</v>
      </c>
      <c r="T57" s="4" t="s">
        <v>34</v>
      </c>
      <c r="U57" s="4">
        <v>353</v>
      </c>
      <c r="V57" s="4">
        <v>0</v>
      </c>
      <c r="W57" s="4">
        <v>0</v>
      </c>
      <c r="X57" s="4" t="s">
        <v>315</v>
      </c>
      <c r="Y57" s="4" t="s">
        <v>316</v>
      </c>
    </row>
    <row r="58" s="4" customFormat="1" spans="1:26">
      <c r="A58" s="4" t="s">
        <v>317</v>
      </c>
      <c r="B58" s="4" t="s">
        <v>26</v>
      </c>
      <c r="C58" s="4" t="s">
        <v>27</v>
      </c>
      <c r="D58" s="4" t="s">
        <v>318</v>
      </c>
      <c r="E58" s="4" t="s">
        <v>319</v>
      </c>
      <c r="F58" s="6">
        <v>44990</v>
      </c>
      <c r="G58" s="6">
        <v>44992</v>
      </c>
      <c r="H58" s="4">
        <v>2</v>
      </c>
      <c r="I58" s="4">
        <v>2</v>
      </c>
      <c r="J58" s="4">
        <v>4</v>
      </c>
      <c r="K58" s="4" t="s">
        <v>30</v>
      </c>
      <c r="L58" s="4">
        <v>7332</v>
      </c>
      <c r="M58" s="4">
        <v>7332</v>
      </c>
      <c r="N58" s="4" t="s">
        <v>320</v>
      </c>
      <c r="O58" s="4" t="s">
        <v>32</v>
      </c>
      <c r="P58" s="4" t="s">
        <v>33</v>
      </c>
      <c r="Q58" s="4">
        <v>0</v>
      </c>
      <c r="R58" s="7">
        <v>44989</v>
      </c>
      <c r="S58" s="6">
        <v>44995</v>
      </c>
      <c r="T58" s="4" t="s">
        <v>34</v>
      </c>
      <c r="U58" s="4">
        <v>7332</v>
      </c>
      <c r="V58" s="4">
        <v>0</v>
      </c>
      <c r="W58" s="4">
        <v>0</v>
      </c>
      <c r="X58" s="4" t="s">
        <v>321</v>
      </c>
      <c r="Y58" s="4">
        <v>74094335</v>
      </c>
      <c r="Z58" s="4" t="s">
        <v>322</v>
      </c>
    </row>
    <row r="59" s="4" customFormat="1" spans="1:25">
      <c r="A59" s="4" t="s">
        <v>323</v>
      </c>
      <c r="B59" s="4" t="s">
        <v>26</v>
      </c>
      <c r="C59" s="4" t="s">
        <v>27</v>
      </c>
      <c r="D59" s="4" t="s">
        <v>324</v>
      </c>
      <c r="E59" s="4" t="s">
        <v>325</v>
      </c>
      <c r="F59" s="6">
        <v>44990</v>
      </c>
      <c r="G59" s="6">
        <v>44992</v>
      </c>
      <c r="H59" s="4">
        <v>1</v>
      </c>
      <c r="I59" s="4">
        <v>2</v>
      </c>
      <c r="J59" s="4">
        <v>2</v>
      </c>
      <c r="K59" s="4" t="s">
        <v>30</v>
      </c>
      <c r="L59" s="4">
        <v>2046</v>
      </c>
      <c r="M59" s="4">
        <v>2046</v>
      </c>
      <c r="N59" s="4" t="s">
        <v>326</v>
      </c>
      <c r="O59" s="4" t="s">
        <v>32</v>
      </c>
      <c r="P59" s="4" t="s">
        <v>33</v>
      </c>
      <c r="Q59" s="4">
        <v>0</v>
      </c>
      <c r="R59" s="7">
        <v>44989</v>
      </c>
      <c r="S59" s="6">
        <v>44995</v>
      </c>
      <c r="T59" s="4" t="s">
        <v>34</v>
      </c>
      <c r="U59" s="4">
        <v>2046</v>
      </c>
      <c r="V59" s="4">
        <v>0</v>
      </c>
      <c r="W59" s="4">
        <v>0</v>
      </c>
      <c r="X59" s="4" t="s">
        <v>327</v>
      </c>
      <c r="Y59" s="4" t="s">
        <v>35</v>
      </c>
    </row>
    <row r="60" s="4" customFormat="1" spans="1:25">
      <c r="A60" s="4" t="s">
        <v>328</v>
      </c>
      <c r="B60" s="4" t="s">
        <v>26</v>
      </c>
      <c r="C60" s="4" t="s">
        <v>27</v>
      </c>
      <c r="D60" s="4" t="s">
        <v>329</v>
      </c>
      <c r="E60" s="4" t="s">
        <v>330</v>
      </c>
      <c r="F60" s="6">
        <v>44991</v>
      </c>
      <c r="G60" s="6">
        <v>44992</v>
      </c>
      <c r="H60" s="4">
        <v>1</v>
      </c>
      <c r="I60" s="4">
        <v>1</v>
      </c>
      <c r="J60" s="4">
        <v>1</v>
      </c>
      <c r="K60" s="4" t="s">
        <v>30</v>
      </c>
      <c r="L60" s="4">
        <v>463</v>
      </c>
      <c r="M60" s="4">
        <v>463</v>
      </c>
      <c r="N60" s="4" t="s">
        <v>331</v>
      </c>
      <c r="O60" s="4" t="s">
        <v>32</v>
      </c>
      <c r="P60" s="4" t="s">
        <v>33</v>
      </c>
      <c r="Q60" s="4">
        <v>0</v>
      </c>
      <c r="R60" s="7">
        <v>44989</v>
      </c>
      <c r="S60" s="6">
        <v>44995</v>
      </c>
      <c r="T60" s="4" t="s">
        <v>34</v>
      </c>
      <c r="U60" s="4">
        <v>463</v>
      </c>
      <c r="V60" s="4">
        <v>0</v>
      </c>
      <c r="W60" s="4">
        <v>0</v>
      </c>
      <c r="X60" s="4" t="s">
        <v>332</v>
      </c>
      <c r="Y60" s="4" t="s">
        <v>35</v>
      </c>
    </row>
    <row r="61" s="4" customFormat="1" spans="1:25">
      <c r="A61" s="4" t="s">
        <v>333</v>
      </c>
      <c r="B61" s="4" t="s">
        <v>26</v>
      </c>
      <c r="C61" s="4" t="s">
        <v>27</v>
      </c>
      <c r="D61" s="4" t="s">
        <v>334</v>
      </c>
      <c r="E61" s="4" t="s">
        <v>335</v>
      </c>
      <c r="F61" s="6">
        <v>44991</v>
      </c>
      <c r="G61" s="6">
        <v>44992</v>
      </c>
      <c r="H61" s="4">
        <v>1</v>
      </c>
      <c r="I61" s="4">
        <v>1</v>
      </c>
      <c r="J61" s="4">
        <v>1</v>
      </c>
      <c r="K61" s="4" t="s">
        <v>30</v>
      </c>
      <c r="L61" s="4">
        <v>396</v>
      </c>
      <c r="M61" s="4">
        <v>396</v>
      </c>
      <c r="N61" s="4" t="s">
        <v>336</v>
      </c>
      <c r="O61" s="4" t="s">
        <v>32</v>
      </c>
      <c r="P61" s="4" t="s">
        <v>33</v>
      </c>
      <c r="Q61" s="4">
        <v>0</v>
      </c>
      <c r="R61" s="7">
        <v>44989</v>
      </c>
      <c r="S61" s="6">
        <v>44995</v>
      </c>
      <c r="T61" s="4" t="s">
        <v>34</v>
      </c>
      <c r="U61" s="4">
        <v>396</v>
      </c>
      <c r="V61" s="4">
        <v>0</v>
      </c>
      <c r="W61" s="4">
        <v>0</v>
      </c>
      <c r="X61" s="4" t="s">
        <v>337</v>
      </c>
      <c r="Y61" s="4" t="s">
        <v>338</v>
      </c>
    </row>
    <row r="62" s="4" customFormat="1" spans="1:25">
      <c r="A62" s="4" t="s">
        <v>339</v>
      </c>
      <c r="B62" s="4" t="s">
        <v>26</v>
      </c>
      <c r="C62" s="4" t="s">
        <v>27</v>
      </c>
      <c r="D62" s="4" t="s">
        <v>340</v>
      </c>
      <c r="E62" s="4" t="s">
        <v>89</v>
      </c>
      <c r="F62" s="6">
        <v>44990</v>
      </c>
      <c r="G62" s="6">
        <v>44992</v>
      </c>
      <c r="H62" s="4">
        <v>1</v>
      </c>
      <c r="I62" s="4">
        <v>2</v>
      </c>
      <c r="J62" s="4">
        <v>2</v>
      </c>
      <c r="K62" s="4" t="s">
        <v>30</v>
      </c>
      <c r="L62" s="4">
        <v>1208</v>
      </c>
      <c r="M62" s="4">
        <v>1208</v>
      </c>
      <c r="N62" s="4" t="s">
        <v>341</v>
      </c>
      <c r="O62" s="4" t="s">
        <v>32</v>
      </c>
      <c r="P62" s="4" t="s">
        <v>33</v>
      </c>
      <c r="Q62" s="4">
        <v>0</v>
      </c>
      <c r="R62" s="7">
        <v>44989</v>
      </c>
      <c r="S62" s="6">
        <v>44995</v>
      </c>
      <c r="T62" s="4" t="s">
        <v>34</v>
      </c>
      <c r="U62" s="4">
        <v>1208</v>
      </c>
      <c r="V62" s="4">
        <v>0</v>
      </c>
      <c r="W62" s="4">
        <v>0</v>
      </c>
      <c r="X62" s="4" t="s">
        <v>342</v>
      </c>
      <c r="Y62" s="4" t="s">
        <v>343</v>
      </c>
    </row>
    <row r="63" s="4" customFormat="1" spans="1:25">
      <c r="A63" s="4" t="s">
        <v>344</v>
      </c>
      <c r="B63" s="4" t="s">
        <v>26</v>
      </c>
      <c r="C63" s="4" t="s">
        <v>27</v>
      </c>
      <c r="D63" s="4" t="s">
        <v>345</v>
      </c>
      <c r="E63" s="4" t="s">
        <v>346</v>
      </c>
      <c r="F63" s="6">
        <v>44990</v>
      </c>
      <c r="G63" s="6">
        <v>44992</v>
      </c>
      <c r="H63" s="4">
        <v>1</v>
      </c>
      <c r="I63" s="4">
        <v>2</v>
      </c>
      <c r="J63" s="4">
        <v>2</v>
      </c>
      <c r="K63" s="4" t="s">
        <v>30</v>
      </c>
      <c r="L63" s="4">
        <v>1835</v>
      </c>
      <c r="M63" s="4">
        <v>1835</v>
      </c>
      <c r="N63" s="4" t="s">
        <v>347</v>
      </c>
      <c r="O63" s="4" t="s">
        <v>32</v>
      </c>
      <c r="P63" s="4" t="s">
        <v>33</v>
      </c>
      <c r="Q63" s="4">
        <v>0</v>
      </c>
      <c r="R63" s="7">
        <v>44990</v>
      </c>
      <c r="S63" s="6">
        <v>44995</v>
      </c>
      <c r="T63" s="4" t="s">
        <v>34</v>
      </c>
      <c r="U63" s="4">
        <v>1835</v>
      </c>
      <c r="V63" s="4">
        <v>0</v>
      </c>
      <c r="W63" s="4">
        <v>0</v>
      </c>
      <c r="X63" s="4" t="s">
        <v>348</v>
      </c>
      <c r="Y63" s="4" t="s">
        <v>349</v>
      </c>
    </row>
    <row r="64" s="4" customFormat="1" spans="1:25">
      <c r="A64" s="4" t="s">
        <v>350</v>
      </c>
      <c r="B64" s="4" t="s">
        <v>26</v>
      </c>
      <c r="C64" s="4" t="s">
        <v>27</v>
      </c>
      <c r="D64" s="4" t="s">
        <v>351</v>
      </c>
      <c r="E64" s="4" t="s">
        <v>352</v>
      </c>
      <c r="F64" s="6">
        <v>44991</v>
      </c>
      <c r="G64" s="6">
        <v>44992</v>
      </c>
      <c r="H64" s="4">
        <v>1</v>
      </c>
      <c r="I64" s="4">
        <v>1</v>
      </c>
      <c r="J64" s="4">
        <v>1</v>
      </c>
      <c r="K64" s="4" t="s">
        <v>30</v>
      </c>
      <c r="L64" s="4">
        <v>543</v>
      </c>
      <c r="M64" s="4">
        <v>543</v>
      </c>
      <c r="N64" s="4" t="s">
        <v>353</v>
      </c>
      <c r="O64" s="4" t="s">
        <v>32</v>
      </c>
      <c r="P64" s="4" t="s">
        <v>33</v>
      </c>
      <c r="Q64" s="4">
        <v>0</v>
      </c>
      <c r="R64" s="7">
        <v>44990</v>
      </c>
      <c r="S64" s="6">
        <v>44995</v>
      </c>
      <c r="T64" s="4" t="s">
        <v>34</v>
      </c>
      <c r="U64" s="4">
        <v>543</v>
      </c>
      <c r="V64" s="4">
        <v>0</v>
      </c>
      <c r="W64" s="4">
        <v>0</v>
      </c>
      <c r="X64" s="4" t="s">
        <v>35</v>
      </c>
      <c r="Y64" s="4" t="s">
        <v>354</v>
      </c>
    </row>
    <row r="65" s="4" customFormat="1" spans="1:25">
      <c r="A65" s="4" t="s">
        <v>355</v>
      </c>
      <c r="B65" s="4" t="s">
        <v>26</v>
      </c>
      <c r="C65" s="4" t="s">
        <v>27</v>
      </c>
      <c r="D65" s="4" t="s">
        <v>356</v>
      </c>
      <c r="E65" s="4" t="s">
        <v>357</v>
      </c>
      <c r="F65" s="6">
        <v>44990</v>
      </c>
      <c r="G65" s="6">
        <v>44992</v>
      </c>
      <c r="H65" s="4">
        <v>1</v>
      </c>
      <c r="I65" s="4">
        <v>2</v>
      </c>
      <c r="J65" s="4">
        <v>2</v>
      </c>
      <c r="K65" s="4" t="s">
        <v>30</v>
      </c>
      <c r="L65" s="4">
        <v>2289</v>
      </c>
      <c r="M65" s="4">
        <v>2289</v>
      </c>
      <c r="N65" s="4" t="s">
        <v>358</v>
      </c>
      <c r="O65" s="4" t="s">
        <v>32</v>
      </c>
      <c r="P65" s="4" t="s">
        <v>33</v>
      </c>
      <c r="Q65" s="4">
        <v>0</v>
      </c>
      <c r="R65" s="7">
        <v>44990</v>
      </c>
      <c r="S65" s="6">
        <v>44995</v>
      </c>
      <c r="T65" s="4" t="s">
        <v>34</v>
      </c>
      <c r="U65" s="4">
        <v>2289</v>
      </c>
      <c r="V65" s="4">
        <v>0</v>
      </c>
      <c r="W65" s="4">
        <v>0</v>
      </c>
      <c r="X65" s="4" t="s">
        <v>359</v>
      </c>
      <c r="Y65" s="4" t="s">
        <v>360</v>
      </c>
    </row>
    <row r="66" s="4" customFormat="1" spans="1:25">
      <c r="A66" s="4" t="s">
        <v>361</v>
      </c>
      <c r="B66" s="4" t="s">
        <v>26</v>
      </c>
      <c r="C66" s="4" t="s">
        <v>27</v>
      </c>
      <c r="D66" s="4" t="s">
        <v>329</v>
      </c>
      <c r="E66" s="4" t="s">
        <v>330</v>
      </c>
      <c r="F66" s="6">
        <v>44991</v>
      </c>
      <c r="G66" s="6">
        <v>44992</v>
      </c>
      <c r="H66" s="4">
        <v>1</v>
      </c>
      <c r="I66" s="4">
        <v>1</v>
      </c>
      <c r="J66" s="4">
        <v>1</v>
      </c>
      <c r="K66" s="4" t="s">
        <v>30</v>
      </c>
      <c r="L66" s="4">
        <v>463</v>
      </c>
      <c r="M66" s="4">
        <v>463</v>
      </c>
      <c r="N66" s="4" t="s">
        <v>362</v>
      </c>
      <c r="O66" s="4" t="s">
        <v>32</v>
      </c>
      <c r="P66" s="4" t="s">
        <v>33</v>
      </c>
      <c r="Q66" s="4">
        <v>0</v>
      </c>
      <c r="R66" s="7">
        <v>44990</v>
      </c>
      <c r="S66" s="6">
        <v>44995</v>
      </c>
      <c r="T66" s="4" t="s">
        <v>34</v>
      </c>
      <c r="U66" s="4">
        <v>463</v>
      </c>
      <c r="V66" s="4">
        <v>0</v>
      </c>
      <c r="W66" s="4">
        <v>0</v>
      </c>
      <c r="X66" s="4" t="s">
        <v>363</v>
      </c>
      <c r="Y66" s="4" t="s">
        <v>35</v>
      </c>
    </row>
    <row r="67" s="4" customFormat="1" spans="1:25">
      <c r="A67" s="4" t="s">
        <v>364</v>
      </c>
      <c r="B67" s="4" t="s">
        <v>26</v>
      </c>
      <c r="C67" s="4" t="s">
        <v>27</v>
      </c>
      <c r="D67" s="4" t="s">
        <v>147</v>
      </c>
      <c r="E67" s="4" t="s">
        <v>148</v>
      </c>
      <c r="F67" s="6">
        <v>44990</v>
      </c>
      <c r="G67" s="6">
        <v>44992</v>
      </c>
      <c r="H67" s="4">
        <v>1</v>
      </c>
      <c r="I67" s="4">
        <v>2</v>
      </c>
      <c r="J67" s="4">
        <v>2</v>
      </c>
      <c r="K67" s="4" t="s">
        <v>30</v>
      </c>
      <c r="L67" s="4">
        <v>686</v>
      </c>
      <c r="M67" s="4">
        <v>686</v>
      </c>
      <c r="N67" s="4" t="s">
        <v>365</v>
      </c>
      <c r="O67" s="4" t="s">
        <v>32</v>
      </c>
      <c r="P67" s="4" t="s">
        <v>33</v>
      </c>
      <c r="Q67" s="4">
        <v>0</v>
      </c>
      <c r="R67" s="7">
        <v>44990</v>
      </c>
      <c r="S67" s="6">
        <v>44995</v>
      </c>
      <c r="T67" s="4" t="s">
        <v>34</v>
      </c>
      <c r="U67" s="4">
        <v>686</v>
      </c>
      <c r="V67" s="4">
        <v>0</v>
      </c>
      <c r="W67" s="4">
        <v>0</v>
      </c>
      <c r="X67" s="4" t="s">
        <v>366</v>
      </c>
      <c r="Y67" s="4" t="s">
        <v>35</v>
      </c>
    </row>
    <row r="68" s="4" customFormat="1" spans="1:25">
      <c r="A68" s="4" t="s">
        <v>367</v>
      </c>
      <c r="B68" s="4" t="s">
        <v>26</v>
      </c>
      <c r="C68" s="4" t="s">
        <v>27</v>
      </c>
      <c r="D68" s="4" t="s">
        <v>368</v>
      </c>
      <c r="E68" s="4" t="s">
        <v>100</v>
      </c>
      <c r="F68" s="6">
        <v>44991</v>
      </c>
      <c r="G68" s="6">
        <v>44992</v>
      </c>
      <c r="H68" s="4">
        <v>1</v>
      </c>
      <c r="I68" s="4">
        <v>1</v>
      </c>
      <c r="J68" s="4">
        <v>1</v>
      </c>
      <c r="K68" s="4" t="s">
        <v>30</v>
      </c>
      <c r="L68" s="4">
        <v>482</v>
      </c>
      <c r="M68" s="4">
        <v>482</v>
      </c>
      <c r="N68" s="4" t="s">
        <v>369</v>
      </c>
      <c r="O68" s="4" t="s">
        <v>32</v>
      </c>
      <c r="P68" s="4" t="s">
        <v>33</v>
      </c>
      <c r="Q68" s="4">
        <v>0</v>
      </c>
      <c r="R68" s="7">
        <v>44990</v>
      </c>
      <c r="S68" s="6">
        <v>44995</v>
      </c>
      <c r="T68" s="4" t="s">
        <v>34</v>
      </c>
      <c r="U68" s="4">
        <v>482</v>
      </c>
      <c r="V68" s="4">
        <v>0</v>
      </c>
      <c r="W68" s="4">
        <v>0</v>
      </c>
      <c r="X68" s="4" t="s">
        <v>370</v>
      </c>
      <c r="Y68" s="4" t="s">
        <v>371</v>
      </c>
    </row>
    <row r="69" s="4" customFormat="1" spans="1:25">
      <c r="A69" s="4" t="s">
        <v>372</v>
      </c>
      <c r="B69" s="4" t="s">
        <v>26</v>
      </c>
      <c r="C69" s="4" t="s">
        <v>27</v>
      </c>
      <c r="D69" s="4" t="s">
        <v>272</v>
      </c>
      <c r="E69" s="4" t="s">
        <v>273</v>
      </c>
      <c r="F69" s="6">
        <v>44991</v>
      </c>
      <c r="G69" s="6">
        <v>44992</v>
      </c>
      <c r="H69" s="4">
        <v>1</v>
      </c>
      <c r="I69" s="4">
        <v>1</v>
      </c>
      <c r="J69" s="4">
        <v>1</v>
      </c>
      <c r="K69" s="4" t="s">
        <v>30</v>
      </c>
      <c r="L69" s="4">
        <v>171</v>
      </c>
      <c r="M69" s="4">
        <v>171</v>
      </c>
      <c r="N69" s="4" t="s">
        <v>373</v>
      </c>
      <c r="O69" s="4" t="s">
        <v>32</v>
      </c>
      <c r="P69" s="4" t="s">
        <v>33</v>
      </c>
      <c r="Q69" s="4">
        <v>0</v>
      </c>
      <c r="R69" s="7">
        <v>44990</v>
      </c>
      <c r="S69" s="6">
        <v>44995</v>
      </c>
      <c r="T69" s="4" t="s">
        <v>34</v>
      </c>
      <c r="U69" s="4">
        <v>171</v>
      </c>
      <c r="V69" s="4">
        <v>0</v>
      </c>
      <c r="W69" s="4">
        <v>0</v>
      </c>
      <c r="X69" s="4" t="s">
        <v>374</v>
      </c>
      <c r="Y69" s="4" t="s">
        <v>375</v>
      </c>
    </row>
    <row r="70" s="4" customFormat="1" spans="1:25">
      <c r="A70" s="4" t="s">
        <v>376</v>
      </c>
      <c r="B70" s="4" t="s">
        <v>26</v>
      </c>
      <c r="C70" s="4" t="s">
        <v>27</v>
      </c>
      <c r="D70" s="4" t="s">
        <v>153</v>
      </c>
      <c r="E70" s="4" t="s">
        <v>100</v>
      </c>
      <c r="F70" s="6">
        <v>44991</v>
      </c>
      <c r="G70" s="6">
        <v>44992</v>
      </c>
      <c r="H70" s="4">
        <v>1</v>
      </c>
      <c r="I70" s="4">
        <v>1</v>
      </c>
      <c r="J70" s="4">
        <v>1</v>
      </c>
      <c r="K70" s="4" t="s">
        <v>30</v>
      </c>
      <c r="L70" s="4">
        <v>548</v>
      </c>
      <c r="M70" s="4">
        <v>548</v>
      </c>
      <c r="N70" s="4" t="s">
        <v>377</v>
      </c>
      <c r="O70" s="4" t="s">
        <v>32</v>
      </c>
      <c r="P70" s="4" t="s">
        <v>33</v>
      </c>
      <c r="Q70" s="4">
        <v>0</v>
      </c>
      <c r="R70" s="7">
        <v>44990</v>
      </c>
      <c r="S70" s="6">
        <v>44995</v>
      </c>
      <c r="T70" s="4" t="s">
        <v>34</v>
      </c>
      <c r="U70" s="4">
        <v>548</v>
      </c>
      <c r="V70" s="4">
        <v>0</v>
      </c>
      <c r="W70" s="4">
        <v>0</v>
      </c>
      <c r="X70" s="4" t="s">
        <v>378</v>
      </c>
      <c r="Y70" s="4" t="s">
        <v>379</v>
      </c>
    </row>
    <row r="71" s="4" customFormat="1" spans="1:25">
      <c r="A71" s="4" t="s">
        <v>380</v>
      </c>
      <c r="B71" s="4" t="s">
        <v>26</v>
      </c>
      <c r="C71" s="4" t="s">
        <v>27</v>
      </c>
      <c r="D71" s="4" t="s">
        <v>381</v>
      </c>
      <c r="E71" s="4" t="s">
        <v>382</v>
      </c>
      <c r="F71" s="6">
        <v>44990</v>
      </c>
      <c r="G71" s="6">
        <v>44992</v>
      </c>
      <c r="H71" s="4">
        <v>1</v>
      </c>
      <c r="I71" s="4">
        <v>2</v>
      </c>
      <c r="J71" s="4">
        <v>2</v>
      </c>
      <c r="K71" s="4" t="s">
        <v>30</v>
      </c>
      <c r="L71" s="4">
        <v>4372</v>
      </c>
      <c r="M71" s="4">
        <v>4372</v>
      </c>
      <c r="N71" s="4" t="s">
        <v>383</v>
      </c>
      <c r="O71" s="4" t="s">
        <v>32</v>
      </c>
      <c r="P71" s="4" t="s">
        <v>33</v>
      </c>
      <c r="Q71" s="4">
        <v>0</v>
      </c>
      <c r="R71" s="7">
        <v>44990</v>
      </c>
      <c r="S71" s="6">
        <v>44995</v>
      </c>
      <c r="T71" s="4" t="s">
        <v>34</v>
      </c>
      <c r="U71" s="4">
        <v>4372</v>
      </c>
      <c r="V71" s="4">
        <v>0</v>
      </c>
      <c r="W71" s="4">
        <v>0</v>
      </c>
      <c r="X71" s="4" t="s">
        <v>384</v>
      </c>
      <c r="Y71" s="4" t="s">
        <v>35</v>
      </c>
    </row>
    <row r="72" s="4" customFormat="1" spans="1:25">
      <c r="A72" s="4" t="s">
        <v>385</v>
      </c>
      <c r="B72" s="4" t="s">
        <v>26</v>
      </c>
      <c r="C72" s="4" t="s">
        <v>27</v>
      </c>
      <c r="D72" s="4" t="s">
        <v>386</v>
      </c>
      <c r="E72" s="4" t="s">
        <v>387</v>
      </c>
      <c r="F72" s="6">
        <v>44990</v>
      </c>
      <c r="G72" s="6">
        <v>44992</v>
      </c>
      <c r="H72" s="4">
        <v>1</v>
      </c>
      <c r="I72" s="4">
        <v>2</v>
      </c>
      <c r="J72" s="4">
        <v>2</v>
      </c>
      <c r="K72" s="4" t="s">
        <v>30</v>
      </c>
      <c r="L72" s="4">
        <v>2210</v>
      </c>
      <c r="M72" s="4">
        <v>2210</v>
      </c>
      <c r="N72" s="4" t="s">
        <v>388</v>
      </c>
      <c r="O72" s="4" t="s">
        <v>32</v>
      </c>
      <c r="P72" s="4" t="s">
        <v>33</v>
      </c>
      <c r="Q72" s="4">
        <v>0</v>
      </c>
      <c r="R72" s="7">
        <v>44990</v>
      </c>
      <c r="S72" s="6">
        <v>44995</v>
      </c>
      <c r="T72" s="4" t="s">
        <v>34</v>
      </c>
      <c r="U72" s="4">
        <v>2210</v>
      </c>
      <c r="V72" s="4">
        <v>0</v>
      </c>
      <c r="W72" s="4">
        <v>0</v>
      </c>
      <c r="X72" s="4" t="s">
        <v>389</v>
      </c>
      <c r="Y72" s="4" t="s">
        <v>390</v>
      </c>
    </row>
    <row r="73" s="4" customFormat="1" spans="1:25">
      <c r="A73" s="4" t="s">
        <v>391</v>
      </c>
      <c r="B73" s="4" t="s">
        <v>26</v>
      </c>
      <c r="C73" s="4" t="s">
        <v>27</v>
      </c>
      <c r="D73" s="4" t="s">
        <v>392</v>
      </c>
      <c r="E73" s="4" t="s">
        <v>393</v>
      </c>
      <c r="F73" s="6">
        <v>44991</v>
      </c>
      <c r="G73" s="6">
        <v>44992</v>
      </c>
      <c r="H73" s="4">
        <v>1</v>
      </c>
      <c r="I73" s="4">
        <v>1</v>
      </c>
      <c r="J73" s="4">
        <v>1</v>
      </c>
      <c r="K73" s="4" t="s">
        <v>30</v>
      </c>
      <c r="L73" s="4">
        <v>880</v>
      </c>
      <c r="M73" s="4">
        <v>880</v>
      </c>
      <c r="N73" s="4" t="s">
        <v>394</v>
      </c>
      <c r="O73" s="4" t="s">
        <v>32</v>
      </c>
      <c r="P73" s="4" t="s">
        <v>33</v>
      </c>
      <c r="Q73" s="4">
        <v>0</v>
      </c>
      <c r="R73" s="7">
        <v>44990</v>
      </c>
      <c r="S73" s="6">
        <v>44995</v>
      </c>
      <c r="T73" s="4" t="s">
        <v>34</v>
      </c>
      <c r="U73" s="4">
        <v>880</v>
      </c>
      <c r="V73" s="4">
        <v>0</v>
      </c>
      <c r="W73" s="4">
        <v>0</v>
      </c>
      <c r="X73" s="4" t="s">
        <v>395</v>
      </c>
      <c r="Y73" s="4" t="s">
        <v>35</v>
      </c>
    </row>
    <row r="74" s="4" customFormat="1" spans="1:25">
      <c r="A74" s="4" t="s">
        <v>396</v>
      </c>
      <c r="B74" s="4" t="s">
        <v>26</v>
      </c>
      <c r="C74" s="4" t="s">
        <v>27</v>
      </c>
      <c r="D74" s="4" t="s">
        <v>397</v>
      </c>
      <c r="E74" s="4" t="s">
        <v>398</v>
      </c>
      <c r="F74" s="6">
        <v>44991</v>
      </c>
      <c r="G74" s="6">
        <v>44992</v>
      </c>
      <c r="H74" s="4">
        <v>1</v>
      </c>
      <c r="I74" s="4">
        <v>1</v>
      </c>
      <c r="J74" s="4">
        <v>1</v>
      </c>
      <c r="K74" s="4" t="s">
        <v>30</v>
      </c>
      <c r="L74" s="4">
        <v>165</v>
      </c>
      <c r="M74" s="4">
        <v>165</v>
      </c>
      <c r="N74" s="4" t="s">
        <v>399</v>
      </c>
      <c r="O74" s="4" t="s">
        <v>32</v>
      </c>
      <c r="P74" s="4" t="s">
        <v>33</v>
      </c>
      <c r="Q74" s="4">
        <v>0</v>
      </c>
      <c r="R74" s="7">
        <v>44990</v>
      </c>
      <c r="S74" s="6">
        <v>44995</v>
      </c>
      <c r="T74" s="4" t="s">
        <v>34</v>
      </c>
      <c r="U74" s="4">
        <v>165</v>
      </c>
      <c r="V74" s="4">
        <v>0</v>
      </c>
      <c r="W74" s="4">
        <v>0</v>
      </c>
      <c r="X74" s="4" t="s">
        <v>400</v>
      </c>
      <c r="Y74" s="4" t="s">
        <v>401</v>
      </c>
    </row>
    <row r="75" s="4" customFormat="1" spans="1:25">
      <c r="A75" s="4" t="s">
        <v>402</v>
      </c>
      <c r="B75" s="4" t="s">
        <v>26</v>
      </c>
      <c r="C75" s="4" t="s">
        <v>27</v>
      </c>
      <c r="D75" s="4" t="s">
        <v>403</v>
      </c>
      <c r="E75" s="4" t="s">
        <v>404</v>
      </c>
      <c r="F75" s="6">
        <v>44991</v>
      </c>
      <c r="G75" s="6">
        <v>44992</v>
      </c>
      <c r="H75" s="4">
        <v>1</v>
      </c>
      <c r="I75" s="4">
        <v>1</v>
      </c>
      <c r="J75" s="4">
        <v>1</v>
      </c>
      <c r="K75" s="4" t="s">
        <v>30</v>
      </c>
      <c r="L75" s="4">
        <v>114</v>
      </c>
      <c r="M75" s="4">
        <v>114</v>
      </c>
      <c r="N75" s="4" t="s">
        <v>405</v>
      </c>
      <c r="O75" s="4" t="s">
        <v>32</v>
      </c>
      <c r="P75" s="4" t="s">
        <v>33</v>
      </c>
      <c r="Q75" s="4">
        <v>0</v>
      </c>
      <c r="R75" s="7">
        <v>44990</v>
      </c>
      <c r="S75" s="6">
        <v>44995</v>
      </c>
      <c r="T75" s="4" t="s">
        <v>34</v>
      </c>
      <c r="U75" s="4">
        <v>114</v>
      </c>
      <c r="V75" s="4">
        <v>0</v>
      </c>
      <c r="W75" s="4">
        <v>0</v>
      </c>
      <c r="X75" s="4" t="s">
        <v>406</v>
      </c>
      <c r="Y75" s="4" t="s">
        <v>407</v>
      </c>
    </row>
    <row r="76" s="4" customFormat="1" spans="1:25">
      <c r="A76" s="4" t="s">
        <v>408</v>
      </c>
      <c r="B76" s="4" t="s">
        <v>26</v>
      </c>
      <c r="C76" s="4" t="s">
        <v>27</v>
      </c>
      <c r="D76" s="4" t="s">
        <v>409</v>
      </c>
      <c r="E76" s="4" t="s">
        <v>410</v>
      </c>
      <c r="F76" s="6">
        <v>44991</v>
      </c>
      <c r="G76" s="6">
        <v>44992</v>
      </c>
      <c r="H76" s="4">
        <v>1</v>
      </c>
      <c r="I76" s="4">
        <v>1</v>
      </c>
      <c r="J76" s="4">
        <v>1</v>
      </c>
      <c r="K76" s="4" t="s">
        <v>30</v>
      </c>
      <c r="L76" s="4">
        <v>2083</v>
      </c>
      <c r="M76" s="4">
        <v>2083</v>
      </c>
      <c r="N76" s="4" t="s">
        <v>411</v>
      </c>
      <c r="O76" s="4" t="s">
        <v>32</v>
      </c>
      <c r="P76" s="4" t="s">
        <v>33</v>
      </c>
      <c r="Q76" s="4">
        <v>0</v>
      </c>
      <c r="R76" s="7">
        <v>44991</v>
      </c>
      <c r="S76" s="6">
        <v>44995</v>
      </c>
      <c r="T76" s="4" t="s">
        <v>34</v>
      </c>
      <c r="U76" s="4">
        <v>2083</v>
      </c>
      <c r="V76" s="4">
        <v>0</v>
      </c>
      <c r="W76" s="4">
        <v>0</v>
      </c>
      <c r="X76" s="4" t="s">
        <v>412</v>
      </c>
      <c r="Y76" s="4" t="s">
        <v>413</v>
      </c>
    </row>
    <row r="77" s="4" customFormat="1" spans="1:25">
      <c r="A77" s="4" t="s">
        <v>414</v>
      </c>
      <c r="B77" s="4" t="s">
        <v>26</v>
      </c>
      <c r="C77" s="4" t="s">
        <v>27</v>
      </c>
      <c r="D77" s="4" t="s">
        <v>415</v>
      </c>
      <c r="E77" s="4" t="s">
        <v>352</v>
      </c>
      <c r="F77" s="6">
        <v>44991</v>
      </c>
      <c r="G77" s="6">
        <v>44992</v>
      </c>
      <c r="H77" s="4">
        <v>1</v>
      </c>
      <c r="I77" s="4">
        <v>1</v>
      </c>
      <c r="J77" s="4">
        <v>1</v>
      </c>
      <c r="K77" s="4" t="s">
        <v>30</v>
      </c>
      <c r="L77" s="4">
        <v>1107</v>
      </c>
      <c r="M77" s="4">
        <v>1107</v>
      </c>
      <c r="N77" s="4" t="s">
        <v>416</v>
      </c>
      <c r="O77" s="4" t="s">
        <v>32</v>
      </c>
      <c r="P77" s="4" t="s">
        <v>33</v>
      </c>
      <c r="Q77" s="4">
        <v>0</v>
      </c>
      <c r="R77" s="7">
        <v>44991</v>
      </c>
      <c r="S77" s="6">
        <v>44995</v>
      </c>
      <c r="T77" s="4" t="s">
        <v>34</v>
      </c>
      <c r="U77" s="4">
        <v>1107</v>
      </c>
      <c r="V77" s="4">
        <v>0</v>
      </c>
      <c r="W77" s="4">
        <v>0</v>
      </c>
      <c r="X77" s="4" t="s">
        <v>417</v>
      </c>
      <c r="Y77" s="4" t="s">
        <v>418</v>
      </c>
    </row>
    <row r="78" s="4" customFormat="1" spans="1:25">
      <c r="A78" s="4" t="s">
        <v>419</v>
      </c>
      <c r="B78" s="4" t="s">
        <v>26</v>
      </c>
      <c r="C78" s="4" t="s">
        <v>27</v>
      </c>
      <c r="D78" s="4" t="s">
        <v>420</v>
      </c>
      <c r="E78" s="4" t="s">
        <v>244</v>
      </c>
      <c r="F78" s="6">
        <v>44991</v>
      </c>
      <c r="G78" s="6">
        <v>44992</v>
      </c>
      <c r="H78" s="4">
        <v>1</v>
      </c>
      <c r="I78" s="4">
        <v>1</v>
      </c>
      <c r="J78" s="4">
        <v>1</v>
      </c>
      <c r="K78" s="4" t="s">
        <v>30</v>
      </c>
      <c r="L78" s="4">
        <v>307</v>
      </c>
      <c r="M78" s="4">
        <v>307</v>
      </c>
      <c r="N78" s="4" t="s">
        <v>421</v>
      </c>
      <c r="O78" s="4" t="s">
        <v>32</v>
      </c>
      <c r="P78" s="4" t="s">
        <v>33</v>
      </c>
      <c r="Q78" s="4">
        <v>0</v>
      </c>
      <c r="R78" s="7">
        <v>44991</v>
      </c>
      <c r="S78" s="6">
        <v>44995</v>
      </c>
      <c r="T78" s="4" t="s">
        <v>34</v>
      </c>
      <c r="U78" s="4">
        <v>307</v>
      </c>
      <c r="V78" s="4">
        <v>0</v>
      </c>
      <c r="W78" s="4">
        <v>0</v>
      </c>
      <c r="X78" s="4" t="s">
        <v>422</v>
      </c>
      <c r="Y78" s="4" t="s">
        <v>423</v>
      </c>
    </row>
    <row r="79" s="4" customFormat="1" spans="1:26">
      <c r="A79" s="4" t="s">
        <v>424</v>
      </c>
      <c r="B79" s="4" t="s">
        <v>26</v>
      </c>
      <c r="C79" s="4" t="s">
        <v>27</v>
      </c>
      <c r="D79" s="4" t="s">
        <v>284</v>
      </c>
      <c r="E79" s="4" t="s">
        <v>425</v>
      </c>
      <c r="F79" s="6">
        <v>44991</v>
      </c>
      <c r="G79" s="6">
        <v>44992</v>
      </c>
      <c r="H79" s="4">
        <v>2</v>
      </c>
      <c r="I79" s="4">
        <v>1</v>
      </c>
      <c r="J79" s="4">
        <v>2</v>
      </c>
      <c r="K79" s="4" t="s">
        <v>30</v>
      </c>
      <c r="L79" s="4">
        <v>778</v>
      </c>
      <c r="M79" s="4">
        <v>778</v>
      </c>
      <c r="N79" s="4" t="s">
        <v>426</v>
      </c>
      <c r="O79" s="4" t="s">
        <v>32</v>
      </c>
      <c r="P79" s="4" t="s">
        <v>33</v>
      </c>
      <c r="Q79" s="4">
        <v>0</v>
      </c>
      <c r="R79" s="7">
        <v>44991</v>
      </c>
      <c r="S79" s="6">
        <v>44995</v>
      </c>
      <c r="T79" s="4" t="s">
        <v>34</v>
      </c>
      <c r="U79" s="4">
        <v>778</v>
      </c>
      <c r="V79" s="4">
        <v>0</v>
      </c>
      <c r="W79" s="4">
        <v>0</v>
      </c>
      <c r="X79" s="4" t="s">
        <v>427</v>
      </c>
      <c r="Y79" s="4" t="s">
        <v>428</v>
      </c>
      <c r="Z79" s="4" t="s">
        <v>429</v>
      </c>
    </row>
    <row r="80" s="4" customFormat="1" spans="1:25">
      <c r="A80" s="4" t="s">
        <v>430</v>
      </c>
      <c r="B80" s="4" t="s">
        <v>26</v>
      </c>
      <c r="C80" s="4" t="s">
        <v>27</v>
      </c>
      <c r="D80" s="4" t="s">
        <v>431</v>
      </c>
      <c r="E80" s="4" t="s">
        <v>60</v>
      </c>
      <c r="F80" s="6">
        <v>44991</v>
      </c>
      <c r="G80" s="6">
        <v>44992</v>
      </c>
      <c r="H80" s="4">
        <v>1</v>
      </c>
      <c r="I80" s="4">
        <v>1</v>
      </c>
      <c r="J80" s="4">
        <v>1</v>
      </c>
      <c r="K80" s="4" t="s">
        <v>30</v>
      </c>
      <c r="L80" s="4">
        <v>316</v>
      </c>
      <c r="M80" s="4">
        <v>316</v>
      </c>
      <c r="N80" s="4" t="s">
        <v>432</v>
      </c>
      <c r="O80" s="4" t="s">
        <v>32</v>
      </c>
      <c r="P80" s="4" t="s">
        <v>33</v>
      </c>
      <c r="Q80" s="4">
        <v>0</v>
      </c>
      <c r="R80" s="7">
        <v>44991</v>
      </c>
      <c r="S80" s="6">
        <v>44995</v>
      </c>
      <c r="T80" s="4" t="s">
        <v>34</v>
      </c>
      <c r="U80" s="4">
        <v>316</v>
      </c>
      <c r="V80" s="4">
        <v>0</v>
      </c>
      <c r="W80" s="4">
        <v>0</v>
      </c>
      <c r="X80" s="4" t="s">
        <v>433</v>
      </c>
      <c r="Y80" s="4" t="s">
        <v>434</v>
      </c>
    </row>
    <row r="81" s="4" customFormat="1" spans="1:25">
      <c r="A81" s="4" t="s">
        <v>435</v>
      </c>
      <c r="B81" s="4" t="s">
        <v>26</v>
      </c>
      <c r="C81" s="4" t="s">
        <v>27</v>
      </c>
      <c r="D81" s="4" t="s">
        <v>436</v>
      </c>
      <c r="E81" s="4" t="s">
        <v>437</v>
      </c>
      <c r="F81" s="6">
        <v>44991</v>
      </c>
      <c r="G81" s="6">
        <v>44992</v>
      </c>
      <c r="H81" s="4">
        <v>1</v>
      </c>
      <c r="I81" s="4">
        <v>1</v>
      </c>
      <c r="J81" s="4">
        <v>1</v>
      </c>
      <c r="K81" s="4" t="s">
        <v>30</v>
      </c>
      <c r="L81" s="4">
        <v>114</v>
      </c>
      <c r="M81" s="4">
        <v>114</v>
      </c>
      <c r="N81" s="4" t="s">
        <v>438</v>
      </c>
      <c r="O81" s="4" t="s">
        <v>32</v>
      </c>
      <c r="P81" s="4" t="s">
        <v>33</v>
      </c>
      <c r="Q81" s="4">
        <v>0</v>
      </c>
      <c r="R81" s="7">
        <v>44991</v>
      </c>
      <c r="S81" s="6">
        <v>44995</v>
      </c>
      <c r="T81" s="4" t="s">
        <v>34</v>
      </c>
      <c r="U81" s="4">
        <v>114</v>
      </c>
      <c r="V81" s="4">
        <v>0</v>
      </c>
      <c r="W81" s="4">
        <v>0</v>
      </c>
      <c r="X81" s="4" t="s">
        <v>439</v>
      </c>
      <c r="Y81" s="4" t="s">
        <v>440</v>
      </c>
    </row>
    <row r="82" s="4" customFormat="1" spans="1:25">
      <c r="A82" s="4" t="s">
        <v>441</v>
      </c>
      <c r="B82" s="4" t="s">
        <v>26</v>
      </c>
      <c r="C82" s="4" t="s">
        <v>27</v>
      </c>
      <c r="D82" s="4" t="s">
        <v>442</v>
      </c>
      <c r="E82" s="4" t="s">
        <v>244</v>
      </c>
      <c r="F82" s="6">
        <v>44991</v>
      </c>
      <c r="G82" s="6">
        <v>44992</v>
      </c>
      <c r="H82" s="4">
        <v>1</v>
      </c>
      <c r="I82" s="4">
        <v>1</v>
      </c>
      <c r="J82" s="4">
        <v>1</v>
      </c>
      <c r="K82" s="4" t="s">
        <v>30</v>
      </c>
      <c r="L82" s="4">
        <v>254</v>
      </c>
      <c r="M82" s="4">
        <v>254</v>
      </c>
      <c r="N82" s="4" t="s">
        <v>443</v>
      </c>
      <c r="O82" s="4" t="s">
        <v>32</v>
      </c>
      <c r="P82" s="4" t="s">
        <v>33</v>
      </c>
      <c r="Q82" s="4">
        <v>0</v>
      </c>
      <c r="R82" s="7">
        <v>44991</v>
      </c>
      <c r="S82" s="6">
        <v>44995</v>
      </c>
      <c r="T82" s="4" t="s">
        <v>34</v>
      </c>
      <c r="U82" s="4">
        <v>254</v>
      </c>
      <c r="V82" s="4">
        <v>0</v>
      </c>
      <c r="W82" s="4">
        <v>0</v>
      </c>
      <c r="X82" s="4" t="s">
        <v>444</v>
      </c>
      <c r="Y82" s="4" t="s">
        <v>445</v>
      </c>
    </row>
    <row r="83" s="4" customFormat="1" spans="1:25">
      <c r="A83" s="4" t="s">
        <v>446</v>
      </c>
      <c r="B83" s="4" t="s">
        <v>26</v>
      </c>
      <c r="C83" s="4" t="s">
        <v>27</v>
      </c>
      <c r="D83" s="4" t="s">
        <v>447</v>
      </c>
      <c r="E83" s="4" t="s">
        <v>448</v>
      </c>
      <c r="F83" s="6">
        <v>44991</v>
      </c>
      <c r="G83" s="6">
        <v>44992</v>
      </c>
      <c r="H83" s="4">
        <v>1</v>
      </c>
      <c r="I83" s="4">
        <v>1</v>
      </c>
      <c r="J83" s="4">
        <v>1</v>
      </c>
      <c r="K83" s="4" t="s">
        <v>30</v>
      </c>
      <c r="L83" s="4">
        <v>190</v>
      </c>
      <c r="M83" s="4">
        <v>190</v>
      </c>
      <c r="N83" s="4" t="s">
        <v>449</v>
      </c>
      <c r="O83" s="4" t="s">
        <v>32</v>
      </c>
      <c r="P83" s="4" t="s">
        <v>33</v>
      </c>
      <c r="Q83" s="4">
        <v>0</v>
      </c>
      <c r="R83" s="7">
        <v>44991</v>
      </c>
      <c r="S83" s="6">
        <v>44995</v>
      </c>
      <c r="T83" s="4" t="s">
        <v>34</v>
      </c>
      <c r="U83" s="4">
        <v>190</v>
      </c>
      <c r="V83" s="4">
        <v>0</v>
      </c>
      <c r="W83" s="4">
        <v>0</v>
      </c>
      <c r="X83" s="4" t="s">
        <v>450</v>
      </c>
      <c r="Y83" s="4" t="s">
        <v>451</v>
      </c>
    </row>
    <row r="84" s="4" customFormat="1" spans="1:25">
      <c r="A84" s="4" t="s">
        <v>452</v>
      </c>
      <c r="B84" s="4" t="s">
        <v>26</v>
      </c>
      <c r="C84" s="4" t="s">
        <v>27</v>
      </c>
      <c r="D84" s="4" t="s">
        <v>453</v>
      </c>
      <c r="E84" s="4" t="s">
        <v>454</v>
      </c>
      <c r="F84" s="6">
        <v>44991</v>
      </c>
      <c r="G84" s="6">
        <v>44992</v>
      </c>
      <c r="H84" s="4">
        <v>1</v>
      </c>
      <c r="I84" s="4">
        <v>1</v>
      </c>
      <c r="J84" s="4">
        <v>1</v>
      </c>
      <c r="K84" s="4" t="s">
        <v>30</v>
      </c>
      <c r="L84" s="4">
        <v>272</v>
      </c>
      <c r="M84" s="4">
        <v>272</v>
      </c>
      <c r="N84" s="4" t="s">
        <v>455</v>
      </c>
      <c r="O84" s="4" t="s">
        <v>32</v>
      </c>
      <c r="P84" s="4" t="s">
        <v>33</v>
      </c>
      <c r="Q84" s="4">
        <v>0</v>
      </c>
      <c r="R84" s="7">
        <v>44991</v>
      </c>
      <c r="S84" s="6">
        <v>44995</v>
      </c>
      <c r="T84" s="4" t="s">
        <v>34</v>
      </c>
      <c r="U84" s="4">
        <v>272</v>
      </c>
      <c r="V84" s="4">
        <v>0</v>
      </c>
      <c r="W84" s="4">
        <v>0</v>
      </c>
      <c r="X84" s="4" t="s">
        <v>456</v>
      </c>
      <c r="Y84" s="4" t="s">
        <v>35</v>
      </c>
    </row>
    <row r="85" s="4" customFormat="1" spans="1:25">
      <c r="A85" s="4" t="s">
        <v>457</v>
      </c>
      <c r="B85" s="4" t="s">
        <v>26</v>
      </c>
      <c r="C85" s="4" t="s">
        <v>27</v>
      </c>
      <c r="D85" s="4" t="s">
        <v>458</v>
      </c>
      <c r="E85" s="4" t="s">
        <v>459</v>
      </c>
      <c r="F85" s="6">
        <v>44991</v>
      </c>
      <c r="G85" s="6">
        <v>44992</v>
      </c>
      <c r="H85" s="4">
        <v>1</v>
      </c>
      <c r="I85" s="4">
        <v>1</v>
      </c>
      <c r="J85" s="4">
        <v>1</v>
      </c>
      <c r="K85" s="4" t="s">
        <v>30</v>
      </c>
      <c r="L85" s="4">
        <v>135</v>
      </c>
      <c r="M85" s="4">
        <v>135</v>
      </c>
      <c r="N85" s="4" t="s">
        <v>460</v>
      </c>
      <c r="O85" s="4" t="s">
        <v>32</v>
      </c>
      <c r="P85" s="4" t="s">
        <v>33</v>
      </c>
      <c r="Q85" s="4">
        <v>0</v>
      </c>
      <c r="R85" s="7">
        <v>44991</v>
      </c>
      <c r="S85" s="6">
        <v>44995</v>
      </c>
      <c r="T85" s="4" t="s">
        <v>34</v>
      </c>
      <c r="U85" s="4">
        <v>135</v>
      </c>
      <c r="V85" s="4">
        <v>0</v>
      </c>
      <c r="W85" s="4">
        <v>0</v>
      </c>
      <c r="X85" s="4" t="s">
        <v>461</v>
      </c>
      <c r="Y85" s="4" t="s">
        <v>35</v>
      </c>
    </row>
    <row r="86" s="4" customFormat="1" spans="1:25">
      <c r="A86" s="4" t="s">
        <v>462</v>
      </c>
      <c r="B86" s="4" t="s">
        <v>26</v>
      </c>
      <c r="C86" s="4" t="s">
        <v>27</v>
      </c>
      <c r="D86" s="4" t="s">
        <v>463</v>
      </c>
      <c r="E86" s="4" t="s">
        <v>301</v>
      </c>
      <c r="F86" s="6">
        <v>44991</v>
      </c>
      <c r="G86" s="6">
        <v>44992</v>
      </c>
      <c r="H86" s="4">
        <v>1</v>
      </c>
      <c r="I86" s="4">
        <v>1</v>
      </c>
      <c r="J86" s="4">
        <v>1</v>
      </c>
      <c r="K86" s="4" t="s">
        <v>30</v>
      </c>
      <c r="L86" s="4">
        <v>1260</v>
      </c>
      <c r="M86" s="4">
        <v>1260</v>
      </c>
      <c r="N86" s="4" t="s">
        <v>464</v>
      </c>
      <c r="O86" s="4" t="s">
        <v>32</v>
      </c>
      <c r="P86" s="4" t="s">
        <v>33</v>
      </c>
      <c r="Q86" s="4">
        <v>0</v>
      </c>
      <c r="R86" s="7">
        <v>44991</v>
      </c>
      <c r="S86" s="6">
        <v>44995</v>
      </c>
      <c r="T86" s="4" t="s">
        <v>34</v>
      </c>
      <c r="U86" s="4">
        <v>1260</v>
      </c>
      <c r="V86" s="4">
        <v>0</v>
      </c>
      <c r="W86" s="4">
        <v>0</v>
      </c>
      <c r="X86" s="4" t="s">
        <v>465</v>
      </c>
      <c r="Y86" s="4" t="s">
        <v>35</v>
      </c>
    </row>
    <row r="87" s="4" customFormat="1" spans="1:25">
      <c r="A87" s="4" t="s">
        <v>466</v>
      </c>
      <c r="B87" s="4" t="s">
        <v>26</v>
      </c>
      <c r="C87" s="4" t="s">
        <v>27</v>
      </c>
      <c r="D87" s="4" t="s">
        <v>182</v>
      </c>
      <c r="E87" s="4" t="s">
        <v>467</v>
      </c>
      <c r="F87" s="6">
        <v>44991</v>
      </c>
      <c r="G87" s="6">
        <v>44992</v>
      </c>
      <c r="H87" s="4">
        <v>1</v>
      </c>
      <c r="I87" s="4">
        <v>1</v>
      </c>
      <c r="J87" s="4">
        <v>1</v>
      </c>
      <c r="K87" s="4" t="s">
        <v>30</v>
      </c>
      <c r="L87" s="4">
        <v>388</v>
      </c>
      <c r="M87" s="4">
        <v>388</v>
      </c>
      <c r="N87" s="4" t="s">
        <v>468</v>
      </c>
      <c r="O87" s="4" t="s">
        <v>32</v>
      </c>
      <c r="P87" s="4" t="s">
        <v>33</v>
      </c>
      <c r="Q87" s="4">
        <v>0</v>
      </c>
      <c r="R87" s="7">
        <v>44991</v>
      </c>
      <c r="S87" s="6">
        <v>44995</v>
      </c>
      <c r="T87" s="4" t="s">
        <v>34</v>
      </c>
      <c r="U87" s="4">
        <v>388</v>
      </c>
      <c r="V87" s="4">
        <v>0</v>
      </c>
      <c r="W87" s="4">
        <v>0</v>
      </c>
      <c r="X87" s="4" t="s">
        <v>469</v>
      </c>
      <c r="Y87" s="4" t="s">
        <v>35</v>
      </c>
    </row>
    <row r="88" s="4" customFormat="1" spans="1:25">
      <c r="A88" s="4" t="s">
        <v>470</v>
      </c>
      <c r="B88" s="4" t="s">
        <v>26</v>
      </c>
      <c r="C88" s="4" t="s">
        <v>27</v>
      </c>
      <c r="D88" s="4" t="s">
        <v>182</v>
      </c>
      <c r="E88" s="4" t="s">
        <v>296</v>
      </c>
      <c r="F88" s="6">
        <v>44991</v>
      </c>
      <c r="G88" s="6">
        <v>44992</v>
      </c>
      <c r="H88" s="4">
        <v>1</v>
      </c>
      <c r="I88" s="4">
        <v>1</v>
      </c>
      <c r="J88" s="4">
        <v>1</v>
      </c>
      <c r="K88" s="4" t="s">
        <v>30</v>
      </c>
      <c r="L88" s="4">
        <v>352</v>
      </c>
      <c r="M88" s="4">
        <v>352</v>
      </c>
      <c r="N88" s="4" t="s">
        <v>471</v>
      </c>
      <c r="O88" s="4" t="s">
        <v>32</v>
      </c>
      <c r="P88" s="4" t="s">
        <v>33</v>
      </c>
      <c r="Q88" s="4">
        <v>0</v>
      </c>
      <c r="R88" s="7">
        <v>44991</v>
      </c>
      <c r="S88" s="6">
        <v>44995</v>
      </c>
      <c r="T88" s="4" t="s">
        <v>34</v>
      </c>
      <c r="U88" s="4">
        <v>352</v>
      </c>
      <c r="V88" s="4">
        <v>0</v>
      </c>
      <c r="W88" s="4">
        <v>0</v>
      </c>
      <c r="X88" s="4" t="s">
        <v>472</v>
      </c>
      <c r="Y88" s="4" t="s">
        <v>35</v>
      </c>
    </row>
    <row r="89" s="4" customFormat="1" spans="1:25">
      <c r="A89" s="4" t="s">
        <v>473</v>
      </c>
      <c r="B89" s="4" t="s">
        <v>26</v>
      </c>
      <c r="C89" s="4" t="s">
        <v>27</v>
      </c>
      <c r="D89" s="4" t="s">
        <v>474</v>
      </c>
      <c r="E89" s="4" t="s">
        <v>301</v>
      </c>
      <c r="F89" s="6">
        <v>44991</v>
      </c>
      <c r="G89" s="6">
        <v>44992</v>
      </c>
      <c r="H89" s="4">
        <v>1</v>
      </c>
      <c r="I89" s="4">
        <v>1</v>
      </c>
      <c r="J89" s="4">
        <v>1</v>
      </c>
      <c r="K89" s="4" t="s">
        <v>30</v>
      </c>
      <c r="L89" s="4">
        <v>784</v>
      </c>
      <c r="M89" s="4">
        <v>784</v>
      </c>
      <c r="N89" s="4" t="s">
        <v>475</v>
      </c>
      <c r="O89" s="4" t="s">
        <v>32</v>
      </c>
      <c r="P89" s="4" t="s">
        <v>33</v>
      </c>
      <c r="Q89" s="4">
        <v>0</v>
      </c>
      <c r="R89" s="7">
        <v>44991</v>
      </c>
      <c r="S89" s="6">
        <v>44995</v>
      </c>
      <c r="T89" s="4" t="s">
        <v>34</v>
      </c>
      <c r="U89" s="4">
        <v>784</v>
      </c>
      <c r="V89" s="4">
        <v>0</v>
      </c>
      <c r="W89" s="4">
        <v>0</v>
      </c>
      <c r="X89" s="4" t="s">
        <v>476</v>
      </c>
      <c r="Y89" s="4" t="s">
        <v>35</v>
      </c>
    </row>
    <row r="90" s="4" customFormat="1" spans="1:25">
      <c r="A90" s="4" t="s">
        <v>477</v>
      </c>
      <c r="B90" s="4" t="s">
        <v>26</v>
      </c>
      <c r="C90" s="4" t="s">
        <v>27</v>
      </c>
      <c r="D90" s="4" t="s">
        <v>474</v>
      </c>
      <c r="E90" s="4" t="s">
        <v>44</v>
      </c>
      <c r="F90" s="6">
        <v>44991</v>
      </c>
      <c r="G90" s="6">
        <v>44992</v>
      </c>
      <c r="H90" s="4">
        <v>1</v>
      </c>
      <c r="I90" s="4">
        <v>1</v>
      </c>
      <c r="J90" s="4">
        <v>1</v>
      </c>
      <c r="K90" s="4" t="s">
        <v>30</v>
      </c>
      <c r="L90" s="4">
        <v>723</v>
      </c>
      <c r="M90" s="4">
        <v>723</v>
      </c>
      <c r="N90" s="4" t="s">
        <v>478</v>
      </c>
      <c r="O90" s="4" t="s">
        <v>32</v>
      </c>
      <c r="P90" s="4" t="s">
        <v>33</v>
      </c>
      <c r="Q90" s="4">
        <v>0</v>
      </c>
      <c r="R90" s="7">
        <v>44991</v>
      </c>
      <c r="S90" s="6">
        <v>44995</v>
      </c>
      <c r="T90" s="4" t="s">
        <v>34</v>
      </c>
      <c r="U90" s="4">
        <v>723</v>
      </c>
      <c r="V90" s="4">
        <v>0</v>
      </c>
      <c r="W90" s="4">
        <v>0</v>
      </c>
      <c r="X90" s="4" t="s">
        <v>479</v>
      </c>
      <c r="Y90" s="4" t="s">
        <v>35</v>
      </c>
    </row>
    <row r="91" s="4" customFormat="1" spans="1:25">
      <c r="A91" s="4" t="s">
        <v>480</v>
      </c>
      <c r="B91" s="4" t="s">
        <v>26</v>
      </c>
      <c r="C91" s="4" t="s">
        <v>27</v>
      </c>
      <c r="D91" s="4" t="s">
        <v>182</v>
      </c>
      <c r="E91" s="4" t="s">
        <v>296</v>
      </c>
      <c r="F91" s="6">
        <v>44991</v>
      </c>
      <c r="G91" s="6">
        <v>44992</v>
      </c>
      <c r="H91" s="4">
        <v>1</v>
      </c>
      <c r="I91" s="4">
        <v>1</v>
      </c>
      <c r="J91" s="4">
        <v>1</v>
      </c>
      <c r="K91" s="4" t="s">
        <v>30</v>
      </c>
      <c r="L91" s="4">
        <v>352</v>
      </c>
      <c r="M91" s="4">
        <v>352</v>
      </c>
      <c r="N91" s="4" t="s">
        <v>481</v>
      </c>
      <c r="O91" s="4" t="s">
        <v>32</v>
      </c>
      <c r="P91" s="4" t="s">
        <v>33</v>
      </c>
      <c r="Q91" s="4">
        <v>0</v>
      </c>
      <c r="R91" s="7">
        <v>44991</v>
      </c>
      <c r="S91" s="6">
        <v>44995</v>
      </c>
      <c r="T91" s="4" t="s">
        <v>34</v>
      </c>
      <c r="U91" s="4">
        <v>352</v>
      </c>
      <c r="V91" s="4">
        <v>0</v>
      </c>
      <c r="W91" s="4">
        <v>0</v>
      </c>
      <c r="X91" s="4" t="s">
        <v>482</v>
      </c>
      <c r="Y91" s="4" t="s">
        <v>35</v>
      </c>
    </row>
    <row r="92" s="4" customFormat="1" spans="1:25">
      <c r="A92" s="4" t="s">
        <v>483</v>
      </c>
      <c r="B92" s="4" t="s">
        <v>26</v>
      </c>
      <c r="C92" s="4" t="s">
        <v>27</v>
      </c>
      <c r="D92" s="4" t="s">
        <v>334</v>
      </c>
      <c r="E92" s="4" t="s">
        <v>484</v>
      </c>
      <c r="F92" s="6">
        <v>44991</v>
      </c>
      <c r="G92" s="6">
        <v>44992</v>
      </c>
      <c r="H92" s="4">
        <v>1</v>
      </c>
      <c r="I92" s="4">
        <v>1</v>
      </c>
      <c r="J92" s="4">
        <v>1</v>
      </c>
      <c r="K92" s="4" t="s">
        <v>30</v>
      </c>
      <c r="L92" s="4">
        <v>1537</v>
      </c>
      <c r="M92" s="4">
        <v>1537</v>
      </c>
      <c r="N92" s="4" t="s">
        <v>485</v>
      </c>
      <c r="O92" s="4" t="s">
        <v>32</v>
      </c>
      <c r="P92" s="4" t="s">
        <v>33</v>
      </c>
      <c r="Q92" s="4">
        <v>0</v>
      </c>
      <c r="R92" s="7">
        <v>44991</v>
      </c>
      <c r="S92" s="6">
        <v>44995</v>
      </c>
      <c r="T92" s="4" t="s">
        <v>34</v>
      </c>
      <c r="U92" s="4">
        <v>1537</v>
      </c>
      <c r="V92" s="4">
        <v>0</v>
      </c>
      <c r="W92" s="4">
        <v>0</v>
      </c>
      <c r="X92" s="4" t="s">
        <v>486</v>
      </c>
      <c r="Y92" s="4" t="s">
        <v>35</v>
      </c>
    </row>
    <row r="93" s="4" customFormat="1" spans="1:25">
      <c r="A93" s="4" t="s">
        <v>487</v>
      </c>
      <c r="B93" s="4" t="s">
        <v>26</v>
      </c>
      <c r="C93" s="4" t="s">
        <v>27</v>
      </c>
      <c r="D93" s="4" t="s">
        <v>153</v>
      </c>
      <c r="E93" s="4" t="s">
        <v>100</v>
      </c>
      <c r="F93" s="6">
        <v>44991</v>
      </c>
      <c r="G93" s="6">
        <v>44992</v>
      </c>
      <c r="H93" s="4">
        <v>1</v>
      </c>
      <c r="I93" s="4">
        <v>1</v>
      </c>
      <c r="J93" s="4">
        <v>1</v>
      </c>
      <c r="K93" s="4" t="s">
        <v>30</v>
      </c>
      <c r="L93" s="4">
        <v>667</v>
      </c>
      <c r="M93" s="4">
        <v>667</v>
      </c>
      <c r="N93" s="4" t="s">
        <v>488</v>
      </c>
      <c r="O93" s="4" t="s">
        <v>32</v>
      </c>
      <c r="P93" s="4" t="s">
        <v>33</v>
      </c>
      <c r="Q93" s="4">
        <v>0</v>
      </c>
      <c r="R93" s="7">
        <v>44991</v>
      </c>
      <c r="S93" s="6">
        <v>44995</v>
      </c>
      <c r="T93" s="4" t="s">
        <v>34</v>
      </c>
      <c r="U93" s="4">
        <v>667</v>
      </c>
      <c r="V93" s="4">
        <v>0</v>
      </c>
      <c r="W93" s="4">
        <v>0</v>
      </c>
      <c r="X93" s="4" t="s">
        <v>489</v>
      </c>
      <c r="Y93" s="4" t="s">
        <v>490</v>
      </c>
    </row>
    <row r="94" s="4" customFormat="1" spans="1:25">
      <c r="A94" s="4" t="s">
        <v>491</v>
      </c>
      <c r="B94" s="4" t="s">
        <v>26</v>
      </c>
      <c r="C94" s="4" t="s">
        <v>27</v>
      </c>
      <c r="D94" s="4" t="s">
        <v>492</v>
      </c>
      <c r="E94" s="4" t="s">
        <v>330</v>
      </c>
      <c r="F94" s="6">
        <v>44991</v>
      </c>
      <c r="G94" s="6">
        <v>44992</v>
      </c>
      <c r="H94" s="4">
        <v>1</v>
      </c>
      <c r="I94" s="4">
        <v>1</v>
      </c>
      <c r="J94" s="4">
        <v>1</v>
      </c>
      <c r="K94" s="4" t="s">
        <v>30</v>
      </c>
      <c r="L94" s="4">
        <v>1821</v>
      </c>
      <c r="M94" s="4">
        <v>1821</v>
      </c>
      <c r="N94" s="4" t="s">
        <v>493</v>
      </c>
      <c r="O94" s="4" t="s">
        <v>32</v>
      </c>
      <c r="P94" s="4" t="s">
        <v>33</v>
      </c>
      <c r="Q94" s="4">
        <v>0</v>
      </c>
      <c r="R94" s="7">
        <v>44991</v>
      </c>
      <c r="S94" s="6">
        <v>44995</v>
      </c>
      <c r="T94" s="4" t="s">
        <v>34</v>
      </c>
      <c r="U94" s="4">
        <v>1821</v>
      </c>
      <c r="V94" s="4">
        <v>0</v>
      </c>
      <c r="W94" s="4">
        <v>0</v>
      </c>
      <c r="X94" s="4" t="s">
        <v>494</v>
      </c>
      <c r="Y94" s="4" t="s">
        <v>495</v>
      </c>
    </row>
    <row r="95" s="4" customFormat="1" spans="1:25">
      <c r="A95" s="4" t="s">
        <v>496</v>
      </c>
      <c r="B95" s="4" t="s">
        <v>26</v>
      </c>
      <c r="C95" s="4" t="s">
        <v>27</v>
      </c>
      <c r="D95" s="4" t="s">
        <v>497</v>
      </c>
      <c r="E95" s="4" t="s">
        <v>89</v>
      </c>
      <c r="F95" s="6">
        <v>44991</v>
      </c>
      <c r="G95" s="6">
        <v>44992</v>
      </c>
      <c r="H95" s="4">
        <v>1</v>
      </c>
      <c r="I95" s="4">
        <v>1</v>
      </c>
      <c r="J95" s="4">
        <v>1</v>
      </c>
      <c r="K95" s="4" t="s">
        <v>30</v>
      </c>
      <c r="L95" s="4">
        <v>152</v>
      </c>
      <c r="M95" s="4">
        <v>152</v>
      </c>
      <c r="N95" s="4" t="s">
        <v>498</v>
      </c>
      <c r="O95" s="4" t="s">
        <v>32</v>
      </c>
      <c r="P95" s="4" t="s">
        <v>33</v>
      </c>
      <c r="Q95" s="4">
        <v>0</v>
      </c>
      <c r="R95" s="7">
        <v>44991</v>
      </c>
      <c r="S95" s="6">
        <v>44995</v>
      </c>
      <c r="T95" s="4" t="s">
        <v>34</v>
      </c>
      <c r="U95" s="4">
        <v>152</v>
      </c>
      <c r="V95" s="4">
        <v>0</v>
      </c>
      <c r="W95" s="4">
        <v>0</v>
      </c>
      <c r="X95" s="4" t="s">
        <v>499</v>
      </c>
      <c r="Y95" s="4" t="s">
        <v>35</v>
      </c>
    </row>
    <row r="96" s="4" customFormat="1" spans="1:25">
      <c r="A96" s="4" t="s">
        <v>500</v>
      </c>
      <c r="B96" s="4" t="s">
        <v>26</v>
      </c>
      <c r="C96" s="4" t="s">
        <v>27</v>
      </c>
      <c r="D96" s="4" t="s">
        <v>501</v>
      </c>
      <c r="E96" s="4" t="s">
        <v>502</v>
      </c>
      <c r="F96" s="6">
        <v>44991</v>
      </c>
      <c r="G96" s="6">
        <v>44992</v>
      </c>
      <c r="H96" s="4">
        <v>1</v>
      </c>
      <c r="I96" s="4">
        <v>1</v>
      </c>
      <c r="J96" s="4">
        <v>1</v>
      </c>
      <c r="K96" s="4" t="s">
        <v>30</v>
      </c>
      <c r="L96" s="4">
        <v>133</v>
      </c>
      <c r="M96" s="4">
        <v>133</v>
      </c>
      <c r="N96" s="4" t="s">
        <v>503</v>
      </c>
      <c r="O96" s="4" t="s">
        <v>32</v>
      </c>
      <c r="P96" s="4" t="s">
        <v>33</v>
      </c>
      <c r="Q96" s="4">
        <v>0</v>
      </c>
      <c r="R96" s="7">
        <v>44991</v>
      </c>
      <c r="S96" s="6">
        <v>44995</v>
      </c>
      <c r="T96" s="4" t="s">
        <v>34</v>
      </c>
      <c r="U96" s="4">
        <v>133</v>
      </c>
      <c r="V96" s="4">
        <v>0</v>
      </c>
      <c r="W96" s="4">
        <v>0</v>
      </c>
      <c r="X96" s="4" t="s">
        <v>504</v>
      </c>
      <c r="Y96" s="4" t="s">
        <v>35</v>
      </c>
    </row>
    <row r="97" s="4" customFormat="1" spans="1:25">
      <c r="A97" s="4" t="s">
        <v>505</v>
      </c>
      <c r="B97" s="4" t="s">
        <v>26</v>
      </c>
      <c r="C97" s="4" t="s">
        <v>27</v>
      </c>
      <c r="D97" s="4" t="s">
        <v>506</v>
      </c>
      <c r="E97" s="4" t="s">
        <v>507</v>
      </c>
      <c r="F97" s="6">
        <v>44991</v>
      </c>
      <c r="G97" s="6">
        <v>44992</v>
      </c>
      <c r="H97" s="4">
        <v>1</v>
      </c>
      <c r="I97" s="4">
        <v>1</v>
      </c>
      <c r="J97" s="4">
        <v>1</v>
      </c>
      <c r="K97" s="4" t="s">
        <v>30</v>
      </c>
      <c r="L97" s="4">
        <v>613</v>
      </c>
      <c r="M97" s="4">
        <v>613</v>
      </c>
      <c r="N97" s="4" t="s">
        <v>508</v>
      </c>
      <c r="O97" s="4" t="s">
        <v>32</v>
      </c>
      <c r="P97" s="4" t="s">
        <v>33</v>
      </c>
      <c r="Q97" s="4">
        <v>0</v>
      </c>
      <c r="R97" s="7">
        <v>44991</v>
      </c>
      <c r="S97" s="6">
        <v>44995</v>
      </c>
      <c r="T97" s="4" t="s">
        <v>34</v>
      </c>
      <c r="U97" s="4">
        <v>613</v>
      </c>
      <c r="V97" s="4">
        <v>0</v>
      </c>
      <c r="W97" s="4">
        <v>0</v>
      </c>
      <c r="X97" s="4" t="s">
        <v>509</v>
      </c>
      <c r="Y97" s="4" t="s">
        <v>35</v>
      </c>
    </row>
    <row r="98" s="4" customFormat="1" spans="1:25">
      <c r="A98" s="4" t="s">
        <v>510</v>
      </c>
      <c r="B98" s="4" t="s">
        <v>26</v>
      </c>
      <c r="C98" s="4" t="s">
        <v>27</v>
      </c>
      <c r="D98" s="4" t="s">
        <v>182</v>
      </c>
      <c r="E98" s="4" t="s">
        <v>467</v>
      </c>
      <c r="F98" s="6">
        <v>44991</v>
      </c>
      <c r="G98" s="6">
        <v>44992</v>
      </c>
      <c r="H98" s="4">
        <v>1</v>
      </c>
      <c r="I98" s="4">
        <v>1</v>
      </c>
      <c r="J98" s="4">
        <v>1</v>
      </c>
      <c r="K98" s="4" t="s">
        <v>30</v>
      </c>
      <c r="L98" s="4">
        <v>388</v>
      </c>
      <c r="M98" s="4">
        <v>388</v>
      </c>
      <c r="N98" s="4" t="s">
        <v>511</v>
      </c>
      <c r="O98" s="4" t="s">
        <v>32</v>
      </c>
      <c r="P98" s="4" t="s">
        <v>33</v>
      </c>
      <c r="Q98" s="4">
        <v>0</v>
      </c>
      <c r="R98" s="7">
        <v>44991</v>
      </c>
      <c r="S98" s="6">
        <v>44995</v>
      </c>
      <c r="T98" s="4" t="s">
        <v>34</v>
      </c>
      <c r="U98" s="4">
        <v>388</v>
      </c>
      <c r="V98" s="4">
        <v>0</v>
      </c>
      <c r="W98" s="4">
        <v>0</v>
      </c>
      <c r="X98" s="4" t="s">
        <v>512</v>
      </c>
      <c r="Y98" s="4" t="s">
        <v>35</v>
      </c>
    </row>
    <row r="99" s="4" customFormat="1" spans="1:25">
      <c r="A99" s="4" t="s">
        <v>513</v>
      </c>
      <c r="B99" s="4" t="s">
        <v>26</v>
      </c>
      <c r="C99" s="4" t="s">
        <v>27</v>
      </c>
      <c r="D99" s="4" t="s">
        <v>514</v>
      </c>
      <c r="E99" s="4" t="s">
        <v>515</v>
      </c>
      <c r="F99" s="6">
        <v>44991</v>
      </c>
      <c r="G99" s="6">
        <v>44992</v>
      </c>
      <c r="H99" s="4">
        <v>1</v>
      </c>
      <c r="I99" s="4">
        <v>1</v>
      </c>
      <c r="J99" s="4">
        <v>1</v>
      </c>
      <c r="K99" s="4" t="s">
        <v>30</v>
      </c>
      <c r="L99" s="4">
        <v>369</v>
      </c>
      <c r="M99" s="4">
        <v>369</v>
      </c>
      <c r="N99" s="4" t="s">
        <v>516</v>
      </c>
      <c r="O99" s="4" t="s">
        <v>32</v>
      </c>
      <c r="P99" s="4" t="s">
        <v>33</v>
      </c>
      <c r="Q99" s="4">
        <v>0</v>
      </c>
      <c r="R99" s="7">
        <v>44991</v>
      </c>
      <c r="S99" s="6">
        <v>44995</v>
      </c>
      <c r="T99" s="4" t="s">
        <v>34</v>
      </c>
      <c r="U99" s="4">
        <v>369</v>
      </c>
      <c r="V99" s="4">
        <v>0</v>
      </c>
      <c r="W99" s="4">
        <v>0</v>
      </c>
      <c r="X99" s="4" t="s">
        <v>517</v>
      </c>
      <c r="Y99" s="4" t="s">
        <v>35</v>
      </c>
    </row>
    <row r="100" s="4" customFormat="1" spans="1:25">
      <c r="A100" s="4" t="s">
        <v>518</v>
      </c>
      <c r="B100" s="4" t="s">
        <v>26</v>
      </c>
      <c r="C100" s="4" t="s">
        <v>27</v>
      </c>
      <c r="D100" s="4" t="s">
        <v>514</v>
      </c>
      <c r="E100" s="4" t="s">
        <v>515</v>
      </c>
      <c r="F100" s="6">
        <v>44991</v>
      </c>
      <c r="G100" s="6">
        <v>44992</v>
      </c>
      <c r="H100" s="4">
        <v>1</v>
      </c>
      <c r="I100" s="4">
        <v>1</v>
      </c>
      <c r="J100" s="4">
        <v>1</v>
      </c>
      <c r="K100" s="4" t="s">
        <v>30</v>
      </c>
      <c r="L100" s="4">
        <v>369</v>
      </c>
      <c r="M100" s="4">
        <v>369</v>
      </c>
      <c r="N100" s="4" t="s">
        <v>519</v>
      </c>
      <c r="O100" s="4" t="s">
        <v>32</v>
      </c>
      <c r="P100" s="4" t="s">
        <v>33</v>
      </c>
      <c r="Q100" s="4">
        <v>0</v>
      </c>
      <c r="R100" s="7">
        <v>44991</v>
      </c>
      <c r="S100" s="6">
        <v>44995</v>
      </c>
      <c r="T100" s="4" t="s">
        <v>34</v>
      </c>
      <c r="U100" s="4">
        <v>369</v>
      </c>
      <c r="V100" s="4">
        <v>0</v>
      </c>
      <c r="W100" s="4">
        <v>0</v>
      </c>
      <c r="X100" s="4" t="s">
        <v>520</v>
      </c>
      <c r="Y100" s="4" t="s">
        <v>35</v>
      </c>
    </row>
    <row r="101" s="4" customFormat="1" spans="1:25">
      <c r="A101" s="4" t="s">
        <v>521</v>
      </c>
      <c r="B101" s="4" t="s">
        <v>26</v>
      </c>
      <c r="C101" s="4" t="s">
        <v>27</v>
      </c>
      <c r="D101" s="4" t="s">
        <v>522</v>
      </c>
      <c r="E101" s="4" t="s">
        <v>523</v>
      </c>
      <c r="F101" s="6">
        <v>44991</v>
      </c>
      <c r="G101" s="6">
        <v>44992</v>
      </c>
      <c r="H101" s="4">
        <v>1</v>
      </c>
      <c r="I101" s="4">
        <v>1</v>
      </c>
      <c r="J101" s="4">
        <v>1</v>
      </c>
      <c r="K101" s="4" t="s">
        <v>30</v>
      </c>
      <c r="L101" s="4">
        <v>122</v>
      </c>
      <c r="M101" s="4">
        <v>122</v>
      </c>
      <c r="N101" s="4" t="s">
        <v>524</v>
      </c>
      <c r="O101" s="4" t="s">
        <v>32</v>
      </c>
      <c r="P101" s="4" t="s">
        <v>33</v>
      </c>
      <c r="Q101" s="4">
        <v>0</v>
      </c>
      <c r="R101" s="7">
        <v>44991</v>
      </c>
      <c r="S101" s="6">
        <v>44995</v>
      </c>
      <c r="T101" s="4" t="s">
        <v>34</v>
      </c>
      <c r="U101" s="4">
        <v>122</v>
      </c>
      <c r="V101" s="4">
        <v>0</v>
      </c>
      <c r="W101" s="4">
        <v>0</v>
      </c>
      <c r="X101" s="4" t="s">
        <v>525</v>
      </c>
      <c r="Y101" s="4" t="s">
        <v>35</v>
      </c>
    </row>
    <row r="102" s="4" customFormat="1" spans="1:25">
      <c r="A102" s="4" t="s">
        <v>526</v>
      </c>
      <c r="B102" s="4" t="s">
        <v>26</v>
      </c>
      <c r="C102" s="4" t="s">
        <v>27</v>
      </c>
      <c r="D102" s="4" t="s">
        <v>527</v>
      </c>
      <c r="E102" s="4" t="s">
        <v>528</v>
      </c>
      <c r="F102" s="6">
        <v>44991</v>
      </c>
      <c r="G102" s="6">
        <v>44992</v>
      </c>
      <c r="H102" s="4">
        <v>1</v>
      </c>
      <c r="I102" s="4">
        <v>1</v>
      </c>
      <c r="J102" s="4">
        <v>1</v>
      </c>
      <c r="K102" s="4" t="s">
        <v>30</v>
      </c>
      <c r="L102" s="4">
        <v>938</v>
      </c>
      <c r="M102" s="4">
        <v>938</v>
      </c>
      <c r="N102" s="4" t="s">
        <v>529</v>
      </c>
      <c r="O102" s="4" t="s">
        <v>32</v>
      </c>
      <c r="P102" s="4" t="s">
        <v>33</v>
      </c>
      <c r="Q102" s="4">
        <v>0</v>
      </c>
      <c r="R102" s="7">
        <v>44991</v>
      </c>
      <c r="S102" s="6">
        <v>44995</v>
      </c>
      <c r="T102" s="4" t="s">
        <v>34</v>
      </c>
      <c r="U102" s="4">
        <v>938</v>
      </c>
      <c r="V102" s="4">
        <v>0</v>
      </c>
      <c r="W102" s="4">
        <v>0</v>
      </c>
      <c r="X102" s="4" t="s">
        <v>530</v>
      </c>
      <c r="Y102" s="4" t="s">
        <v>531</v>
      </c>
    </row>
    <row r="103" s="4" customFormat="1" spans="1:25">
      <c r="A103" s="4" t="s">
        <v>532</v>
      </c>
      <c r="B103" s="4" t="s">
        <v>26</v>
      </c>
      <c r="C103" s="4" t="s">
        <v>27</v>
      </c>
      <c r="D103" s="4" t="s">
        <v>533</v>
      </c>
      <c r="E103" s="4" t="s">
        <v>534</v>
      </c>
      <c r="F103" s="6">
        <v>44991</v>
      </c>
      <c r="G103" s="6">
        <v>44992</v>
      </c>
      <c r="H103" s="4">
        <v>1</v>
      </c>
      <c r="I103" s="4">
        <v>1</v>
      </c>
      <c r="J103" s="4">
        <v>1</v>
      </c>
      <c r="K103" s="4" t="s">
        <v>30</v>
      </c>
      <c r="L103" s="4">
        <v>1024</v>
      </c>
      <c r="M103" s="4">
        <v>1024</v>
      </c>
      <c r="N103" s="4" t="s">
        <v>535</v>
      </c>
      <c r="O103" s="4" t="s">
        <v>32</v>
      </c>
      <c r="P103" s="4" t="s">
        <v>33</v>
      </c>
      <c r="Q103" s="4">
        <v>0</v>
      </c>
      <c r="R103" s="7">
        <v>44991</v>
      </c>
      <c r="S103" s="6">
        <v>44995</v>
      </c>
      <c r="T103" s="4" t="s">
        <v>34</v>
      </c>
      <c r="U103" s="4">
        <v>1024</v>
      </c>
      <c r="V103" s="4">
        <v>0</v>
      </c>
      <c r="W103" s="4">
        <v>0</v>
      </c>
      <c r="X103" s="4" t="s">
        <v>536</v>
      </c>
      <c r="Y103" s="4" t="s">
        <v>537</v>
      </c>
    </row>
    <row r="104" s="4" customFormat="1" spans="1:25">
      <c r="A104" s="4" t="s">
        <v>538</v>
      </c>
      <c r="B104" s="4" t="s">
        <v>26</v>
      </c>
      <c r="C104" s="4" t="s">
        <v>27</v>
      </c>
      <c r="D104" s="4" t="s">
        <v>539</v>
      </c>
      <c r="E104" s="4" t="s">
        <v>540</v>
      </c>
      <c r="F104" s="6">
        <v>44991</v>
      </c>
      <c r="G104" s="6">
        <v>44992</v>
      </c>
      <c r="H104" s="4">
        <v>1</v>
      </c>
      <c r="I104" s="4">
        <v>1</v>
      </c>
      <c r="J104" s="4">
        <v>1</v>
      </c>
      <c r="K104" s="4" t="s">
        <v>30</v>
      </c>
      <c r="L104" s="4">
        <v>148</v>
      </c>
      <c r="M104" s="4">
        <v>148</v>
      </c>
      <c r="N104" s="4" t="s">
        <v>541</v>
      </c>
      <c r="O104" s="4" t="s">
        <v>32</v>
      </c>
      <c r="P104" s="4" t="s">
        <v>33</v>
      </c>
      <c r="Q104" s="4">
        <v>0</v>
      </c>
      <c r="R104" s="7">
        <v>44991</v>
      </c>
      <c r="S104" s="6">
        <v>44995</v>
      </c>
      <c r="T104" s="4" t="s">
        <v>34</v>
      </c>
      <c r="U104" s="4">
        <v>148</v>
      </c>
      <c r="V104" s="4">
        <v>0</v>
      </c>
      <c r="W104" s="4">
        <v>0</v>
      </c>
      <c r="X104" s="4" t="s">
        <v>542</v>
      </c>
      <c r="Y104" s="4" t="s">
        <v>543</v>
      </c>
    </row>
    <row r="105" s="4" customFormat="1" spans="1:25">
      <c r="A105" s="4" t="s">
        <v>544</v>
      </c>
      <c r="B105" s="4" t="s">
        <v>26</v>
      </c>
      <c r="C105" s="4" t="s">
        <v>27</v>
      </c>
      <c r="D105" s="4" t="s">
        <v>514</v>
      </c>
      <c r="E105" s="4" t="s">
        <v>515</v>
      </c>
      <c r="F105" s="6">
        <v>44991</v>
      </c>
      <c r="G105" s="6">
        <v>44992</v>
      </c>
      <c r="H105" s="4">
        <v>1</v>
      </c>
      <c r="I105" s="4">
        <v>1</v>
      </c>
      <c r="J105" s="4">
        <v>1</v>
      </c>
      <c r="K105" s="4" t="s">
        <v>30</v>
      </c>
      <c r="L105" s="4">
        <v>369</v>
      </c>
      <c r="M105" s="4">
        <v>369</v>
      </c>
      <c r="N105" s="4" t="s">
        <v>545</v>
      </c>
      <c r="O105" s="4" t="s">
        <v>32</v>
      </c>
      <c r="P105" s="4" t="s">
        <v>33</v>
      </c>
      <c r="Q105" s="4">
        <v>0</v>
      </c>
      <c r="R105" s="7">
        <v>44991</v>
      </c>
      <c r="S105" s="6">
        <v>44995</v>
      </c>
      <c r="T105" s="4" t="s">
        <v>34</v>
      </c>
      <c r="U105" s="4">
        <v>369</v>
      </c>
      <c r="V105" s="4">
        <v>0</v>
      </c>
      <c r="W105" s="4">
        <v>0</v>
      </c>
      <c r="X105" s="4" t="s">
        <v>546</v>
      </c>
      <c r="Y105" s="4" t="s">
        <v>35</v>
      </c>
    </row>
    <row r="106" s="4" customFormat="1" spans="1:25">
      <c r="A106" s="4" t="s">
        <v>547</v>
      </c>
      <c r="B106" s="4" t="s">
        <v>26</v>
      </c>
      <c r="C106" s="4" t="s">
        <v>27</v>
      </c>
      <c r="D106" s="4" t="s">
        <v>548</v>
      </c>
      <c r="E106" s="4" t="s">
        <v>549</v>
      </c>
      <c r="F106" s="6">
        <v>44991</v>
      </c>
      <c r="G106" s="6">
        <v>44992</v>
      </c>
      <c r="H106" s="4">
        <v>1</v>
      </c>
      <c r="I106" s="4">
        <v>1</v>
      </c>
      <c r="J106" s="4">
        <v>1</v>
      </c>
      <c r="K106" s="4" t="s">
        <v>30</v>
      </c>
      <c r="L106" s="4">
        <v>617</v>
      </c>
      <c r="M106" s="4">
        <v>617</v>
      </c>
      <c r="N106" s="4" t="s">
        <v>550</v>
      </c>
      <c r="O106" s="4" t="s">
        <v>32</v>
      </c>
      <c r="P106" s="4" t="s">
        <v>33</v>
      </c>
      <c r="Q106" s="4">
        <v>0</v>
      </c>
      <c r="R106" s="7">
        <v>44991</v>
      </c>
      <c r="S106" s="6">
        <v>44995</v>
      </c>
      <c r="T106" s="4" t="s">
        <v>34</v>
      </c>
      <c r="U106" s="4">
        <v>617</v>
      </c>
      <c r="V106" s="4">
        <v>0</v>
      </c>
      <c r="W106" s="4">
        <v>0</v>
      </c>
      <c r="X106" s="4" t="s">
        <v>551</v>
      </c>
      <c r="Y106" s="4" t="s">
        <v>35</v>
      </c>
    </row>
    <row r="107" s="4" customFormat="1" spans="1:25">
      <c r="A107" s="4" t="s">
        <v>552</v>
      </c>
      <c r="B107" s="4" t="s">
        <v>26</v>
      </c>
      <c r="C107" s="4" t="s">
        <v>27</v>
      </c>
      <c r="D107" s="4" t="s">
        <v>553</v>
      </c>
      <c r="E107" s="4" t="s">
        <v>60</v>
      </c>
      <c r="F107" s="6">
        <v>44991</v>
      </c>
      <c r="G107" s="6">
        <v>44992</v>
      </c>
      <c r="H107" s="4">
        <v>1</v>
      </c>
      <c r="I107" s="4">
        <v>1</v>
      </c>
      <c r="J107" s="4">
        <v>1</v>
      </c>
      <c r="K107" s="4" t="s">
        <v>30</v>
      </c>
      <c r="L107" s="4">
        <v>289</v>
      </c>
      <c r="M107" s="4">
        <v>289</v>
      </c>
      <c r="N107" s="4" t="s">
        <v>554</v>
      </c>
      <c r="O107" s="4" t="s">
        <v>32</v>
      </c>
      <c r="P107" s="4" t="s">
        <v>33</v>
      </c>
      <c r="Q107" s="4">
        <v>0</v>
      </c>
      <c r="R107" s="7">
        <v>44991</v>
      </c>
      <c r="S107" s="6">
        <v>44995</v>
      </c>
      <c r="T107" s="4" t="s">
        <v>34</v>
      </c>
      <c r="U107" s="4">
        <v>289</v>
      </c>
      <c r="V107" s="4">
        <v>0</v>
      </c>
      <c r="W107" s="4">
        <v>0</v>
      </c>
      <c r="X107" s="4" t="s">
        <v>555</v>
      </c>
      <c r="Y107" s="4" t="s">
        <v>35</v>
      </c>
    </row>
    <row r="108" s="4" customFormat="1" spans="1:25">
      <c r="A108" s="4" t="s">
        <v>556</v>
      </c>
      <c r="B108" s="4" t="s">
        <v>26</v>
      </c>
      <c r="C108" s="4" t="s">
        <v>27</v>
      </c>
      <c r="D108" s="4" t="s">
        <v>557</v>
      </c>
      <c r="E108" s="4" t="s">
        <v>558</v>
      </c>
      <c r="F108" s="6">
        <v>44991</v>
      </c>
      <c r="G108" s="6">
        <v>44992</v>
      </c>
      <c r="H108" s="4">
        <v>1</v>
      </c>
      <c r="I108" s="4">
        <v>1</v>
      </c>
      <c r="J108" s="4">
        <v>1</v>
      </c>
      <c r="K108" s="4" t="s">
        <v>30</v>
      </c>
      <c r="L108" s="4">
        <v>657</v>
      </c>
      <c r="M108" s="4">
        <v>657</v>
      </c>
      <c r="N108" s="4" t="s">
        <v>559</v>
      </c>
      <c r="O108" s="4" t="s">
        <v>32</v>
      </c>
      <c r="P108" s="4" t="s">
        <v>33</v>
      </c>
      <c r="Q108" s="4">
        <v>0</v>
      </c>
      <c r="R108" s="7">
        <v>44991</v>
      </c>
      <c r="S108" s="6">
        <v>44995</v>
      </c>
      <c r="T108" s="4" t="s">
        <v>34</v>
      </c>
      <c r="U108" s="4">
        <v>657</v>
      </c>
      <c r="V108" s="4">
        <v>0</v>
      </c>
      <c r="W108" s="4">
        <v>0</v>
      </c>
      <c r="X108" s="4" t="s">
        <v>560</v>
      </c>
      <c r="Y108" s="4" t="s">
        <v>35</v>
      </c>
    </row>
    <row r="109" s="4" customFormat="1" spans="1:25">
      <c r="A109" s="4" t="s">
        <v>561</v>
      </c>
      <c r="B109" s="4" t="s">
        <v>26</v>
      </c>
      <c r="C109" s="4" t="s">
        <v>27</v>
      </c>
      <c r="D109" s="4" t="s">
        <v>562</v>
      </c>
      <c r="E109" s="4" t="s">
        <v>563</v>
      </c>
      <c r="F109" s="6">
        <v>44991</v>
      </c>
      <c r="G109" s="6">
        <v>44992</v>
      </c>
      <c r="H109" s="4">
        <v>1</v>
      </c>
      <c r="I109" s="4">
        <v>1</v>
      </c>
      <c r="J109" s="4">
        <v>1</v>
      </c>
      <c r="K109" s="4" t="s">
        <v>30</v>
      </c>
      <c r="L109" s="4">
        <v>679</v>
      </c>
      <c r="M109" s="4">
        <v>679</v>
      </c>
      <c r="N109" s="4" t="s">
        <v>564</v>
      </c>
      <c r="O109" s="4" t="s">
        <v>32</v>
      </c>
      <c r="P109" s="4" t="s">
        <v>33</v>
      </c>
      <c r="Q109" s="4">
        <v>0</v>
      </c>
      <c r="R109" s="7">
        <v>44991</v>
      </c>
      <c r="S109" s="6">
        <v>44995</v>
      </c>
      <c r="T109" s="4" t="s">
        <v>34</v>
      </c>
      <c r="U109" s="4">
        <v>679</v>
      </c>
      <c r="V109" s="4">
        <v>0</v>
      </c>
      <c r="W109" s="4">
        <v>0</v>
      </c>
      <c r="X109" s="4" t="s">
        <v>565</v>
      </c>
      <c r="Y109" s="4" t="s">
        <v>35</v>
      </c>
    </row>
    <row r="110" s="4" customFormat="1" spans="1:25">
      <c r="A110" s="4" t="s">
        <v>566</v>
      </c>
      <c r="B110" s="4" t="s">
        <v>26</v>
      </c>
      <c r="C110" s="4" t="s">
        <v>567</v>
      </c>
      <c r="D110" s="4" t="s">
        <v>568</v>
      </c>
      <c r="E110" s="4" t="s">
        <v>89</v>
      </c>
      <c r="F110" s="6">
        <v>44990</v>
      </c>
      <c r="G110" s="6">
        <v>44991</v>
      </c>
      <c r="H110" s="4">
        <v>1</v>
      </c>
      <c r="I110" s="4">
        <v>1</v>
      </c>
      <c r="J110" s="4">
        <v>1</v>
      </c>
      <c r="K110" s="4" t="s">
        <v>30</v>
      </c>
      <c r="L110" s="4">
        <v>-600</v>
      </c>
      <c r="M110" s="4">
        <v>-600</v>
      </c>
      <c r="N110" s="4" t="s">
        <v>569</v>
      </c>
      <c r="O110" s="4" t="s">
        <v>32</v>
      </c>
      <c r="P110" s="4" t="s">
        <v>33</v>
      </c>
      <c r="Q110" s="4">
        <v>0</v>
      </c>
      <c r="R110" s="7">
        <v>44990.4179398148</v>
      </c>
      <c r="S110" s="6">
        <v>44995</v>
      </c>
      <c r="T110" s="4" t="s">
        <v>34</v>
      </c>
      <c r="U110" s="4">
        <v>-600</v>
      </c>
      <c r="V110" s="4">
        <v>0</v>
      </c>
      <c r="W110" s="4">
        <v>0</v>
      </c>
      <c r="X110" s="4" t="s">
        <v>570</v>
      </c>
      <c r="Y110" s="4" t="s">
        <v>571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17"/>
  <sheetViews>
    <sheetView tabSelected="1" workbookViewId="0">
      <selection activeCell="A114" sqref="A114:C117"/>
    </sheetView>
  </sheetViews>
  <sheetFormatPr defaultColWidth="9" defaultRowHeight="13.5"/>
  <cols>
    <col min="1" max="1" width="12.625" style="4"/>
    <col min="2" max="3" width="9.37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572</v>
      </c>
    </row>
    <row r="2" s="4" customFormat="1" hidden="1" spans="1:9">
      <c r="A2" s="5">
        <v>21514650245</v>
      </c>
      <c r="B2" s="6">
        <v>44990</v>
      </c>
      <c r="C2" s="6">
        <v>44992</v>
      </c>
      <c r="D2" s="4">
        <v>5690</v>
      </c>
      <c r="E2" s="4" t="str">
        <f>VLOOKUP(A2,HOP!A:L,12,0)</f>
        <v>5690.00</v>
      </c>
      <c r="F2" s="4" t="str">
        <f>VLOOKUP(A2,HOP!A:C,3,0)</f>
        <v>2755148</v>
      </c>
      <c r="G2" s="4">
        <f>D2-E2</f>
        <v>0</v>
      </c>
      <c r="H2" s="4" t="str">
        <f>$H$1&amp;F2</f>
        <v>，2755148</v>
      </c>
      <c r="I2" s="4" t="str">
        <f>VLOOKUP(A2,HOP!A:U,21,0)</f>
        <v>直连</v>
      </c>
    </row>
    <row r="3" s="4" customFormat="1" hidden="1" spans="1:9">
      <c r="A3" s="5">
        <v>999222114381679</v>
      </c>
      <c r="B3" s="6">
        <v>44989</v>
      </c>
      <c r="C3" s="6">
        <v>44992</v>
      </c>
      <c r="D3" s="4">
        <v>885</v>
      </c>
      <c r="E3" s="4" t="str">
        <f>VLOOKUP(A3,HOP!A:L,12,0)</f>
        <v>885.00</v>
      </c>
      <c r="F3" s="4" t="str">
        <f>VLOOKUP(A3,HOP!A:C,3,0)</f>
        <v>2930050</v>
      </c>
      <c r="G3" s="4">
        <f t="shared" ref="G3:G34" si="0">D3-E3</f>
        <v>0</v>
      </c>
      <c r="H3" s="4" t="str">
        <f t="shared" ref="H3:H34" si="1">$H$1&amp;F3</f>
        <v>，2930050</v>
      </c>
      <c r="I3" s="4" t="str">
        <f>VLOOKUP(A3,HOP!A:U,21,0)</f>
        <v>直连</v>
      </c>
    </row>
    <row r="4" s="4" customFormat="1" hidden="1" spans="1:9">
      <c r="A4" s="5">
        <v>999222172938376</v>
      </c>
      <c r="B4" s="6">
        <v>44988</v>
      </c>
      <c r="C4" s="6">
        <v>44992</v>
      </c>
      <c r="D4" s="4">
        <v>5932</v>
      </c>
      <c r="E4" s="4" t="str">
        <f>VLOOKUP(A4,HOP!A:L,12,0)</f>
        <v>5932.00</v>
      </c>
      <c r="F4" s="4" t="str">
        <f>VLOOKUP(A4,HOP!A:C,3,0)</f>
        <v>2944063</v>
      </c>
      <c r="G4" s="4">
        <f t="shared" si="0"/>
        <v>0</v>
      </c>
      <c r="H4" s="4" t="str">
        <f t="shared" si="1"/>
        <v>，2944063</v>
      </c>
      <c r="I4" s="4" t="str">
        <f>VLOOKUP(A4,HOP!A:U,21,0)</f>
        <v>直连</v>
      </c>
    </row>
    <row r="5" s="4" customFormat="1" hidden="1" spans="1:9">
      <c r="A5" s="5">
        <v>999222238388051</v>
      </c>
      <c r="B5" s="6">
        <v>44991</v>
      </c>
      <c r="C5" s="6">
        <v>44992</v>
      </c>
      <c r="D5" s="4">
        <v>981</v>
      </c>
      <c r="E5" s="4" t="str">
        <f>VLOOKUP(A5,HOP!A:L,12,0)</f>
        <v>981.00</v>
      </c>
      <c r="F5" s="4" t="str">
        <f>VLOOKUP(A5,HOP!A:C,3,0)</f>
        <v>2955683</v>
      </c>
      <c r="G5" s="4">
        <f t="shared" si="0"/>
        <v>0</v>
      </c>
      <c r="H5" s="4" t="str">
        <f t="shared" si="1"/>
        <v>，2955683</v>
      </c>
      <c r="I5" s="4" t="str">
        <f>VLOOKUP(A5,HOP!A:U,21,0)</f>
        <v>直连</v>
      </c>
    </row>
    <row r="6" s="4" customFormat="1" hidden="1" spans="1:9">
      <c r="A6" s="5">
        <v>999222382435366</v>
      </c>
      <c r="B6" s="6">
        <v>44991</v>
      </c>
      <c r="C6" s="6">
        <v>44992</v>
      </c>
      <c r="D6" s="4">
        <v>1101</v>
      </c>
      <c r="E6" s="4" t="str">
        <f>VLOOKUP(A6,HOP!A:L,12,0)</f>
        <v>1101.00</v>
      </c>
      <c r="F6" s="4" t="str">
        <f>VLOOKUP(A6,HOP!A:C,3,0)</f>
        <v>2982890</v>
      </c>
      <c r="G6" s="4">
        <f t="shared" si="0"/>
        <v>0</v>
      </c>
      <c r="H6" s="4" t="str">
        <f t="shared" si="1"/>
        <v>，2982890</v>
      </c>
      <c r="I6" s="4" t="str">
        <f>VLOOKUP(A6,HOP!A:U,21,0)</f>
        <v>直连</v>
      </c>
    </row>
    <row r="7" s="4" customFormat="1" hidden="1" spans="1:9">
      <c r="A7" s="5">
        <v>999222477831662</v>
      </c>
      <c r="B7" s="6">
        <v>44990</v>
      </c>
      <c r="C7" s="6">
        <v>44992</v>
      </c>
      <c r="D7" s="4">
        <v>1218</v>
      </c>
      <c r="E7" s="4" t="str">
        <f>VLOOKUP(A7,HOP!A:L,12,0)</f>
        <v>1218.00</v>
      </c>
      <c r="F7" s="4" t="str">
        <f>VLOOKUP(A7,HOP!A:C,3,0)</f>
        <v>2997126</v>
      </c>
      <c r="G7" s="4">
        <f t="shared" si="0"/>
        <v>0</v>
      </c>
      <c r="H7" s="4" t="str">
        <f t="shared" si="1"/>
        <v>，2997126</v>
      </c>
      <c r="I7" s="4" t="str">
        <f>VLOOKUP(A7,HOP!A:U,21,0)</f>
        <v>直连</v>
      </c>
    </row>
    <row r="8" s="4" customFormat="1" hidden="1" spans="1:9">
      <c r="A8" s="5">
        <v>999222531483708</v>
      </c>
      <c r="B8" s="6">
        <v>44988</v>
      </c>
      <c r="C8" s="6">
        <v>44992</v>
      </c>
      <c r="D8" s="4">
        <v>3068</v>
      </c>
      <c r="E8" s="4" t="str">
        <f>VLOOKUP(A8,HOP!A:L,12,0)</f>
        <v>3068.00</v>
      </c>
      <c r="F8" s="4" t="str">
        <f>VLOOKUP(A8,HOP!A:C,3,0)</f>
        <v>3004982</v>
      </c>
      <c r="G8" s="4">
        <f t="shared" si="0"/>
        <v>0</v>
      </c>
      <c r="H8" s="4" t="str">
        <f t="shared" si="1"/>
        <v>，3004982</v>
      </c>
      <c r="I8" s="4" t="str">
        <f>VLOOKUP(A8,HOP!A:U,21,0)</f>
        <v>直连</v>
      </c>
    </row>
    <row r="9" s="4" customFormat="1" hidden="1" spans="1:9">
      <c r="A9" s="5">
        <v>999222575695907</v>
      </c>
      <c r="B9" s="6">
        <v>44990</v>
      </c>
      <c r="C9" s="6">
        <v>44992</v>
      </c>
      <c r="D9" s="4">
        <v>5826</v>
      </c>
      <c r="E9" s="4" t="str">
        <f>VLOOKUP(A9,HOP!A:L,12,0)</f>
        <v>5826.00</v>
      </c>
      <c r="F9" s="4" t="str">
        <f>VLOOKUP(A9,HOP!A:C,3,0)</f>
        <v>3011290</v>
      </c>
      <c r="G9" s="4">
        <f t="shared" si="0"/>
        <v>0</v>
      </c>
      <c r="H9" s="4" t="str">
        <f t="shared" si="1"/>
        <v>，3011290</v>
      </c>
      <c r="I9" s="4" t="str">
        <f>VLOOKUP(A9,HOP!A:U,21,0)</f>
        <v>直连</v>
      </c>
    </row>
    <row r="10" s="4" customFormat="1" hidden="1" spans="1:9">
      <c r="A10" s="5">
        <v>999222588118501</v>
      </c>
      <c r="B10" s="6">
        <v>44991</v>
      </c>
      <c r="C10" s="6">
        <v>44992</v>
      </c>
      <c r="D10" s="4">
        <v>919</v>
      </c>
      <c r="E10" s="4" t="str">
        <f>VLOOKUP(A10,HOP!A:L,12,0)</f>
        <v>919.00</v>
      </c>
      <c r="F10" s="4" t="str">
        <f>VLOOKUP(A10,HOP!A:C,3,0)</f>
        <v>3012985</v>
      </c>
      <c r="G10" s="4">
        <f t="shared" si="0"/>
        <v>0</v>
      </c>
      <c r="H10" s="4" t="str">
        <f t="shared" si="1"/>
        <v>，3012985</v>
      </c>
      <c r="I10" s="4" t="str">
        <f>VLOOKUP(A10,HOP!A:U,21,0)</f>
        <v>直连</v>
      </c>
    </row>
    <row r="11" s="4" customFormat="1" hidden="1" spans="1:9">
      <c r="A11" s="5">
        <v>999222589116391</v>
      </c>
      <c r="B11" s="6">
        <v>44988</v>
      </c>
      <c r="C11" s="6">
        <v>44992</v>
      </c>
      <c r="D11" s="4">
        <v>0</v>
      </c>
      <c r="E11" s="4" t="e">
        <f>VLOOKUP(A11,HOP!A:L,12,0)</f>
        <v>#N/A</v>
      </c>
      <c r="F11" s="4" t="e">
        <f>VLOOKUP(A11,HOP!A:C,3,0)</f>
        <v>#N/A</v>
      </c>
      <c r="G11" s="4" t="e">
        <f t="shared" si="0"/>
        <v>#N/A</v>
      </c>
      <c r="H11" s="4" t="e">
        <f t="shared" si="1"/>
        <v>#N/A</v>
      </c>
      <c r="I11" s="4" t="e">
        <f>VLOOKUP(A11,HOP!A:U,21,0)</f>
        <v>#N/A</v>
      </c>
    </row>
    <row r="12" s="4" customFormat="1" hidden="1" spans="1:9">
      <c r="A12" s="5">
        <v>999222631152735</v>
      </c>
      <c r="B12" s="6">
        <v>44988</v>
      </c>
      <c r="C12" s="6">
        <v>44992</v>
      </c>
      <c r="D12" s="4">
        <v>2064</v>
      </c>
      <c r="E12" s="4" t="str">
        <f>VLOOKUP(A12,HOP!A:L,12,0)</f>
        <v>2064.00</v>
      </c>
      <c r="F12" s="4" t="str">
        <f>VLOOKUP(A12,HOP!A:C,3,0)</f>
        <v>3018660</v>
      </c>
      <c r="G12" s="4">
        <f t="shared" si="0"/>
        <v>0</v>
      </c>
      <c r="H12" s="4" t="str">
        <f t="shared" si="1"/>
        <v>，3018660</v>
      </c>
      <c r="I12" s="4" t="str">
        <f>VLOOKUP(A12,HOP!A:U,21,0)</f>
        <v>直连</v>
      </c>
    </row>
    <row r="13" s="4" customFormat="1" hidden="1" spans="1:9">
      <c r="A13" s="5">
        <v>999222719621058</v>
      </c>
      <c r="B13" s="6">
        <v>44990</v>
      </c>
      <c r="C13" s="6">
        <v>44992</v>
      </c>
      <c r="D13" s="4">
        <v>896</v>
      </c>
      <c r="E13" s="4" t="str">
        <f>VLOOKUP(A13,HOP!A:L,12,0)</f>
        <v>896.00</v>
      </c>
      <c r="F13" s="4" t="str">
        <f>VLOOKUP(A13,HOP!A:C,3,0)</f>
        <v>3030088</v>
      </c>
      <c r="G13" s="4">
        <f t="shared" si="0"/>
        <v>0</v>
      </c>
      <c r="H13" s="4" t="str">
        <f t="shared" si="1"/>
        <v>，3030088</v>
      </c>
      <c r="I13" s="4" t="str">
        <f>VLOOKUP(A13,HOP!A:U,21,0)</f>
        <v>直采</v>
      </c>
    </row>
    <row r="14" s="4" customFormat="1" hidden="1" spans="1:9">
      <c r="A14" s="5">
        <v>999222726195935</v>
      </c>
      <c r="B14" s="6">
        <v>44988</v>
      </c>
      <c r="C14" s="6">
        <v>44992</v>
      </c>
      <c r="D14" s="4">
        <v>964</v>
      </c>
      <c r="E14" s="4" t="str">
        <f>VLOOKUP(A14,HOP!A:L,12,0)</f>
        <v>964.00</v>
      </c>
      <c r="F14" s="4" t="str">
        <f>VLOOKUP(A14,HOP!A:C,3,0)</f>
        <v>3030850</v>
      </c>
      <c r="G14" s="4">
        <f t="shared" si="0"/>
        <v>0</v>
      </c>
      <c r="H14" s="4" t="str">
        <f t="shared" si="1"/>
        <v>，3030850</v>
      </c>
      <c r="I14" s="4" t="str">
        <f>VLOOKUP(A14,HOP!A:U,21,0)</f>
        <v>直连</v>
      </c>
    </row>
    <row r="15" s="4" customFormat="1" hidden="1" spans="1:9">
      <c r="A15" s="5">
        <v>999222759244905</v>
      </c>
      <c r="B15" s="6">
        <v>44989</v>
      </c>
      <c r="C15" s="6">
        <v>44992</v>
      </c>
      <c r="D15" s="4">
        <v>3621</v>
      </c>
      <c r="E15" s="4" t="str">
        <f>VLOOKUP(A15,HOP!A:L,12,0)</f>
        <v>3621.00</v>
      </c>
      <c r="F15" s="4" t="str">
        <f>VLOOKUP(A15,HOP!A:C,3,0)</f>
        <v>3035248</v>
      </c>
      <c r="G15" s="4">
        <f t="shared" si="0"/>
        <v>0</v>
      </c>
      <c r="H15" s="4" t="str">
        <f t="shared" si="1"/>
        <v>，3035248</v>
      </c>
      <c r="I15" s="4" t="str">
        <f>VLOOKUP(A15,HOP!A:U,21,0)</f>
        <v>直连</v>
      </c>
    </row>
    <row r="16" s="4" customFormat="1" hidden="1" spans="1:9">
      <c r="A16" s="5">
        <v>999222765072790</v>
      </c>
      <c r="B16" s="6">
        <v>44991</v>
      </c>
      <c r="C16" s="6">
        <v>44992</v>
      </c>
      <c r="D16" s="4">
        <v>736</v>
      </c>
      <c r="E16" s="4" t="str">
        <f>VLOOKUP(A16,HOP!A:L,12,0)</f>
        <v>736.00</v>
      </c>
      <c r="F16" s="4" t="str">
        <f>VLOOKUP(A16,HOP!A:C,3,0)</f>
        <v>3036477</v>
      </c>
      <c r="G16" s="4">
        <f t="shared" si="0"/>
        <v>0</v>
      </c>
      <c r="H16" s="4" t="str">
        <f t="shared" si="1"/>
        <v>，3036477</v>
      </c>
      <c r="I16" s="4" t="str">
        <f>VLOOKUP(A16,HOP!A:U,21,0)</f>
        <v>直连</v>
      </c>
    </row>
    <row r="17" s="4" customFormat="1" hidden="1" spans="1:9">
      <c r="A17" s="5">
        <v>999222774920711</v>
      </c>
      <c r="B17" s="6">
        <v>44989</v>
      </c>
      <c r="C17" s="6">
        <v>44992</v>
      </c>
      <c r="D17" s="4">
        <v>3558</v>
      </c>
      <c r="E17" s="4" t="str">
        <f>VLOOKUP(A17,HOP!A:L,12,0)</f>
        <v>3558.00</v>
      </c>
      <c r="F17" s="4" t="str">
        <f>VLOOKUP(A17,HOP!A:C,3,0)</f>
        <v>3038038</v>
      </c>
      <c r="G17" s="4">
        <f t="shared" si="0"/>
        <v>0</v>
      </c>
      <c r="H17" s="4" t="str">
        <f t="shared" si="1"/>
        <v>，3038038</v>
      </c>
      <c r="I17" s="4" t="str">
        <f>VLOOKUP(A17,HOP!A:U,21,0)</f>
        <v>直连</v>
      </c>
    </row>
    <row r="18" s="4" customFormat="1" hidden="1" spans="1:9">
      <c r="A18" s="5">
        <v>999222778431735</v>
      </c>
      <c r="B18" s="6">
        <v>44986</v>
      </c>
      <c r="C18" s="6">
        <v>44992</v>
      </c>
      <c r="D18" s="4">
        <v>1300</v>
      </c>
      <c r="E18" s="4" t="str">
        <f>VLOOKUP(A18,HOP!A:L,12,0)</f>
        <v>1300.00</v>
      </c>
      <c r="F18" s="4" t="str">
        <f>VLOOKUP(A18,HOP!A:C,3,0)</f>
        <v>3038477</v>
      </c>
      <c r="G18" s="4">
        <f t="shared" si="0"/>
        <v>0</v>
      </c>
      <c r="H18" s="4" t="str">
        <f t="shared" si="1"/>
        <v>，3038477</v>
      </c>
      <c r="I18" s="4" t="str">
        <f>VLOOKUP(A18,HOP!A:U,21,0)</f>
        <v>直连</v>
      </c>
    </row>
    <row r="19" s="4" customFormat="1" hidden="1" spans="1:9">
      <c r="A19" s="5">
        <v>999222810227977</v>
      </c>
      <c r="B19" s="6">
        <v>44989</v>
      </c>
      <c r="C19" s="6">
        <v>44992</v>
      </c>
      <c r="D19" s="4">
        <v>1539</v>
      </c>
      <c r="E19" s="4" t="str">
        <f>VLOOKUP(A19,HOP!A:L,12,0)</f>
        <v>1539.00</v>
      </c>
      <c r="F19" s="4" t="str">
        <f>VLOOKUP(A19,HOP!A:C,3,0)</f>
        <v>3044477</v>
      </c>
      <c r="G19" s="4">
        <f t="shared" si="0"/>
        <v>0</v>
      </c>
      <c r="H19" s="4" t="str">
        <f t="shared" si="1"/>
        <v>，3044477</v>
      </c>
      <c r="I19" s="4" t="str">
        <f>VLOOKUP(A19,HOP!A:U,21,0)</f>
        <v>直连</v>
      </c>
    </row>
    <row r="20" s="4" customFormat="1" hidden="1" spans="1:9">
      <c r="A20" s="5">
        <v>999222839047811</v>
      </c>
      <c r="B20" s="6">
        <v>44987</v>
      </c>
      <c r="C20" s="6">
        <v>44992</v>
      </c>
      <c r="D20" s="4">
        <v>8633</v>
      </c>
      <c r="E20" s="4" t="str">
        <f>VLOOKUP(A20,HOP!A:L,12,0)</f>
        <v>8633.00</v>
      </c>
      <c r="F20" s="4" t="str">
        <f>VLOOKUP(A20,HOP!A:C,3,0)</f>
        <v>3050567</v>
      </c>
      <c r="G20" s="4">
        <f t="shared" si="0"/>
        <v>0</v>
      </c>
      <c r="H20" s="4" t="str">
        <f t="shared" si="1"/>
        <v>，3050567</v>
      </c>
      <c r="I20" s="4" t="str">
        <f>VLOOKUP(A20,HOP!A:U,21,0)</f>
        <v>直连</v>
      </c>
    </row>
    <row r="21" s="4" customFormat="1" hidden="1" spans="1:9">
      <c r="A21" s="5">
        <v>999222857643379</v>
      </c>
      <c r="B21" s="6">
        <v>44991</v>
      </c>
      <c r="C21" s="6">
        <v>44992</v>
      </c>
      <c r="D21" s="4">
        <v>559</v>
      </c>
      <c r="E21" s="4" t="str">
        <f>VLOOKUP(A21,HOP!A:L,12,0)</f>
        <v>559.00</v>
      </c>
      <c r="F21" s="4" t="str">
        <f>VLOOKUP(A21,HOP!A:C,3,0)</f>
        <v>3053420</v>
      </c>
      <c r="G21" s="4">
        <f t="shared" si="0"/>
        <v>0</v>
      </c>
      <c r="H21" s="4" t="str">
        <f t="shared" si="1"/>
        <v>，3053420</v>
      </c>
      <c r="I21" s="4" t="str">
        <f>VLOOKUP(A21,HOP!A:U,21,0)</f>
        <v>直连</v>
      </c>
    </row>
    <row r="22" s="4" customFormat="1" hidden="1" spans="1:9">
      <c r="A22" s="5">
        <v>999222871954650</v>
      </c>
      <c r="B22" s="6">
        <v>44990</v>
      </c>
      <c r="C22" s="6">
        <v>44992</v>
      </c>
      <c r="D22" s="4">
        <v>4072</v>
      </c>
      <c r="E22" s="4" t="str">
        <f>VLOOKUP(A22,HOP!A:L,12,0)</f>
        <v>4072.00</v>
      </c>
      <c r="F22" s="4" t="str">
        <f>VLOOKUP(A22,HOP!A:C,3,0)</f>
        <v>3055603</v>
      </c>
      <c r="G22" s="4">
        <f t="shared" si="0"/>
        <v>0</v>
      </c>
      <c r="H22" s="4" t="str">
        <f t="shared" si="1"/>
        <v>，3055603</v>
      </c>
      <c r="I22" s="4" t="str">
        <f>VLOOKUP(A22,HOP!A:U,21,0)</f>
        <v>直连</v>
      </c>
    </row>
    <row r="23" s="4" customFormat="1" hidden="1" spans="1:9">
      <c r="A23" s="5">
        <v>999222927304872</v>
      </c>
      <c r="B23" s="6">
        <v>44988</v>
      </c>
      <c r="C23" s="6">
        <v>44992</v>
      </c>
      <c r="D23" s="4">
        <v>1968</v>
      </c>
      <c r="E23" s="4" t="str">
        <f>VLOOKUP(A23,HOP!A:L,12,0)</f>
        <v>1968.00</v>
      </c>
      <c r="F23" s="4" t="str">
        <f>VLOOKUP(A23,HOP!A:C,3,0)</f>
        <v>3065240</v>
      </c>
      <c r="G23" s="4">
        <f t="shared" si="0"/>
        <v>0</v>
      </c>
      <c r="H23" s="4" t="str">
        <f t="shared" si="1"/>
        <v>，3065240</v>
      </c>
      <c r="I23" s="4" t="str">
        <f>VLOOKUP(A23,HOP!A:U,21,0)</f>
        <v>直连</v>
      </c>
    </row>
    <row r="24" s="4" customFormat="1" hidden="1" spans="1:9">
      <c r="A24" s="5">
        <v>999222939772216</v>
      </c>
      <c r="B24" s="6">
        <v>44991</v>
      </c>
      <c r="C24" s="6">
        <v>44992</v>
      </c>
      <c r="D24" s="4">
        <v>392</v>
      </c>
      <c r="E24" s="4" t="str">
        <f>VLOOKUP(A24,HOP!A:L,12,0)</f>
        <v>392.00</v>
      </c>
      <c r="F24" s="4" t="str">
        <f>VLOOKUP(A24,HOP!A:C,3,0)</f>
        <v>3067422</v>
      </c>
      <c r="G24" s="4">
        <f t="shared" si="0"/>
        <v>0</v>
      </c>
      <c r="H24" s="4" t="str">
        <f t="shared" si="1"/>
        <v>，3067422</v>
      </c>
      <c r="I24" s="4" t="str">
        <f>VLOOKUP(A24,HOP!A:U,21,0)</f>
        <v>直连</v>
      </c>
    </row>
    <row r="25" s="4" customFormat="1" hidden="1" spans="1:9">
      <c r="A25" s="5">
        <v>999222941272298</v>
      </c>
      <c r="B25" s="6">
        <v>44990</v>
      </c>
      <c r="C25" s="6">
        <v>44992</v>
      </c>
      <c r="D25" s="4">
        <v>464</v>
      </c>
      <c r="E25" s="4" t="str">
        <f>VLOOKUP(A25,HOP!A:L,12,0)</f>
        <v>464.00</v>
      </c>
      <c r="F25" s="4" t="str">
        <f>VLOOKUP(A25,HOP!A:C,3,0)</f>
        <v>3067745</v>
      </c>
      <c r="G25" s="4">
        <f t="shared" si="0"/>
        <v>0</v>
      </c>
      <c r="H25" s="4" t="str">
        <f t="shared" si="1"/>
        <v>，3067745</v>
      </c>
      <c r="I25" s="4" t="str">
        <f>VLOOKUP(A25,HOP!A:U,21,0)</f>
        <v>直连</v>
      </c>
    </row>
    <row r="26" s="4" customFormat="1" hidden="1" spans="1:9">
      <c r="A26" s="5">
        <v>999222946723718</v>
      </c>
      <c r="B26" s="6">
        <v>44987</v>
      </c>
      <c r="C26" s="6">
        <v>44992</v>
      </c>
      <c r="D26" s="4">
        <v>3880</v>
      </c>
      <c r="E26" s="4" t="str">
        <f>VLOOKUP(A26,HOP!A:L,12,0)</f>
        <v>3880.00</v>
      </c>
      <c r="F26" s="4" t="str">
        <f>VLOOKUP(A26,HOP!A:C,3,0)</f>
        <v>3069147</v>
      </c>
      <c r="G26" s="4">
        <f t="shared" si="0"/>
        <v>0</v>
      </c>
      <c r="H26" s="4" t="str">
        <f t="shared" si="1"/>
        <v>，3069147</v>
      </c>
      <c r="I26" s="4" t="str">
        <f>VLOOKUP(A26,HOP!A:U,21,0)</f>
        <v>直连</v>
      </c>
    </row>
    <row r="27" s="4" customFormat="1" hidden="1" spans="1:9">
      <c r="A27" s="5">
        <v>999222956692680</v>
      </c>
      <c r="B27" s="6">
        <v>44990</v>
      </c>
      <c r="C27" s="6">
        <v>44992</v>
      </c>
      <c r="D27" s="4">
        <v>1446</v>
      </c>
      <c r="E27" s="4" t="str">
        <f>VLOOKUP(A27,HOP!A:L,12,0)</f>
        <v>1446.00</v>
      </c>
      <c r="F27" s="4" t="str">
        <f>VLOOKUP(A27,HOP!A:C,3,0)</f>
        <v>3072262</v>
      </c>
      <c r="G27" s="4">
        <f t="shared" si="0"/>
        <v>0</v>
      </c>
      <c r="H27" s="4" t="str">
        <f t="shared" si="1"/>
        <v>，3072262</v>
      </c>
      <c r="I27" s="4" t="str">
        <f>VLOOKUP(A27,HOP!A:U,21,0)</f>
        <v>直连</v>
      </c>
    </row>
    <row r="28" s="4" customFormat="1" hidden="1" spans="1:9">
      <c r="A28" s="5">
        <v>999222856649005</v>
      </c>
      <c r="B28" s="6">
        <v>44991</v>
      </c>
      <c r="C28" s="6">
        <v>44992</v>
      </c>
      <c r="D28" s="4">
        <v>2005</v>
      </c>
      <c r="E28" s="4" t="str">
        <f>VLOOKUP(A28,HOP!A:L,12,0)</f>
        <v>2005.00</v>
      </c>
      <c r="F28" s="4" t="str">
        <f>VLOOKUP(A28,HOP!A:C,3,0)</f>
        <v>3053176</v>
      </c>
      <c r="G28" s="4">
        <f t="shared" si="0"/>
        <v>0</v>
      </c>
      <c r="H28" s="4" t="str">
        <f t="shared" si="1"/>
        <v>，3053176</v>
      </c>
      <c r="I28" s="4" t="str">
        <f>VLOOKUP(A28,HOP!A:U,21,0)</f>
        <v>直连</v>
      </c>
    </row>
    <row r="29" s="4" customFormat="1" hidden="1" spans="1:9">
      <c r="A29" s="5">
        <v>999222963199926</v>
      </c>
      <c r="B29" s="6">
        <v>44990</v>
      </c>
      <c r="C29" s="6">
        <v>44992</v>
      </c>
      <c r="D29" s="4">
        <v>3482</v>
      </c>
      <c r="E29" s="4" t="str">
        <f>VLOOKUP(A29,HOP!A:L,12,0)</f>
        <v>3482.00</v>
      </c>
      <c r="F29" s="4" t="str">
        <f>VLOOKUP(A29,HOP!A:C,3,0)</f>
        <v>3074381</v>
      </c>
      <c r="G29" s="4">
        <f t="shared" si="0"/>
        <v>0</v>
      </c>
      <c r="H29" s="4" t="str">
        <f t="shared" si="1"/>
        <v>，3074381</v>
      </c>
      <c r="I29" s="4" t="str">
        <f>VLOOKUP(A29,HOP!A:U,21,0)</f>
        <v>直连</v>
      </c>
    </row>
    <row r="30" s="4" customFormat="1" hidden="1" spans="1:9">
      <c r="A30" s="5">
        <v>999222966480405</v>
      </c>
      <c r="B30" s="6">
        <v>44989</v>
      </c>
      <c r="C30" s="6">
        <v>44992</v>
      </c>
      <c r="D30" s="4">
        <v>1107</v>
      </c>
      <c r="E30" s="4" t="str">
        <f>VLOOKUP(A30,HOP!A:L,12,0)</f>
        <v>1107.00</v>
      </c>
      <c r="F30" s="4" t="str">
        <f>VLOOKUP(A30,HOP!A:C,3,0)</f>
        <v>3075405</v>
      </c>
      <c r="G30" s="4">
        <f t="shared" si="0"/>
        <v>0</v>
      </c>
      <c r="H30" s="4" t="str">
        <f t="shared" si="1"/>
        <v>，3075405</v>
      </c>
      <c r="I30" s="4" t="str">
        <f>VLOOKUP(A30,HOP!A:U,21,0)</f>
        <v>直连</v>
      </c>
    </row>
    <row r="31" s="4" customFormat="1" hidden="1" spans="1:9">
      <c r="A31" s="5">
        <v>999222967079069</v>
      </c>
      <c r="B31" s="6">
        <v>44991</v>
      </c>
      <c r="C31" s="6">
        <v>44992</v>
      </c>
      <c r="D31" s="4">
        <v>581</v>
      </c>
      <c r="E31" s="4" t="str">
        <f>VLOOKUP(A31,HOP!A:L,12,0)</f>
        <v>581.00</v>
      </c>
      <c r="F31" s="4" t="str">
        <f>VLOOKUP(A31,HOP!A:C,3,0)</f>
        <v>3075582</v>
      </c>
      <c r="G31" s="4">
        <f t="shared" si="0"/>
        <v>0</v>
      </c>
      <c r="H31" s="4" t="str">
        <f t="shared" si="1"/>
        <v>，3075582</v>
      </c>
      <c r="I31" s="4" t="str">
        <f>VLOOKUP(A31,HOP!A:U,21,0)</f>
        <v>直连</v>
      </c>
    </row>
    <row r="32" s="4" customFormat="1" hidden="1" spans="1:9">
      <c r="A32" s="5">
        <v>999222969145989</v>
      </c>
      <c r="B32" s="6">
        <v>44990</v>
      </c>
      <c r="C32" s="6">
        <v>44992</v>
      </c>
      <c r="D32" s="4">
        <v>1300</v>
      </c>
      <c r="E32" s="4" t="str">
        <f>VLOOKUP(A32,HOP!A:L,12,0)</f>
        <v>1300.00</v>
      </c>
      <c r="F32" s="4" t="str">
        <f>VLOOKUP(A32,HOP!A:C,3,0)</f>
        <v>3076293</v>
      </c>
      <c r="G32" s="4">
        <f t="shared" si="0"/>
        <v>0</v>
      </c>
      <c r="H32" s="4" t="str">
        <f t="shared" si="1"/>
        <v>，3076293</v>
      </c>
      <c r="I32" s="4" t="str">
        <f>VLOOKUP(A32,HOP!A:U,21,0)</f>
        <v>直连</v>
      </c>
    </row>
    <row r="33" s="4" customFormat="1" hidden="1" spans="1:9">
      <c r="A33" s="5">
        <v>999222981526182</v>
      </c>
      <c r="B33" s="6">
        <v>44991</v>
      </c>
      <c r="C33" s="6">
        <v>44992</v>
      </c>
      <c r="D33" s="4">
        <v>245</v>
      </c>
      <c r="E33" s="4" t="str">
        <f>VLOOKUP(A33,HOP!A:L,12,0)</f>
        <v>245.00</v>
      </c>
      <c r="F33" s="4" t="str">
        <f>VLOOKUP(A33,HOP!A:C,3,0)</f>
        <v>3080400</v>
      </c>
      <c r="G33" s="4">
        <f t="shared" si="0"/>
        <v>0</v>
      </c>
      <c r="H33" s="4" t="str">
        <f t="shared" si="1"/>
        <v>，3080400</v>
      </c>
      <c r="I33" s="4" t="str">
        <f>VLOOKUP(A33,HOP!A:U,21,0)</f>
        <v>直连</v>
      </c>
    </row>
    <row r="34" s="4" customFormat="1" hidden="1" spans="1:9">
      <c r="A34" s="5">
        <v>999222986594177</v>
      </c>
      <c r="B34" s="6">
        <v>44991</v>
      </c>
      <c r="C34" s="6">
        <v>44992</v>
      </c>
      <c r="D34" s="4">
        <v>1060</v>
      </c>
      <c r="E34" s="4" t="str">
        <f>VLOOKUP(A34,HOP!A:L,12,0)</f>
        <v>1060.00</v>
      </c>
      <c r="F34" s="4" t="str">
        <f>VLOOKUP(A34,HOP!A:C,3,0)</f>
        <v>3082049</v>
      </c>
      <c r="G34" s="4">
        <f t="shared" si="0"/>
        <v>0</v>
      </c>
      <c r="H34" s="4" t="str">
        <f t="shared" si="1"/>
        <v>，3082049</v>
      </c>
      <c r="I34" s="4" t="str">
        <f>VLOOKUP(A34,HOP!A:U,21,0)</f>
        <v>直连</v>
      </c>
    </row>
    <row r="35" s="4" customFormat="1" hidden="1" spans="1:9">
      <c r="A35" s="5">
        <v>999222990372034</v>
      </c>
      <c r="B35" s="6">
        <v>44989</v>
      </c>
      <c r="C35" s="6">
        <v>44992</v>
      </c>
      <c r="D35" s="4">
        <v>1863</v>
      </c>
      <c r="E35" s="4" t="str">
        <f>VLOOKUP(A35,HOP!A:L,12,0)</f>
        <v>1863.00</v>
      </c>
      <c r="F35" s="4" t="str">
        <f>VLOOKUP(A35,HOP!A:C,3,0)</f>
        <v>3083508</v>
      </c>
      <c r="G35" s="4">
        <f t="shared" ref="G35:G66" si="2">D35-E35</f>
        <v>0</v>
      </c>
      <c r="H35" s="4" t="str">
        <f t="shared" ref="H35:H66" si="3">$H$1&amp;F35</f>
        <v>，3083508</v>
      </c>
      <c r="I35" s="4" t="str">
        <f>VLOOKUP(A35,HOP!A:U,21,0)</f>
        <v>直连</v>
      </c>
    </row>
    <row r="36" s="4" customFormat="1" hidden="1" spans="1:9">
      <c r="A36" s="5">
        <v>999222990460673</v>
      </c>
      <c r="B36" s="6">
        <v>44991</v>
      </c>
      <c r="C36" s="6">
        <v>44992</v>
      </c>
      <c r="D36" s="4">
        <v>440</v>
      </c>
      <c r="E36" s="4" t="str">
        <f>VLOOKUP(A36,HOP!A:L,12,0)</f>
        <v>440.00</v>
      </c>
      <c r="F36" s="4" t="str">
        <f>VLOOKUP(A36,HOP!A:C,3,0)</f>
        <v>3083542</v>
      </c>
      <c r="G36" s="4">
        <f t="shared" si="2"/>
        <v>0</v>
      </c>
      <c r="H36" s="4" t="str">
        <f t="shared" si="3"/>
        <v>，3083542</v>
      </c>
      <c r="I36" s="4" t="str">
        <f>VLOOKUP(A36,HOP!A:U,21,0)</f>
        <v>直连</v>
      </c>
    </row>
    <row r="37" s="4" customFormat="1" hidden="1" spans="1:9">
      <c r="A37" s="5">
        <v>999222990893802</v>
      </c>
      <c r="B37" s="6">
        <v>44990</v>
      </c>
      <c r="C37" s="6">
        <v>44992</v>
      </c>
      <c r="D37" s="4">
        <v>2866</v>
      </c>
      <c r="E37" s="4" t="str">
        <f>VLOOKUP(A37,HOP!A:L,12,0)</f>
        <v>2866.00</v>
      </c>
      <c r="F37" s="4" t="str">
        <f>VLOOKUP(A37,HOP!A:C,3,0)</f>
        <v>3083730</v>
      </c>
      <c r="G37" s="4">
        <f t="shared" si="2"/>
        <v>0</v>
      </c>
      <c r="H37" s="4" t="str">
        <f t="shared" si="3"/>
        <v>，3083730</v>
      </c>
      <c r="I37" s="4" t="str">
        <f>VLOOKUP(A37,HOP!A:U,21,0)</f>
        <v>直连</v>
      </c>
    </row>
    <row r="38" s="4" customFormat="1" hidden="1" spans="1:9">
      <c r="A38" s="5">
        <v>999222991662499</v>
      </c>
      <c r="B38" s="6">
        <v>44988</v>
      </c>
      <c r="C38" s="6">
        <v>44992</v>
      </c>
      <c r="D38" s="4">
        <v>1472</v>
      </c>
      <c r="E38" s="4" t="str">
        <f>VLOOKUP(A38,HOP!A:L,12,0)</f>
        <v>1472.00</v>
      </c>
      <c r="F38" s="4" t="str">
        <f>VLOOKUP(A38,HOP!A:C,3,0)</f>
        <v>3084035</v>
      </c>
      <c r="G38" s="4">
        <f t="shared" si="2"/>
        <v>0</v>
      </c>
      <c r="H38" s="4" t="str">
        <f t="shared" si="3"/>
        <v>，3084035</v>
      </c>
      <c r="I38" s="4" t="str">
        <f>VLOOKUP(A38,HOP!A:U,21,0)</f>
        <v>直连</v>
      </c>
    </row>
    <row r="39" s="4" customFormat="1" hidden="1" spans="1:9">
      <c r="A39" s="5">
        <v>999222992243480</v>
      </c>
      <c r="B39" s="6">
        <v>44991</v>
      </c>
      <c r="C39" s="6">
        <v>44992</v>
      </c>
      <c r="D39" s="4">
        <v>540</v>
      </c>
      <c r="E39" s="4" t="str">
        <f>VLOOKUP(A39,HOP!A:L,12,0)</f>
        <v>540.00</v>
      </c>
      <c r="F39" s="4" t="str">
        <f>VLOOKUP(A39,HOP!A:C,3,0)</f>
        <v>3084350</v>
      </c>
      <c r="G39" s="4">
        <f t="shared" si="2"/>
        <v>0</v>
      </c>
      <c r="H39" s="4" t="str">
        <f t="shared" si="3"/>
        <v>，3084350</v>
      </c>
      <c r="I39" s="4" t="str">
        <f>VLOOKUP(A39,HOP!A:U,21,0)</f>
        <v>直连</v>
      </c>
    </row>
    <row r="40" s="4" customFormat="1" hidden="1" spans="1:9">
      <c r="A40" s="5">
        <v>999222993115565</v>
      </c>
      <c r="B40" s="6">
        <v>44989</v>
      </c>
      <c r="C40" s="6">
        <v>44992</v>
      </c>
      <c r="D40" s="4">
        <v>0</v>
      </c>
      <c r="E40" s="4" t="e">
        <f>VLOOKUP(A40,HOP!A:L,12,0)</f>
        <v>#N/A</v>
      </c>
      <c r="F40" s="4" t="e">
        <f>VLOOKUP(A40,HOP!A:C,3,0)</f>
        <v>#N/A</v>
      </c>
      <c r="G40" s="4" t="e">
        <f t="shared" si="2"/>
        <v>#N/A</v>
      </c>
      <c r="H40" s="4" t="e">
        <f t="shared" si="3"/>
        <v>#N/A</v>
      </c>
      <c r="I40" s="4" t="e">
        <f>VLOOKUP(A40,HOP!A:U,21,0)</f>
        <v>#N/A</v>
      </c>
    </row>
    <row r="41" s="4" customFormat="1" hidden="1" spans="1:9">
      <c r="A41" s="5">
        <v>999222993305862</v>
      </c>
      <c r="B41" s="6">
        <v>44991</v>
      </c>
      <c r="C41" s="6">
        <v>44992</v>
      </c>
      <c r="D41" s="4">
        <v>134</v>
      </c>
      <c r="E41" s="4" t="str">
        <f>VLOOKUP(A41,HOP!A:L,12,0)</f>
        <v>134.00</v>
      </c>
      <c r="F41" s="4" t="str">
        <f>VLOOKUP(A41,HOP!A:C,3,0)</f>
        <v>3084841</v>
      </c>
      <c r="G41" s="4">
        <f t="shared" si="2"/>
        <v>0</v>
      </c>
      <c r="H41" s="4" t="str">
        <f t="shared" si="3"/>
        <v>，3084841</v>
      </c>
      <c r="I41" s="4" t="str">
        <f>VLOOKUP(A41,HOP!A:U,21,0)</f>
        <v>直连</v>
      </c>
    </row>
    <row r="42" s="4" customFormat="1" hidden="1" spans="1:9">
      <c r="A42" s="5">
        <v>999222993819760</v>
      </c>
      <c r="B42" s="6">
        <v>44989</v>
      </c>
      <c r="C42" s="6">
        <v>44992</v>
      </c>
      <c r="D42" s="4">
        <v>0</v>
      </c>
      <c r="E42" s="4" t="e">
        <f>VLOOKUP(A42,HOP!A:L,12,0)</f>
        <v>#N/A</v>
      </c>
      <c r="F42" s="4" t="e">
        <f>VLOOKUP(A42,HOP!A:C,3,0)</f>
        <v>#N/A</v>
      </c>
      <c r="G42" s="4" t="e">
        <f t="shared" si="2"/>
        <v>#N/A</v>
      </c>
      <c r="H42" s="4" t="e">
        <f t="shared" si="3"/>
        <v>#N/A</v>
      </c>
      <c r="I42" s="4" t="e">
        <f>VLOOKUP(A42,HOP!A:U,21,0)</f>
        <v>#N/A</v>
      </c>
    </row>
    <row r="43" s="4" customFormat="1" hidden="1" spans="1:9">
      <c r="A43" s="5">
        <v>999222994913020</v>
      </c>
      <c r="B43" s="6">
        <v>44989</v>
      </c>
      <c r="C43" s="6">
        <v>44992</v>
      </c>
      <c r="D43" s="4">
        <v>3456</v>
      </c>
      <c r="E43" s="4" t="str">
        <f>VLOOKUP(A43,HOP!A:L,12,0)</f>
        <v>3456.00</v>
      </c>
      <c r="F43" s="4" t="str">
        <f>VLOOKUP(A43,HOP!A:C,3,0)</f>
        <v>3085555</v>
      </c>
      <c r="G43" s="4">
        <f t="shared" si="2"/>
        <v>0</v>
      </c>
      <c r="H43" s="4" t="str">
        <f t="shared" si="3"/>
        <v>，3085555</v>
      </c>
      <c r="I43" s="4" t="str">
        <f>VLOOKUP(A43,HOP!A:U,21,0)</f>
        <v>直连</v>
      </c>
    </row>
    <row r="44" s="4" customFormat="1" hidden="1" spans="1:9">
      <c r="A44" s="5">
        <v>999223000812057</v>
      </c>
      <c r="B44" s="6">
        <v>44991</v>
      </c>
      <c r="C44" s="6">
        <v>44992</v>
      </c>
      <c r="D44" s="4">
        <v>1223</v>
      </c>
      <c r="E44" s="4" t="str">
        <f>VLOOKUP(A44,HOP!A:L,12,0)</f>
        <v>1223.00</v>
      </c>
      <c r="F44" s="4" t="str">
        <f>VLOOKUP(A44,HOP!A:C,3,0)</f>
        <v>3087832</v>
      </c>
      <c r="G44" s="4">
        <f t="shared" si="2"/>
        <v>0</v>
      </c>
      <c r="H44" s="4" t="str">
        <f t="shared" si="3"/>
        <v>，3087832</v>
      </c>
      <c r="I44" s="4" t="str">
        <f>VLOOKUP(A44,HOP!A:U,21,0)</f>
        <v>直连</v>
      </c>
    </row>
    <row r="45" s="4" customFormat="1" hidden="1" spans="1:9">
      <c r="A45" s="5">
        <v>999223001836980</v>
      </c>
      <c r="B45" s="6">
        <v>44991</v>
      </c>
      <c r="C45" s="6">
        <v>44992</v>
      </c>
      <c r="D45" s="4">
        <v>1072</v>
      </c>
      <c r="E45" s="4" t="str">
        <f>VLOOKUP(A45,HOP!A:L,12,0)</f>
        <v>1072.00</v>
      </c>
      <c r="F45" s="4" t="str">
        <f>VLOOKUP(A45,HOP!A:C,3,0)</f>
        <v>3088224</v>
      </c>
      <c r="G45" s="4">
        <f t="shared" si="2"/>
        <v>0</v>
      </c>
      <c r="H45" s="4" t="str">
        <f t="shared" si="3"/>
        <v>，3088224</v>
      </c>
      <c r="I45" s="4" t="str">
        <f>VLOOKUP(A45,HOP!A:U,21,0)</f>
        <v>直连</v>
      </c>
    </row>
    <row r="46" s="4" customFormat="1" hidden="1" spans="1:9">
      <c r="A46" s="5">
        <v>999223004371289</v>
      </c>
      <c r="B46" s="6">
        <v>44989</v>
      </c>
      <c r="C46" s="6">
        <v>44992</v>
      </c>
      <c r="D46" s="4">
        <v>501</v>
      </c>
      <c r="E46" s="4" t="str">
        <f>VLOOKUP(A46,HOP!A:L,12,0)</f>
        <v>501.00</v>
      </c>
      <c r="F46" s="4" t="str">
        <f>VLOOKUP(A46,HOP!A:C,3,0)</f>
        <v>3089109</v>
      </c>
      <c r="G46" s="4">
        <f t="shared" si="2"/>
        <v>0</v>
      </c>
      <c r="H46" s="4" t="str">
        <f t="shared" si="3"/>
        <v>，3089109</v>
      </c>
      <c r="I46" s="4" t="str">
        <f>VLOOKUP(A46,HOP!A:U,21,0)</f>
        <v>直连</v>
      </c>
    </row>
    <row r="47" s="4" customFormat="1" hidden="1" spans="1:9">
      <c r="A47" s="5">
        <v>999223004597089</v>
      </c>
      <c r="B47" s="6">
        <v>44991</v>
      </c>
      <c r="C47" s="6">
        <v>44992</v>
      </c>
      <c r="D47" s="4">
        <v>4384</v>
      </c>
      <c r="E47" s="4" t="str">
        <f>VLOOKUP(A47,HOP!A:L,12,0)</f>
        <v>4384.00</v>
      </c>
      <c r="F47" s="4" t="str">
        <f>VLOOKUP(A47,HOP!A:C,3,0)</f>
        <v>3089271</v>
      </c>
      <c r="G47" s="4">
        <f t="shared" si="2"/>
        <v>0</v>
      </c>
      <c r="H47" s="4" t="str">
        <f t="shared" si="3"/>
        <v>，3089271</v>
      </c>
      <c r="I47" s="4" t="str">
        <f>VLOOKUP(A47,HOP!A:U,21,0)</f>
        <v>直连</v>
      </c>
    </row>
    <row r="48" s="4" customFormat="1" hidden="1" spans="1:9">
      <c r="A48" s="5">
        <v>999223005780788</v>
      </c>
      <c r="B48" s="6">
        <v>44990</v>
      </c>
      <c r="C48" s="6">
        <v>44992</v>
      </c>
      <c r="D48" s="4">
        <v>636</v>
      </c>
      <c r="E48" s="4" t="str">
        <f>VLOOKUP(A48,HOP!A:L,12,0)</f>
        <v>636.00</v>
      </c>
      <c r="F48" s="4" t="str">
        <f>VLOOKUP(A48,HOP!A:C,3,0)</f>
        <v>3089788</v>
      </c>
      <c r="G48" s="4">
        <f t="shared" si="2"/>
        <v>0</v>
      </c>
      <c r="H48" s="4" t="str">
        <f t="shared" si="3"/>
        <v>，3089788</v>
      </c>
      <c r="I48" s="4" t="str">
        <f>VLOOKUP(A48,HOP!A:U,21,0)</f>
        <v>直连</v>
      </c>
    </row>
    <row r="49" s="4" customFormat="1" hidden="1" spans="1:9">
      <c r="A49" s="5">
        <v>999223005790137</v>
      </c>
      <c r="B49" s="6">
        <v>44990</v>
      </c>
      <c r="C49" s="6">
        <v>44992</v>
      </c>
      <c r="D49" s="4">
        <v>778</v>
      </c>
      <c r="E49" s="4" t="str">
        <f>VLOOKUP(A49,HOP!A:L,12,0)</f>
        <v>778.00</v>
      </c>
      <c r="F49" s="4" t="str">
        <f>VLOOKUP(A49,HOP!A:C,3,0)</f>
        <v>3089790</v>
      </c>
      <c r="G49" s="4">
        <f t="shared" si="2"/>
        <v>0</v>
      </c>
      <c r="H49" s="4" t="str">
        <f t="shared" si="3"/>
        <v>，3089790</v>
      </c>
      <c r="I49" s="4" t="str">
        <f>VLOOKUP(A49,HOP!A:U,21,0)</f>
        <v>直连</v>
      </c>
    </row>
    <row r="50" s="4" customFormat="1" hidden="1" spans="1:9">
      <c r="A50" s="5">
        <v>999223006562662</v>
      </c>
      <c r="B50" s="6">
        <v>44991</v>
      </c>
      <c r="C50" s="6">
        <v>44992</v>
      </c>
      <c r="D50" s="4">
        <v>465</v>
      </c>
      <c r="E50" s="4" t="str">
        <f>VLOOKUP(A50,HOP!A:L,12,0)</f>
        <v>465.00</v>
      </c>
      <c r="F50" s="4" t="str">
        <f>VLOOKUP(A50,HOP!A:C,3,0)</f>
        <v>3090096</v>
      </c>
      <c r="G50" s="4">
        <f t="shared" si="2"/>
        <v>0</v>
      </c>
      <c r="H50" s="4" t="str">
        <f t="shared" si="3"/>
        <v>，3090096</v>
      </c>
      <c r="I50" s="4" t="str">
        <f>VLOOKUP(A50,HOP!A:U,21,0)</f>
        <v>直连</v>
      </c>
    </row>
    <row r="51" s="4" customFormat="1" hidden="1" spans="1:9">
      <c r="A51" s="5">
        <v>999223007367933</v>
      </c>
      <c r="B51" s="6">
        <v>44990</v>
      </c>
      <c r="C51" s="6">
        <v>44992</v>
      </c>
      <c r="D51" s="4">
        <v>2130</v>
      </c>
      <c r="E51" s="4" t="str">
        <f>VLOOKUP(A51,HOP!A:L,12,0)</f>
        <v>2130.00</v>
      </c>
      <c r="F51" s="4" t="str">
        <f>VLOOKUP(A51,HOP!A:C,3,0)</f>
        <v>3090453</v>
      </c>
      <c r="G51" s="4">
        <f t="shared" si="2"/>
        <v>0</v>
      </c>
      <c r="H51" s="4" t="str">
        <f t="shared" si="3"/>
        <v>，3090453</v>
      </c>
      <c r="I51" s="4" t="str">
        <f>VLOOKUP(A51,HOP!A:U,21,0)</f>
        <v>直连</v>
      </c>
    </row>
    <row r="52" s="4" customFormat="1" hidden="1" spans="1:9">
      <c r="A52" s="5">
        <v>999223007626490</v>
      </c>
      <c r="B52" s="6">
        <v>44990</v>
      </c>
      <c r="C52" s="6">
        <v>44992</v>
      </c>
      <c r="D52" s="4">
        <v>2130</v>
      </c>
      <c r="E52" s="4" t="str">
        <f>VLOOKUP(A52,HOP!A:L,12,0)</f>
        <v>2130.00</v>
      </c>
      <c r="F52" s="4" t="str">
        <f>VLOOKUP(A52,HOP!A:C,3,0)</f>
        <v>3090538</v>
      </c>
      <c r="G52" s="4">
        <f t="shared" si="2"/>
        <v>0</v>
      </c>
      <c r="H52" s="4" t="str">
        <f t="shared" si="3"/>
        <v>，3090538</v>
      </c>
      <c r="I52" s="4" t="str">
        <f>VLOOKUP(A52,HOP!A:U,21,0)</f>
        <v>直连</v>
      </c>
    </row>
    <row r="53" s="4" customFormat="1" hidden="1" spans="1:9">
      <c r="A53" s="5">
        <v>999223007644448</v>
      </c>
      <c r="B53" s="6">
        <v>44990</v>
      </c>
      <c r="C53" s="6">
        <v>44992</v>
      </c>
      <c r="D53" s="4">
        <v>930</v>
      </c>
      <c r="E53" s="4" t="str">
        <f>VLOOKUP(A53,HOP!A:L,12,0)</f>
        <v>930.00</v>
      </c>
      <c r="F53" s="4" t="str">
        <f>VLOOKUP(A53,HOP!A:C,3,0)</f>
        <v>3090547</v>
      </c>
      <c r="G53" s="4">
        <f t="shared" si="2"/>
        <v>0</v>
      </c>
      <c r="H53" s="4" t="str">
        <f t="shared" si="3"/>
        <v>，3090547</v>
      </c>
      <c r="I53" s="4" t="str">
        <f>VLOOKUP(A53,HOP!A:U,21,0)</f>
        <v>直连</v>
      </c>
    </row>
    <row r="54" s="4" customFormat="1" hidden="1" spans="1:9">
      <c r="A54" s="5">
        <v>999223008393781</v>
      </c>
      <c r="B54" s="6">
        <v>44990</v>
      </c>
      <c r="C54" s="6">
        <v>44992</v>
      </c>
      <c r="D54" s="4">
        <v>353</v>
      </c>
      <c r="E54" s="4" t="str">
        <f>VLOOKUP(A54,HOP!A:L,12,0)</f>
        <v>353.00</v>
      </c>
      <c r="F54" s="4" t="str">
        <f>VLOOKUP(A54,HOP!A:C,3,0)</f>
        <v>3090894</v>
      </c>
      <c r="G54" s="4">
        <f t="shared" si="2"/>
        <v>0</v>
      </c>
      <c r="H54" s="4" t="str">
        <f t="shared" si="3"/>
        <v>，3090894</v>
      </c>
      <c r="I54" s="4" t="str">
        <f>VLOOKUP(A54,HOP!A:U,21,0)</f>
        <v>直连</v>
      </c>
    </row>
    <row r="55" s="4" customFormat="1" hidden="1" spans="1:9">
      <c r="A55" s="5">
        <v>999223009071301</v>
      </c>
      <c r="B55" s="6">
        <v>44990</v>
      </c>
      <c r="C55" s="6">
        <v>44992</v>
      </c>
      <c r="D55" s="4">
        <v>7332</v>
      </c>
      <c r="E55" s="4" t="str">
        <f>VLOOKUP(A55,HOP!A:L,12,0)</f>
        <v>7332.00</v>
      </c>
      <c r="F55" s="4" t="str">
        <f>VLOOKUP(A55,HOP!A:C,3,0)</f>
        <v>3091157</v>
      </c>
      <c r="G55" s="4">
        <f t="shared" si="2"/>
        <v>0</v>
      </c>
      <c r="H55" s="4" t="str">
        <f t="shared" si="3"/>
        <v>，3091157</v>
      </c>
      <c r="I55" s="4" t="str">
        <f>VLOOKUP(A55,HOP!A:U,21,0)</f>
        <v>直连</v>
      </c>
    </row>
    <row r="56" s="4" customFormat="1" hidden="1" spans="1:9">
      <c r="A56" s="5">
        <v>999223010229278</v>
      </c>
      <c r="B56" s="6">
        <v>44990</v>
      </c>
      <c r="C56" s="6">
        <v>44992</v>
      </c>
      <c r="D56" s="4">
        <v>2046</v>
      </c>
      <c r="E56" s="4" t="str">
        <f>VLOOKUP(A56,HOP!A:L,12,0)</f>
        <v>2046.00</v>
      </c>
      <c r="F56" s="4" t="str">
        <f>VLOOKUP(A56,HOP!A:C,3,0)</f>
        <v>3091696</v>
      </c>
      <c r="G56" s="4">
        <f t="shared" si="2"/>
        <v>0</v>
      </c>
      <c r="H56" s="4" t="str">
        <f t="shared" si="3"/>
        <v>，3091696</v>
      </c>
      <c r="I56" s="4" t="str">
        <f>VLOOKUP(A56,HOP!A:U,21,0)</f>
        <v>直连</v>
      </c>
    </row>
    <row r="57" s="4" customFormat="1" hidden="1" spans="1:9">
      <c r="A57" s="5">
        <v>999223011251927</v>
      </c>
      <c r="B57" s="6">
        <v>44991</v>
      </c>
      <c r="C57" s="6">
        <v>44992</v>
      </c>
      <c r="D57" s="4">
        <v>463</v>
      </c>
      <c r="E57" s="4" t="str">
        <f>VLOOKUP(A57,HOP!A:L,12,0)</f>
        <v>463.00</v>
      </c>
      <c r="F57" s="4" t="str">
        <f>VLOOKUP(A57,HOP!A:C,3,0)</f>
        <v>3092214</v>
      </c>
      <c r="G57" s="4">
        <f t="shared" si="2"/>
        <v>0</v>
      </c>
      <c r="H57" s="4" t="str">
        <f t="shared" si="3"/>
        <v>，3092214</v>
      </c>
      <c r="I57" s="4" t="str">
        <f>VLOOKUP(A57,HOP!A:U,21,0)</f>
        <v>直连</v>
      </c>
    </row>
    <row r="58" s="4" customFormat="1" hidden="1" spans="1:9">
      <c r="A58" s="5">
        <v>999223012611650</v>
      </c>
      <c r="B58" s="6">
        <v>44991</v>
      </c>
      <c r="C58" s="6">
        <v>44992</v>
      </c>
      <c r="D58" s="4">
        <v>396</v>
      </c>
      <c r="E58" s="4" t="str">
        <f>VLOOKUP(A58,HOP!A:L,12,0)</f>
        <v>396.00</v>
      </c>
      <c r="F58" s="4" t="str">
        <f>VLOOKUP(A58,HOP!A:C,3,0)</f>
        <v>3092937</v>
      </c>
      <c r="G58" s="4">
        <f t="shared" si="2"/>
        <v>0</v>
      </c>
      <c r="H58" s="4" t="str">
        <f t="shared" si="3"/>
        <v>，3092937</v>
      </c>
      <c r="I58" s="4" t="str">
        <f>VLOOKUP(A58,HOP!A:U,21,0)</f>
        <v>直连</v>
      </c>
    </row>
    <row r="59" s="4" customFormat="1" hidden="1" spans="1:9">
      <c r="A59" s="5">
        <v>999223012760706</v>
      </c>
      <c r="B59" s="6">
        <v>44990</v>
      </c>
      <c r="C59" s="6">
        <v>44992</v>
      </c>
      <c r="D59" s="4">
        <v>1208</v>
      </c>
      <c r="E59" s="4" t="str">
        <f>VLOOKUP(A59,HOP!A:L,12,0)</f>
        <v>1208.00</v>
      </c>
      <c r="F59" s="4" t="str">
        <f>VLOOKUP(A59,HOP!A:C,3,0)</f>
        <v>3092996</v>
      </c>
      <c r="G59" s="4">
        <f t="shared" si="2"/>
        <v>0</v>
      </c>
      <c r="H59" s="4" t="str">
        <f t="shared" si="3"/>
        <v>，3092996</v>
      </c>
      <c r="I59" s="4" t="str">
        <f>VLOOKUP(A59,HOP!A:U,21,0)</f>
        <v>直连</v>
      </c>
    </row>
    <row r="60" s="4" customFormat="1" hidden="1" spans="1:9">
      <c r="A60" s="5">
        <v>999223028167188</v>
      </c>
      <c r="B60" s="6">
        <v>44990</v>
      </c>
      <c r="C60" s="6">
        <v>44992</v>
      </c>
      <c r="D60" s="4">
        <v>1835</v>
      </c>
      <c r="E60" s="4" t="str">
        <f>VLOOKUP(A60,HOP!A:L,12,0)</f>
        <v>1835.00</v>
      </c>
      <c r="F60" s="4" t="str">
        <f>VLOOKUP(A60,HOP!A:C,3,0)</f>
        <v>3093854</v>
      </c>
      <c r="G60" s="4">
        <f t="shared" si="2"/>
        <v>0</v>
      </c>
      <c r="H60" s="4" t="str">
        <f t="shared" si="3"/>
        <v>，3093854</v>
      </c>
      <c r="I60" s="4" t="str">
        <f>VLOOKUP(A60,HOP!A:U,21,0)</f>
        <v>直连</v>
      </c>
    </row>
    <row r="61" s="4" customFormat="1" hidden="1" spans="1:9">
      <c r="A61" s="5">
        <v>999223028922966</v>
      </c>
      <c r="B61" s="6">
        <v>44991</v>
      </c>
      <c r="C61" s="6">
        <v>44992</v>
      </c>
      <c r="D61" s="4">
        <v>543</v>
      </c>
      <c r="E61" s="4" t="str">
        <f>VLOOKUP(A61,HOP!A:L,12,0)</f>
        <v>543.00</v>
      </c>
      <c r="F61" s="4" t="str">
        <f>VLOOKUP(A61,HOP!A:C,3,0)</f>
        <v>3094093</v>
      </c>
      <c r="G61" s="4">
        <f t="shared" si="2"/>
        <v>0</v>
      </c>
      <c r="H61" s="4" t="str">
        <f t="shared" si="3"/>
        <v>，3094093</v>
      </c>
      <c r="I61" s="4" t="str">
        <f>VLOOKUP(A61,HOP!A:U,21,0)</f>
        <v>直连</v>
      </c>
    </row>
    <row r="62" s="4" customFormat="1" hidden="1" spans="1:9">
      <c r="A62" s="5">
        <v>999223029103936</v>
      </c>
      <c r="B62" s="6">
        <v>44990</v>
      </c>
      <c r="C62" s="6">
        <v>44992</v>
      </c>
      <c r="D62" s="4">
        <v>2289</v>
      </c>
      <c r="E62" s="4" t="str">
        <f>VLOOKUP(A62,HOP!A:L,12,0)</f>
        <v>2289.00</v>
      </c>
      <c r="F62" s="4" t="str">
        <f>VLOOKUP(A62,HOP!A:C,3,0)</f>
        <v>3094206</v>
      </c>
      <c r="G62" s="4">
        <f t="shared" si="2"/>
        <v>0</v>
      </c>
      <c r="H62" s="4" t="str">
        <f t="shared" si="3"/>
        <v>，3094206</v>
      </c>
      <c r="I62" s="4" t="str">
        <f>VLOOKUP(A62,HOP!A:U,21,0)</f>
        <v>直连</v>
      </c>
    </row>
    <row r="63" s="4" customFormat="1" hidden="1" spans="1:9">
      <c r="A63" s="5">
        <v>23028161920</v>
      </c>
      <c r="B63" s="6">
        <v>44991</v>
      </c>
      <c r="C63" s="6">
        <v>44992</v>
      </c>
      <c r="D63" s="4">
        <v>463</v>
      </c>
      <c r="E63" s="4" t="str">
        <f>VLOOKUP(A63,HOP!A:L,12,0)</f>
        <v>463.00</v>
      </c>
      <c r="F63" s="4" t="str">
        <f>VLOOKUP(A63,HOP!A:C,3,0)</f>
        <v>3093870</v>
      </c>
      <c r="G63" s="4">
        <f t="shared" si="2"/>
        <v>0</v>
      </c>
      <c r="H63" s="4" t="str">
        <f t="shared" si="3"/>
        <v>，3093870</v>
      </c>
      <c r="I63" s="4" t="str">
        <f>VLOOKUP(A63,HOP!A:U,21,0)</f>
        <v>直连</v>
      </c>
    </row>
    <row r="64" s="4" customFormat="1" hidden="1" spans="1:9">
      <c r="A64" s="5">
        <v>999223030010783</v>
      </c>
      <c r="B64" s="6">
        <v>44990</v>
      </c>
      <c r="C64" s="6">
        <v>44992</v>
      </c>
      <c r="D64" s="4">
        <v>686</v>
      </c>
      <c r="E64" s="4" t="str">
        <f>VLOOKUP(A64,HOP!A:L,12,0)</f>
        <v>686.00</v>
      </c>
      <c r="F64" s="4" t="str">
        <f>VLOOKUP(A64,HOP!A:C,3,0)</f>
        <v>3094469</v>
      </c>
      <c r="G64" s="4">
        <f t="shared" si="2"/>
        <v>0</v>
      </c>
      <c r="H64" s="4" t="str">
        <f t="shared" si="3"/>
        <v>，3094469</v>
      </c>
      <c r="I64" s="4" t="str">
        <f>VLOOKUP(A64,HOP!A:U,21,0)</f>
        <v>直连</v>
      </c>
    </row>
    <row r="65" s="4" customFormat="1" hidden="1" spans="1:9">
      <c r="A65" s="5">
        <v>999223031665946</v>
      </c>
      <c r="B65" s="6">
        <v>44991</v>
      </c>
      <c r="C65" s="6">
        <v>44992</v>
      </c>
      <c r="D65" s="4">
        <v>482</v>
      </c>
      <c r="E65" s="4" t="str">
        <f>VLOOKUP(A65,HOP!A:L,12,0)</f>
        <v>482.00</v>
      </c>
      <c r="F65" s="4" t="str">
        <f>VLOOKUP(A65,HOP!A:C,3,0)</f>
        <v>3095007</v>
      </c>
      <c r="G65" s="4">
        <f t="shared" si="2"/>
        <v>0</v>
      </c>
      <c r="H65" s="4" t="str">
        <f t="shared" si="3"/>
        <v>，3095007</v>
      </c>
      <c r="I65" s="4" t="str">
        <f>VLOOKUP(A65,HOP!A:U,21,0)</f>
        <v>直采</v>
      </c>
    </row>
    <row r="66" s="4" customFormat="1" hidden="1" spans="1:9">
      <c r="A66" s="5">
        <v>999223032538909</v>
      </c>
      <c r="B66" s="6">
        <v>44991</v>
      </c>
      <c r="C66" s="6">
        <v>44992</v>
      </c>
      <c r="D66" s="4">
        <v>171</v>
      </c>
      <c r="E66" s="4" t="str">
        <f>VLOOKUP(A66,HOP!A:L,12,0)</f>
        <v>171.00</v>
      </c>
      <c r="F66" s="4" t="str">
        <f>VLOOKUP(A66,HOP!A:C,3,0)</f>
        <v>3095291</v>
      </c>
      <c r="G66" s="4">
        <f t="shared" si="2"/>
        <v>0</v>
      </c>
      <c r="H66" s="4" t="str">
        <f t="shared" si="3"/>
        <v>，3095291</v>
      </c>
      <c r="I66" s="4" t="str">
        <f>VLOOKUP(A66,HOP!A:U,21,0)</f>
        <v>直连</v>
      </c>
    </row>
    <row r="67" s="4" customFormat="1" hidden="1" spans="1:9">
      <c r="A67" s="5">
        <v>23033766040</v>
      </c>
      <c r="B67" s="6">
        <v>44991</v>
      </c>
      <c r="C67" s="6">
        <v>44992</v>
      </c>
      <c r="D67" s="4">
        <v>548</v>
      </c>
      <c r="E67" s="4" t="str">
        <f>VLOOKUP(A67,HOP!A:L,12,0)</f>
        <v>548.00</v>
      </c>
      <c r="F67" s="4" t="str">
        <f>VLOOKUP(A67,HOP!A:C,3,0)</f>
        <v>3095680</v>
      </c>
      <c r="G67" s="4">
        <f t="shared" ref="G67:G98" si="4">D67-E67</f>
        <v>0</v>
      </c>
      <c r="H67" s="4" t="str">
        <f t="shared" ref="H67:H98" si="5">$H$1&amp;F67</f>
        <v>，3095680</v>
      </c>
      <c r="I67" s="4" t="str">
        <f>VLOOKUP(A67,HOP!A:U,21,0)</f>
        <v>直连</v>
      </c>
    </row>
    <row r="68" s="4" customFormat="1" hidden="1" spans="1:9">
      <c r="A68" s="5">
        <v>999223034724819</v>
      </c>
      <c r="B68" s="6">
        <v>44990</v>
      </c>
      <c r="C68" s="6">
        <v>44992</v>
      </c>
      <c r="D68" s="4">
        <v>4372</v>
      </c>
      <c r="E68" s="4" t="str">
        <f>VLOOKUP(A68,HOP!A:L,12,0)</f>
        <v>4372.00</v>
      </c>
      <c r="F68" s="4" t="str">
        <f>VLOOKUP(A68,HOP!A:C,3,0)</f>
        <v>3095991</v>
      </c>
      <c r="G68" s="4">
        <f t="shared" si="4"/>
        <v>0</v>
      </c>
      <c r="H68" s="4" t="str">
        <f t="shared" si="5"/>
        <v>，3095991</v>
      </c>
      <c r="I68" s="4" t="str">
        <f>VLOOKUP(A68,HOP!A:U,21,0)</f>
        <v>直连</v>
      </c>
    </row>
    <row r="69" s="4" customFormat="1" hidden="1" spans="1:9">
      <c r="A69" s="5">
        <v>999223035902062</v>
      </c>
      <c r="B69" s="6">
        <v>44990</v>
      </c>
      <c r="C69" s="6">
        <v>44992</v>
      </c>
      <c r="D69" s="4">
        <v>2210</v>
      </c>
      <c r="E69" s="4" t="str">
        <f>VLOOKUP(A69,HOP!A:L,12,0)</f>
        <v>2210.00</v>
      </c>
      <c r="F69" s="4" t="str">
        <f>VLOOKUP(A69,HOP!A:C,3,0)</f>
        <v>3096343</v>
      </c>
      <c r="G69" s="4">
        <f t="shared" si="4"/>
        <v>0</v>
      </c>
      <c r="H69" s="4" t="str">
        <f t="shared" si="5"/>
        <v>，3096343</v>
      </c>
      <c r="I69" s="4" t="str">
        <f>VLOOKUP(A69,HOP!A:U,21,0)</f>
        <v>直连</v>
      </c>
    </row>
    <row r="70" s="4" customFormat="1" hidden="1" spans="1:9">
      <c r="A70" s="5">
        <v>999223037005013</v>
      </c>
      <c r="B70" s="6">
        <v>44991</v>
      </c>
      <c r="C70" s="6">
        <v>44992</v>
      </c>
      <c r="D70" s="4">
        <v>880</v>
      </c>
      <c r="E70" s="4" t="str">
        <f>VLOOKUP(A70,HOP!A:L,12,0)</f>
        <v>880.00</v>
      </c>
      <c r="F70" s="4" t="str">
        <f>VLOOKUP(A70,HOP!A:C,3,0)</f>
        <v>3096755</v>
      </c>
      <c r="G70" s="4">
        <f t="shared" si="4"/>
        <v>0</v>
      </c>
      <c r="H70" s="4" t="str">
        <f t="shared" si="5"/>
        <v>，3096755</v>
      </c>
      <c r="I70" s="4" t="str">
        <f>VLOOKUP(A70,HOP!A:U,21,0)</f>
        <v>直连</v>
      </c>
    </row>
    <row r="71" s="4" customFormat="1" hidden="1" spans="1:9">
      <c r="A71" s="5">
        <v>999223038853407</v>
      </c>
      <c r="B71" s="6">
        <v>44991</v>
      </c>
      <c r="C71" s="6">
        <v>44992</v>
      </c>
      <c r="D71" s="4">
        <v>165</v>
      </c>
      <c r="E71" s="4" t="str">
        <f>VLOOKUP(A71,HOP!A:L,12,0)</f>
        <v>165.00</v>
      </c>
      <c r="F71" s="4" t="str">
        <f>VLOOKUP(A71,HOP!A:C,3,0)</f>
        <v>3097562</v>
      </c>
      <c r="G71" s="4">
        <f t="shared" si="4"/>
        <v>0</v>
      </c>
      <c r="H71" s="4" t="str">
        <f t="shared" si="5"/>
        <v>，3097562</v>
      </c>
      <c r="I71" s="4" t="str">
        <f>VLOOKUP(A71,HOP!A:U,21,0)</f>
        <v>直连</v>
      </c>
    </row>
    <row r="72" s="4" customFormat="1" hidden="1" spans="1:9">
      <c r="A72" s="5">
        <v>999223039226047</v>
      </c>
      <c r="B72" s="6">
        <v>44991</v>
      </c>
      <c r="C72" s="6">
        <v>44992</v>
      </c>
      <c r="D72" s="4">
        <v>114</v>
      </c>
      <c r="E72" s="4" t="str">
        <f>VLOOKUP(A72,HOP!A:L,12,0)</f>
        <v>114.00</v>
      </c>
      <c r="F72" s="4" t="str">
        <f>VLOOKUP(A72,HOP!A:C,3,0)</f>
        <v>3097735</v>
      </c>
      <c r="G72" s="4">
        <f t="shared" si="4"/>
        <v>0</v>
      </c>
      <c r="H72" s="4" t="str">
        <f t="shared" si="5"/>
        <v>，3097735</v>
      </c>
      <c r="I72" s="4" t="str">
        <f>VLOOKUP(A72,HOP!A:U,21,0)</f>
        <v>直连</v>
      </c>
    </row>
    <row r="73" s="4" customFormat="1" hidden="1" spans="1:9">
      <c r="A73" s="5">
        <v>999223039936348</v>
      </c>
      <c r="B73" s="6">
        <v>44991</v>
      </c>
      <c r="C73" s="6">
        <v>44992</v>
      </c>
      <c r="D73" s="4">
        <v>2083</v>
      </c>
      <c r="E73" s="4" t="str">
        <f>VLOOKUP(A73,HOP!A:L,12,0)</f>
        <v>2083.00</v>
      </c>
      <c r="F73" s="4" t="str">
        <f>VLOOKUP(A73,HOP!A:C,3,0)</f>
        <v>3097999</v>
      </c>
      <c r="G73" s="4">
        <f t="shared" si="4"/>
        <v>0</v>
      </c>
      <c r="H73" s="4" t="str">
        <f t="shared" si="5"/>
        <v>，3097999</v>
      </c>
      <c r="I73" s="4" t="str">
        <f>VLOOKUP(A73,HOP!A:U,21,0)</f>
        <v>直连</v>
      </c>
    </row>
    <row r="74" s="4" customFormat="1" hidden="1" spans="1:9">
      <c r="A74" s="5">
        <v>999223040470446</v>
      </c>
      <c r="B74" s="6">
        <v>44991</v>
      </c>
      <c r="C74" s="6">
        <v>44992</v>
      </c>
      <c r="D74" s="4">
        <v>1107</v>
      </c>
      <c r="E74" s="4" t="str">
        <f>VLOOKUP(A74,HOP!A:L,12,0)</f>
        <v>1107.00</v>
      </c>
      <c r="F74" s="4" t="str">
        <f>VLOOKUP(A74,HOP!A:C,3,0)</f>
        <v>3098229</v>
      </c>
      <c r="G74" s="4">
        <f t="shared" si="4"/>
        <v>0</v>
      </c>
      <c r="H74" s="4" t="str">
        <f t="shared" si="5"/>
        <v>，3098229</v>
      </c>
      <c r="I74" s="4" t="str">
        <f>VLOOKUP(A74,HOP!A:U,21,0)</f>
        <v>直连</v>
      </c>
    </row>
    <row r="75" s="4" customFormat="1" hidden="1" spans="1:9">
      <c r="A75" s="5">
        <v>999223043938978</v>
      </c>
      <c r="B75" s="6">
        <v>44991</v>
      </c>
      <c r="C75" s="6">
        <v>44992</v>
      </c>
      <c r="D75" s="4">
        <v>307</v>
      </c>
      <c r="E75" s="4" t="str">
        <f>VLOOKUP(A75,HOP!A:L,12,0)</f>
        <v>307.00</v>
      </c>
      <c r="F75" s="4" t="str">
        <f>VLOOKUP(A75,HOP!A:C,3,0)</f>
        <v>3098486</v>
      </c>
      <c r="G75" s="4">
        <f t="shared" si="4"/>
        <v>0</v>
      </c>
      <c r="H75" s="4" t="str">
        <f t="shared" si="5"/>
        <v>，3098486</v>
      </c>
      <c r="I75" s="4" t="str">
        <f>VLOOKUP(A75,HOP!A:U,21,0)</f>
        <v>直连</v>
      </c>
    </row>
    <row r="76" s="4" customFormat="1" hidden="1" spans="1:9">
      <c r="A76" s="5">
        <v>999223045142082</v>
      </c>
      <c r="B76" s="6">
        <v>44991</v>
      </c>
      <c r="C76" s="6">
        <v>44992</v>
      </c>
      <c r="D76" s="4">
        <v>778</v>
      </c>
      <c r="E76" s="4" t="str">
        <f>VLOOKUP(A76,HOP!A:L,12,0)</f>
        <v>778.00</v>
      </c>
      <c r="F76" s="4" t="str">
        <f>VLOOKUP(A76,HOP!A:C,3,0)</f>
        <v>3098612</v>
      </c>
      <c r="G76" s="4">
        <f t="shared" si="4"/>
        <v>0</v>
      </c>
      <c r="H76" s="4" t="str">
        <f t="shared" si="5"/>
        <v>，3098612</v>
      </c>
      <c r="I76" s="4" t="str">
        <f>VLOOKUP(A76,HOP!A:U,21,0)</f>
        <v>直连</v>
      </c>
    </row>
    <row r="77" s="4" customFormat="1" hidden="1" spans="1:9">
      <c r="A77" s="5">
        <v>999223045783621</v>
      </c>
      <c r="B77" s="6">
        <v>44991</v>
      </c>
      <c r="C77" s="6">
        <v>44992</v>
      </c>
      <c r="D77" s="4">
        <v>316</v>
      </c>
      <c r="E77" s="4" t="str">
        <f>VLOOKUP(A77,HOP!A:L,12,0)</f>
        <v>316.00</v>
      </c>
      <c r="F77" s="4" t="str">
        <f>VLOOKUP(A77,HOP!A:C,3,0)</f>
        <v>3098708</v>
      </c>
      <c r="G77" s="4">
        <f t="shared" si="4"/>
        <v>0</v>
      </c>
      <c r="H77" s="4" t="str">
        <f t="shared" si="5"/>
        <v>，3098708</v>
      </c>
      <c r="I77" s="4" t="str">
        <f>VLOOKUP(A77,HOP!A:U,21,0)</f>
        <v>直连</v>
      </c>
    </row>
    <row r="78" s="4" customFormat="1" hidden="1" spans="1:9">
      <c r="A78" s="5">
        <v>999223046067393</v>
      </c>
      <c r="B78" s="6">
        <v>44991</v>
      </c>
      <c r="C78" s="6">
        <v>44992</v>
      </c>
      <c r="D78" s="4">
        <v>114</v>
      </c>
      <c r="E78" s="4" t="str">
        <f>VLOOKUP(A78,HOP!A:L,12,0)</f>
        <v>114.00</v>
      </c>
      <c r="F78" s="4" t="str">
        <f>VLOOKUP(A78,HOP!A:C,3,0)</f>
        <v>3098765</v>
      </c>
      <c r="G78" s="4">
        <f t="shared" si="4"/>
        <v>0</v>
      </c>
      <c r="H78" s="4" t="str">
        <f t="shared" si="5"/>
        <v>，3098765</v>
      </c>
      <c r="I78" s="4" t="str">
        <f>VLOOKUP(A78,HOP!A:U,21,0)</f>
        <v>直连</v>
      </c>
    </row>
    <row r="79" s="4" customFormat="1" hidden="1" spans="1:9">
      <c r="A79" s="5">
        <v>999223046376445</v>
      </c>
      <c r="B79" s="6">
        <v>44991</v>
      </c>
      <c r="C79" s="6">
        <v>44992</v>
      </c>
      <c r="D79" s="4">
        <v>254</v>
      </c>
      <c r="E79" s="4" t="str">
        <f>VLOOKUP(A79,HOP!A:L,12,0)</f>
        <v>254.00</v>
      </c>
      <c r="F79" s="4" t="str">
        <f>VLOOKUP(A79,HOP!A:C,3,0)</f>
        <v>3098855</v>
      </c>
      <c r="G79" s="4">
        <f t="shared" si="4"/>
        <v>0</v>
      </c>
      <c r="H79" s="4" t="str">
        <f t="shared" si="5"/>
        <v>，3098855</v>
      </c>
      <c r="I79" s="4" t="str">
        <f>VLOOKUP(A79,HOP!A:U,21,0)</f>
        <v>直连</v>
      </c>
    </row>
    <row r="80" s="4" customFormat="1" hidden="1" spans="1:9">
      <c r="A80" s="5">
        <v>999223047175166</v>
      </c>
      <c r="B80" s="6">
        <v>44991</v>
      </c>
      <c r="C80" s="6">
        <v>44992</v>
      </c>
      <c r="D80" s="4">
        <v>190</v>
      </c>
      <c r="E80" s="4" t="str">
        <f>VLOOKUP(A80,HOP!A:L,12,0)</f>
        <v>190.00</v>
      </c>
      <c r="F80" s="4" t="str">
        <f>VLOOKUP(A80,HOP!A:C,3,0)</f>
        <v>3099128</v>
      </c>
      <c r="G80" s="4">
        <f t="shared" si="4"/>
        <v>0</v>
      </c>
      <c r="H80" s="4" t="str">
        <f t="shared" si="5"/>
        <v>，3099128</v>
      </c>
      <c r="I80" s="4" t="str">
        <f>VLOOKUP(A80,HOP!A:U,21,0)</f>
        <v>直连</v>
      </c>
    </row>
    <row r="81" s="4" customFormat="1" hidden="1" spans="1:9">
      <c r="A81" s="5">
        <v>999223048112309</v>
      </c>
      <c r="B81" s="6">
        <v>44991</v>
      </c>
      <c r="C81" s="6">
        <v>44992</v>
      </c>
      <c r="D81" s="4">
        <v>272</v>
      </c>
      <c r="E81" s="4" t="str">
        <f>VLOOKUP(A81,HOP!A:L,12,0)</f>
        <v>272.00</v>
      </c>
      <c r="F81" s="4" t="str">
        <f>VLOOKUP(A81,HOP!A:C,3,0)</f>
        <v>3099433</v>
      </c>
      <c r="G81" s="4">
        <f t="shared" si="4"/>
        <v>0</v>
      </c>
      <c r="H81" s="4" t="str">
        <f t="shared" si="5"/>
        <v>，3099433</v>
      </c>
      <c r="I81" s="4" t="str">
        <f>VLOOKUP(A81,HOP!A:U,21,0)</f>
        <v>直连</v>
      </c>
    </row>
    <row r="82" s="4" customFormat="1" hidden="1" spans="1:9">
      <c r="A82" s="5">
        <v>999223048528233</v>
      </c>
      <c r="B82" s="6">
        <v>44991</v>
      </c>
      <c r="C82" s="6">
        <v>44992</v>
      </c>
      <c r="D82" s="4">
        <v>135</v>
      </c>
      <c r="E82" s="4" t="str">
        <f>VLOOKUP(A82,HOP!A:L,12,0)</f>
        <v>135.00</v>
      </c>
      <c r="F82" s="4" t="str">
        <f>VLOOKUP(A82,HOP!A:C,3,0)</f>
        <v>3099565</v>
      </c>
      <c r="G82" s="4">
        <f t="shared" si="4"/>
        <v>0</v>
      </c>
      <c r="H82" s="4" t="str">
        <f t="shared" si="5"/>
        <v>，3099565</v>
      </c>
      <c r="I82" s="4" t="str">
        <f>VLOOKUP(A82,HOP!A:U,21,0)</f>
        <v>直连</v>
      </c>
    </row>
    <row r="83" s="4" customFormat="1" hidden="1" spans="1:9">
      <c r="A83" s="5">
        <v>999223048641099</v>
      </c>
      <c r="B83" s="6">
        <v>44991</v>
      </c>
      <c r="C83" s="6">
        <v>44992</v>
      </c>
      <c r="D83" s="4">
        <v>1260</v>
      </c>
      <c r="E83" s="4" t="str">
        <f>VLOOKUP(A83,HOP!A:L,12,0)</f>
        <v>1260.00</v>
      </c>
      <c r="F83" s="4" t="str">
        <f>VLOOKUP(A83,HOP!A:C,3,0)</f>
        <v>3099597</v>
      </c>
      <c r="G83" s="4">
        <f t="shared" si="4"/>
        <v>0</v>
      </c>
      <c r="H83" s="4" t="str">
        <f t="shared" si="5"/>
        <v>，3099597</v>
      </c>
      <c r="I83" s="4" t="str">
        <f>VLOOKUP(A83,HOP!A:U,21,0)</f>
        <v>直连</v>
      </c>
    </row>
    <row r="84" s="4" customFormat="1" hidden="1" spans="1:9">
      <c r="A84" s="5">
        <v>999223048978000</v>
      </c>
      <c r="B84" s="6">
        <v>44991</v>
      </c>
      <c r="C84" s="6">
        <v>44992</v>
      </c>
      <c r="D84" s="4">
        <v>388</v>
      </c>
      <c r="E84" s="4" t="str">
        <f>VLOOKUP(A84,HOP!A:L,12,0)</f>
        <v>388.00</v>
      </c>
      <c r="F84" s="4" t="str">
        <f>VLOOKUP(A84,HOP!A:C,3,0)</f>
        <v>3099687</v>
      </c>
      <c r="G84" s="4">
        <f t="shared" si="4"/>
        <v>0</v>
      </c>
      <c r="H84" s="4" t="str">
        <f t="shared" si="5"/>
        <v>，3099687</v>
      </c>
      <c r="I84" s="4" t="str">
        <f>VLOOKUP(A84,HOP!A:U,21,0)</f>
        <v>直连</v>
      </c>
    </row>
    <row r="85" s="4" customFormat="1" hidden="1" spans="1:9">
      <c r="A85" s="5">
        <v>999223049242810</v>
      </c>
      <c r="B85" s="6">
        <v>44991</v>
      </c>
      <c r="C85" s="6">
        <v>44992</v>
      </c>
      <c r="D85" s="4">
        <v>352</v>
      </c>
      <c r="E85" s="4" t="str">
        <f>VLOOKUP(A85,HOP!A:L,12,0)</f>
        <v>352.00</v>
      </c>
      <c r="F85" s="4" t="str">
        <f>VLOOKUP(A85,HOP!A:C,3,0)</f>
        <v>3099759</v>
      </c>
      <c r="G85" s="4">
        <f t="shared" si="4"/>
        <v>0</v>
      </c>
      <c r="H85" s="4" t="str">
        <f t="shared" si="5"/>
        <v>，3099759</v>
      </c>
      <c r="I85" s="4" t="str">
        <f>VLOOKUP(A85,HOP!A:U,21,0)</f>
        <v>直连</v>
      </c>
    </row>
    <row r="86" s="4" customFormat="1" hidden="1" spans="1:9">
      <c r="A86" s="5">
        <v>999223050185194</v>
      </c>
      <c r="B86" s="6">
        <v>44991</v>
      </c>
      <c r="C86" s="6">
        <v>44992</v>
      </c>
      <c r="D86" s="4">
        <v>784</v>
      </c>
      <c r="E86" s="4" t="str">
        <f>VLOOKUP(A86,HOP!A:L,12,0)</f>
        <v>784.00</v>
      </c>
      <c r="F86" s="4" t="str">
        <f>VLOOKUP(A86,HOP!A:C,3,0)</f>
        <v>3100030</v>
      </c>
      <c r="G86" s="4">
        <f t="shared" si="4"/>
        <v>0</v>
      </c>
      <c r="H86" s="4" t="str">
        <f t="shared" si="5"/>
        <v>，3100030</v>
      </c>
      <c r="I86" s="4" t="str">
        <f>VLOOKUP(A86,HOP!A:U,21,0)</f>
        <v>直连</v>
      </c>
    </row>
    <row r="87" s="4" customFormat="1" hidden="1" spans="1:9">
      <c r="A87" s="5">
        <v>999223050209737</v>
      </c>
      <c r="B87" s="6">
        <v>44991</v>
      </c>
      <c r="C87" s="6">
        <v>44992</v>
      </c>
      <c r="D87" s="4">
        <v>723</v>
      </c>
      <c r="E87" s="4" t="str">
        <f>VLOOKUP(A87,HOP!A:L,12,0)</f>
        <v>723.00</v>
      </c>
      <c r="F87" s="4" t="str">
        <f>VLOOKUP(A87,HOP!A:C,3,0)</f>
        <v>3100034</v>
      </c>
      <c r="G87" s="4">
        <f t="shared" si="4"/>
        <v>0</v>
      </c>
      <c r="H87" s="4" t="str">
        <f t="shared" si="5"/>
        <v>，3100034</v>
      </c>
      <c r="I87" s="4" t="str">
        <f>VLOOKUP(A87,HOP!A:U,21,0)</f>
        <v>直连</v>
      </c>
    </row>
    <row r="88" s="4" customFormat="1" hidden="1" spans="1:9">
      <c r="A88" s="5">
        <v>999223050212251</v>
      </c>
      <c r="B88" s="6">
        <v>44991</v>
      </c>
      <c r="C88" s="6">
        <v>44992</v>
      </c>
      <c r="D88" s="4">
        <v>352</v>
      </c>
      <c r="E88" s="4" t="str">
        <f>VLOOKUP(A88,HOP!A:L,12,0)</f>
        <v>352.00</v>
      </c>
      <c r="F88" s="4" t="str">
        <f>VLOOKUP(A88,HOP!A:C,3,0)</f>
        <v>3100035</v>
      </c>
      <c r="G88" s="4">
        <f t="shared" si="4"/>
        <v>0</v>
      </c>
      <c r="H88" s="4" t="str">
        <f t="shared" si="5"/>
        <v>，3100035</v>
      </c>
      <c r="I88" s="4" t="str">
        <f>VLOOKUP(A88,HOP!A:U,21,0)</f>
        <v>直连</v>
      </c>
    </row>
    <row r="89" s="4" customFormat="1" hidden="1" spans="1:9">
      <c r="A89" s="5">
        <v>999223050456461</v>
      </c>
      <c r="B89" s="6">
        <v>44991</v>
      </c>
      <c r="C89" s="6">
        <v>44992</v>
      </c>
      <c r="D89" s="4">
        <v>1537</v>
      </c>
      <c r="E89" s="4" t="str">
        <f>VLOOKUP(A89,HOP!A:L,12,0)</f>
        <v>1537.00</v>
      </c>
      <c r="F89" s="4" t="str">
        <f>VLOOKUP(A89,HOP!A:C,3,0)</f>
        <v>3100100</v>
      </c>
      <c r="G89" s="4">
        <f t="shared" si="4"/>
        <v>0</v>
      </c>
      <c r="H89" s="4" t="str">
        <f t="shared" si="5"/>
        <v>，3100100</v>
      </c>
      <c r="I89" s="4" t="str">
        <f>VLOOKUP(A89,HOP!A:U,21,0)</f>
        <v>直连</v>
      </c>
    </row>
    <row r="90" s="4" customFormat="1" hidden="1" spans="1:9">
      <c r="A90" s="5">
        <v>23050549228</v>
      </c>
      <c r="B90" s="6">
        <v>44991</v>
      </c>
      <c r="C90" s="6">
        <v>44992</v>
      </c>
      <c r="D90" s="4">
        <v>667</v>
      </c>
      <c r="E90" s="4" t="str">
        <f>VLOOKUP(A90,HOP!A:L,12,0)</f>
        <v>667.00</v>
      </c>
      <c r="F90" s="4" t="str">
        <f>VLOOKUP(A90,HOP!A:C,3,0)</f>
        <v>3100129</v>
      </c>
      <c r="G90" s="4">
        <f t="shared" si="4"/>
        <v>0</v>
      </c>
      <c r="H90" s="4" t="str">
        <f t="shared" si="5"/>
        <v>，3100129</v>
      </c>
      <c r="I90" s="4" t="str">
        <f>VLOOKUP(A90,HOP!A:U,21,0)</f>
        <v>直连</v>
      </c>
    </row>
    <row r="91" s="4" customFormat="1" hidden="1" spans="1:9">
      <c r="A91" s="5">
        <v>999223050838301</v>
      </c>
      <c r="B91" s="6">
        <v>44991</v>
      </c>
      <c r="C91" s="6">
        <v>44992</v>
      </c>
      <c r="D91" s="4">
        <v>1821</v>
      </c>
      <c r="E91" s="4" t="str">
        <f>VLOOKUP(A91,HOP!A:L,12,0)</f>
        <v>1821.00</v>
      </c>
      <c r="F91" s="4" t="str">
        <f>VLOOKUP(A91,HOP!A:C,3,0)</f>
        <v>3100213</v>
      </c>
      <c r="G91" s="4">
        <f t="shared" si="4"/>
        <v>0</v>
      </c>
      <c r="H91" s="4" t="str">
        <f t="shared" si="5"/>
        <v>，3100213</v>
      </c>
      <c r="I91" s="4" t="str">
        <f>VLOOKUP(A91,HOP!A:U,21,0)</f>
        <v>直连</v>
      </c>
    </row>
    <row r="92" s="4" customFormat="1" hidden="1" spans="1:9">
      <c r="A92" s="5">
        <v>999223052260329</v>
      </c>
      <c r="B92" s="6">
        <v>44991</v>
      </c>
      <c r="C92" s="6">
        <v>44992</v>
      </c>
      <c r="D92" s="4">
        <v>152</v>
      </c>
      <c r="E92" s="4" t="str">
        <f>VLOOKUP(A92,HOP!A:L,12,0)</f>
        <v>152.00</v>
      </c>
      <c r="F92" s="4" t="str">
        <f>VLOOKUP(A92,HOP!A:C,3,0)</f>
        <v>3100687</v>
      </c>
      <c r="G92" s="4">
        <f t="shared" si="4"/>
        <v>0</v>
      </c>
      <c r="H92" s="4" t="str">
        <f t="shared" si="5"/>
        <v>，3100687</v>
      </c>
      <c r="I92" s="4" t="str">
        <f>VLOOKUP(A92,HOP!A:U,21,0)</f>
        <v>直连</v>
      </c>
    </row>
    <row r="93" s="4" customFormat="1" hidden="1" spans="1:9">
      <c r="A93" s="5">
        <v>999223053161737</v>
      </c>
      <c r="B93" s="6">
        <v>44991</v>
      </c>
      <c r="C93" s="6">
        <v>44992</v>
      </c>
      <c r="D93" s="4">
        <v>133</v>
      </c>
      <c r="E93" s="4" t="str">
        <f>VLOOKUP(A93,HOP!A:L,12,0)</f>
        <v>133.00</v>
      </c>
      <c r="F93" s="4" t="str">
        <f>VLOOKUP(A93,HOP!A:C,3,0)</f>
        <v>3100955</v>
      </c>
      <c r="G93" s="4">
        <f t="shared" si="4"/>
        <v>0</v>
      </c>
      <c r="H93" s="4" t="str">
        <f t="shared" si="5"/>
        <v>，3100955</v>
      </c>
      <c r="I93" s="4" t="str">
        <f>VLOOKUP(A93,HOP!A:U,21,0)</f>
        <v>直连</v>
      </c>
    </row>
    <row r="94" s="4" customFormat="1" hidden="1" spans="1:9">
      <c r="A94" s="5">
        <v>999223053308928</v>
      </c>
      <c r="B94" s="6">
        <v>44991</v>
      </c>
      <c r="C94" s="6">
        <v>44992</v>
      </c>
      <c r="D94" s="4">
        <v>613</v>
      </c>
      <c r="E94" s="4" t="str">
        <f>VLOOKUP(A94,HOP!A:L,12,0)</f>
        <v>613.00</v>
      </c>
      <c r="F94" s="4" t="str">
        <f>VLOOKUP(A94,HOP!A:C,3,0)</f>
        <v>3101006</v>
      </c>
      <c r="G94" s="4">
        <f t="shared" si="4"/>
        <v>0</v>
      </c>
      <c r="H94" s="4" t="str">
        <f t="shared" si="5"/>
        <v>，3101006</v>
      </c>
      <c r="I94" s="4" t="str">
        <f>VLOOKUP(A94,HOP!A:U,21,0)</f>
        <v>直连</v>
      </c>
    </row>
    <row r="95" s="4" customFormat="1" hidden="1" spans="1:9">
      <c r="A95" s="5">
        <v>999223053649173</v>
      </c>
      <c r="B95" s="6">
        <v>44991</v>
      </c>
      <c r="C95" s="6">
        <v>44992</v>
      </c>
      <c r="D95" s="4">
        <v>388</v>
      </c>
      <c r="E95" s="4" t="str">
        <f>VLOOKUP(A95,HOP!A:L,12,0)</f>
        <v>388.00</v>
      </c>
      <c r="F95" s="4" t="str">
        <f>VLOOKUP(A95,HOP!A:C,3,0)</f>
        <v>3101113</v>
      </c>
      <c r="G95" s="4">
        <f t="shared" si="4"/>
        <v>0</v>
      </c>
      <c r="H95" s="4" t="str">
        <f t="shared" si="5"/>
        <v>，3101113</v>
      </c>
      <c r="I95" s="4" t="str">
        <f>VLOOKUP(A95,HOP!A:U,21,0)</f>
        <v>直连</v>
      </c>
    </row>
    <row r="96" s="4" customFormat="1" hidden="1" spans="1:9">
      <c r="A96" s="5">
        <v>999223054077140</v>
      </c>
      <c r="B96" s="6">
        <v>44991</v>
      </c>
      <c r="C96" s="6">
        <v>44992</v>
      </c>
      <c r="D96" s="4">
        <v>369</v>
      </c>
      <c r="E96" s="4" t="str">
        <f>VLOOKUP(A96,HOP!A:L,12,0)</f>
        <v>369.00</v>
      </c>
      <c r="F96" s="4" t="str">
        <f>VLOOKUP(A96,HOP!A:C,3,0)</f>
        <v>3101267</v>
      </c>
      <c r="G96" s="4">
        <f t="shared" si="4"/>
        <v>0</v>
      </c>
      <c r="H96" s="4" t="str">
        <f t="shared" si="5"/>
        <v>，3101267</v>
      </c>
      <c r="I96" s="4" t="str">
        <f>VLOOKUP(A96,HOP!A:U,21,0)</f>
        <v>直连</v>
      </c>
    </row>
    <row r="97" s="4" customFormat="1" hidden="1" spans="1:9">
      <c r="A97" s="5">
        <v>999223054077605</v>
      </c>
      <c r="B97" s="6">
        <v>44991</v>
      </c>
      <c r="C97" s="6">
        <v>44992</v>
      </c>
      <c r="D97" s="4">
        <v>369</v>
      </c>
      <c r="E97" s="4" t="str">
        <f>VLOOKUP(A97,HOP!A:L,12,0)</f>
        <v>369.00</v>
      </c>
      <c r="F97" s="4" t="str">
        <f>VLOOKUP(A97,HOP!A:C,3,0)</f>
        <v>3101268</v>
      </c>
      <c r="G97" s="4">
        <f t="shared" si="4"/>
        <v>0</v>
      </c>
      <c r="H97" s="4" t="str">
        <f t="shared" si="5"/>
        <v>，3101268</v>
      </c>
      <c r="I97" s="4" t="str">
        <f>VLOOKUP(A97,HOP!A:U,21,0)</f>
        <v>直连</v>
      </c>
    </row>
    <row r="98" s="4" customFormat="1" hidden="1" spans="1:9">
      <c r="A98" s="5">
        <v>999223054687226</v>
      </c>
      <c r="B98" s="6">
        <v>44991</v>
      </c>
      <c r="C98" s="6">
        <v>44992</v>
      </c>
      <c r="D98" s="4">
        <v>122</v>
      </c>
      <c r="E98" s="4" t="str">
        <f>VLOOKUP(A98,HOP!A:L,12,0)</f>
        <v>122.00</v>
      </c>
      <c r="F98" s="4" t="str">
        <f>VLOOKUP(A98,HOP!A:C,3,0)</f>
        <v>3101475</v>
      </c>
      <c r="G98" s="4">
        <f t="shared" si="4"/>
        <v>0</v>
      </c>
      <c r="H98" s="4" t="str">
        <f t="shared" si="5"/>
        <v>，3101475</v>
      </c>
      <c r="I98" s="4" t="str">
        <f>VLOOKUP(A98,HOP!A:U,21,0)</f>
        <v>直连</v>
      </c>
    </row>
    <row r="99" s="4" customFormat="1" hidden="1" spans="1:9">
      <c r="A99" s="5">
        <v>999223054657239</v>
      </c>
      <c r="B99" s="6">
        <v>44991</v>
      </c>
      <c r="C99" s="6">
        <v>44992</v>
      </c>
      <c r="D99" s="4">
        <v>938</v>
      </c>
      <c r="E99" s="4" t="str">
        <f>VLOOKUP(A99,HOP!A:L,12,0)</f>
        <v>938.00</v>
      </c>
      <c r="F99" s="4" t="str">
        <f>VLOOKUP(A99,HOP!A:C,3,0)</f>
        <v>3101465</v>
      </c>
      <c r="G99" s="4">
        <f>D99-E99</f>
        <v>0</v>
      </c>
      <c r="H99" s="4" t="str">
        <f>$H$1&amp;F99</f>
        <v>，3101465</v>
      </c>
      <c r="I99" s="4" t="str">
        <f>VLOOKUP(A99,HOP!A:U,21,0)</f>
        <v>直连</v>
      </c>
    </row>
    <row r="100" s="4" customFormat="1" hidden="1" spans="1:9">
      <c r="A100" s="5">
        <v>999223054993629</v>
      </c>
      <c r="B100" s="6">
        <v>44991</v>
      </c>
      <c r="C100" s="6">
        <v>44992</v>
      </c>
      <c r="D100" s="4">
        <v>1024</v>
      </c>
      <c r="E100" s="4" t="str">
        <f>VLOOKUP(A100,HOP!A:L,12,0)</f>
        <v>1024.00</v>
      </c>
      <c r="F100" s="4" t="str">
        <f>VLOOKUP(A100,HOP!A:C,3,0)</f>
        <v>3101599</v>
      </c>
      <c r="G100" s="4">
        <f>D100-E100</f>
        <v>0</v>
      </c>
      <c r="H100" s="4" t="str">
        <f>$H$1&amp;F100</f>
        <v>，3101599</v>
      </c>
      <c r="I100" s="4" t="str">
        <f>VLOOKUP(A100,HOP!A:U,21,0)</f>
        <v>直连</v>
      </c>
    </row>
    <row r="101" s="4" customFormat="1" hidden="1" spans="1:9">
      <c r="A101" s="5">
        <v>999223055326763</v>
      </c>
      <c r="B101" s="6">
        <v>44991</v>
      </c>
      <c r="C101" s="6">
        <v>44992</v>
      </c>
      <c r="D101" s="4">
        <v>148</v>
      </c>
      <c r="E101" s="4" t="str">
        <f>VLOOKUP(A101,HOP!A:L,12,0)</f>
        <v>148.00</v>
      </c>
      <c r="F101" s="4" t="str">
        <f>VLOOKUP(A101,HOP!A:C,3,0)</f>
        <v>3101754</v>
      </c>
      <c r="G101" s="4">
        <f>D101-E101</f>
        <v>0</v>
      </c>
      <c r="H101" s="4" t="str">
        <f>$H$1&amp;F101</f>
        <v>，3101754</v>
      </c>
      <c r="I101" s="4" t="str">
        <f>VLOOKUP(A101,HOP!A:U,21,0)</f>
        <v>直连</v>
      </c>
    </row>
    <row r="102" s="4" customFormat="1" hidden="1" spans="1:9">
      <c r="A102" s="5">
        <v>999223055583416</v>
      </c>
      <c r="B102" s="6">
        <v>44991</v>
      </c>
      <c r="C102" s="6">
        <v>44992</v>
      </c>
      <c r="D102" s="4">
        <v>369</v>
      </c>
      <c r="E102" s="4" t="str">
        <f>VLOOKUP(A102,HOP!A:L,12,0)</f>
        <v>369.00</v>
      </c>
      <c r="F102" s="4" t="str">
        <f>VLOOKUP(A102,HOP!A:C,3,0)</f>
        <v>3101850</v>
      </c>
      <c r="G102" s="4">
        <f>D102-E102</f>
        <v>0</v>
      </c>
      <c r="H102" s="4" t="str">
        <f>$H$1&amp;F102</f>
        <v>，3101850</v>
      </c>
      <c r="I102" s="4" t="str">
        <f>VLOOKUP(A102,HOP!A:U,21,0)</f>
        <v>直连</v>
      </c>
    </row>
    <row r="103" s="4" customFormat="1" hidden="1" spans="1:9">
      <c r="A103" s="5">
        <v>999223056056197</v>
      </c>
      <c r="B103" s="6">
        <v>44991</v>
      </c>
      <c r="C103" s="6">
        <v>44992</v>
      </c>
      <c r="D103" s="4">
        <v>617</v>
      </c>
      <c r="E103" s="4" t="str">
        <f>VLOOKUP(A103,HOP!A:L,12,0)</f>
        <v>617.00</v>
      </c>
      <c r="F103" s="4" t="str">
        <f>VLOOKUP(A103,HOP!A:C,3,0)</f>
        <v>3102031</v>
      </c>
      <c r="G103" s="4">
        <f>D103-E103</f>
        <v>0</v>
      </c>
      <c r="H103" s="4" t="str">
        <f>$H$1&amp;F103</f>
        <v>，3102031</v>
      </c>
      <c r="I103" s="4" t="str">
        <f>VLOOKUP(A103,HOP!A:U,21,0)</f>
        <v>直连</v>
      </c>
    </row>
    <row r="104" s="4" customFormat="1" hidden="1" spans="1:9">
      <c r="A104" s="5">
        <v>999223056096537</v>
      </c>
      <c r="B104" s="6">
        <v>44991</v>
      </c>
      <c r="C104" s="6">
        <v>44992</v>
      </c>
      <c r="D104" s="4">
        <v>289</v>
      </c>
      <c r="E104" s="4" t="str">
        <f>VLOOKUP(A104,HOP!A:L,12,0)</f>
        <v>289.00</v>
      </c>
      <c r="F104" s="4" t="str">
        <f>VLOOKUP(A104,HOP!A:C,3,0)</f>
        <v>3102049</v>
      </c>
      <c r="G104" s="4">
        <f>D104-E104</f>
        <v>0</v>
      </c>
      <c r="H104" s="4" t="str">
        <f>$H$1&amp;F104</f>
        <v>，3102049</v>
      </c>
      <c r="I104" s="4" t="str">
        <f>VLOOKUP(A104,HOP!A:U,21,0)</f>
        <v>直连</v>
      </c>
    </row>
    <row r="105" s="4" customFormat="1" hidden="1" spans="1:9">
      <c r="A105" s="5">
        <v>999223056570603</v>
      </c>
      <c r="B105" s="6">
        <v>44991</v>
      </c>
      <c r="C105" s="6">
        <v>44992</v>
      </c>
      <c r="D105" s="4">
        <v>657</v>
      </c>
      <c r="E105" s="4" t="str">
        <f>VLOOKUP(A105,HOP!A:L,12,0)</f>
        <v>657.00</v>
      </c>
      <c r="F105" s="4" t="str">
        <f>VLOOKUP(A105,HOP!A:C,3,0)</f>
        <v>3102316</v>
      </c>
      <c r="G105" s="4">
        <f>D105-E105</f>
        <v>0</v>
      </c>
      <c r="H105" s="4" t="str">
        <f>$H$1&amp;F105</f>
        <v>，3102316</v>
      </c>
      <c r="I105" s="4" t="str">
        <f>VLOOKUP(A105,HOP!A:U,21,0)</f>
        <v>直连</v>
      </c>
    </row>
    <row r="106" s="4" customFormat="1" hidden="1" spans="1:9">
      <c r="A106" s="5">
        <v>999223056692816</v>
      </c>
      <c r="B106" s="6">
        <v>44991</v>
      </c>
      <c r="C106" s="6">
        <v>44992</v>
      </c>
      <c r="D106" s="4">
        <v>679</v>
      </c>
      <c r="E106" s="4" t="str">
        <f>VLOOKUP(A106,HOP!A:L,12,0)</f>
        <v>679.00</v>
      </c>
      <c r="F106" s="4" t="str">
        <f>VLOOKUP(A106,HOP!A:C,3,0)</f>
        <v>3102391</v>
      </c>
      <c r="G106" s="4">
        <f>D106-E106</f>
        <v>0</v>
      </c>
      <c r="H106" s="4" t="str">
        <f>$H$1&amp;F106</f>
        <v>，3102391</v>
      </c>
      <c r="I106" s="4" t="str">
        <f>VLOOKUP(A106,HOP!A:U,21,0)</f>
        <v>直连</v>
      </c>
    </row>
    <row r="107" s="4" customFormat="1" spans="1:10">
      <c r="A107" s="8" t="s">
        <v>573</v>
      </c>
      <c r="B107" s="6">
        <v>44990</v>
      </c>
      <c r="C107" s="6">
        <v>44991</v>
      </c>
      <c r="D107" s="4">
        <v>-600</v>
      </c>
      <c r="E107" s="4" t="e">
        <f>VLOOKUP(A107,HOP!A:L,12,0)</f>
        <v>#N/A</v>
      </c>
      <c r="F107" s="4">
        <v>3094489</v>
      </c>
      <c r="G107" s="4" t="e">
        <f>D107-E107</f>
        <v>#N/A</v>
      </c>
      <c r="H107" s="4" t="str">
        <f>$H$1&amp;F107</f>
        <v>，3094489</v>
      </c>
      <c r="I107" s="4" t="e">
        <f>VLOOKUP(A107,HOP!A:U,21,0)</f>
        <v>#N/A</v>
      </c>
      <c r="J107" s="4" t="s">
        <v>574</v>
      </c>
    </row>
    <row r="109" spans="4:4">
      <c r="D109" s="4">
        <f>SUM(D2:D108)</f>
        <v>142775</v>
      </c>
    </row>
    <row r="111" spans="4:4">
      <c r="D111" s="4" t="s">
        <v>575</v>
      </c>
    </row>
    <row r="114" spans="1:3">
      <c r="A114" s="4" t="s">
        <v>576</v>
      </c>
      <c r="C114" s="4">
        <v>1378</v>
      </c>
    </row>
    <row r="115" spans="1:3">
      <c r="A115" s="4" t="s">
        <v>577</v>
      </c>
      <c r="C115" s="4">
        <v>141997</v>
      </c>
    </row>
    <row r="116" spans="1:3">
      <c r="A116" s="4" t="s">
        <v>578</v>
      </c>
      <c r="C116" s="4">
        <v>-600</v>
      </c>
    </row>
    <row r="117" spans="1:3">
      <c r="A117" s="4" t="s">
        <v>579</v>
      </c>
      <c r="C117" s="4">
        <f>SUBTOTAL(9,C114:C116)</f>
        <v>142775</v>
      </c>
    </row>
  </sheetData>
  <autoFilter ref="A1:X107">
    <filterColumn colId="3">
      <filters>
        <filter val="-600"/>
        <filter val="1300"/>
        <filter val="501"/>
        <filter val="1101"/>
        <filter val="2005"/>
        <filter val="307"/>
        <filter val="1107"/>
        <filter val="1208"/>
        <filter val="2210"/>
        <filter val="613"/>
        <filter val="114"/>
        <filter val="316"/>
        <filter val="617"/>
        <filter val="1218"/>
        <filter val="919"/>
        <filter val="1821"/>
        <filter val="3621"/>
        <filter val="122"/>
        <filter val="723"/>
        <filter val="1223"/>
        <filter val="1024"/>
        <filter val="5826"/>
        <filter val="930"/>
        <filter val="2130"/>
        <filter val="5932"/>
        <filter val="7332"/>
        <filter val="133"/>
        <filter val="8633"/>
        <filter val="134"/>
        <filter val="135"/>
        <filter val="1835"/>
        <filter val="636"/>
        <filter val="736"/>
        <filter val="1537"/>
        <filter val="938"/>
        <filter val="1539"/>
        <filter val="440"/>
        <filter val="540"/>
        <filter val="543"/>
        <filter val="245"/>
        <filter val="1446"/>
        <filter val="2046"/>
        <filter val="148"/>
        <filter val="548"/>
        <filter val="152"/>
        <filter val="352"/>
        <filter val="353"/>
        <filter val="254"/>
        <filter val="3456"/>
        <filter val="657"/>
        <filter val="3558"/>
        <filter val="559"/>
        <filter val="1060"/>
        <filter val="1260"/>
        <filter val="463"/>
        <filter val="1863"/>
        <filter val="464"/>
        <filter val="964"/>
        <filter val="2064"/>
        <filter val="165"/>
        <filter val="465"/>
        <filter val="2866"/>
        <filter val="667"/>
        <filter val="1968"/>
        <filter val="3068"/>
        <filter val="369"/>
        <filter val="171"/>
        <filter val="272"/>
        <filter val="1072"/>
        <filter val="1472"/>
        <filter val="4072"/>
        <filter val="4372"/>
        <filter val="778"/>
        <filter val="679"/>
        <filter val="880"/>
        <filter val="3880"/>
        <filter val="581"/>
        <filter val="981"/>
        <filter val="482"/>
        <filter val="3482"/>
        <filter val="2083"/>
        <filter val="784"/>
        <filter val="4384"/>
        <filter val="885"/>
        <filter val="686"/>
        <filter val="388"/>
        <filter val="289"/>
        <filter val="2289"/>
        <filter val="190"/>
        <filter val="5690"/>
        <filter val="392"/>
        <filter val="396"/>
        <filter val="896"/>
      </filters>
    </filterColumn>
    <filterColumn colId="6">
      <filters>
        <filter val="#N/A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580</v>
      </c>
      <c r="B1" s="2" t="s">
        <v>581</v>
      </c>
      <c r="C1" s="2" t="s">
        <v>582</v>
      </c>
      <c r="D1" s="2" t="s">
        <v>583</v>
      </c>
      <c r="E1" s="2" t="s">
        <v>13</v>
      </c>
      <c r="F1" s="2" t="s">
        <v>5</v>
      </c>
      <c r="G1" s="2" t="s">
        <v>6</v>
      </c>
      <c r="H1" s="2" t="s">
        <v>584</v>
      </c>
      <c r="I1" s="2" t="s">
        <v>585</v>
      </c>
      <c r="J1" s="2" t="s">
        <v>586</v>
      </c>
      <c r="K1" s="2" t="s">
        <v>587</v>
      </c>
      <c r="L1" s="2" t="s">
        <v>588</v>
      </c>
      <c r="M1" s="2" t="s">
        <v>589</v>
      </c>
      <c r="N1" s="2" t="s">
        <v>590</v>
      </c>
      <c r="O1" s="2" t="s">
        <v>591</v>
      </c>
      <c r="P1" s="2" t="s">
        <v>592</v>
      </c>
      <c r="Q1" s="2" t="s">
        <v>593</v>
      </c>
      <c r="R1" s="2" t="s">
        <v>594</v>
      </c>
      <c r="S1" s="2" t="s">
        <v>595</v>
      </c>
      <c r="T1" s="2" t="s">
        <v>596</v>
      </c>
      <c r="U1" s="2" t="s">
        <v>597</v>
      </c>
      <c r="V1" s="2" t="s">
        <v>598</v>
      </c>
    </row>
    <row r="2" s="1" customFormat="1" spans="1:22">
      <c r="A2" s="3">
        <v>999223056692816</v>
      </c>
      <c r="B2" s="1" t="s">
        <v>599</v>
      </c>
      <c r="C2" s="1" t="s">
        <v>600</v>
      </c>
      <c r="D2" s="1" t="s">
        <v>601</v>
      </c>
      <c r="E2" s="1" t="s">
        <v>602</v>
      </c>
      <c r="F2" s="1" t="s">
        <v>599</v>
      </c>
      <c r="G2" s="1" t="s">
        <v>603</v>
      </c>
      <c r="H2" s="1" t="s">
        <v>604</v>
      </c>
      <c r="I2" s="1" t="s">
        <v>605</v>
      </c>
      <c r="J2" s="1" t="s">
        <v>30</v>
      </c>
      <c r="K2" s="1" t="s">
        <v>606</v>
      </c>
      <c r="L2" s="1" t="s">
        <v>606</v>
      </c>
      <c r="M2" s="1" t="s">
        <v>607</v>
      </c>
      <c r="N2" s="1" t="s">
        <v>607</v>
      </c>
      <c r="O2" s="1" t="s">
        <v>608</v>
      </c>
      <c r="P2" s="1" t="s">
        <v>609</v>
      </c>
      <c r="Q2" s="1" t="s">
        <v>610</v>
      </c>
      <c r="R2" s="1" t="s">
        <v>611</v>
      </c>
      <c r="S2" s="1" t="s">
        <v>612</v>
      </c>
      <c r="T2" s="1" t="s">
        <v>613</v>
      </c>
      <c r="U2" s="1" t="s">
        <v>614</v>
      </c>
      <c r="V2" s="1" t="s">
        <v>615</v>
      </c>
    </row>
    <row r="3" s="1" customFormat="1" spans="1:22">
      <c r="A3" s="3">
        <v>999223056570603</v>
      </c>
      <c r="B3" s="1" t="s">
        <v>599</v>
      </c>
      <c r="C3" s="1" t="s">
        <v>616</v>
      </c>
      <c r="D3" s="1" t="s">
        <v>617</v>
      </c>
      <c r="E3" s="1" t="s">
        <v>618</v>
      </c>
      <c r="F3" s="1" t="s">
        <v>599</v>
      </c>
      <c r="G3" s="1" t="s">
        <v>603</v>
      </c>
      <c r="H3" s="1" t="s">
        <v>604</v>
      </c>
      <c r="I3" s="1" t="s">
        <v>619</v>
      </c>
      <c r="J3" s="1" t="s">
        <v>30</v>
      </c>
      <c r="K3" s="1" t="s">
        <v>620</v>
      </c>
      <c r="L3" s="1" t="s">
        <v>620</v>
      </c>
      <c r="M3" s="1" t="s">
        <v>607</v>
      </c>
      <c r="N3" s="1" t="s">
        <v>607</v>
      </c>
      <c r="O3" s="1" t="s">
        <v>608</v>
      </c>
      <c r="P3" s="1" t="s">
        <v>609</v>
      </c>
      <c r="Q3" s="1" t="s">
        <v>610</v>
      </c>
      <c r="R3" s="1" t="s">
        <v>621</v>
      </c>
      <c r="S3" s="1" t="s">
        <v>612</v>
      </c>
      <c r="T3" s="1" t="s">
        <v>613</v>
      </c>
      <c r="U3" s="1" t="s">
        <v>614</v>
      </c>
      <c r="V3" s="1" t="s">
        <v>622</v>
      </c>
    </row>
    <row r="4" s="1" customFormat="1" spans="1:22">
      <c r="A4" s="3">
        <v>999223056096537</v>
      </c>
      <c r="B4" s="1" t="s">
        <v>599</v>
      </c>
      <c r="C4" s="1" t="s">
        <v>623</v>
      </c>
      <c r="D4" s="1" t="s">
        <v>624</v>
      </c>
      <c r="E4" s="1" t="s">
        <v>625</v>
      </c>
      <c r="F4" s="1" t="s">
        <v>599</v>
      </c>
      <c r="G4" s="1" t="s">
        <v>603</v>
      </c>
      <c r="H4" s="1" t="s">
        <v>604</v>
      </c>
      <c r="I4" s="1" t="s">
        <v>626</v>
      </c>
      <c r="J4" s="1" t="s">
        <v>30</v>
      </c>
      <c r="K4" s="1" t="s">
        <v>627</v>
      </c>
      <c r="L4" s="1" t="s">
        <v>627</v>
      </c>
      <c r="M4" s="1" t="s">
        <v>607</v>
      </c>
      <c r="N4" s="1" t="s">
        <v>607</v>
      </c>
      <c r="O4" s="1" t="s">
        <v>608</v>
      </c>
      <c r="P4" s="1" t="s">
        <v>609</v>
      </c>
      <c r="Q4" s="1" t="s">
        <v>610</v>
      </c>
      <c r="R4" s="1" t="s">
        <v>628</v>
      </c>
      <c r="S4" s="1" t="s">
        <v>612</v>
      </c>
      <c r="T4" s="1" t="s">
        <v>613</v>
      </c>
      <c r="U4" s="1" t="s">
        <v>614</v>
      </c>
      <c r="V4" s="1" t="s">
        <v>629</v>
      </c>
    </row>
    <row r="5" s="1" customFormat="1" spans="1:22">
      <c r="A5" s="3">
        <v>999223056056197</v>
      </c>
      <c r="B5" s="1" t="s">
        <v>599</v>
      </c>
      <c r="C5" s="1" t="s">
        <v>630</v>
      </c>
      <c r="D5" s="1" t="s">
        <v>631</v>
      </c>
      <c r="E5" s="1" t="s">
        <v>632</v>
      </c>
      <c r="F5" s="1" t="s">
        <v>599</v>
      </c>
      <c r="G5" s="1" t="s">
        <v>603</v>
      </c>
      <c r="H5" s="1" t="s">
        <v>604</v>
      </c>
      <c r="I5" s="1" t="s">
        <v>633</v>
      </c>
      <c r="J5" s="1" t="s">
        <v>30</v>
      </c>
      <c r="K5" s="1" t="s">
        <v>634</v>
      </c>
      <c r="L5" s="1" t="s">
        <v>634</v>
      </c>
      <c r="M5" s="1" t="s">
        <v>607</v>
      </c>
      <c r="N5" s="1" t="s">
        <v>607</v>
      </c>
      <c r="O5" s="1" t="s">
        <v>608</v>
      </c>
      <c r="P5" s="1" t="s">
        <v>609</v>
      </c>
      <c r="Q5" s="1" t="s">
        <v>610</v>
      </c>
      <c r="R5" s="1" t="s">
        <v>635</v>
      </c>
      <c r="S5" s="1" t="s">
        <v>612</v>
      </c>
      <c r="T5" s="1" t="s">
        <v>613</v>
      </c>
      <c r="U5" s="1" t="s">
        <v>614</v>
      </c>
      <c r="V5" s="1" t="s">
        <v>615</v>
      </c>
    </row>
    <row r="6" s="1" customFormat="1" spans="1:22">
      <c r="A6" s="3">
        <v>999223055583416</v>
      </c>
      <c r="B6" s="1" t="s">
        <v>599</v>
      </c>
      <c r="C6" s="1" t="s">
        <v>636</v>
      </c>
      <c r="D6" s="1" t="s">
        <v>637</v>
      </c>
      <c r="E6" s="1" t="s">
        <v>638</v>
      </c>
      <c r="F6" s="1" t="s">
        <v>599</v>
      </c>
      <c r="G6" s="1" t="s">
        <v>603</v>
      </c>
      <c r="H6" s="1" t="s">
        <v>604</v>
      </c>
      <c r="I6" s="1" t="s">
        <v>639</v>
      </c>
      <c r="J6" s="1" t="s">
        <v>30</v>
      </c>
      <c r="K6" s="1" t="s">
        <v>640</v>
      </c>
      <c r="L6" s="1" t="s">
        <v>640</v>
      </c>
      <c r="M6" s="1" t="s">
        <v>607</v>
      </c>
      <c r="N6" s="1" t="s">
        <v>607</v>
      </c>
      <c r="O6" s="1" t="s">
        <v>608</v>
      </c>
      <c r="P6" s="1" t="s">
        <v>609</v>
      </c>
      <c r="Q6" s="1" t="s">
        <v>610</v>
      </c>
      <c r="R6" s="1" t="s">
        <v>641</v>
      </c>
      <c r="S6" s="1" t="s">
        <v>612</v>
      </c>
      <c r="T6" s="1" t="s">
        <v>613</v>
      </c>
      <c r="U6" s="1" t="s">
        <v>614</v>
      </c>
      <c r="V6" s="1" t="s">
        <v>642</v>
      </c>
    </row>
    <row r="7" s="1" customFormat="1" spans="1:22">
      <c r="A7" s="3">
        <v>999223055326763</v>
      </c>
      <c r="B7" s="1" t="s">
        <v>599</v>
      </c>
      <c r="C7" s="1" t="s">
        <v>643</v>
      </c>
      <c r="D7" s="1" t="s">
        <v>644</v>
      </c>
      <c r="E7" s="1" t="s">
        <v>645</v>
      </c>
      <c r="F7" s="1" t="s">
        <v>599</v>
      </c>
      <c r="G7" s="1" t="s">
        <v>603</v>
      </c>
      <c r="H7" s="1" t="s">
        <v>604</v>
      </c>
      <c r="I7" s="1" t="s">
        <v>646</v>
      </c>
      <c r="J7" s="1" t="s">
        <v>30</v>
      </c>
      <c r="K7" s="1" t="s">
        <v>647</v>
      </c>
      <c r="L7" s="1" t="s">
        <v>647</v>
      </c>
      <c r="M7" s="1" t="s">
        <v>607</v>
      </c>
      <c r="N7" s="1" t="s">
        <v>607</v>
      </c>
      <c r="O7" s="1" t="s">
        <v>608</v>
      </c>
      <c r="P7" s="1" t="s">
        <v>609</v>
      </c>
      <c r="Q7" s="1" t="s">
        <v>610</v>
      </c>
      <c r="R7" s="1" t="s">
        <v>648</v>
      </c>
      <c r="S7" s="1" t="s">
        <v>612</v>
      </c>
      <c r="T7" s="1" t="s">
        <v>613</v>
      </c>
      <c r="U7" s="1" t="s">
        <v>614</v>
      </c>
      <c r="V7" s="1" t="s">
        <v>649</v>
      </c>
    </row>
    <row r="8" s="1" customFormat="1" spans="1:22">
      <c r="A8" s="3">
        <v>999223054993629</v>
      </c>
      <c r="B8" s="1" t="s">
        <v>599</v>
      </c>
      <c r="C8" s="1" t="s">
        <v>650</v>
      </c>
      <c r="D8" s="1" t="s">
        <v>651</v>
      </c>
      <c r="E8" s="1" t="s">
        <v>652</v>
      </c>
      <c r="F8" s="1" t="s">
        <v>599</v>
      </c>
      <c r="G8" s="1" t="s">
        <v>603</v>
      </c>
      <c r="H8" s="1" t="s">
        <v>604</v>
      </c>
      <c r="I8" s="1" t="s">
        <v>653</v>
      </c>
      <c r="J8" s="1" t="s">
        <v>30</v>
      </c>
      <c r="K8" s="1" t="s">
        <v>654</v>
      </c>
      <c r="L8" s="1" t="s">
        <v>654</v>
      </c>
      <c r="M8" s="1" t="s">
        <v>607</v>
      </c>
      <c r="N8" s="1" t="s">
        <v>607</v>
      </c>
      <c r="O8" s="1" t="s">
        <v>608</v>
      </c>
      <c r="P8" s="1" t="s">
        <v>609</v>
      </c>
      <c r="Q8" s="1" t="s">
        <v>610</v>
      </c>
      <c r="R8" s="1" t="s">
        <v>655</v>
      </c>
      <c r="S8" s="1" t="s">
        <v>612</v>
      </c>
      <c r="T8" s="1" t="s">
        <v>613</v>
      </c>
      <c r="U8" s="1" t="s">
        <v>614</v>
      </c>
      <c r="V8" s="1" t="s">
        <v>642</v>
      </c>
    </row>
    <row r="9" s="1" customFormat="1" spans="1:22">
      <c r="A9" s="3">
        <v>999223054687226</v>
      </c>
      <c r="B9" s="1" t="s">
        <v>599</v>
      </c>
      <c r="C9" s="1" t="s">
        <v>656</v>
      </c>
      <c r="D9" s="1" t="s">
        <v>657</v>
      </c>
      <c r="E9" s="1" t="s">
        <v>658</v>
      </c>
      <c r="F9" s="1" t="s">
        <v>599</v>
      </c>
      <c r="G9" s="1" t="s">
        <v>603</v>
      </c>
      <c r="H9" s="1" t="s">
        <v>604</v>
      </c>
      <c r="I9" s="1" t="s">
        <v>659</v>
      </c>
      <c r="J9" s="1" t="s">
        <v>30</v>
      </c>
      <c r="K9" s="1" t="s">
        <v>660</v>
      </c>
      <c r="L9" s="1" t="s">
        <v>660</v>
      </c>
      <c r="M9" s="1" t="s">
        <v>607</v>
      </c>
      <c r="N9" s="1" t="s">
        <v>607</v>
      </c>
      <c r="O9" s="1" t="s">
        <v>608</v>
      </c>
      <c r="P9" s="1" t="s">
        <v>609</v>
      </c>
      <c r="Q9" s="1" t="s">
        <v>610</v>
      </c>
      <c r="R9" s="1" t="s">
        <v>661</v>
      </c>
      <c r="S9" s="1" t="s">
        <v>612</v>
      </c>
      <c r="T9" s="1" t="s">
        <v>613</v>
      </c>
      <c r="U9" s="1" t="s">
        <v>614</v>
      </c>
      <c r="V9" s="1" t="s">
        <v>649</v>
      </c>
    </row>
    <row r="10" s="1" customFormat="1" spans="1:22">
      <c r="A10" s="3">
        <v>999223054657239</v>
      </c>
      <c r="B10" s="1" t="s">
        <v>599</v>
      </c>
      <c r="C10" s="1" t="s">
        <v>662</v>
      </c>
      <c r="D10" s="1" t="s">
        <v>663</v>
      </c>
      <c r="E10" s="1" t="s">
        <v>664</v>
      </c>
      <c r="F10" s="1" t="s">
        <v>599</v>
      </c>
      <c r="G10" s="1" t="s">
        <v>603</v>
      </c>
      <c r="H10" s="1" t="s">
        <v>604</v>
      </c>
      <c r="I10" s="1" t="s">
        <v>665</v>
      </c>
      <c r="J10" s="1" t="s">
        <v>30</v>
      </c>
      <c r="K10" s="1" t="s">
        <v>666</v>
      </c>
      <c r="L10" s="1" t="s">
        <v>666</v>
      </c>
      <c r="M10" s="1" t="s">
        <v>607</v>
      </c>
      <c r="N10" s="1" t="s">
        <v>607</v>
      </c>
      <c r="O10" s="1" t="s">
        <v>608</v>
      </c>
      <c r="P10" s="1" t="s">
        <v>609</v>
      </c>
      <c r="Q10" s="1" t="s">
        <v>610</v>
      </c>
      <c r="R10" s="1" t="s">
        <v>667</v>
      </c>
      <c r="S10" s="1" t="s">
        <v>612</v>
      </c>
      <c r="T10" s="1" t="s">
        <v>613</v>
      </c>
      <c r="U10" s="1" t="s">
        <v>614</v>
      </c>
      <c r="V10" s="1" t="s">
        <v>668</v>
      </c>
    </row>
    <row r="11" s="1" customFormat="1" spans="1:22">
      <c r="A11" s="3">
        <v>999223054077605</v>
      </c>
      <c r="B11" s="1" t="s">
        <v>599</v>
      </c>
      <c r="C11" s="1" t="s">
        <v>669</v>
      </c>
      <c r="D11" s="1" t="s">
        <v>637</v>
      </c>
      <c r="E11" s="1" t="s">
        <v>670</v>
      </c>
      <c r="F11" s="1" t="s">
        <v>599</v>
      </c>
      <c r="G11" s="1" t="s">
        <v>603</v>
      </c>
      <c r="H11" s="1" t="s">
        <v>604</v>
      </c>
      <c r="I11" s="1" t="s">
        <v>639</v>
      </c>
      <c r="J11" s="1" t="s">
        <v>30</v>
      </c>
      <c r="K11" s="1" t="s">
        <v>640</v>
      </c>
      <c r="L11" s="1" t="s">
        <v>640</v>
      </c>
      <c r="M11" s="1" t="s">
        <v>607</v>
      </c>
      <c r="N11" s="1" t="s">
        <v>607</v>
      </c>
      <c r="O11" s="1" t="s">
        <v>608</v>
      </c>
      <c r="P11" s="1" t="s">
        <v>609</v>
      </c>
      <c r="Q11" s="1" t="s">
        <v>610</v>
      </c>
      <c r="R11" s="1" t="s">
        <v>671</v>
      </c>
      <c r="S11" s="1" t="s">
        <v>612</v>
      </c>
      <c r="T11" s="1" t="s">
        <v>613</v>
      </c>
      <c r="U11" s="1" t="s">
        <v>614</v>
      </c>
      <c r="V11" s="1" t="s">
        <v>642</v>
      </c>
    </row>
    <row r="12" s="1" customFormat="1" spans="1:22">
      <c r="A12" s="3">
        <v>999223054077140</v>
      </c>
      <c r="B12" s="1" t="s">
        <v>599</v>
      </c>
      <c r="C12" s="1" t="s">
        <v>672</v>
      </c>
      <c r="D12" s="1" t="s">
        <v>637</v>
      </c>
      <c r="E12" s="1" t="s">
        <v>673</v>
      </c>
      <c r="F12" s="1" t="s">
        <v>599</v>
      </c>
      <c r="G12" s="1" t="s">
        <v>603</v>
      </c>
      <c r="H12" s="1" t="s">
        <v>604</v>
      </c>
      <c r="I12" s="1" t="s">
        <v>639</v>
      </c>
      <c r="J12" s="1" t="s">
        <v>30</v>
      </c>
      <c r="K12" s="1" t="s">
        <v>640</v>
      </c>
      <c r="L12" s="1" t="s">
        <v>640</v>
      </c>
      <c r="M12" s="1" t="s">
        <v>607</v>
      </c>
      <c r="N12" s="1" t="s">
        <v>607</v>
      </c>
      <c r="O12" s="1" t="s">
        <v>608</v>
      </c>
      <c r="P12" s="1" t="s">
        <v>609</v>
      </c>
      <c r="Q12" s="1" t="s">
        <v>610</v>
      </c>
      <c r="R12" s="1" t="s">
        <v>674</v>
      </c>
      <c r="S12" s="1" t="s">
        <v>612</v>
      </c>
      <c r="T12" s="1" t="s">
        <v>613</v>
      </c>
      <c r="U12" s="1" t="s">
        <v>614</v>
      </c>
      <c r="V12" s="1" t="s">
        <v>642</v>
      </c>
    </row>
    <row r="13" s="1" customFormat="1" spans="1:22">
      <c r="A13" s="3">
        <v>999223053649173</v>
      </c>
      <c r="B13" s="1" t="s">
        <v>599</v>
      </c>
      <c r="C13" s="1" t="s">
        <v>675</v>
      </c>
      <c r="D13" s="1" t="s">
        <v>676</v>
      </c>
      <c r="E13" s="1" t="s">
        <v>677</v>
      </c>
      <c r="F13" s="1" t="s">
        <v>599</v>
      </c>
      <c r="G13" s="1" t="s">
        <v>603</v>
      </c>
      <c r="H13" s="1" t="s">
        <v>604</v>
      </c>
      <c r="I13" s="1" t="s">
        <v>678</v>
      </c>
      <c r="J13" s="1" t="s">
        <v>30</v>
      </c>
      <c r="K13" s="1" t="s">
        <v>679</v>
      </c>
      <c r="L13" s="1" t="s">
        <v>679</v>
      </c>
      <c r="M13" s="1" t="s">
        <v>607</v>
      </c>
      <c r="N13" s="1" t="s">
        <v>607</v>
      </c>
      <c r="O13" s="1" t="s">
        <v>608</v>
      </c>
      <c r="P13" s="1" t="s">
        <v>609</v>
      </c>
      <c r="Q13" s="1" t="s">
        <v>610</v>
      </c>
      <c r="R13" s="1" t="s">
        <v>680</v>
      </c>
      <c r="S13" s="1" t="s">
        <v>612</v>
      </c>
      <c r="T13" s="1" t="s">
        <v>613</v>
      </c>
      <c r="U13" s="1" t="s">
        <v>614</v>
      </c>
      <c r="V13" s="1" t="s">
        <v>649</v>
      </c>
    </row>
    <row r="14" s="1" customFormat="1" spans="1:22">
      <c r="A14" s="3">
        <v>999223053308928</v>
      </c>
      <c r="B14" s="1" t="s">
        <v>599</v>
      </c>
      <c r="C14" s="1" t="s">
        <v>681</v>
      </c>
      <c r="D14" s="1" t="s">
        <v>682</v>
      </c>
      <c r="E14" s="1" t="s">
        <v>683</v>
      </c>
      <c r="F14" s="1" t="s">
        <v>599</v>
      </c>
      <c r="G14" s="1" t="s">
        <v>603</v>
      </c>
      <c r="H14" s="1" t="s">
        <v>604</v>
      </c>
      <c r="I14" s="1" t="s">
        <v>684</v>
      </c>
      <c r="J14" s="1" t="s">
        <v>30</v>
      </c>
      <c r="K14" s="1" t="s">
        <v>685</v>
      </c>
      <c r="L14" s="1" t="s">
        <v>685</v>
      </c>
      <c r="M14" s="1" t="s">
        <v>607</v>
      </c>
      <c r="N14" s="1" t="s">
        <v>607</v>
      </c>
      <c r="O14" s="1" t="s">
        <v>608</v>
      </c>
      <c r="P14" s="1" t="s">
        <v>609</v>
      </c>
      <c r="Q14" s="1" t="s">
        <v>610</v>
      </c>
      <c r="R14" s="1" t="s">
        <v>686</v>
      </c>
      <c r="S14" s="1" t="s">
        <v>612</v>
      </c>
      <c r="T14" s="1" t="s">
        <v>613</v>
      </c>
      <c r="U14" s="1" t="s">
        <v>614</v>
      </c>
      <c r="V14" s="1" t="s">
        <v>615</v>
      </c>
    </row>
    <row r="15" s="1" customFormat="1" spans="1:22">
      <c r="A15" s="3">
        <v>999223053161737</v>
      </c>
      <c r="B15" s="1" t="s">
        <v>599</v>
      </c>
      <c r="C15" s="1" t="s">
        <v>687</v>
      </c>
      <c r="D15" s="1" t="s">
        <v>688</v>
      </c>
      <c r="E15" s="1" t="s">
        <v>689</v>
      </c>
      <c r="F15" s="1" t="s">
        <v>599</v>
      </c>
      <c r="G15" s="1" t="s">
        <v>603</v>
      </c>
      <c r="H15" s="1" t="s">
        <v>604</v>
      </c>
      <c r="I15" s="1" t="s">
        <v>690</v>
      </c>
      <c r="J15" s="1" t="s">
        <v>30</v>
      </c>
      <c r="K15" s="1" t="s">
        <v>691</v>
      </c>
      <c r="L15" s="1" t="s">
        <v>691</v>
      </c>
      <c r="M15" s="1" t="s">
        <v>607</v>
      </c>
      <c r="N15" s="1" t="s">
        <v>607</v>
      </c>
      <c r="O15" s="1" t="s">
        <v>608</v>
      </c>
      <c r="P15" s="1" t="s">
        <v>609</v>
      </c>
      <c r="Q15" s="1" t="s">
        <v>610</v>
      </c>
      <c r="R15" s="1" t="s">
        <v>692</v>
      </c>
      <c r="S15" s="1" t="s">
        <v>612</v>
      </c>
      <c r="T15" s="1" t="s">
        <v>613</v>
      </c>
      <c r="U15" s="1" t="s">
        <v>614</v>
      </c>
      <c r="V15" s="1" t="s">
        <v>693</v>
      </c>
    </row>
    <row r="16" s="1" customFormat="1" spans="1:22">
      <c r="A16" s="3">
        <v>999223052260329</v>
      </c>
      <c r="B16" s="1" t="s">
        <v>599</v>
      </c>
      <c r="C16" s="1" t="s">
        <v>694</v>
      </c>
      <c r="D16" s="1" t="s">
        <v>695</v>
      </c>
      <c r="E16" s="1" t="s">
        <v>696</v>
      </c>
      <c r="F16" s="1" t="s">
        <v>599</v>
      </c>
      <c r="G16" s="1" t="s">
        <v>603</v>
      </c>
      <c r="H16" s="1" t="s">
        <v>604</v>
      </c>
      <c r="I16" s="1" t="s">
        <v>697</v>
      </c>
      <c r="J16" s="1" t="s">
        <v>30</v>
      </c>
      <c r="K16" s="1" t="s">
        <v>698</v>
      </c>
      <c r="L16" s="1" t="s">
        <v>698</v>
      </c>
      <c r="M16" s="1" t="s">
        <v>607</v>
      </c>
      <c r="N16" s="1" t="s">
        <v>607</v>
      </c>
      <c r="O16" s="1" t="s">
        <v>608</v>
      </c>
      <c r="P16" s="1" t="s">
        <v>609</v>
      </c>
      <c r="Q16" s="1" t="s">
        <v>610</v>
      </c>
      <c r="R16" s="1" t="s">
        <v>699</v>
      </c>
      <c r="S16" s="1" t="s">
        <v>612</v>
      </c>
      <c r="T16" s="1" t="s">
        <v>613</v>
      </c>
      <c r="U16" s="1" t="s">
        <v>614</v>
      </c>
      <c r="V16" s="1" t="s">
        <v>693</v>
      </c>
    </row>
    <row r="17" s="1" customFormat="1" spans="1:22">
      <c r="A17" s="3">
        <v>999223050838301</v>
      </c>
      <c r="B17" s="1" t="s">
        <v>599</v>
      </c>
      <c r="C17" s="1" t="s">
        <v>700</v>
      </c>
      <c r="D17" s="1" t="s">
        <v>701</v>
      </c>
      <c r="E17" s="1" t="s">
        <v>702</v>
      </c>
      <c r="F17" s="1" t="s">
        <v>599</v>
      </c>
      <c r="G17" s="1" t="s">
        <v>603</v>
      </c>
      <c r="H17" s="1" t="s">
        <v>604</v>
      </c>
      <c r="I17" s="1" t="s">
        <v>703</v>
      </c>
      <c r="J17" s="1" t="s">
        <v>30</v>
      </c>
      <c r="K17" s="1" t="s">
        <v>704</v>
      </c>
      <c r="L17" s="1" t="s">
        <v>704</v>
      </c>
      <c r="M17" s="1" t="s">
        <v>607</v>
      </c>
      <c r="N17" s="1" t="s">
        <v>607</v>
      </c>
      <c r="O17" s="1" t="s">
        <v>608</v>
      </c>
      <c r="P17" s="1" t="s">
        <v>609</v>
      </c>
      <c r="Q17" s="1" t="s">
        <v>610</v>
      </c>
      <c r="R17" s="1" t="s">
        <v>705</v>
      </c>
      <c r="S17" s="1" t="s">
        <v>612</v>
      </c>
      <c r="T17" s="1" t="s">
        <v>613</v>
      </c>
      <c r="U17" s="1" t="s">
        <v>614</v>
      </c>
      <c r="V17" s="1" t="s">
        <v>642</v>
      </c>
    </row>
    <row r="18" s="1" customFormat="1" spans="1:22">
      <c r="A18" s="3">
        <v>23050549228</v>
      </c>
      <c r="B18" s="1" t="s">
        <v>599</v>
      </c>
      <c r="C18" s="1" t="s">
        <v>706</v>
      </c>
      <c r="D18" s="1" t="s">
        <v>707</v>
      </c>
      <c r="E18" s="1" t="s">
        <v>708</v>
      </c>
      <c r="F18" s="1" t="s">
        <v>599</v>
      </c>
      <c r="G18" s="1" t="s">
        <v>603</v>
      </c>
      <c r="H18" s="1" t="s">
        <v>604</v>
      </c>
      <c r="I18" s="1" t="s">
        <v>709</v>
      </c>
      <c r="J18" s="1" t="s">
        <v>30</v>
      </c>
      <c r="K18" s="1" t="s">
        <v>710</v>
      </c>
      <c r="L18" s="1" t="s">
        <v>710</v>
      </c>
      <c r="M18" s="1" t="s">
        <v>607</v>
      </c>
      <c r="N18" s="1" t="s">
        <v>607</v>
      </c>
      <c r="O18" s="1" t="s">
        <v>608</v>
      </c>
      <c r="P18" s="1" t="s">
        <v>609</v>
      </c>
      <c r="Q18" s="1" t="s">
        <v>610</v>
      </c>
      <c r="R18" s="1" t="s">
        <v>711</v>
      </c>
      <c r="S18" s="1" t="s">
        <v>612</v>
      </c>
      <c r="T18" s="1" t="s">
        <v>613</v>
      </c>
      <c r="U18" s="1" t="s">
        <v>614</v>
      </c>
      <c r="V18" s="1" t="s">
        <v>649</v>
      </c>
    </row>
    <row r="19" s="1" customFormat="1" spans="1:22">
      <c r="A19" s="3">
        <v>999223050456461</v>
      </c>
      <c r="B19" s="1" t="s">
        <v>599</v>
      </c>
      <c r="C19" s="1" t="s">
        <v>712</v>
      </c>
      <c r="D19" s="1" t="s">
        <v>713</v>
      </c>
      <c r="E19" s="1" t="s">
        <v>714</v>
      </c>
      <c r="F19" s="1" t="s">
        <v>599</v>
      </c>
      <c r="G19" s="1" t="s">
        <v>603</v>
      </c>
      <c r="H19" s="1" t="s">
        <v>604</v>
      </c>
      <c r="I19" s="1" t="s">
        <v>715</v>
      </c>
      <c r="J19" s="1" t="s">
        <v>30</v>
      </c>
      <c r="K19" s="1" t="s">
        <v>716</v>
      </c>
      <c r="L19" s="1" t="s">
        <v>716</v>
      </c>
      <c r="M19" s="1" t="s">
        <v>607</v>
      </c>
      <c r="N19" s="1" t="s">
        <v>607</v>
      </c>
      <c r="O19" s="1" t="s">
        <v>608</v>
      </c>
      <c r="P19" s="1" t="s">
        <v>609</v>
      </c>
      <c r="Q19" s="1" t="s">
        <v>610</v>
      </c>
      <c r="R19" s="1" t="s">
        <v>717</v>
      </c>
      <c r="S19" s="1" t="s">
        <v>612</v>
      </c>
      <c r="T19" s="1" t="s">
        <v>613</v>
      </c>
      <c r="U19" s="1" t="s">
        <v>614</v>
      </c>
      <c r="V19" s="1" t="s">
        <v>649</v>
      </c>
    </row>
    <row r="20" s="1" customFormat="1" spans="1:22">
      <c r="A20" s="3">
        <v>999223050212251</v>
      </c>
      <c r="B20" s="1" t="s">
        <v>599</v>
      </c>
      <c r="C20" s="1" t="s">
        <v>718</v>
      </c>
      <c r="D20" s="1" t="s">
        <v>676</v>
      </c>
      <c r="E20" s="1" t="s">
        <v>719</v>
      </c>
      <c r="F20" s="1" t="s">
        <v>599</v>
      </c>
      <c r="G20" s="1" t="s">
        <v>603</v>
      </c>
      <c r="H20" s="1" t="s">
        <v>604</v>
      </c>
      <c r="I20" s="1" t="s">
        <v>720</v>
      </c>
      <c r="J20" s="1" t="s">
        <v>30</v>
      </c>
      <c r="K20" s="1" t="s">
        <v>721</v>
      </c>
      <c r="L20" s="1" t="s">
        <v>721</v>
      </c>
      <c r="M20" s="1" t="s">
        <v>607</v>
      </c>
      <c r="N20" s="1" t="s">
        <v>607</v>
      </c>
      <c r="O20" s="1" t="s">
        <v>608</v>
      </c>
      <c r="P20" s="1" t="s">
        <v>609</v>
      </c>
      <c r="Q20" s="1" t="s">
        <v>610</v>
      </c>
      <c r="R20" s="1" t="s">
        <v>722</v>
      </c>
      <c r="S20" s="1" t="s">
        <v>612</v>
      </c>
      <c r="T20" s="1" t="s">
        <v>613</v>
      </c>
      <c r="U20" s="1" t="s">
        <v>614</v>
      </c>
      <c r="V20" s="1" t="s">
        <v>649</v>
      </c>
    </row>
    <row r="21" s="1" customFormat="1" spans="1:22">
      <c r="A21" s="3">
        <v>999223050209737</v>
      </c>
      <c r="B21" s="1" t="s">
        <v>599</v>
      </c>
      <c r="C21" s="1" t="s">
        <v>723</v>
      </c>
      <c r="D21" s="1" t="s">
        <v>724</v>
      </c>
      <c r="E21" s="1" t="s">
        <v>725</v>
      </c>
      <c r="F21" s="1" t="s">
        <v>599</v>
      </c>
      <c r="G21" s="1" t="s">
        <v>603</v>
      </c>
      <c r="H21" s="1" t="s">
        <v>604</v>
      </c>
      <c r="I21" s="1" t="s">
        <v>726</v>
      </c>
      <c r="J21" s="1" t="s">
        <v>30</v>
      </c>
      <c r="K21" s="1" t="s">
        <v>727</v>
      </c>
      <c r="L21" s="1" t="s">
        <v>727</v>
      </c>
      <c r="M21" s="1" t="s">
        <v>607</v>
      </c>
      <c r="N21" s="1" t="s">
        <v>607</v>
      </c>
      <c r="O21" s="1" t="s">
        <v>608</v>
      </c>
      <c r="P21" s="1" t="s">
        <v>609</v>
      </c>
      <c r="Q21" s="1" t="s">
        <v>610</v>
      </c>
      <c r="R21" s="1" t="s">
        <v>728</v>
      </c>
      <c r="S21" s="1" t="s">
        <v>612</v>
      </c>
      <c r="T21" s="1" t="s">
        <v>613</v>
      </c>
      <c r="U21" s="1" t="s">
        <v>614</v>
      </c>
      <c r="V21" s="1" t="s">
        <v>615</v>
      </c>
    </row>
    <row r="22" s="1" customFormat="1" spans="1:22">
      <c r="A22" s="3">
        <v>999223050185194</v>
      </c>
      <c r="B22" s="1" t="s">
        <v>599</v>
      </c>
      <c r="C22" s="1" t="s">
        <v>729</v>
      </c>
      <c r="D22" s="1" t="s">
        <v>724</v>
      </c>
      <c r="E22" s="1" t="s">
        <v>730</v>
      </c>
      <c r="F22" s="1" t="s">
        <v>599</v>
      </c>
      <c r="G22" s="1" t="s">
        <v>603</v>
      </c>
      <c r="H22" s="1" t="s">
        <v>604</v>
      </c>
      <c r="I22" s="1" t="s">
        <v>731</v>
      </c>
      <c r="J22" s="1" t="s">
        <v>30</v>
      </c>
      <c r="K22" s="1" t="s">
        <v>732</v>
      </c>
      <c r="L22" s="1" t="s">
        <v>732</v>
      </c>
      <c r="M22" s="1" t="s">
        <v>607</v>
      </c>
      <c r="N22" s="1" t="s">
        <v>607</v>
      </c>
      <c r="O22" s="1" t="s">
        <v>608</v>
      </c>
      <c r="P22" s="1" t="s">
        <v>609</v>
      </c>
      <c r="Q22" s="1" t="s">
        <v>610</v>
      </c>
      <c r="R22" s="1" t="s">
        <v>733</v>
      </c>
      <c r="S22" s="1" t="s">
        <v>612</v>
      </c>
      <c r="T22" s="1" t="s">
        <v>613</v>
      </c>
      <c r="U22" s="1" t="s">
        <v>614</v>
      </c>
      <c r="V22" s="1" t="s">
        <v>615</v>
      </c>
    </row>
    <row r="23" s="1" customFormat="1" spans="1:22">
      <c r="A23" s="3">
        <v>999223049242810</v>
      </c>
      <c r="B23" s="1" t="s">
        <v>599</v>
      </c>
      <c r="C23" s="1" t="s">
        <v>734</v>
      </c>
      <c r="D23" s="1" t="s">
        <v>676</v>
      </c>
      <c r="E23" s="1" t="s">
        <v>735</v>
      </c>
      <c r="F23" s="1" t="s">
        <v>599</v>
      </c>
      <c r="G23" s="1" t="s">
        <v>603</v>
      </c>
      <c r="H23" s="1" t="s">
        <v>604</v>
      </c>
      <c r="I23" s="1" t="s">
        <v>720</v>
      </c>
      <c r="J23" s="1" t="s">
        <v>30</v>
      </c>
      <c r="K23" s="1" t="s">
        <v>721</v>
      </c>
      <c r="L23" s="1" t="s">
        <v>721</v>
      </c>
      <c r="M23" s="1" t="s">
        <v>607</v>
      </c>
      <c r="N23" s="1" t="s">
        <v>607</v>
      </c>
      <c r="O23" s="1" t="s">
        <v>608</v>
      </c>
      <c r="P23" s="1" t="s">
        <v>609</v>
      </c>
      <c r="Q23" s="1" t="s">
        <v>610</v>
      </c>
      <c r="R23" s="1" t="s">
        <v>736</v>
      </c>
      <c r="S23" s="1" t="s">
        <v>612</v>
      </c>
      <c r="T23" s="1" t="s">
        <v>613</v>
      </c>
      <c r="U23" s="1" t="s">
        <v>614</v>
      </c>
      <c r="V23" s="1" t="s">
        <v>649</v>
      </c>
    </row>
    <row r="24" s="1" customFormat="1" spans="1:22">
      <c r="A24" s="3">
        <v>999223048978000</v>
      </c>
      <c r="B24" s="1" t="s">
        <v>599</v>
      </c>
      <c r="C24" s="1" t="s">
        <v>737</v>
      </c>
      <c r="D24" s="1" t="s">
        <v>676</v>
      </c>
      <c r="E24" s="1" t="s">
        <v>738</v>
      </c>
      <c r="F24" s="1" t="s">
        <v>599</v>
      </c>
      <c r="G24" s="1" t="s">
        <v>603</v>
      </c>
      <c r="H24" s="1" t="s">
        <v>604</v>
      </c>
      <c r="I24" s="1" t="s">
        <v>678</v>
      </c>
      <c r="J24" s="1" t="s">
        <v>30</v>
      </c>
      <c r="K24" s="1" t="s">
        <v>679</v>
      </c>
      <c r="L24" s="1" t="s">
        <v>679</v>
      </c>
      <c r="M24" s="1" t="s">
        <v>607</v>
      </c>
      <c r="N24" s="1" t="s">
        <v>607</v>
      </c>
      <c r="O24" s="1" t="s">
        <v>608</v>
      </c>
      <c r="P24" s="1" t="s">
        <v>609</v>
      </c>
      <c r="Q24" s="1" t="s">
        <v>610</v>
      </c>
      <c r="R24" s="1" t="s">
        <v>739</v>
      </c>
      <c r="S24" s="1" t="s">
        <v>612</v>
      </c>
      <c r="T24" s="1" t="s">
        <v>613</v>
      </c>
      <c r="U24" s="1" t="s">
        <v>614</v>
      </c>
      <c r="V24" s="1" t="s">
        <v>649</v>
      </c>
    </row>
    <row r="25" s="1" customFormat="1" spans="1:22">
      <c r="A25" s="3">
        <v>999223048641099</v>
      </c>
      <c r="B25" s="1" t="s">
        <v>599</v>
      </c>
      <c r="C25" s="1" t="s">
        <v>740</v>
      </c>
      <c r="D25" s="1" t="s">
        <v>741</v>
      </c>
      <c r="E25" s="1" t="s">
        <v>742</v>
      </c>
      <c r="F25" s="1" t="s">
        <v>599</v>
      </c>
      <c r="G25" s="1" t="s">
        <v>603</v>
      </c>
      <c r="H25" s="1" t="s">
        <v>604</v>
      </c>
      <c r="I25" s="1" t="s">
        <v>743</v>
      </c>
      <c r="J25" s="1" t="s">
        <v>30</v>
      </c>
      <c r="K25" s="1" t="s">
        <v>744</v>
      </c>
      <c r="L25" s="1" t="s">
        <v>744</v>
      </c>
      <c r="M25" s="1" t="s">
        <v>607</v>
      </c>
      <c r="N25" s="1" t="s">
        <v>607</v>
      </c>
      <c r="O25" s="1" t="s">
        <v>608</v>
      </c>
      <c r="P25" s="1" t="s">
        <v>609</v>
      </c>
      <c r="Q25" s="1" t="s">
        <v>610</v>
      </c>
      <c r="R25" s="1" t="s">
        <v>745</v>
      </c>
      <c r="S25" s="1" t="s">
        <v>612</v>
      </c>
      <c r="T25" s="1" t="s">
        <v>613</v>
      </c>
      <c r="U25" s="1" t="s">
        <v>614</v>
      </c>
      <c r="V25" s="1" t="s">
        <v>615</v>
      </c>
    </row>
    <row r="26" s="1" customFormat="1" spans="1:22">
      <c r="A26" s="3">
        <v>999223048528233</v>
      </c>
      <c r="B26" s="1" t="s">
        <v>599</v>
      </c>
      <c r="C26" s="1" t="s">
        <v>746</v>
      </c>
      <c r="D26" s="1" t="s">
        <v>747</v>
      </c>
      <c r="E26" s="1" t="s">
        <v>748</v>
      </c>
      <c r="F26" s="1" t="s">
        <v>599</v>
      </c>
      <c r="G26" s="1" t="s">
        <v>603</v>
      </c>
      <c r="H26" s="1" t="s">
        <v>604</v>
      </c>
      <c r="I26" s="1" t="s">
        <v>749</v>
      </c>
      <c r="J26" s="1" t="s">
        <v>30</v>
      </c>
      <c r="K26" s="1" t="s">
        <v>750</v>
      </c>
      <c r="L26" s="1" t="s">
        <v>750</v>
      </c>
      <c r="M26" s="1" t="s">
        <v>607</v>
      </c>
      <c r="N26" s="1" t="s">
        <v>607</v>
      </c>
      <c r="O26" s="1" t="s">
        <v>608</v>
      </c>
      <c r="P26" s="1" t="s">
        <v>609</v>
      </c>
      <c r="Q26" s="1" t="s">
        <v>610</v>
      </c>
      <c r="R26" s="1" t="s">
        <v>751</v>
      </c>
      <c r="S26" s="1" t="s">
        <v>612</v>
      </c>
      <c r="T26" s="1" t="s">
        <v>613</v>
      </c>
      <c r="U26" s="1" t="s">
        <v>614</v>
      </c>
      <c r="V26" s="1" t="s">
        <v>649</v>
      </c>
    </row>
    <row r="27" s="1" customFormat="1" spans="1:22">
      <c r="A27" s="3">
        <v>999223048112309</v>
      </c>
      <c r="B27" s="1" t="s">
        <v>599</v>
      </c>
      <c r="C27" s="1" t="s">
        <v>752</v>
      </c>
      <c r="D27" s="1" t="s">
        <v>753</v>
      </c>
      <c r="E27" s="1" t="s">
        <v>754</v>
      </c>
      <c r="F27" s="1" t="s">
        <v>599</v>
      </c>
      <c r="G27" s="1" t="s">
        <v>603</v>
      </c>
      <c r="H27" s="1" t="s">
        <v>604</v>
      </c>
      <c r="I27" s="1" t="s">
        <v>755</v>
      </c>
      <c r="J27" s="1" t="s">
        <v>30</v>
      </c>
      <c r="K27" s="1" t="s">
        <v>756</v>
      </c>
      <c r="L27" s="1" t="s">
        <v>756</v>
      </c>
      <c r="M27" s="1" t="s">
        <v>607</v>
      </c>
      <c r="N27" s="1" t="s">
        <v>607</v>
      </c>
      <c r="O27" s="1" t="s">
        <v>608</v>
      </c>
      <c r="P27" s="1" t="s">
        <v>609</v>
      </c>
      <c r="Q27" s="1" t="s">
        <v>610</v>
      </c>
      <c r="R27" s="1" t="s">
        <v>757</v>
      </c>
      <c r="S27" s="1" t="s">
        <v>612</v>
      </c>
      <c r="T27" s="1" t="s">
        <v>613</v>
      </c>
      <c r="U27" s="1" t="s">
        <v>614</v>
      </c>
      <c r="V27" s="1" t="s">
        <v>649</v>
      </c>
    </row>
    <row r="28" s="1" customFormat="1" spans="1:22">
      <c r="A28" s="3">
        <v>999223047175166</v>
      </c>
      <c r="B28" s="1" t="s">
        <v>599</v>
      </c>
      <c r="C28" s="1" t="s">
        <v>758</v>
      </c>
      <c r="D28" s="1" t="s">
        <v>759</v>
      </c>
      <c r="E28" s="1" t="s">
        <v>760</v>
      </c>
      <c r="F28" s="1" t="s">
        <v>599</v>
      </c>
      <c r="G28" s="1" t="s">
        <v>603</v>
      </c>
      <c r="H28" s="1" t="s">
        <v>604</v>
      </c>
      <c r="I28" s="1" t="s">
        <v>761</v>
      </c>
      <c r="J28" s="1" t="s">
        <v>30</v>
      </c>
      <c r="K28" s="1" t="s">
        <v>762</v>
      </c>
      <c r="L28" s="1" t="s">
        <v>762</v>
      </c>
      <c r="M28" s="1" t="s">
        <v>607</v>
      </c>
      <c r="N28" s="1" t="s">
        <v>607</v>
      </c>
      <c r="O28" s="1" t="s">
        <v>608</v>
      </c>
      <c r="P28" s="1" t="s">
        <v>609</v>
      </c>
      <c r="Q28" s="1" t="s">
        <v>610</v>
      </c>
      <c r="R28" s="1" t="s">
        <v>763</v>
      </c>
      <c r="S28" s="1" t="s">
        <v>612</v>
      </c>
      <c r="T28" s="1" t="s">
        <v>613</v>
      </c>
      <c r="U28" s="1" t="s">
        <v>614</v>
      </c>
      <c r="V28" s="1" t="s">
        <v>693</v>
      </c>
    </row>
    <row r="29" s="1" customFormat="1" spans="1:22">
      <c r="A29" s="3">
        <v>999223046376445</v>
      </c>
      <c r="B29" s="1" t="s">
        <v>599</v>
      </c>
      <c r="C29" s="1" t="s">
        <v>764</v>
      </c>
      <c r="D29" s="1" t="s">
        <v>765</v>
      </c>
      <c r="E29" s="1" t="s">
        <v>766</v>
      </c>
      <c r="F29" s="1" t="s">
        <v>599</v>
      </c>
      <c r="G29" s="1" t="s">
        <v>603</v>
      </c>
      <c r="H29" s="1" t="s">
        <v>604</v>
      </c>
      <c r="I29" s="1" t="s">
        <v>767</v>
      </c>
      <c r="J29" s="1" t="s">
        <v>30</v>
      </c>
      <c r="K29" s="1" t="s">
        <v>768</v>
      </c>
      <c r="L29" s="1" t="s">
        <v>768</v>
      </c>
      <c r="M29" s="1" t="s">
        <v>607</v>
      </c>
      <c r="N29" s="1" t="s">
        <v>607</v>
      </c>
      <c r="O29" s="1" t="s">
        <v>608</v>
      </c>
      <c r="P29" s="1" t="s">
        <v>609</v>
      </c>
      <c r="Q29" s="1" t="s">
        <v>610</v>
      </c>
      <c r="R29" s="1" t="s">
        <v>769</v>
      </c>
      <c r="S29" s="1" t="s">
        <v>612</v>
      </c>
      <c r="T29" s="1" t="s">
        <v>613</v>
      </c>
      <c r="U29" s="1" t="s">
        <v>614</v>
      </c>
      <c r="V29" s="1" t="s">
        <v>693</v>
      </c>
    </row>
    <row r="30" s="1" customFormat="1" spans="1:22">
      <c r="A30" s="3">
        <v>999223046067393</v>
      </c>
      <c r="B30" s="1" t="s">
        <v>599</v>
      </c>
      <c r="C30" s="1" t="s">
        <v>770</v>
      </c>
      <c r="D30" s="1" t="s">
        <v>771</v>
      </c>
      <c r="E30" s="1" t="s">
        <v>772</v>
      </c>
      <c r="F30" s="1" t="s">
        <v>599</v>
      </c>
      <c r="G30" s="1" t="s">
        <v>603</v>
      </c>
      <c r="H30" s="1" t="s">
        <v>604</v>
      </c>
      <c r="I30" s="1" t="s">
        <v>773</v>
      </c>
      <c r="J30" s="1" t="s">
        <v>30</v>
      </c>
      <c r="K30" s="1" t="s">
        <v>774</v>
      </c>
      <c r="L30" s="1" t="s">
        <v>774</v>
      </c>
      <c r="M30" s="1" t="s">
        <v>607</v>
      </c>
      <c r="N30" s="1" t="s">
        <v>607</v>
      </c>
      <c r="O30" s="1" t="s">
        <v>608</v>
      </c>
      <c r="P30" s="1" t="s">
        <v>609</v>
      </c>
      <c r="Q30" s="1" t="s">
        <v>610</v>
      </c>
      <c r="R30" s="1" t="s">
        <v>775</v>
      </c>
      <c r="S30" s="1" t="s">
        <v>612</v>
      </c>
      <c r="T30" s="1" t="s">
        <v>613</v>
      </c>
      <c r="U30" s="1" t="s">
        <v>614</v>
      </c>
      <c r="V30" s="1" t="s">
        <v>776</v>
      </c>
    </row>
    <row r="31" s="1" customFormat="1" spans="1:22">
      <c r="A31" s="3">
        <v>999223045783621</v>
      </c>
      <c r="B31" s="1" t="s">
        <v>599</v>
      </c>
      <c r="C31" s="1" t="s">
        <v>777</v>
      </c>
      <c r="D31" s="1" t="s">
        <v>778</v>
      </c>
      <c r="E31" s="1" t="s">
        <v>779</v>
      </c>
      <c r="F31" s="1" t="s">
        <v>599</v>
      </c>
      <c r="G31" s="1" t="s">
        <v>603</v>
      </c>
      <c r="H31" s="1" t="s">
        <v>604</v>
      </c>
      <c r="I31" s="1" t="s">
        <v>780</v>
      </c>
      <c r="J31" s="1" t="s">
        <v>30</v>
      </c>
      <c r="K31" s="1" t="s">
        <v>781</v>
      </c>
      <c r="L31" s="1" t="s">
        <v>781</v>
      </c>
      <c r="M31" s="1" t="s">
        <v>607</v>
      </c>
      <c r="N31" s="1" t="s">
        <v>607</v>
      </c>
      <c r="O31" s="1" t="s">
        <v>608</v>
      </c>
      <c r="P31" s="1" t="s">
        <v>609</v>
      </c>
      <c r="Q31" s="1" t="s">
        <v>610</v>
      </c>
      <c r="R31" s="1" t="s">
        <v>782</v>
      </c>
      <c r="S31" s="1" t="s">
        <v>612</v>
      </c>
      <c r="T31" s="1" t="s">
        <v>613</v>
      </c>
      <c r="U31" s="1" t="s">
        <v>614</v>
      </c>
      <c r="V31" s="1" t="s">
        <v>629</v>
      </c>
    </row>
    <row r="32" s="1" customFormat="1" spans="1:22">
      <c r="A32" s="3">
        <v>999223045142082</v>
      </c>
      <c r="B32" s="1" t="s">
        <v>599</v>
      </c>
      <c r="C32" s="1" t="s">
        <v>783</v>
      </c>
      <c r="D32" s="1" t="s">
        <v>784</v>
      </c>
      <c r="E32" s="1" t="s">
        <v>785</v>
      </c>
      <c r="F32" s="1" t="s">
        <v>599</v>
      </c>
      <c r="G32" s="1" t="s">
        <v>603</v>
      </c>
      <c r="H32" s="1" t="s">
        <v>604</v>
      </c>
      <c r="I32" s="1" t="s">
        <v>786</v>
      </c>
      <c r="J32" s="1" t="s">
        <v>30</v>
      </c>
      <c r="K32" s="1" t="s">
        <v>787</v>
      </c>
      <c r="L32" s="1" t="s">
        <v>787</v>
      </c>
      <c r="M32" s="1" t="s">
        <v>607</v>
      </c>
      <c r="N32" s="1" t="s">
        <v>607</v>
      </c>
      <c r="O32" s="1" t="s">
        <v>608</v>
      </c>
      <c r="P32" s="1" t="s">
        <v>609</v>
      </c>
      <c r="Q32" s="1" t="s">
        <v>610</v>
      </c>
      <c r="R32" s="1" t="s">
        <v>788</v>
      </c>
      <c r="S32" s="1" t="s">
        <v>612</v>
      </c>
      <c r="T32" s="1" t="s">
        <v>613</v>
      </c>
      <c r="U32" s="1" t="s">
        <v>614</v>
      </c>
      <c r="V32" s="1" t="s">
        <v>693</v>
      </c>
    </row>
    <row r="33" s="1" customFormat="1" spans="1:22">
      <c r="A33" s="3">
        <v>999223043938978</v>
      </c>
      <c r="B33" s="1" t="s">
        <v>599</v>
      </c>
      <c r="C33" s="1" t="s">
        <v>789</v>
      </c>
      <c r="D33" s="1" t="s">
        <v>790</v>
      </c>
      <c r="E33" s="1" t="s">
        <v>791</v>
      </c>
      <c r="F33" s="1" t="s">
        <v>599</v>
      </c>
      <c r="G33" s="1" t="s">
        <v>603</v>
      </c>
      <c r="H33" s="1" t="s">
        <v>604</v>
      </c>
      <c r="I33" s="1" t="s">
        <v>792</v>
      </c>
      <c r="J33" s="1" t="s">
        <v>30</v>
      </c>
      <c r="K33" s="1" t="s">
        <v>793</v>
      </c>
      <c r="L33" s="1" t="s">
        <v>793</v>
      </c>
      <c r="M33" s="1" t="s">
        <v>607</v>
      </c>
      <c r="N33" s="1" t="s">
        <v>607</v>
      </c>
      <c r="O33" s="1" t="s">
        <v>608</v>
      </c>
      <c r="P33" s="1" t="s">
        <v>609</v>
      </c>
      <c r="Q33" s="1" t="s">
        <v>610</v>
      </c>
      <c r="R33" s="1" t="s">
        <v>794</v>
      </c>
      <c r="S33" s="1" t="s">
        <v>612</v>
      </c>
      <c r="T33" s="1" t="s">
        <v>613</v>
      </c>
      <c r="U33" s="1" t="s">
        <v>614</v>
      </c>
      <c r="V33" s="1" t="s">
        <v>649</v>
      </c>
    </row>
    <row r="34" s="1" customFormat="1" spans="1:22">
      <c r="A34" s="3">
        <v>999223040470446</v>
      </c>
      <c r="B34" s="1" t="s">
        <v>599</v>
      </c>
      <c r="C34" s="1" t="s">
        <v>795</v>
      </c>
      <c r="D34" s="1" t="s">
        <v>796</v>
      </c>
      <c r="E34" s="1" t="s">
        <v>797</v>
      </c>
      <c r="F34" s="1" t="s">
        <v>599</v>
      </c>
      <c r="G34" s="1" t="s">
        <v>603</v>
      </c>
      <c r="H34" s="1" t="s">
        <v>604</v>
      </c>
      <c r="I34" s="1" t="s">
        <v>798</v>
      </c>
      <c r="J34" s="1" t="s">
        <v>30</v>
      </c>
      <c r="K34" s="1" t="s">
        <v>799</v>
      </c>
      <c r="L34" s="1" t="s">
        <v>799</v>
      </c>
      <c r="M34" s="1" t="s">
        <v>607</v>
      </c>
      <c r="N34" s="1" t="s">
        <v>607</v>
      </c>
      <c r="O34" s="1" t="s">
        <v>608</v>
      </c>
      <c r="P34" s="1" t="s">
        <v>609</v>
      </c>
      <c r="Q34" s="1" t="s">
        <v>610</v>
      </c>
      <c r="R34" s="1" t="s">
        <v>800</v>
      </c>
      <c r="S34" s="1" t="s">
        <v>612</v>
      </c>
      <c r="T34" s="1" t="s">
        <v>613</v>
      </c>
      <c r="U34" s="1" t="s">
        <v>614</v>
      </c>
      <c r="V34" s="1" t="s">
        <v>615</v>
      </c>
    </row>
    <row r="35" s="1" customFormat="1" spans="1:22">
      <c r="A35" s="3">
        <v>999223039936348</v>
      </c>
      <c r="B35" s="1" t="s">
        <v>599</v>
      </c>
      <c r="C35" s="1" t="s">
        <v>801</v>
      </c>
      <c r="D35" s="1" t="s">
        <v>802</v>
      </c>
      <c r="E35" s="1" t="s">
        <v>803</v>
      </c>
      <c r="F35" s="1" t="s">
        <v>599</v>
      </c>
      <c r="G35" s="1" t="s">
        <v>603</v>
      </c>
      <c r="H35" s="1" t="s">
        <v>604</v>
      </c>
      <c r="I35" s="1" t="s">
        <v>804</v>
      </c>
      <c r="J35" s="1" t="s">
        <v>30</v>
      </c>
      <c r="K35" s="1" t="s">
        <v>805</v>
      </c>
      <c r="L35" s="1" t="s">
        <v>805</v>
      </c>
      <c r="M35" s="1" t="s">
        <v>607</v>
      </c>
      <c r="N35" s="1" t="s">
        <v>607</v>
      </c>
      <c r="O35" s="1" t="s">
        <v>608</v>
      </c>
      <c r="P35" s="1" t="s">
        <v>609</v>
      </c>
      <c r="Q35" s="1" t="s">
        <v>610</v>
      </c>
      <c r="R35" s="1" t="s">
        <v>806</v>
      </c>
      <c r="S35" s="1" t="s">
        <v>612</v>
      </c>
      <c r="T35" s="1" t="s">
        <v>613</v>
      </c>
      <c r="U35" s="1" t="s">
        <v>614</v>
      </c>
      <c r="V35" s="1" t="s">
        <v>807</v>
      </c>
    </row>
    <row r="36" s="1" customFormat="1" spans="1:22">
      <c r="A36" s="3">
        <v>999223039226047</v>
      </c>
      <c r="B36" s="1" t="s">
        <v>808</v>
      </c>
      <c r="C36" s="1" t="s">
        <v>809</v>
      </c>
      <c r="D36" s="1" t="s">
        <v>810</v>
      </c>
      <c r="E36" s="1" t="s">
        <v>811</v>
      </c>
      <c r="F36" s="1" t="s">
        <v>599</v>
      </c>
      <c r="G36" s="1" t="s">
        <v>603</v>
      </c>
      <c r="H36" s="1" t="s">
        <v>604</v>
      </c>
      <c r="I36" s="1" t="s">
        <v>773</v>
      </c>
      <c r="J36" s="1" t="s">
        <v>30</v>
      </c>
      <c r="K36" s="1" t="s">
        <v>774</v>
      </c>
      <c r="L36" s="1" t="s">
        <v>774</v>
      </c>
      <c r="M36" s="1" t="s">
        <v>607</v>
      </c>
      <c r="N36" s="1" t="s">
        <v>607</v>
      </c>
      <c r="O36" s="1" t="s">
        <v>608</v>
      </c>
      <c r="P36" s="1" t="s">
        <v>609</v>
      </c>
      <c r="Q36" s="1" t="s">
        <v>610</v>
      </c>
      <c r="R36" s="1" t="s">
        <v>812</v>
      </c>
      <c r="S36" s="1" t="s">
        <v>612</v>
      </c>
      <c r="T36" s="1" t="s">
        <v>613</v>
      </c>
      <c r="U36" s="1" t="s">
        <v>614</v>
      </c>
      <c r="V36" s="1" t="s">
        <v>629</v>
      </c>
    </row>
    <row r="37" s="1" customFormat="1" spans="1:22">
      <c r="A37" s="3">
        <v>999223038853407</v>
      </c>
      <c r="B37" s="1" t="s">
        <v>808</v>
      </c>
      <c r="C37" s="1" t="s">
        <v>813</v>
      </c>
      <c r="D37" s="1" t="s">
        <v>814</v>
      </c>
      <c r="E37" s="1" t="s">
        <v>815</v>
      </c>
      <c r="F37" s="1" t="s">
        <v>599</v>
      </c>
      <c r="G37" s="1" t="s">
        <v>603</v>
      </c>
      <c r="H37" s="1" t="s">
        <v>604</v>
      </c>
      <c r="I37" s="1" t="s">
        <v>816</v>
      </c>
      <c r="J37" s="1" t="s">
        <v>30</v>
      </c>
      <c r="K37" s="1" t="s">
        <v>817</v>
      </c>
      <c r="L37" s="1" t="s">
        <v>817</v>
      </c>
      <c r="M37" s="1" t="s">
        <v>607</v>
      </c>
      <c r="N37" s="1" t="s">
        <v>607</v>
      </c>
      <c r="O37" s="1" t="s">
        <v>608</v>
      </c>
      <c r="P37" s="1" t="s">
        <v>609</v>
      </c>
      <c r="Q37" s="1" t="s">
        <v>610</v>
      </c>
      <c r="R37" s="1" t="s">
        <v>818</v>
      </c>
      <c r="S37" s="1" t="s">
        <v>612</v>
      </c>
      <c r="T37" s="1" t="s">
        <v>613</v>
      </c>
      <c r="U37" s="1" t="s">
        <v>614</v>
      </c>
      <c r="V37" s="1" t="s">
        <v>649</v>
      </c>
    </row>
    <row r="38" s="1" customFormat="1" spans="1:22">
      <c r="A38" s="3">
        <v>999223037005013</v>
      </c>
      <c r="B38" s="1" t="s">
        <v>808</v>
      </c>
      <c r="C38" s="1" t="s">
        <v>819</v>
      </c>
      <c r="D38" s="1" t="s">
        <v>820</v>
      </c>
      <c r="E38" s="1" t="s">
        <v>821</v>
      </c>
      <c r="F38" s="1" t="s">
        <v>599</v>
      </c>
      <c r="G38" s="1" t="s">
        <v>603</v>
      </c>
      <c r="H38" s="1" t="s">
        <v>604</v>
      </c>
      <c r="I38" s="1" t="s">
        <v>822</v>
      </c>
      <c r="J38" s="1" t="s">
        <v>30</v>
      </c>
      <c r="K38" s="1" t="s">
        <v>823</v>
      </c>
      <c r="L38" s="1" t="s">
        <v>823</v>
      </c>
      <c r="M38" s="1" t="s">
        <v>607</v>
      </c>
      <c r="N38" s="1" t="s">
        <v>607</v>
      </c>
      <c r="O38" s="1" t="s">
        <v>608</v>
      </c>
      <c r="P38" s="1" t="s">
        <v>609</v>
      </c>
      <c r="Q38" s="1" t="s">
        <v>610</v>
      </c>
      <c r="R38" s="1" t="s">
        <v>824</v>
      </c>
      <c r="S38" s="1" t="s">
        <v>612</v>
      </c>
      <c r="T38" s="1" t="s">
        <v>613</v>
      </c>
      <c r="U38" s="1" t="s">
        <v>614</v>
      </c>
      <c r="V38" s="1" t="s">
        <v>825</v>
      </c>
    </row>
    <row r="39" s="1" customFormat="1" spans="1:22">
      <c r="A39" s="3">
        <v>999223035902062</v>
      </c>
      <c r="B39" s="1" t="s">
        <v>808</v>
      </c>
      <c r="C39" s="1" t="s">
        <v>826</v>
      </c>
      <c r="D39" s="1" t="s">
        <v>827</v>
      </c>
      <c r="E39" s="1" t="s">
        <v>828</v>
      </c>
      <c r="F39" s="1" t="s">
        <v>808</v>
      </c>
      <c r="G39" s="1" t="s">
        <v>603</v>
      </c>
      <c r="H39" s="1" t="s">
        <v>604</v>
      </c>
      <c r="I39" s="1" t="s">
        <v>829</v>
      </c>
      <c r="J39" s="1" t="s">
        <v>30</v>
      </c>
      <c r="K39" s="1" t="s">
        <v>830</v>
      </c>
      <c r="L39" s="1" t="s">
        <v>830</v>
      </c>
      <c r="M39" s="1" t="s">
        <v>607</v>
      </c>
      <c r="N39" s="1" t="s">
        <v>607</v>
      </c>
      <c r="O39" s="1" t="s">
        <v>608</v>
      </c>
      <c r="P39" s="1" t="s">
        <v>609</v>
      </c>
      <c r="Q39" s="1" t="s">
        <v>610</v>
      </c>
      <c r="R39" s="1" t="s">
        <v>831</v>
      </c>
      <c r="S39" s="1" t="s">
        <v>612</v>
      </c>
      <c r="T39" s="1" t="s">
        <v>613</v>
      </c>
      <c r="U39" s="1" t="s">
        <v>614</v>
      </c>
      <c r="V39" s="1" t="s">
        <v>615</v>
      </c>
    </row>
    <row r="40" s="1" customFormat="1" spans="1:22">
      <c r="A40" s="3">
        <v>999223034724819</v>
      </c>
      <c r="B40" s="1" t="s">
        <v>808</v>
      </c>
      <c r="C40" s="1" t="s">
        <v>832</v>
      </c>
      <c r="D40" s="1" t="s">
        <v>833</v>
      </c>
      <c r="E40" s="1" t="s">
        <v>834</v>
      </c>
      <c r="F40" s="1" t="s">
        <v>808</v>
      </c>
      <c r="G40" s="1" t="s">
        <v>603</v>
      </c>
      <c r="H40" s="1" t="s">
        <v>604</v>
      </c>
      <c r="I40" s="1" t="s">
        <v>835</v>
      </c>
      <c r="J40" s="1" t="s">
        <v>30</v>
      </c>
      <c r="K40" s="1" t="s">
        <v>836</v>
      </c>
      <c r="L40" s="1" t="s">
        <v>836</v>
      </c>
      <c r="M40" s="1" t="s">
        <v>607</v>
      </c>
      <c r="N40" s="1" t="s">
        <v>607</v>
      </c>
      <c r="O40" s="1" t="s">
        <v>608</v>
      </c>
      <c r="P40" s="1" t="s">
        <v>609</v>
      </c>
      <c r="Q40" s="1" t="s">
        <v>610</v>
      </c>
      <c r="R40" s="1" t="s">
        <v>837</v>
      </c>
      <c r="S40" s="1" t="s">
        <v>612</v>
      </c>
      <c r="T40" s="1" t="s">
        <v>613</v>
      </c>
      <c r="U40" s="1" t="s">
        <v>614</v>
      </c>
      <c r="V40" s="1" t="s">
        <v>615</v>
      </c>
    </row>
    <row r="41" s="1" customFormat="1" spans="1:22">
      <c r="A41" s="3">
        <v>23033766040</v>
      </c>
      <c r="B41" s="1" t="s">
        <v>808</v>
      </c>
      <c r="C41" s="1" t="s">
        <v>838</v>
      </c>
      <c r="D41" s="1" t="s">
        <v>707</v>
      </c>
      <c r="E41" s="1" t="s">
        <v>839</v>
      </c>
      <c r="F41" s="1" t="s">
        <v>599</v>
      </c>
      <c r="G41" s="1" t="s">
        <v>603</v>
      </c>
      <c r="H41" s="1" t="s">
        <v>604</v>
      </c>
      <c r="I41" s="1" t="s">
        <v>840</v>
      </c>
      <c r="J41" s="1" t="s">
        <v>30</v>
      </c>
      <c r="K41" s="1" t="s">
        <v>841</v>
      </c>
      <c r="L41" s="1" t="s">
        <v>841</v>
      </c>
      <c r="M41" s="1" t="s">
        <v>607</v>
      </c>
      <c r="N41" s="1" t="s">
        <v>607</v>
      </c>
      <c r="O41" s="1" t="s">
        <v>608</v>
      </c>
      <c r="P41" s="1" t="s">
        <v>609</v>
      </c>
      <c r="Q41" s="1" t="s">
        <v>610</v>
      </c>
      <c r="R41" s="1" t="s">
        <v>842</v>
      </c>
      <c r="S41" s="1" t="s">
        <v>612</v>
      </c>
      <c r="T41" s="1" t="s">
        <v>613</v>
      </c>
      <c r="U41" s="1" t="s">
        <v>614</v>
      </c>
      <c r="V41" s="1" t="s">
        <v>649</v>
      </c>
    </row>
    <row r="42" s="1" customFormat="1" spans="1:22">
      <c r="A42" s="3">
        <v>999223032538909</v>
      </c>
      <c r="B42" s="1" t="s">
        <v>808</v>
      </c>
      <c r="C42" s="1" t="s">
        <v>843</v>
      </c>
      <c r="D42" s="1" t="s">
        <v>844</v>
      </c>
      <c r="E42" s="1" t="s">
        <v>845</v>
      </c>
      <c r="F42" s="1" t="s">
        <v>599</v>
      </c>
      <c r="G42" s="1" t="s">
        <v>603</v>
      </c>
      <c r="H42" s="1" t="s">
        <v>604</v>
      </c>
      <c r="I42" s="1" t="s">
        <v>846</v>
      </c>
      <c r="J42" s="1" t="s">
        <v>30</v>
      </c>
      <c r="K42" s="1" t="s">
        <v>847</v>
      </c>
      <c r="L42" s="1" t="s">
        <v>847</v>
      </c>
      <c r="M42" s="1" t="s">
        <v>607</v>
      </c>
      <c r="N42" s="1" t="s">
        <v>607</v>
      </c>
      <c r="O42" s="1" t="s">
        <v>608</v>
      </c>
      <c r="P42" s="1" t="s">
        <v>609</v>
      </c>
      <c r="Q42" s="1" t="s">
        <v>610</v>
      </c>
      <c r="R42" s="1" t="s">
        <v>848</v>
      </c>
      <c r="S42" s="1" t="s">
        <v>612</v>
      </c>
      <c r="T42" s="1" t="s">
        <v>613</v>
      </c>
      <c r="U42" s="1" t="s">
        <v>614</v>
      </c>
      <c r="V42" s="1" t="s">
        <v>629</v>
      </c>
    </row>
    <row r="43" s="1" customFormat="1" spans="1:22">
      <c r="A43" s="3">
        <v>999223031665946</v>
      </c>
      <c r="B43" s="1" t="s">
        <v>808</v>
      </c>
      <c r="C43" s="1" t="s">
        <v>849</v>
      </c>
      <c r="D43" s="1" t="s">
        <v>850</v>
      </c>
      <c r="E43" s="1" t="s">
        <v>851</v>
      </c>
      <c r="F43" s="1" t="s">
        <v>599</v>
      </c>
      <c r="G43" s="1" t="s">
        <v>603</v>
      </c>
      <c r="H43" s="1" t="s">
        <v>604</v>
      </c>
      <c r="I43" s="1" t="s">
        <v>852</v>
      </c>
      <c r="J43" s="1" t="s">
        <v>30</v>
      </c>
      <c r="K43" s="1" t="s">
        <v>853</v>
      </c>
      <c r="L43" s="1" t="s">
        <v>853</v>
      </c>
      <c r="M43" s="1" t="s">
        <v>607</v>
      </c>
      <c r="N43" s="1" t="s">
        <v>607</v>
      </c>
      <c r="O43" s="1" t="s">
        <v>608</v>
      </c>
      <c r="P43" s="1" t="s">
        <v>609</v>
      </c>
      <c r="Q43" s="1" t="s">
        <v>610</v>
      </c>
      <c r="R43" s="1" t="s">
        <v>854</v>
      </c>
      <c r="S43" s="1" t="s">
        <v>612</v>
      </c>
      <c r="T43" s="1" t="s">
        <v>613</v>
      </c>
      <c r="U43" s="1" t="s">
        <v>855</v>
      </c>
      <c r="V43" s="1" t="s">
        <v>649</v>
      </c>
    </row>
    <row r="44" s="1" customFormat="1" spans="1:22">
      <c r="A44" s="3">
        <v>999223030010783</v>
      </c>
      <c r="B44" s="1" t="s">
        <v>808</v>
      </c>
      <c r="C44" s="1" t="s">
        <v>856</v>
      </c>
      <c r="D44" s="1" t="s">
        <v>857</v>
      </c>
      <c r="E44" s="1" t="s">
        <v>858</v>
      </c>
      <c r="F44" s="1" t="s">
        <v>808</v>
      </c>
      <c r="G44" s="1" t="s">
        <v>603</v>
      </c>
      <c r="H44" s="1" t="s">
        <v>604</v>
      </c>
      <c r="I44" s="1" t="s">
        <v>859</v>
      </c>
      <c r="J44" s="1" t="s">
        <v>30</v>
      </c>
      <c r="K44" s="1" t="s">
        <v>860</v>
      </c>
      <c r="L44" s="1" t="s">
        <v>860</v>
      </c>
      <c r="M44" s="1" t="s">
        <v>607</v>
      </c>
      <c r="N44" s="1" t="s">
        <v>607</v>
      </c>
      <c r="O44" s="1" t="s">
        <v>608</v>
      </c>
      <c r="P44" s="1" t="s">
        <v>609</v>
      </c>
      <c r="Q44" s="1" t="s">
        <v>610</v>
      </c>
      <c r="R44" s="1" t="s">
        <v>861</v>
      </c>
      <c r="S44" s="1" t="s">
        <v>612</v>
      </c>
      <c r="T44" s="1" t="s">
        <v>613</v>
      </c>
      <c r="U44" s="1" t="s">
        <v>614</v>
      </c>
      <c r="V44" s="1" t="s">
        <v>693</v>
      </c>
    </row>
    <row r="45" s="1" customFormat="1" spans="1:22">
      <c r="A45" s="3">
        <v>999223029103936</v>
      </c>
      <c r="B45" s="1" t="s">
        <v>808</v>
      </c>
      <c r="C45" s="1" t="s">
        <v>862</v>
      </c>
      <c r="D45" s="1" t="s">
        <v>863</v>
      </c>
      <c r="E45" s="1" t="s">
        <v>864</v>
      </c>
      <c r="F45" s="1" t="s">
        <v>808</v>
      </c>
      <c r="G45" s="1" t="s">
        <v>603</v>
      </c>
      <c r="H45" s="1" t="s">
        <v>604</v>
      </c>
      <c r="I45" s="1" t="s">
        <v>865</v>
      </c>
      <c r="J45" s="1" t="s">
        <v>30</v>
      </c>
      <c r="K45" s="1" t="s">
        <v>866</v>
      </c>
      <c r="L45" s="1" t="s">
        <v>866</v>
      </c>
      <c r="M45" s="1" t="s">
        <v>607</v>
      </c>
      <c r="N45" s="1" t="s">
        <v>607</v>
      </c>
      <c r="O45" s="1" t="s">
        <v>608</v>
      </c>
      <c r="P45" s="1" t="s">
        <v>609</v>
      </c>
      <c r="Q45" s="1" t="s">
        <v>610</v>
      </c>
      <c r="R45" s="1" t="s">
        <v>867</v>
      </c>
      <c r="S45" s="1" t="s">
        <v>612</v>
      </c>
      <c r="T45" s="1" t="s">
        <v>613</v>
      </c>
      <c r="U45" s="1" t="s">
        <v>614</v>
      </c>
      <c r="V45" s="1" t="s">
        <v>868</v>
      </c>
    </row>
    <row r="46" s="1" customFormat="1" spans="1:22">
      <c r="A46" s="3">
        <v>999223028922966</v>
      </c>
      <c r="B46" s="1" t="s">
        <v>808</v>
      </c>
      <c r="C46" s="1" t="s">
        <v>869</v>
      </c>
      <c r="D46" s="1" t="s">
        <v>870</v>
      </c>
      <c r="E46" s="1" t="s">
        <v>871</v>
      </c>
      <c r="F46" s="1" t="s">
        <v>599</v>
      </c>
      <c r="G46" s="1" t="s">
        <v>603</v>
      </c>
      <c r="H46" s="1" t="s">
        <v>604</v>
      </c>
      <c r="I46" s="1" t="s">
        <v>872</v>
      </c>
      <c r="J46" s="1" t="s">
        <v>30</v>
      </c>
      <c r="K46" s="1" t="s">
        <v>873</v>
      </c>
      <c r="L46" s="1" t="s">
        <v>873</v>
      </c>
      <c r="M46" s="1" t="s">
        <v>607</v>
      </c>
      <c r="N46" s="1" t="s">
        <v>607</v>
      </c>
      <c r="O46" s="1" t="s">
        <v>608</v>
      </c>
      <c r="P46" s="1" t="s">
        <v>609</v>
      </c>
      <c r="Q46" s="1" t="s">
        <v>610</v>
      </c>
      <c r="R46" s="1" t="s">
        <v>874</v>
      </c>
      <c r="S46" s="1" t="s">
        <v>612</v>
      </c>
      <c r="T46" s="1" t="s">
        <v>613</v>
      </c>
      <c r="U46" s="1" t="s">
        <v>614</v>
      </c>
      <c r="V46" s="1" t="s">
        <v>875</v>
      </c>
    </row>
    <row r="47" s="1" customFormat="1" spans="1:22">
      <c r="A47" s="3">
        <v>23028161920</v>
      </c>
      <c r="B47" s="1" t="s">
        <v>808</v>
      </c>
      <c r="C47" s="1" t="s">
        <v>876</v>
      </c>
      <c r="D47" s="1" t="s">
        <v>877</v>
      </c>
      <c r="E47" s="1" t="s">
        <v>878</v>
      </c>
      <c r="F47" s="1" t="s">
        <v>599</v>
      </c>
      <c r="G47" s="1" t="s">
        <v>603</v>
      </c>
      <c r="H47" s="1" t="s">
        <v>604</v>
      </c>
      <c r="I47" s="1" t="s">
        <v>879</v>
      </c>
      <c r="J47" s="1" t="s">
        <v>30</v>
      </c>
      <c r="K47" s="1" t="s">
        <v>880</v>
      </c>
      <c r="L47" s="1" t="s">
        <v>880</v>
      </c>
      <c r="M47" s="1" t="s">
        <v>607</v>
      </c>
      <c r="N47" s="1" t="s">
        <v>607</v>
      </c>
      <c r="O47" s="1" t="s">
        <v>608</v>
      </c>
      <c r="P47" s="1" t="s">
        <v>609</v>
      </c>
      <c r="Q47" s="1" t="s">
        <v>610</v>
      </c>
      <c r="R47" s="1" t="s">
        <v>881</v>
      </c>
      <c r="S47" s="1" t="s">
        <v>612</v>
      </c>
      <c r="T47" s="1" t="s">
        <v>613</v>
      </c>
      <c r="U47" s="1" t="s">
        <v>614</v>
      </c>
      <c r="V47" s="1" t="s">
        <v>629</v>
      </c>
    </row>
    <row r="48" s="1" customFormat="1" spans="1:22">
      <c r="A48" s="3">
        <v>999223028167188</v>
      </c>
      <c r="B48" s="1" t="s">
        <v>808</v>
      </c>
      <c r="C48" s="1" t="s">
        <v>882</v>
      </c>
      <c r="D48" s="1" t="s">
        <v>883</v>
      </c>
      <c r="E48" s="1" t="s">
        <v>884</v>
      </c>
      <c r="F48" s="1" t="s">
        <v>808</v>
      </c>
      <c r="G48" s="1" t="s">
        <v>603</v>
      </c>
      <c r="H48" s="1" t="s">
        <v>604</v>
      </c>
      <c r="I48" s="1" t="s">
        <v>885</v>
      </c>
      <c r="J48" s="1" t="s">
        <v>30</v>
      </c>
      <c r="K48" s="1" t="s">
        <v>886</v>
      </c>
      <c r="L48" s="1" t="s">
        <v>886</v>
      </c>
      <c r="M48" s="1" t="s">
        <v>607</v>
      </c>
      <c r="N48" s="1" t="s">
        <v>607</v>
      </c>
      <c r="O48" s="1" t="s">
        <v>608</v>
      </c>
      <c r="P48" s="1" t="s">
        <v>609</v>
      </c>
      <c r="Q48" s="1" t="s">
        <v>610</v>
      </c>
      <c r="R48" s="1" t="s">
        <v>887</v>
      </c>
      <c r="S48" s="1" t="s">
        <v>612</v>
      </c>
      <c r="T48" s="1" t="s">
        <v>613</v>
      </c>
      <c r="U48" s="1" t="s">
        <v>614</v>
      </c>
      <c r="V48" s="1" t="s">
        <v>629</v>
      </c>
    </row>
    <row r="49" s="1" customFormat="1" spans="1:22">
      <c r="A49" s="3">
        <v>999223012760706</v>
      </c>
      <c r="B49" s="1" t="s">
        <v>888</v>
      </c>
      <c r="C49" s="1" t="s">
        <v>889</v>
      </c>
      <c r="D49" s="1" t="s">
        <v>890</v>
      </c>
      <c r="E49" s="1" t="s">
        <v>891</v>
      </c>
      <c r="F49" s="1" t="s">
        <v>808</v>
      </c>
      <c r="G49" s="1" t="s">
        <v>603</v>
      </c>
      <c r="H49" s="1" t="s">
        <v>604</v>
      </c>
      <c r="I49" s="1" t="s">
        <v>892</v>
      </c>
      <c r="J49" s="1" t="s">
        <v>30</v>
      </c>
      <c r="K49" s="1" t="s">
        <v>893</v>
      </c>
      <c r="L49" s="1" t="s">
        <v>893</v>
      </c>
      <c r="M49" s="1" t="s">
        <v>607</v>
      </c>
      <c r="N49" s="1" t="s">
        <v>607</v>
      </c>
      <c r="O49" s="1" t="s">
        <v>608</v>
      </c>
      <c r="P49" s="1" t="s">
        <v>609</v>
      </c>
      <c r="Q49" s="1" t="s">
        <v>610</v>
      </c>
      <c r="R49" s="1" t="s">
        <v>894</v>
      </c>
      <c r="S49" s="1" t="s">
        <v>612</v>
      </c>
      <c r="T49" s="1" t="s">
        <v>613</v>
      </c>
      <c r="U49" s="1" t="s">
        <v>614</v>
      </c>
      <c r="V49" s="1" t="s">
        <v>642</v>
      </c>
    </row>
    <row r="50" s="1" customFormat="1" spans="1:22">
      <c r="A50" s="3">
        <v>999223012611650</v>
      </c>
      <c r="B50" s="1" t="s">
        <v>888</v>
      </c>
      <c r="C50" s="1" t="s">
        <v>895</v>
      </c>
      <c r="D50" s="1" t="s">
        <v>713</v>
      </c>
      <c r="E50" s="1" t="s">
        <v>896</v>
      </c>
      <c r="F50" s="1" t="s">
        <v>599</v>
      </c>
      <c r="G50" s="1" t="s">
        <v>603</v>
      </c>
      <c r="H50" s="1" t="s">
        <v>604</v>
      </c>
      <c r="I50" s="1" t="s">
        <v>897</v>
      </c>
      <c r="J50" s="1" t="s">
        <v>30</v>
      </c>
      <c r="K50" s="1" t="s">
        <v>898</v>
      </c>
      <c r="L50" s="1" t="s">
        <v>898</v>
      </c>
      <c r="M50" s="1" t="s">
        <v>607</v>
      </c>
      <c r="N50" s="1" t="s">
        <v>607</v>
      </c>
      <c r="O50" s="1" t="s">
        <v>608</v>
      </c>
      <c r="P50" s="1" t="s">
        <v>609</v>
      </c>
      <c r="Q50" s="1" t="s">
        <v>610</v>
      </c>
      <c r="R50" s="1" t="s">
        <v>899</v>
      </c>
      <c r="S50" s="1" t="s">
        <v>612</v>
      </c>
      <c r="T50" s="1" t="s">
        <v>613</v>
      </c>
      <c r="U50" s="1" t="s">
        <v>614</v>
      </c>
      <c r="V50" s="1" t="s">
        <v>649</v>
      </c>
    </row>
    <row r="51" s="1" customFormat="1" spans="1:22">
      <c r="A51" s="3">
        <v>999223011251927</v>
      </c>
      <c r="B51" s="1" t="s">
        <v>888</v>
      </c>
      <c r="C51" s="1" t="s">
        <v>900</v>
      </c>
      <c r="D51" s="1" t="s">
        <v>877</v>
      </c>
      <c r="E51" s="1" t="s">
        <v>901</v>
      </c>
      <c r="F51" s="1" t="s">
        <v>599</v>
      </c>
      <c r="G51" s="1" t="s">
        <v>603</v>
      </c>
      <c r="H51" s="1" t="s">
        <v>604</v>
      </c>
      <c r="I51" s="1" t="s">
        <v>879</v>
      </c>
      <c r="J51" s="1" t="s">
        <v>30</v>
      </c>
      <c r="K51" s="1" t="s">
        <v>880</v>
      </c>
      <c r="L51" s="1" t="s">
        <v>880</v>
      </c>
      <c r="M51" s="1" t="s">
        <v>607</v>
      </c>
      <c r="N51" s="1" t="s">
        <v>607</v>
      </c>
      <c r="O51" s="1" t="s">
        <v>608</v>
      </c>
      <c r="P51" s="1" t="s">
        <v>609</v>
      </c>
      <c r="Q51" s="1" t="s">
        <v>610</v>
      </c>
      <c r="R51" s="1" t="s">
        <v>902</v>
      </c>
      <c r="S51" s="1" t="s">
        <v>612</v>
      </c>
      <c r="T51" s="1" t="s">
        <v>613</v>
      </c>
      <c r="U51" s="1" t="s">
        <v>614</v>
      </c>
      <c r="V51" s="1" t="s">
        <v>629</v>
      </c>
    </row>
    <row r="52" s="1" customFormat="1" spans="1:22">
      <c r="A52" s="3">
        <v>999223010229278</v>
      </c>
      <c r="B52" s="1" t="s">
        <v>888</v>
      </c>
      <c r="C52" s="1" t="s">
        <v>903</v>
      </c>
      <c r="D52" s="1" t="s">
        <v>904</v>
      </c>
      <c r="E52" s="1" t="s">
        <v>905</v>
      </c>
      <c r="F52" s="1" t="s">
        <v>808</v>
      </c>
      <c r="G52" s="1" t="s">
        <v>603</v>
      </c>
      <c r="H52" s="1" t="s">
        <v>604</v>
      </c>
      <c r="I52" s="1" t="s">
        <v>906</v>
      </c>
      <c r="J52" s="1" t="s">
        <v>30</v>
      </c>
      <c r="K52" s="1" t="s">
        <v>907</v>
      </c>
      <c r="L52" s="1" t="s">
        <v>907</v>
      </c>
      <c r="M52" s="1" t="s">
        <v>607</v>
      </c>
      <c r="N52" s="1" t="s">
        <v>607</v>
      </c>
      <c r="O52" s="1" t="s">
        <v>608</v>
      </c>
      <c r="P52" s="1" t="s">
        <v>609</v>
      </c>
      <c r="Q52" s="1" t="s">
        <v>610</v>
      </c>
      <c r="R52" s="1" t="s">
        <v>908</v>
      </c>
      <c r="S52" s="1" t="s">
        <v>612</v>
      </c>
      <c r="T52" s="1" t="s">
        <v>613</v>
      </c>
      <c r="U52" s="1" t="s">
        <v>614</v>
      </c>
      <c r="V52" s="1" t="s">
        <v>615</v>
      </c>
    </row>
    <row r="53" s="1" customFormat="1" spans="1:22">
      <c r="A53" s="3">
        <v>999223009071301</v>
      </c>
      <c r="B53" s="1" t="s">
        <v>888</v>
      </c>
      <c r="C53" s="1" t="s">
        <v>909</v>
      </c>
      <c r="D53" s="1" t="s">
        <v>910</v>
      </c>
      <c r="E53" s="1" t="s">
        <v>911</v>
      </c>
      <c r="F53" s="1" t="s">
        <v>808</v>
      </c>
      <c r="G53" s="1" t="s">
        <v>603</v>
      </c>
      <c r="H53" s="1" t="s">
        <v>604</v>
      </c>
      <c r="I53" s="1" t="s">
        <v>912</v>
      </c>
      <c r="J53" s="1" t="s">
        <v>30</v>
      </c>
      <c r="K53" s="1" t="s">
        <v>913</v>
      </c>
      <c r="L53" s="1" t="s">
        <v>913</v>
      </c>
      <c r="M53" s="1" t="s">
        <v>607</v>
      </c>
      <c r="N53" s="1" t="s">
        <v>607</v>
      </c>
      <c r="O53" s="1" t="s">
        <v>608</v>
      </c>
      <c r="P53" s="1" t="s">
        <v>609</v>
      </c>
      <c r="Q53" s="1" t="s">
        <v>610</v>
      </c>
      <c r="R53" s="1" t="s">
        <v>914</v>
      </c>
      <c r="S53" s="1" t="s">
        <v>612</v>
      </c>
      <c r="T53" s="1" t="s">
        <v>613</v>
      </c>
      <c r="U53" s="1" t="s">
        <v>614</v>
      </c>
      <c r="V53" s="1" t="s">
        <v>629</v>
      </c>
    </row>
    <row r="54" s="1" customFormat="1" spans="1:22">
      <c r="A54" s="3">
        <v>999223008393781</v>
      </c>
      <c r="B54" s="1" t="s">
        <v>888</v>
      </c>
      <c r="C54" s="1" t="s">
        <v>915</v>
      </c>
      <c r="D54" s="1" t="s">
        <v>916</v>
      </c>
      <c r="E54" s="1" t="s">
        <v>917</v>
      </c>
      <c r="F54" s="1" t="s">
        <v>808</v>
      </c>
      <c r="G54" s="1" t="s">
        <v>603</v>
      </c>
      <c r="H54" s="1" t="s">
        <v>604</v>
      </c>
      <c r="I54" s="1" t="s">
        <v>918</v>
      </c>
      <c r="J54" s="1" t="s">
        <v>30</v>
      </c>
      <c r="K54" s="1" t="s">
        <v>919</v>
      </c>
      <c r="L54" s="1" t="s">
        <v>919</v>
      </c>
      <c r="M54" s="1" t="s">
        <v>607</v>
      </c>
      <c r="N54" s="1" t="s">
        <v>607</v>
      </c>
      <c r="O54" s="1" t="s">
        <v>608</v>
      </c>
      <c r="P54" s="1" t="s">
        <v>609</v>
      </c>
      <c r="Q54" s="1" t="s">
        <v>610</v>
      </c>
      <c r="R54" s="1" t="s">
        <v>920</v>
      </c>
      <c r="S54" s="1" t="s">
        <v>612</v>
      </c>
      <c r="T54" s="1" t="s">
        <v>613</v>
      </c>
      <c r="U54" s="1" t="s">
        <v>614</v>
      </c>
      <c r="V54" s="1" t="s">
        <v>629</v>
      </c>
    </row>
    <row r="55" s="1" customFormat="1" spans="1:22">
      <c r="A55" s="3">
        <v>999223007644448</v>
      </c>
      <c r="B55" s="1" t="s">
        <v>888</v>
      </c>
      <c r="C55" s="1" t="s">
        <v>921</v>
      </c>
      <c r="D55" s="1" t="s">
        <v>922</v>
      </c>
      <c r="E55" s="1" t="s">
        <v>923</v>
      </c>
      <c r="F55" s="1" t="s">
        <v>808</v>
      </c>
      <c r="G55" s="1" t="s">
        <v>603</v>
      </c>
      <c r="H55" s="1" t="s">
        <v>604</v>
      </c>
      <c r="I55" s="1" t="s">
        <v>924</v>
      </c>
      <c r="J55" s="1" t="s">
        <v>30</v>
      </c>
      <c r="K55" s="1" t="s">
        <v>925</v>
      </c>
      <c r="L55" s="1" t="s">
        <v>925</v>
      </c>
      <c r="M55" s="1" t="s">
        <v>607</v>
      </c>
      <c r="N55" s="1" t="s">
        <v>607</v>
      </c>
      <c r="O55" s="1" t="s">
        <v>608</v>
      </c>
      <c r="P55" s="1" t="s">
        <v>609</v>
      </c>
      <c r="Q55" s="1" t="s">
        <v>610</v>
      </c>
      <c r="R55" s="1" t="s">
        <v>926</v>
      </c>
      <c r="S55" s="1" t="s">
        <v>612</v>
      </c>
      <c r="T55" s="1" t="s">
        <v>613</v>
      </c>
      <c r="U55" s="1" t="s">
        <v>614</v>
      </c>
      <c r="V55" s="1" t="s">
        <v>927</v>
      </c>
    </row>
    <row r="56" s="1" customFormat="1" spans="1:22">
      <c r="A56" s="3">
        <v>999223007626490</v>
      </c>
      <c r="B56" s="1" t="s">
        <v>888</v>
      </c>
      <c r="C56" s="1" t="s">
        <v>928</v>
      </c>
      <c r="D56" s="1" t="s">
        <v>929</v>
      </c>
      <c r="E56" s="1" t="s">
        <v>930</v>
      </c>
      <c r="F56" s="1" t="s">
        <v>808</v>
      </c>
      <c r="G56" s="1" t="s">
        <v>603</v>
      </c>
      <c r="H56" s="1" t="s">
        <v>604</v>
      </c>
      <c r="I56" s="1" t="s">
        <v>931</v>
      </c>
      <c r="J56" s="1" t="s">
        <v>30</v>
      </c>
      <c r="K56" s="1" t="s">
        <v>932</v>
      </c>
      <c r="L56" s="1" t="s">
        <v>932</v>
      </c>
      <c r="M56" s="1" t="s">
        <v>607</v>
      </c>
      <c r="N56" s="1" t="s">
        <v>607</v>
      </c>
      <c r="O56" s="1" t="s">
        <v>608</v>
      </c>
      <c r="P56" s="1" t="s">
        <v>609</v>
      </c>
      <c r="Q56" s="1" t="s">
        <v>610</v>
      </c>
      <c r="R56" s="1" t="s">
        <v>933</v>
      </c>
      <c r="S56" s="1" t="s">
        <v>612</v>
      </c>
      <c r="T56" s="1" t="s">
        <v>613</v>
      </c>
      <c r="U56" s="1" t="s">
        <v>614</v>
      </c>
      <c r="V56" s="1" t="s">
        <v>615</v>
      </c>
    </row>
    <row r="57" s="1" customFormat="1" spans="1:22">
      <c r="A57" s="3">
        <v>999223007367933</v>
      </c>
      <c r="B57" s="1" t="s">
        <v>888</v>
      </c>
      <c r="C57" s="1" t="s">
        <v>934</v>
      </c>
      <c r="D57" s="1" t="s">
        <v>929</v>
      </c>
      <c r="E57" s="1" t="s">
        <v>935</v>
      </c>
      <c r="F57" s="1" t="s">
        <v>808</v>
      </c>
      <c r="G57" s="1" t="s">
        <v>603</v>
      </c>
      <c r="H57" s="1" t="s">
        <v>604</v>
      </c>
      <c r="I57" s="1" t="s">
        <v>931</v>
      </c>
      <c r="J57" s="1" t="s">
        <v>30</v>
      </c>
      <c r="K57" s="1" t="s">
        <v>932</v>
      </c>
      <c r="L57" s="1" t="s">
        <v>932</v>
      </c>
      <c r="M57" s="1" t="s">
        <v>607</v>
      </c>
      <c r="N57" s="1" t="s">
        <v>607</v>
      </c>
      <c r="O57" s="1" t="s">
        <v>608</v>
      </c>
      <c r="P57" s="1" t="s">
        <v>609</v>
      </c>
      <c r="Q57" s="1" t="s">
        <v>610</v>
      </c>
      <c r="R57" s="1" t="s">
        <v>936</v>
      </c>
      <c r="S57" s="1" t="s">
        <v>612</v>
      </c>
      <c r="T57" s="1" t="s">
        <v>613</v>
      </c>
      <c r="U57" s="1" t="s">
        <v>614</v>
      </c>
      <c r="V57" s="1" t="s">
        <v>615</v>
      </c>
    </row>
    <row r="58" s="1" customFormat="1" spans="1:22">
      <c r="A58" s="3">
        <v>999223006562662</v>
      </c>
      <c r="B58" s="1" t="s">
        <v>888</v>
      </c>
      <c r="C58" s="1" t="s">
        <v>937</v>
      </c>
      <c r="D58" s="1" t="s">
        <v>922</v>
      </c>
      <c r="E58" s="1" t="s">
        <v>938</v>
      </c>
      <c r="F58" s="1" t="s">
        <v>599</v>
      </c>
      <c r="G58" s="1" t="s">
        <v>603</v>
      </c>
      <c r="H58" s="1" t="s">
        <v>604</v>
      </c>
      <c r="I58" s="1" t="s">
        <v>939</v>
      </c>
      <c r="J58" s="1" t="s">
        <v>30</v>
      </c>
      <c r="K58" s="1" t="s">
        <v>940</v>
      </c>
      <c r="L58" s="1" t="s">
        <v>940</v>
      </c>
      <c r="M58" s="1" t="s">
        <v>607</v>
      </c>
      <c r="N58" s="1" t="s">
        <v>607</v>
      </c>
      <c r="O58" s="1" t="s">
        <v>608</v>
      </c>
      <c r="P58" s="1" t="s">
        <v>609</v>
      </c>
      <c r="Q58" s="1" t="s">
        <v>610</v>
      </c>
      <c r="R58" s="1" t="s">
        <v>941</v>
      </c>
      <c r="S58" s="1" t="s">
        <v>612</v>
      </c>
      <c r="T58" s="1" t="s">
        <v>613</v>
      </c>
      <c r="U58" s="1" t="s">
        <v>614</v>
      </c>
      <c r="V58" s="1" t="s">
        <v>927</v>
      </c>
    </row>
    <row r="59" s="1" customFormat="1" spans="1:22">
      <c r="A59" s="3">
        <v>999223005790137</v>
      </c>
      <c r="B59" s="1" t="s">
        <v>888</v>
      </c>
      <c r="C59" s="1" t="s">
        <v>942</v>
      </c>
      <c r="D59" s="1" t="s">
        <v>784</v>
      </c>
      <c r="E59" s="1" t="s">
        <v>943</v>
      </c>
      <c r="F59" s="1" t="s">
        <v>808</v>
      </c>
      <c r="G59" s="1" t="s">
        <v>603</v>
      </c>
      <c r="H59" s="1" t="s">
        <v>604</v>
      </c>
      <c r="I59" s="1" t="s">
        <v>944</v>
      </c>
      <c r="J59" s="1" t="s">
        <v>30</v>
      </c>
      <c r="K59" s="1" t="s">
        <v>787</v>
      </c>
      <c r="L59" s="1" t="s">
        <v>787</v>
      </c>
      <c r="M59" s="1" t="s">
        <v>607</v>
      </c>
      <c r="N59" s="1" t="s">
        <v>607</v>
      </c>
      <c r="O59" s="1" t="s">
        <v>608</v>
      </c>
      <c r="P59" s="1" t="s">
        <v>609</v>
      </c>
      <c r="Q59" s="1" t="s">
        <v>610</v>
      </c>
      <c r="R59" s="1" t="s">
        <v>945</v>
      </c>
      <c r="S59" s="1" t="s">
        <v>612</v>
      </c>
      <c r="T59" s="1" t="s">
        <v>613</v>
      </c>
      <c r="U59" s="1" t="s">
        <v>614</v>
      </c>
      <c r="V59" s="1" t="s">
        <v>693</v>
      </c>
    </row>
    <row r="60" s="1" customFormat="1" spans="1:22">
      <c r="A60" s="3">
        <v>999223005780788</v>
      </c>
      <c r="B60" s="1" t="s">
        <v>888</v>
      </c>
      <c r="C60" s="1" t="s">
        <v>946</v>
      </c>
      <c r="D60" s="1" t="s">
        <v>784</v>
      </c>
      <c r="E60" s="1" t="s">
        <v>947</v>
      </c>
      <c r="F60" s="1" t="s">
        <v>808</v>
      </c>
      <c r="G60" s="1" t="s">
        <v>603</v>
      </c>
      <c r="H60" s="1" t="s">
        <v>604</v>
      </c>
      <c r="I60" s="1" t="s">
        <v>948</v>
      </c>
      <c r="J60" s="1" t="s">
        <v>30</v>
      </c>
      <c r="K60" s="1" t="s">
        <v>949</v>
      </c>
      <c r="L60" s="1" t="s">
        <v>949</v>
      </c>
      <c r="M60" s="1" t="s">
        <v>607</v>
      </c>
      <c r="N60" s="1" t="s">
        <v>607</v>
      </c>
      <c r="O60" s="1" t="s">
        <v>608</v>
      </c>
      <c r="P60" s="1" t="s">
        <v>609</v>
      </c>
      <c r="Q60" s="1" t="s">
        <v>610</v>
      </c>
      <c r="R60" s="1" t="s">
        <v>950</v>
      </c>
      <c r="S60" s="1" t="s">
        <v>612</v>
      </c>
      <c r="T60" s="1" t="s">
        <v>613</v>
      </c>
      <c r="U60" s="1" t="s">
        <v>614</v>
      </c>
      <c r="V60" s="1" t="s">
        <v>693</v>
      </c>
    </row>
    <row r="61" s="1" customFormat="1" spans="1:22">
      <c r="A61" s="3">
        <v>999223004597089</v>
      </c>
      <c r="B61" s="1" t="s">
        <v>888</v>
      </c>
      <c r="C61" s="1" t="s">
        <v>951</v>
      </c>
      <c r="D61" s="1" t="s">
        <v>952</v>
      </c>
      <c r="E61" s="1" t="s">
        <v>953</v>
      </c>
      <c r="F61" s="1" t="s">
        <v>599</v>
      </c>
      <c r="G61" s="1" t="s">
        <v>603</v>
      </c>
      <c r="H61" s="1" t="s">
        <v>604</v>
      </c>
      <c r="I61" s="1" t="s">
        <v>954</v>
      </c>
      <c r="J61" s="1" t="s">
        <v>30</v>
      </c>
      <c r="K61" s="1" t="s">
        <v>955</v>
      </c>
      <c r="L61" s="1" t="s">
        <v>955</v>
      </c>
      <c r="M61" s="1" t="s">
        <v>607</v>
      </c>
      <c r="N61" s="1" t="s">
        <v>607</v>
      </c>
      <c r="O61" s="1" t="s">
        <v>608</v>
      </c>
      <c r="P61" s="1" t="s">
        <v>609</v>
      </c>
      <c r="Q61" s="1" t="s">
        <v>610</v>
      </c>
      <c r="R61" s="1" t="s">
        <v>956</v>
      </c>
      <c r="S61" s="1" t="s">
        <v>612</v>
      </c>
      <c r="T61" s="1" t="s">
        <v>613</v>
      </c>
      <c r="U61" s="1" t="s">
        <v>614</v>
      </c>
      <c r="V61" s="1" t="s">
        <v>957</v>
      </c>
    </row>
    <row r="62" s="1" customFormat="1" spans="1:22">
      <c r="A62" s="3">
        <v>999223004371289</v>
      </c>
      <c r="B62" s="1" t="s">
        <v>888</v>
      </c>
      <c r="C62" s="1" t="s">
        <v>958</v>
      </c>
      <c r="D62" s="1" t="s">
        <v>844</v>
      </c>
      <c r="E62" s="1" t="s">
        <v>959</v>
      </c>
      <c r="F62" s="1" t="s">
        <v>888</v>
      </c>
      <c r="G62" s="1" t="s">
        <v>603</v>
      </c>
      <c r="H62" s="1" t="s">
        <v>604</v>
      </c>
      <c r="I62" s="1" t="s">
        <v>960</v>
      </c>
      <c r="J62" s="1" t="s">
        <v>30</v>
      </c>
      <c r="K62" s="1" t="s">
        <v>961</v>
      </c>
      <c r="L62" s="1" t="s">
        <v>961</v>
      </c>
      <c r="M62" s="1" t="s">
        <v>607</v>
      </c>
      <c r="N62" s="1" t="s">
        <v>607</v>
      </c>
      <c r="O62" s="1" t="s">
        <v>608</v>
      </c>
      <c r="P62" s="1" t="s">
        <v>609</v>
      </c>
      <c r="Q62" s="1" t="s">
        <v>610</v>
      </c>
      <c r="R62" s="1" t="s">
        <v>962</v>
      </c>
      <c r="S62" s="1" t="s">
        <v>612</v>
      </c>
      <c r="T62" s="1" t="s">
        <v>613</v>
      </c>
      <c r="U62" s="1" t="s">
        <v>614</v>
      </c>
      <c r="V62" s="1" t="s">
        <v>629</v>
      </c>
    </row>
    <row r="63" s="1" customFormat="1" spans="1:22">
      <c r="A63" s="3">
        <v>999223001836980</v>
      </c>
      <c r="B63" s="1" t="s">
        <v>963</v>
      </c>
      <c r="C63" s="1" t="s">
        <v>964</v>
      </c>
      <c r="D63" s="1" t="s">
        <v>965</v>
      </c>
      <c r="E63" s="1" t="s">
        <v>966</v>
      </c>
      <c r="F63" s="1" t="s">
        <v>599</v>
      </c>
      <c r="G63" s="1" t="s">
        <v>603</v>
      </c>
      <c r="H63" s="1" t="s">
        <v>604</v>
      </c>
      <c r="I63" s="1" t="s">
        <v>967</v>
      </c>
      <c r="J63" s="1" t="s">
        <v>30</v>
      </c>
      <c r="K63" s="1" t="s">
        <v>968</v>
      </c>
      <c r="L63" s="1" t="s">
        <v>968</v>
      </c>
      <c r="M63" s="1" t="s">
        <v>607</v>
      </c>
      <c r="N63" s="1" t="s">
        <v>607</v>
      </c>
      <c r="O63" s="1" t="s">
        <v>608</v>
      </c>
      <c r="P63" s="1" t="s">
        <v>609</v>
      </c>
      <c r="Q63" s="1" t="s">
        <v>610</v>
      </c>
      <c r="R63" s="1" t="s">
        <v>969</v>
      </c>
      <c r="S63" s="1" t="s">
        <v>612</v>
      </c>
      <c r="T63" s="1" t="s">
        <v>613</v>
      </c>
      <c r="U63" s="1" t="s">
        <v>614</v>
      </c>
      <c r="V63" s="1" t="s">
        <v>615</v>
      </c>
    </row>
    <row r="64" s="1" customFormat="1" spans="1:22">
      <c r="A64" s="3">
        <v>999223000812057</v>
      </c>
      <c r="B64" s="1" t="s">
        <v>963</v>
      </c>
      <c r="C64" s="1" t="s">
        <v>970</v>
      </c>
      <c r="D64" s="1" t="s">
        <v>971</v>
      </c>
      <c r="E64" s="1" t="s">
        <v>972</v>
      </c>
      <c r="F64" s="1" t="s">
        <v>599</v>
      </c>
      <c r="G64" s="1" t="s">
        <v>603</v>
      </c>
      <c r="H64" s="1" t="s">
        <v>604</v>
      </c>
      <c r="I64" s="1" t="s">
        <v>973</v>
      </c>
      <c r="J64" s="1" t="s">
        <v>30</v>
      </c>
      <c r="K64" s="1" t="s">
        <v>974</v>
      </c>
      <c r="L64" s="1" t="s">
        <v>974</v>
      </c>
      <c r="M64" s="1" t="s">
        <v>607</v>
      </c>
      <c r="N64" s="1" t="s">
        <v>607</v>
      </c>
      <c r="O64" s="1" t="s">
        <v>608</v>
      </c>
      <c r="P64" s="1" t="s">
        <v>609</v>
      </c>
      <c r="Q64" s="1" t="s">
        <v>610</v>
      </c>
      <c r="R64" s="1" t="s">
        <v>975</v>
      </c>
      <c r="S64" s="1" t="s">
        <v>612</v>
      </c>
      <c r="T64" s="1" t="s">
        <v>613</v>
      </c>
      <c r="U64" s="1" t="s">
        <v>614</v>
      </c>
      <c r="V64" s="1" t="s">
        <v>976</v>
      </c>
    </row>
    <row r="65" s="1" customFormat="1" spans="1:22">
      <c r="A65" s="3">
        <v>999222994913020</v>
      </c>
      <c r="B65" s="1" t="s">
        <v>963</v>
      </c>
      <c r="C65" s="1" t="s">
        <v>977</v>
      </c>
      <c r="D65" s="1" t="s">
        <v>978</v>
      </c>
      <c r="E65" s="1" t="s">
        <v>979</v>
      </c>
      <c r="F65" s="1" t="s">
        <v>888</v>
      </c>
      <c r="G65" s="1" t="s">
        <v>603</v>
      </c>
      <c r="H65" s="1" t="s">
        <v>604</v>
      </c>
      <c r="I65" s="1" t="s">
        <v>980</v>
      </c>
      <c r="J65" s="1" t="s">
        <v>30</v>
      </c>
      <c r="K65" s="1" t="s">
        <v>981</v>
      </c>
      <c r="L65" s="1" t="s">
        <v>981</v>
      </c>
      <c r="M65" s="1" t="s">
        <v>607</v>
      </c>
      <c r="N65" s="1" t="s">
        <v>607</v>
      </c>
      <c r="O65" s="1" t="s">
        <v>608</v>
      </c>
      <c r="P65" s="1" t="s">
        <v>609</v>
      </c>
      <c r="Q65" s="1" t="s">
        <v>610</v>
      </c>
      <c r="R65" s="1" t="s">
        <v>982</v>
      </c>
      <c r="S65" s="1" t="s">
        <v>612</v>
      </c>
      <c r="T65" s="1" t="s">
        <v>613</v>
      </c>
      <c r="U65" s="1" t="s">
        <v>614</v>
      </c>
      <c r="V65" s="1" t="s">
        <v>615</v>
      </c>
    </row>
    <row r="66" s="1" customFormat="1" spans="1:22">
      <c r="A66" s="3">
        <v>999222993305862</v>
      </c>
      <c r="B66" s="1" t="s">
        <v>963</v>
      </c>
      <c r="C66" s="1" t="s">
        <v>983</v>
      </c>
      <c r="D66" s="1" t="s">
        <v>984</v>
      </c>
      <c r="E66" s="1" t="s">
        <v>985</v>
      </c>
      <c r="F66" s="1" t="s">
        <v>599</v>
      </c>
      <c r="G66" s="1" t="s">
        <v>603</v>
      </c>
      <c r="H66" s="1" t="s">
        <v>604</v>
      </c>
      <c r="I66" s="1" t="s">
        <v>986</v>
      </c>
      <c r="J66" s="1" t="s">
        <v>30</v>
      </c>
      <c r="K66" s="1" t="s">
        <v>987</v>
      </c>
      <c r="L66" s="1" t="s">
        <v>987</v>
      </c>
      <c r="M66" s="1" t="s">
        <v>607</v>
      </c>
      <c r="N66" s="1" t="s">
        <v>607</v>
      </c>
      <c r="O66" s="1" t="s">
        <v>608</v>
      </c>
      <c r="P66" s="1" t="s">
        <v>609</v>
      </c>
      <c r="Q66" s="1" t="s">
        <v>610</v>
      </c>
      <c r="R66" s="1" t="s">
        <v>988</v>
      </c>
      <c r="S66" s="1" t="s">
        <v>612</v>
      </c>
      <c r="T66" s="1" t="s">
        <v>613</v>
      </c>
      <c r="U66" s="1" t="s">
        <v>614</v>
      </c>
      <c r="V66" s="1" t="s">
        <v>629</v>
      </c>
    </row>
    <row r="67" s="1" customFormat="1" spans="1:22">
      <c r="A67" s="3">
        <v>999222992243480</v>
      </c>
      <c r="B67" s="1" t="s">
        <v>963</v>
      </c>
      <c r="C67" s="1" t="s">
        <v>989</v>
      </c>
      <c r="D67" s="1" t="s">
        <v>990</v>
      </c>
      <c r="E67" s="1" t="s">
        <v>991</v>
      </c>
      <c r="F67" s="1" t="s">
        <v>599</v>
      </c>
      <c r="G67" s="1" t="s">
        <v>603</v>
      </c>
      <c r="H67" s="1" t="s">
        <v>604</v>
      </c>
      <c r="I67" s="1" t="s">
        <v>992</v>
      </c>
      <c r="J67" s="1" t="s">
        <v>30</v>
      </c>
      <c r="K67" s="1" t="s">
        <v>993</v>
      </c>
      <c r="L67" s="1" t="s">
        <v>993</v>
      </c>
      <c r="M67" s="1" t="s">
        <v>607</v>
      </c>
      <c r="N67" s="1" t="s">
        <v>607</v>
      </c>
      <c r="O67" s="1" t="s">
        <v>608</v>
      </c>
      <c r="P67" s="1" t="s">
        <v>609</v>
      </c>
      <c r="Q67" s="1" t="s">
        <v>610</v>
      </c>
      <c r="R67" s="1" t="s">
        <v>994</v>
      </c>
      <c r="S67" s="1" t="s">
        <v>612</v>
      </c>
      <c r="T67" s="1" t="s">
        <v>613</v>
      </c>
      <c r="U67" s="1" t="s">
        <v>614</v>
      </c>
      <c r="V67" s="1" t="s">
        <v>615</v>
      </c>
    </row>
    <row r="68" s="1" customFormat="1" spans="1:22">
      <c r="A68" s="3">
        <v>999222991662499</v>
      </c>
      <c r="B68" s="1" t="s">
        <v>963</v>
      </c>
      <c r="C68" s="1" t="s">
        <v>995</v>
      </c>
      <c r="D68" s="1" t="s">
        <v>996</v>
      </c>
      <c r="E68" s="1" t="s">
        <v>997</v>
      </c>
      <c r="F68" s="1" t="s">
        <v>963</v>
      </c>
      <c r="G68" s="1" t="s">
        <v>603</v>
      </c>
      <c r="H68" s="1" t="s">
        <v>604</v>
      </c>
      <c r="I68" s="1" t="s">
        <v>998</v>
      </c>
      <c r="J68" s="1" t="s">
        <v>30</v>
      </c>
      <c r="K68" s="1" t="s">
        <v>999</v>
      </c>
      <c r="L68" s="1" t="s">
        <v>999</v>
      </c>
      <c r="M68" s="1" t="s">
        <v>607</v>
      </c>
      <c r="N68" s="1" t="s">
        <v>607</v>
      </c>
      <c r="O68" s="1" t="s">
        <v>608</v>
      </c>
      <c r="P68" s="1" t="s">
        <v>609</v>
      </c>
      <c r="Q68" s="1" t="s">
        <v>610</v>
      </c>
      <c r="R68" s="1" t="s">
        <v>1000</v>
      </c>
      <c r="S68" s="1" t="s">
        <v>612</v>
      </c>
      <c r="T68" s="1" t="s">
        <v>613</v>
      </c>
      <c r="U68" s="1" t="s">
        <v>614</v>
      </c>
      <c r="V68" s="1" t="s">
        <v>1001</v>
      </c>
    </row>
    <row r="69" s="1" customFormat="1" spans="1:22">
      <c r="A69" s="3">
        <v>999222990893802</v>
      </c>
      <c r="B69" s="1" t="s">
        <v>1002</v>
      </c>
      <c r="C69" s="1" t="s">
        <v>1003</v>
      </c>
      <c r="D69" s="1" t="s">
        <v>1004</v>
      </c>
      <c r="E69" s="1" t="s">
        <v>1005</v>
      </c>
      <c r="F69" s="1" t="s">
        <v>808</v>
      </c>
      <c r="G69" s="1" t="s">
        <v>603</v>
      </c>
      <c r="H69" s="1" t="s">
        <v>604</v>
      </c>
      <c r="I69" s="1" t="s">
        <v>1006</v>
      </c>
      <c r="J69" s="1" t="s">
        <v>30</v>
      </c>
      <c r="K69" s="1" t="s">
        <v>1007</v>
      </c>
      <c r="L69" s="1" t="s">
        <v>1007</v>
      </c>
      <c r="M69" s="1" t="s">
        <v>607</v>
      </c>
      <c r="N69" s="1" t="s">
        <v>607</v>
      </c>
      <c r="O69" s="1" t="s">
        <v>608</v>
      </c>
      <c r="P69" s="1" t="s">
        <v>609</v>
      </c>
      <c r="Q69" s="1" t="s">
        <v>610</v>
      </c>
      <c r="R69" s="1" t="s">
        <v>1008</v>
      </c>
      <c r="S69" s="1" t="s">
        <v>612</v>
      </c>
      <c r="T69" s="1" t="s">
        <v>613</v>
      </c>
      <c r="U69" s="1" t="s">
        <v>614</v>
      </c>
      <c r="V69" s="1" t="s">
        <v>629</v>
      </c>
    </row>
    <row r="70" s="1" customFormat="1" spans="1:22">
      <c r="A70" s="3">
        <v>999222990460673</v>
      </c>
      <c r="B70" s="1" t="s">
        <v>1002</v>
      </c>
      <c r="C70" s="1" t="s">
        <v>1009</v>
      </c>
      <c r="D70" s="1" t="s">
        <v>1010</v>
      </c>
      <c r="E70" s="1" t="s">
        <v>1011</v>
      </c>
      <c r="F70" s="1" t="s">
        <v>599</v>
      </c>
      <c r="G70" s="1" t="s">
        <v>603</v>
      </c>
      <c r="H70" s="1" t="s">
        <v>604</v>
      </c>
      <c r="I70" s="1" t="s">
        <v>1012</v>
      </c>
      <c r="J70" s="1" t="s">
        <v>30</v>
      </c>
      <c r="K70" s="1" t="s">
        <v>1013</v>
      </c>
      <c r="L70" s="1" t="s">
        <v>1013</v>
      </c>
      <c r="M70" s="1" t="s">
        <v>607</v>
      </c>
      <c r="N70" s="1" t="s">
        <v>607</v>
      </c>
      <c r="O70" s="1" t="s">
        <v>608</v>
      </c>
      <c r="P70" s="1" t="s">
        <v>609</v>
      </c>
      <c r="Q70" s="1" t="s">
        <v>610</v>
      </c>
      <c r="R70" s="1" t="s">
        <v>1014</v>
      </c>
      <c r="S70" s="1" t="s">
        <v>612</v>
      </c>
      <c r="T70" s="1" t="s">
        <v>613</v>
      </c>
      <c r="U70" s="1" t="s">
        <v>614</v>
      </c>
      <c r="V70" s="1" t="s">
        <v>649</v>
      </c>
    </row>
    <row r="71" s="1" customFormat="1" spans="1:22">
      <c r="A71" s="3">
        <v>999222990372034</v>
      </c>
      <c r="B71" s="1" t="s">
        <v>1002</v>
      </c>
      <c r="C71" s="1" t="s">
        <v>1015</v>
      </c>
      <c r="D71" s="1" t="s">
        <v>1016</v>
      </c>
      <c r="E71" s="1" t="s">
        <v>1017</v>
      </c>
      <c r="F71" s="1" t="s">
        <v>888</v>
      </c>
      <c r="G71" s="1" t="s">
        <v>603</v>
      </c>
      <c r="H71" s="1" t="s">
        <v>604</v>
      </c>
      <c r="I71" s="1" t="s">
        <v>1018</v>
      </c>
      <c r="J71" s="1" t="s">
        <v>30</v>
      </c>
      <c r="K71" s="1" t="s">
        <v>1019</v>
      </c>
      <c r="L71" s="1" t="s">
        <v>1019</v>
      </c>
      <c r="M71" s="1" t="s">
        <v>607</v>
      </c>
      <c r="N71" s="1" t="s">
        <v>607</v>
      </c>
      <c r="O71" s="1" t="s">
        <v>608</v>
      </c>
      <c r="P71" s="1" t="s">
        <v>609</v>
      </c>
      <c r="Q71" s="1" t="s">
        <v>610</v>
      </c>
      <c r="R71" s="1" t="s">
        <v>1020</v>
      </c>
      <c r="S71" s="1" t="s">
        <v>612</v>
      </c>
      <c r="T71" s="1" t="s">
        <v>613</v>
      </c>
      <c r="U71" s="1" t="s">
        <v>614</v>
      </c>
      <c r="V71" s="1" t="s">
        <v>642</v>
      </c>
    </row>
    <row r="72" s="1" customFormat="1" spans="1:22">
      <c r="A72" s="3">
        <v>999222986594177</v>
      </c>
      <c r="B72" s="1" t="s">
        <v>1002</v>
      </c>
      <c r="C72" s="1" t="s">
        <v>1021</v>
      </c>
      <c r="D72" s="1" t="s">
        <v>1022</v>
      </c>
      <c r="E72" s="1" t="s">
        <v>1023</v>
      </c>
      <c r="F72" s="1" t="s">
        <v>599</v>
      </c>
      <c r="G72" s="1" t="s">
        <v>603</v>
      </c>
      <c r="H72" s="1" t="s">
        <v>604</v>
      </c>
      <c r="I72" s="1" t="s">
        <v>1024</v>
      </c>
      <c r="J72" s="1" t="s">
        <v>30</v>
      </c>
      <c r="K72" s="1" t="s">
        <v>1025</v>
      </c>
      <c r="L72" s="1" t="s">
        <v>1025</v>
      </c>
      <c r="M72" s="1" t="s">
        <v>607</v>
      </c>
      <c r="N72" s="1" t="s">
        <v>607</v>
      </c>
      <c r="O72" s="1" t="s">
        <v>608</v>
      </c>
      <c r="P72" s="1" t="s">
        <v>609</v>
      </c>
      <c r="Q72" s="1" t="s">
        <v>610</v>
      </c>
      <c r="R72" s="1" t="s">
        <v>1026</v>
      </c>
      <c r="S72" s="1" t="s">
        <v>612</v>
      </c>
      <c r="T72" s="1" t="s">
        <v>613</v>
      </c>
      <c r="U72" s="1" t="s">
        <v>614</v>
      </c>
      <c r="V72" s="1" t="s">
        <v>976</v>
      </c>
    </row>
    <row r="73" s="1" customFormat="1" spans="1:22">
      <c r="A73" s="3">
        <v>999222981526182</v>
      </c>
      <c r="B73" s="1" t="s">
        <v>1002</v>
      </c>
      <c r="C73" s="1" t="s">
        <v>1027</v>
      </c>
      <c r="D73" s="1" t="s">
        <v>1028</v>
      </c>
      <c r="E73" s="1" t="s">
        <v>1029</v>
      </c>
      <c r="F73" s="1" t="s">
        <v>599</v>
      </c>
      <c r="G73" s="1" t="s">
        <v>603</v>
      </c>
      <c r="H73" s="1" t="s">
        <v>604</v>
      </c>
      <c r="I73" s="1" t="s">
        <v>1030</v>
      </c>
      <c r="J73" s="1" t="s">
        <v>30</v>
      </c>
      <c r="K73" s="1" t="s">
        <v>1031</v>
      </c>
      <c r="L73" s="1" t="s">
        <v>1031</v>
      </c>
      <c r="M73" s="1" t="s">
        <v>607</v>
      </c>
      <c r="N73" s="1" t="s">
        <v>607</v>
      </c>
      <c r="O73" s="1" t="s">
        <v>608</v>
      </c>
      <c r="P73" s="1" t="s">
        <v>609</v>
      </c>
      <c r="Q73" s="1" t="s">
        <v>610</v>
      </c>
      <c r="R73" s="1" t="s">
        <v>1032</v>
      </c>
      <c r="S73" s="1" t="s">
        <v>612</v>
      </c>
      <c r="T73" s="1" t="s">
        <v>613</v>
      </c>
      <c r="U73" s="1" t="s">
        <v>614</v>
      </c>
      <c r="V73" s="1" t="s">
        <v>649</v>
      </c>
    </row>
    <row r="74" s="1" customFormat="1" spans="1:22">
      <c r="A74" s="3">
        <v>999222969145989</v>
      </c>
      <c r="B74" s="1" t="s">
        <v>1033</v>
      </c>
      <c r="C74" s="1" t="s">
        <v>1034</v>
      </c>
      <c r="D74" s="1" t="s">
        <v>1035</v>
      </c>
      <c r="E74" s="1" t="s">
        <v>1036</v>
      </c>
      <c r="F74" s="1" t="s">
        <v>808</v>
      </c>
      <c r="G74" s="1" t="s">
        <v>603</v>
      </c>
      <c r="H74" s="1" t="s">
        <v>604</v>
      </c>
      <c r="I74" s="1" t="s">
        <v>1037</v>
      </c>
      <c r="J74" s="1" t="s">
        <v>30</v>
      </c>
      <c r="K74" s="1" t="s">
        <v>1038</v>
      </c>
      <c r="L74" s="1" t="s">
        <v>1038</v>
      </c>
      <c r="M74" s="1" t="s">
        <v>607</v>
      </c>
      <c r="N74" s="1" t="s">
        <v>607</v>
      </c>
      <c r="O74" s="1" t="s">
        <v>608</v>
      </c>
      <c r="P74" s="1" t="s">
        <v>609</v>
      </c>
      <c r="Q74" s="1" t="s">
        <v>610</v>
      </c>
      <c r="R74" s="1" t="s">
        <v>1039</v>
      </c>
      <c r="S74" s="1" t="s">
        <v>612</v>
      </c>
      <c r="T74" s="1" t="s">
        <v>613</v>
      </c>
      <c r="U74" s="1" t="s">
        <v>614</v>
      </c>
      <c r="V74" s="1" t="s">
        <v>615</v>
      </c>
    </row>
    <row r="75" s="1" customFormat="1" spans="1:22">
      <c r="A75" s="3">
        <v>999222967079069</v>
      </c>
      <c r="B75" s="1" t="s">
        <v>1040</v>
      </c>
      <c r="C75" s="1" t="s">
        <v>1041</v>
      </c>
      <c r="D75" s="1" t="s">
        <v>1042</v>
      </c>
      <c r="E75" s="1" t="s">
        <v>1043</v>
      </c>
      <c r="F75" s="1" t="s">
        <v>599</v>
      </c>
      <c r="G75" s="1" t="s">
        <v>603</v>
      </c>
      <c r="H75" s="1" t="s">
        <v>604</v>
      </c>
      <c r="I75" s="1" t="s">
        <v>1044</v>
      </c>
      <c r="J75" s="1" t="s">
        <v>30</v>
      </c>
      <c r="K75" s="1" t="s">
        <v>1045</v>
      </c>
      <c r="L75" s="1" t="s">
        <v>1045</v>
      </c>
      <c r="M75" s="1" t="s">
        <v>607</v>
      </c>
      <c r="N75" s="1" t="s">
        <v>607</v>
      </c>
      <c r="O75" s="1" t="s">
        <v>608</v>
      </c>
      <c r="P75" s="1" t="s">
        <v>609</v>
      </c>
      <c r="Q75" s="1" t="s">
        <v>610</v>
      </c>
      <c r="R75" s="1" t="s">
        <v>1046</v>
      </c>
      <c r="S75" s="1" t="s">
        <v>612</v>
      </c>
      <c r="T75" s="1" t="s">
        <v>613</v>
      </c>
      <c r="U75" s="1" t="s">
        <v>614</v>
      </c>
      <c r="V75" s="1" t="s">
        <v>668</v>
      </c>
    </row>
    <row r="76" s="1" customFormat="1" spans="1:22">
      <c r="A76" s="3">
        <v>999222966480405</v>
      </c>
      <c r="B76" s="1" t="s">
        <v>1040</v>
      </c>
      <c r="C76" s="1" t="s">
        <v>1047</v>
      </c>
      <c r="D76" s="1" t="s">
        <v>676</v>
      </c>
      <c r="E76" s="1" t="s">
        <v>1048</v>
      </c>
      <c r="F76" s="1" t="s">
        <v>888</v>
      </c>
      <c r="G76" s="1" t="s">
        <v>603</v>
      </c>
      <c r="H76" s="1" t="s">
        <v>604</v>
      </c>
      <c r="I76" s="1" t="s">
        <v>1049</v>
      </c>
      <c r="J76" s="1" t="s">
        <v>30</v>
      </c>
      <c r="K76" s="1" t="s">
        <v>799</v>
      </c>
      <c r="L76" s="1" t="s">
        <v>799</v>
      </c>
      <c r="M76" s="1" t="s">
        <v>607</v>
      </c>
      <c r="N76" s="1" t="s">
        <v>607</v>
      </c>
      <c r="O76" s="1" t="s">
        <v>608</v>
      </c>
      <c r="P76" s="1" t="s">
        <v>609</v>
      </c>
      <c r="Q76" s="1" t="s">
        <v>610</v>
      </c>
      <c r="R76" s="1" t="s">
        <v>1050</v>
      </c>
      <c r="S76" s="1" t="s">
        <v>612</v>
      </c>
      <c r="T76" s="1" t="s">
        <v>613</v>
      </c>
      <c r="U76" s="1" t="s">
        <v>614</v>
      </c>
      <c r="V76" s="1" t="s">
        <v>649</v>
      </c>
    </row>
    <row r="77" s="1" customFormat="1" spans="1:22">
      <c r="A77" s="3">
        <v>999222963199926</v>
      </c>
      <c r="B77" s="1" t="s">
        <v>1040</v>
      </c>
      <c r="C77" s="1" t="s">
        <v>1051</v>
      </c>
      <c r="D77" s="1" t="s">
        <v>1052</v>
      </c>
      <c r="E77" s="1" t="s">
        <v>1053</v>
      </c>
      <c r="F77" s="1" t="s">
        <v>808</v>
      </c>
      <c r="G77" s="1" t="s">
        <v>603</v>
      </c>
      <c r="H77" s="1" t="s">
        <v>604</v>
      </c>
      <c r="I77" s="1" t="s">
        <v>1054</v>
      </c>
      <c r="J77" s="1" t="s">
        <v>30</v>
      </c>
      <c r="K77" s="1" t="s">
        <v>1055</v>
      </c>
      <c r="L77" s="1" t="s">
        <v>1055</v>
      </c>
      <c r="M77" s="1" t="s">
        <v>607</v>
      </c>
      <c r="N77" s="1" t="s">
        <v>607</v>
      </c>
      <c r="O77" s="1" t="s">
        <v>608</v>
      </c>
      <c r="P77" s="1" t="s">
        <v>609</v>
      </c>
      <c r="Q77" s="1" t="s">
        <v>610</v>
      </c>
      <c r="R77" s="1" t="s">
        <v>1056</v>
      </c>
      <c r="S77" s="1" t="s">
        <v>612</v>
      </c>
      <c r="T77" s="1" t="s">
        <v>613</v>
      </c>
      <c r="U77" s="1" t="s">
        <v>614</v>
      </c>
      <c r="V77" s="1" t="s">
        <v>976</v>
      </c>
    </row>
    <row r="78" s="1" customFormat="1" spans="1:22">
      <c r="A78" s="3">
        <v>999222956692680</v>
      </c>
      <c r="B78" s="1" t="s">
        <v>1057</v>
      </c>
      <c r="C78" s="1" t="s">
        <v>1058</v>
      </c>
      <c r="D78" s="1" t="s">
        <v>1004</v>
      </c>
      <c r="E78" s="1" t="s">
        <v>1059</v>
      </c>
      <c r="F78" s="1" t="s">
        <v>808</v>
      </c>
      <c r="G78" s="1" t="s">
        <v>603</v>
      </c>
      <c r="H78" s="1" t="s">
        <v>604</v>
      </c>
      <c r="I78" s="1" t="s">
        <v>1060</v>
      </c>
      <c r="J78" s="1" t="s">
        <v>30</v>
      </c>
      <c r="K78" s="1" t="s">
        <v>1061</v>
      </c>
      <c r="L78" s="1" t="s">
        <v>1061</v>
      </c>
      <c r="M78" s="1" t="s">
        <v>607</v>
      </c>
      <c r="N78" s="1" t="s">
        <v>607</v>
      </c>
      <c r="O78" s="1" t="s">
        <v>608</v>
      </c>
      <c r="P78" s="1" t="s">
        <v>609</v>
      </c>
      <c r="Q78" s="1" t="s">
        <v>610</v>
      </c>
      <c r="R78" s="1" t="s">
        <v>1062</v>
      </c>
      <c r="S78" s="1" t="s">
        <v>612</v>
      </c>
      <c r="T78" s="1" t="s">
        <v>613</v>
      </c>
      <c r="U78" s="1" t="s">
        <v>614</v>
      </c>
      <c r="V78" s="1" t="s">
        <v>629</v>
      </c>
    </row>
    <row r="79" s="1" customFormat="1" spans="1:22">
      <c r="A79" s="3">
        <v>999222946723718</v>
      </c>
      <c r="B79" s="1" t="s">
        <v>1057</v>
      </c>
      <c r="C79" s="1" t="s">
        <v>1063</v>
      </c>
      <c r="D79" s="1" t="s">
        <v>1064</v>
      </c>
      <c r="E79" s="1" t="s">
        <v>1065</v>
      </c>
      <c r="F79" s="1" t="s">
        <v>1002</v>
      </c>
      <c r="G79" s="1" t="s">
        <v>603</v>
      </c>
      <c r="H79" s="1" t="s">
        <v>604</v>
      </c>
      <c r="I79" s="1" t="s">
        <v>1066</v>
      </c>
      <c r="J79" s="1" t="s">
        <v>30</v>
      </c>
      <c r="K79" s="1" t="s">
        <v>1067</v>
      </c>
      <c r="L79" s="1" t="s">
        <v>1067</v>
      </c>
      <c r="M79" s="1" t="s">
        <v>607</v>
      </c>
      <c r="N79" s="1" t="s">
        <v>607</v>
      </c>
      <c r="O79" s="1" t="s">
        <v>608</v>
      </c>
      <c r="P79" s="1" t="s">
        <v>609</v>
      </c>
      <c r="Q79" s="1" t="s">
        <v>610</v>
      </c>
      <c r="R79" s="1" t="s">
        <v>1068</v>
      </c>
      <c r="S79" s="1" t="s">
        <v>612</v>
      </c>
      <c r="T79" s="1" t="s">
        <v>613</v>
      </c>
      <c r="U79" s="1" t="s">
        <v>614</v>
      </c>
      <c r="V79" s="1" t="s">
        <v>1069</v>
      </c>
    </row>
    <row r="80" s="1" customFormat="1" spans="1:22">
      <c r="A80" s="3">
        <v>999222941272298</v>
      </c>
      <c r="B80" s="1" t="s">
        <v>1070</v>
      </c>
      <c r="C80" s="1" t="s">
        <v>1071</v>
      </c>
      <c r="D80" s="1" t="s">
        <v>1072</v>
      </c>
      <c r="E80" s="1" t="s">
        <v>1073</v>
      </c>
      <c r="F80" s="1" t="s">
        <v>808</v>
      </c>
      <c r="G80" s="1" t="s">
        <v>603</v>
      </c>
      <c r="H80" s="1" t="s">
        <v>604</v>
      </c>
      <c r="I80" s="1" t="s">
        <v>1074</v>
      </c>
      <c r="J80" s="1" t="s">
        <v>30</v>
      </c>
      <c r="K80" s="1" t="s">
        <v>1075</v>
      </c>
      <c r="L80" s="1" t="s">
        <v>1075</v>
      </c>
      <c r="M80" s="1" t="s">
        <v>607</v>
      </c>
      <c r="N80" s="1" t="s">
        <v>607</v>
      </c>
      <c r="O80" s="1" t="s">
        <v>608</v>
      </c>
      <c r="P80" s="1" t="s">
        <v>609</v>
      </c>
      <c r="Q80" s="1" t="s">
        <v>610</v>
      </c>
      <c r="R80" s="1" t="s">
        <v>1076</v>
      </c>
      <c r="S80" s="1" t="s">
        <v>612</v>
      </c>
      <c r="T80" s="1" t="s">
        <v>613</v>
      </c>
      <c r="U80" s="1" t="s">
        <v>614</v>
      </c>
      <c r="V80" s="1" t="s">
        <v>649</v>
      </c>
    </row>
    <row r="81" s="1" customFormat="1" spans="1:22">
      <c r="A81" s="3">
        <v>999222939772216</v>
      </c>
      <c r="B81" s="1" t="s">
        <v>1070</v>
      </c>
      <c r="C81" s="1" t="s">
        <v>1077</v>
      </c>
      <c r="D81" s="1" t="s">
        <v>707</v>
      </c>
      <c r="E81" s="1" t="s">
        <v>1078</v>
      </c>
      <c r="F81" s="1" t="s">
        <v>599</v>
      </c>
      <c r="G81" s="1" t="s">
        <v>603</v>
      </c>
      <c r="H81" s="1" t="s">
        <v>604</v>
      </c>
      <c r="I81" s="1" t="s">
        <v>1079</v>
      </c>
      <c r="J81" s="1" t="s">
        <v>30</v>
      </c>
      <c r="K81" s="1" t="s">
        <v>1080</v>
      </c>
      <c r="L81" s="1" t="s">
        <v>1080</v>
      </c>
      <c r="M81" s="1" t="s">
        <v>607</v>
      </c>
      <c r="N81" s="1" t="s">
        <v>607</v>
      </c>
      <c r="O81" s="1" t="s">
        <v>608</v>
      </c>
      <c r="P81" s="1" t="s">
        <v>609</v>
      </c>
      <c r="Q81" s="1" t="s">
        <v>610</v>
      </c>
      <c r="R81" s="1" t="s">
        <v>1081</v>
      </c>
      <c r="S81" s="1" t="s">
        <v>612</v>
      </c>
      <c r="T81" s="1" t="s">
        <v>613</v>
      </c>
      <c r="U81" s="1" t="s">
        <v>614</v>
      </c>
      <c r="V81" s="1" t="s">
        <v>649</v>
      </c>
    </row>
    <row r="82" s="1" customFormat="1" spans="1:22">
      <c r="A82" s="3">
        <v>999222927304872</v>
      </c>
      <c r="B82" s="1" t="s">
        <v>1082</v>
      </c>
      <c r="C82" s="1" t="s">
        <v>1083</v>
      </c>
      <c r="D82" s="1" t="s">
        <v>857</v>
      </c>
      <c r="E82" s="1" t="s">
        <v>1084</v>
      </c>
      <c r="F82" s="1" t="s">
        <v>963</v>
      </c>
      <c r="G82" s="1" t="s">
        <v>603</v>
      </c>
      <c r="H82" s="1" t="s">
        <v>604</v>
      </c>
      <c r="I82" s="1" t="s">
        <v>1085</v>
      </c>
      <c r="J82" s="1" t="s">
        <v>30</v>
      </c>
      <c r="K82" s="1" t="s">
        <v>1086</v>
      </c>
      <c r="L82" s="1" t="s">
        <v>1086</v>
      </c>
      <c r="M82" s="1" t="s">
        <v>607</v>
      </c>
      <c r="N82" s="1" t="s">
        <v>607</v>
      </c>
      <c r="O82" s="1" t="s">
        <v>608</v>
      </c>
      <c r="P82" s="1" t="s">
        <v>609</v>
      </c>
      <c r="Q82" s="1" t="s">
        <v>610</v>
      </c>
      <c r="R82" s="1" t="s">
        <v>1087</v>
      </c>
      <c r="S82" s="1" t="s">
        <v>612</v>
      </c>
      <c r="T82" s="1" t="s">
        <v>613</v>
      </c>
      <c r="U82" s="1" t="s">
        <v>614</v>
      </c>
      <c r="V82" s="1" t="s">
        <v>693</v>
      </c>
    </row>
    <row r="83" s="1" customFormat="1" spans="1:22">
      <c r="A83" s="3">
        <v>999222871954650</v>
      </c>
      <c r="B83" s="1" t="s">
        <v>1088</v>
      </c>
      <c r="C83" s="1" t="s">
        <v>1089</v>
      </c>
      <c r="D83" s="1" t="s">
        <v>1090</v>
      </c>
      <c r="E83" s="1" t="s">
        <v>1091</v>
      </c>
      <c r="F83" s="1" t="s">
        <v>808</v>
      </c>
      <c r="G83" s="1" t="s">
        <v>603</v>
      </c>
      <c r="H83" s="1" t="s">
        <v>604</v>
      </c>
      <c r="I83" s="1" t="s">
        <v>1092</v>
      </c>
      <c r="J83" s="1" t="s">
        <v>30</v>
      </c>
      <c r="K83" s="1" t="s">
        <v>1093</v>
      </c>
      <c r="L83" s="1" t="s">
        <v>1093</v>
      </c>
      <c r="M83" s="1" t="s">
        <v>607</v>
      </c>
      <c r="N83" s="1" t="s">
        <v>607</v>
      </c>
      <c r="O83" s="1" t="s">
        <v>608</v>
      </c>
      <c r="P83" s="1" t="s">
        <v>609</v>
      </c>
      <c r="Q83" s="1" t="s">
        <v>610</v>
      </c>
      <c r="R83" s="1" t="s">
        <v>1094</v>
      </c>
      <c r="S83" s="1" t="s">
        <v>612</v>
      </c>
      <c r="T83" s="1" t="s">
        <v>613</v>
      </c>
      <c r="U83" s="1" t="s">
        <v>614</v>
      </c>
      <c r="V83" s="1" t="s">
        <v>629</v>
      </c>
    </row>
    <row r="84" s="1" customFormat="1" spans="1:22">
      <c r="A84" s="3">
        <v>999222857643379</v>
      </c>
      <c r="B84" s="1" t="s">
        <v>1095</v>
      </c>
      <c r="C84" s="1" t="s">
        <v>1096</v>
      </c>
      <c r="D84" s="1" t="s">
        <v>1097</v>
      </c>
      <c r="E84" s="1" t="s">
        <v>1098</v>
      </c>
      <c r="F84" s="1" t="s">
        <v>599</v>
      </c>
      <c r="G84" s="1" t="s">
        <v>603</v>
      </c>
      <c r="H84" s="1" t="s">
        <v>604</v>
      </c>
      <c r="I84" s="1" t="s">
        <v>1099</v>
      </c>
      <c r="J84" s="1" t="s">
        <v>30</v>
      </c>
      <c r="K84" s="1" t="s">
        <v>1100</v>
      </c>
      <c r="L84" s="1" t="s">
        <v>1100</v>
      </c>
      <c r="M84" s="1" t="s">
        <v>607</v>
      </c>
      <c r="N84" s="1" t="s">
        <v>607</v>
      </c>
      <c r="O84" s="1" t="s">
        <v>608</v>
      </c>
      <c r="P84" s="1" t="s">
        <v>609</v>
      </c>
      <c r="Q84" s="1" t="s">
        <v>610</v>
      </c>
      <c r="R84" s="1" t="s">
        <v>1101</v>
      </c>
      <c r="S84" s="1" t="s">
        <v>612</v>
      </c>
      <c r="T84" s="1" t="s">
        <v>613</v>
      </c>
      <c r="U84" s="1" t="s">
        <v>614</v>
      </c>
      <c r="V84" s="1" t="s">
        <v>629</v>
      </c>
    </row>
    <row r="85" s="1" customFormat="1" spans="1:22">
      <c r="A85" s="3">
        <v>999222856649005</v>
      </c>
      <c r="B85" s="1" t="s">
        <v>1095</v>
      </c>
      <c r="C85" s="1" t="s">
        <v>1102</v>
      </c>
      <c r="D85" s="1" t="s">
        <v>1103</v>
      </c>
      <c r="E85" s="1" t="s">
        <v>1104</v>
      </c>
      <c r="F85" s="1" t="s">
        <v>599</v>
      </c>
      <c r="G85" s="1" t="s">
        <v>603</v>
      </c>
      <c r="H85" s="1" t="s">
        <v>604</v>
      </c>
      <c r="I85" s="1" t="s">
        <v>1105</v>
      </c>
      <c r="J85" s="1" t="s">
        <v>30</v>
      </c>
      <c r="K85" s="1" t="s">
        <v>1106</v>
      </c>
      <c r="L85" s="1" t="s">
        <v>1106</v>
      </c>
      <c r="M85" s="1" t="s">
        <v>607</v>
      </c>
      <c r="N85" s="1" t="s">
        <v>607</v>
      </c>
      <c r="O85" s="1" t="s">
        <v>608</v>
      </c>
      <c r="P85" s="1" t="s">
        <v>609</v>
      </c>
      <c r="Q85" s="1" t="s">
        <v>610</v>
      </c>
      <c r="R85" s="1" t="s">
        <v>1107</v>
      </c>
      <c r="S85" s="1" t="s">
        <v>612</v>
      </c>
      <c r="T85" s="1" t="s">
        <v>613</v>
      </c>
      <c r="U85" s="1" t="s">
        <v>614</v>
      </c>
      <c r="V85" s="1" t="s">
        <v>615</v>
      </c>
    </row>
    <row r="86" s="1" customFormat="1" spans="1:22">
      <c r="A86" s="3">
        <v>999222839047811</v>
      </c>
      <c r="B86" s="1" t="s">
        <v>1095</v>
      </c>
      <c r="C86" s="1" t="s">
        <v>1108</v>
      </c>
      <c r="D86" s="1" t="s">
        <v>1109</v>
      </c>
      <c r="E86" s="1" t="s">
        <v>1110</v>
      </c>
      <c r="F86" s="1" t="s">
        <v>1002</v>
      </c>
      <c r="G86" s="1" t="s">
        <v>603</v>
      </c>
      <c r="H86" s="1" t="s">
        <v>604</v>
      </c>
      <c r="I86" s="1" t="s">
        <v>1111</v>
      </c>
      <c r="J86" s="1" t="s">
        <v>30</v>
      </c>
      <c r="K86" s="1" t="s">
        <v>1112</v>
      </c>
      <c r="L86" s="1" t="s">
        <v>1112</v>
      </c>
      <c r="M86" s="1" t="s">
        <v>607</v>
      </c>
      <c r="N86" s="1" t="s">
        <v>607</v>
      </c>
      <c r="O86" s="1" t="s">
        <v>608</v>
      </c>
      <c r="P86" s="1" t="s">
        <v>609</v>
      </c>
      <c r="Q86" s="1" t="s">
        <v>610</v>
      </c>
      <c r="R86" s="1" t="s">
        <v>1113</v>
      </c>
      <c r="S86" s="1" t="s">
        <v>612</v>
      </c>
      <c r="T86" s="1" t="s">
        <v>613</v>
      </c>
      <c r="U86" s="1" t="s">
        <v>614</v>
      </c>
      <c r="V86" s="1" t="s">
        <v>615</v>
      </c>
    </row>
    <row r="87" s="1" customFormat="1" spans="1:22">
      <c r="A87" s="3">
        <v>999222810227977</v>
      </c>
      <c r="B87" s="1" t="s">
        <v>1114</v>
      </c>
      <c r="C87" s="1" t="s">
        <v>1115</v>
      </c>
      <c r="D87" s="1" t="s">
        <v>1116</v>
      </c>
      <c r="E87" s="1" t="s">
        <v>1117</v>
      </c>
      <c r="F87" s="1" t="s">
        <v>888</v>
      </c>
      <c r="G87" s="1" t="s">
        <v>603</v>
      </c>
      <c r="H87" s="1" t="s">
        <v>604</v>
      </c>
      <c r="I87" s="1" t="s">
        <v>1118</v>
      </c>
      <c r="J87" s="1" t="s">
        <v>30</v>
      </c>
      <c r="K87" s="1" t="s">
        <v>1119</v>
      </c>
      <c r="L87" s="1" t="s">
        <v>1119</v>
      </c>
      <c r="M87" s="1" t="s">
        <v>607</v>
      </c>
      <c r="N87" s="1" t="s">
        <v>607</v>
      </c>
      <c r="O87" s="1" t="s">
        <v>608</v>
      </c>
      <c r="P87" s="1" t="s">
        <v>609</v>
      </c>
      <c r="Q87" s="1" t="s">
        <v>610</v>
      </c>
      <c r="R87" s="1" t="s">
        <v>1120</v>
      </c>
      <c r="S87" s="1" t="s">
        <v>612</v>
      </c>
      <c r="T87" s="1" t="s">
        <v>613</v>
      </c>
      <c r="U87" s="1" t="s">
        <v>614</v>
      </c>
      <c r="V87" s="1" t="s">
        <v>1121</v>
      </c>
    </row>
    <row r="88" s="1" customFormat="1" spans="1:22">
      <c r="A88" s="3">
        <v>999222778431735</v>
      </c>
      <c r="B88" s="1" t="s">
        <v>1122</v>
      </c>
      <c r="C88" s="1" t="s">
        <v>1123</v>
      </c>
      <c r="D88" s="1" t="s">
        <v>1124</v>
      </c>
      <c r="E88" s="1" t="s">
        <v>1125</v>
      </c>
      <c r="F88" s="1" t="s">
        <v>1033</v>
      </c>
      <c r="G88" s="1" t="s">
        <v>603</v>
      </c>
      <c r="H88" s="1" t="s">
        <v>604</v>
      </c>
      <c r="I88" s="1" t="s">
        <v>1126</v>
      </c>
      <c r="J88" s="1" t="s">
        <v>30</v>
      </c>
      <c r="K88" s="1" t="s">
        <v>1038</v>
      </c>
      <c r="L88" s="1" t="s">
        <v>1038</v>
      </c>
      <c r="M88" s="1" t="s">
        <v>607</v>
      </c>
      <c r="N88" s="1" t="s">
        <v>607</v>
      </c>
      <c r="O88" s="1" t="s">
        <v>608</v>
      </c>
      <c r="P88" s="1" t="s">
        <v>609</v>
      </c>
      <c r="Q88" s="1" t="s">
        <v>610</v>
      </c>
      <c r="R88" s="1" t="s">
        <v>1127</v>
      </c>
      <c r="S88" s="1" t="s">
        <v>612</v>
      </c>
      <c r="T88" s="1" t="s">
        <v>613</v>
      </c>
      <c r="U88" s="1" t="s">
        <v>614</v>
      </c>
      <c r="V88" s="1" t="s">
        <v>629</v>
      </c>
    </row>
    <row r="89" s="1" customFormat="1" spans="1:22">
      <c r="A89" s="3">
        <v>999222774920711</v>
      </c>
      <c r="B89" s="1" t="s">
        <v>1122</v>
      </c>
      <c r="C89" s="1" t="s">
        <v>1128</v>
      </c>
      <c r="D89" s="1" t="s">
        <v>1129</v>
      </c>
      <c r="E89" s="1" t="s">
        <v>1130</v>
      </c>
      <c r="F89" s="1" t="s">
        <v>888</v>
      </c>
      <c r="G89" s="1" t="s">
        <v>603</v>
      </c>
      <c r="H89" s="1" t="s">
        <v>604</v>
      </c>
      <c r="I89" s="1" t="s">
        <v>1131</v>
      </c>
      <c r="J89" s="1" t="s">
        <v>30</v>
      </c>
      <c r="K89" s="1" t="s">
        <v>1132</v>
      </c>
      <c r="L89" s="1" t="s">
        <v>1132</v>
      </c>
      <c r="M89" s="1" t="s">
        <v>607</v>
      </c>
      <c r="N89" s="1" t="s">
        <v>607</v>
      </c>
      <c r="O89" s="1" t="s">
        <v>608</v>
      </c>
      <c r="P89" s="1" t="s">
        <v>609</v>
      </c>
      <c r="Q89" s="1" t="s">
        <v>610</v>
      </c>
      <c r="R89" s="1" t="s">
        <v>1133</v>
      </c>
      <c r="S89" s="1" t="s">
        <v>612</v>
      </c>
      <c r="T89" s="1" t="s">
        <v>613</v>
      </c>
      <c r="U89" s="1" t="s">
        <v>614</v>
      </c>
      <c r="V89" s="1" t="s">
        <v>976</v>
      </c>
    </row>
    <row r="90" s="1" customFormat="1" spans="1:22">
      <c r="A90" s="3">
        <v>999222765072790</v>
      </c>
      <c r="B90" s="1" t="s">
        <v>1134</v>
      </c>
      <c r="C90" s="1" t="s">
        <v>1135</v>
      </c>
      <c r="D90" s="1" t="s">
        <v>1004</v>
      </c>
      <c r="E90" s="1" t="s">
        <v>1136</v>
      </c>
      <c r="F90" s="1" t="s">
        <v>599</v>
      </c>
      <c r="G90" s="1" t="s">
        <v>603</v>
      </c>
      <c r="H90" s="1" t="s">
        <v>604</v>
      </c>
      <c r="I90" s="1" t="s">
        <v>1137</v>
      </c>
      <c r="J90" s="1" t="s">
        <v>30</v>
      </c>
      <c r="K90" s="1" t="s">
        <v>1138</v>
      </c>
      <c r="L90" s="1" t="s">
        <v>1138</v>
      </c>
      <c r="M90" s="1" t="s">
        <v>607</v>
      </c>
      <c r="N90" s="1" t="s">
        <v>607</v>
      </c>
      <c r="O90" s="1" t="s">
        <v>608</v>
      </c>
      <c r="P90" s="1" t="s">
        <v>609</v>
      </c>
      <c r="Q90" s="1" t="s">
        <v>610</v>
      </c>
      <c r="R90" s="1" t="s">
        <v>1139</v>
      </c>
      <c r="S90" s="1" t="s">
        <v>612</v>
      </c>
      <c r="T90" s="1" t="s">
        <v>613</v>
      </c>
      <c r="U90" s="1" t="s">
        <v>614</v>
      </c>
      <c r="V90" s="1" t="s">
        <v>629</v>
      </c>
    </row>
    <row r="91" s="1" customFormat="1" spans="1:22">
      <c r="A91" s="3">
        <v>999222759244905</v>
      </c>
      <c r="B91" s="1" t="s">
        <v>1134</v>
      </c>
      <c r="C91" s="1" t="s">
        <v>1140</v>
      </c>
      <c r="D91" s="1" t="s">
        <v>1141</v>
      </c>
      <c r="E91" s="1" t="s">
        <v>1142</v>
      </c>
      <c r="F91" s="1" t="s">
        <v>888</v>
      </c>
      <c r="G91" s="1" t="s">
        <v>603</v>
      </c>
      <c r="H91" s="1" t="s">
        <v>604</v>
      </c>
      <c r="I91" s="1" t="s">
        <v>1143</v>
      </c>
      <c r="J91" s="1" t="s">
        <v>30</v>
      </c>
      <c r="K91" s="1" t="s">
        <v>1144</v>
      </c>
      <c r="L91" s="1" t="s">
        <v>1144</v>
      </c>
      <c r="M91" s="1" t="s">
        <v>607</v>
      </c>
      <c r="N91" s="1" t="s">
        <v>607</v>
      </c>
      <c r="O91" s="1" t="s">
        <v>608</v>
      </c>
      <c r="P91" s="1" t="s">
        <v>609</v>
      </c>
      <c r="Q91" s="1" t="s">
        <v>610</v>
      </c>
      <c r="R91" s="1" t="s">
        <v>1145</v>
      </c>
      <c r="S91" s="1" t="s">
        <v>612</v>
      </c>
      <c r="T91" s="1" t="s">
        <v>613</v>
      </c>
      <c r="U91" s="1" t="s">
        <v>614</v>
      </c>
      <c r="V91" s="1" t="s">
        <v>615</v>
      </c>
    </row>
    <row r="92" s="1" customFormat="1" spans="1:22">
      <c r="A92" s="3">
        <v>999222726195935</v>
      </c>
      <c r="B92" s="1" t="s">
        <v>1146</v>
      </c>
      <c r="C92" s="1" t="s">
        <v>1147</v>
      </c>
      <c r="D92" s="1" t="s">
        <v>1148</v>
      </c>
      <c r="E92" s="1" t="s">
        <v>1149</v>
      </c>
      <c r="F92" s="1" t="s">
        <v>963</v>
      </c>
      <c r="G92" s="1" t="s">
        <v>603</v>
      </c>
      <c r="H92" s="1" t="s">
        <v>604</v>
      </c>
      <c r="I92" s="1" t="s">
        <v>1150</v>
      </c>
      <c r="J92" s="1" t="s">
        <v>30</v>
      </c>
      <c r="K92" s="1" t="s">
        <v>1151</v>
      </c>
      <c r="L92" s="1" t="s">
        <v>1151</v>
      </c>
      <c r="M92" s="1" t="s">
        <v>607</v>
      </c>
      <c r="N92" s="1" t="s">
        <v>607</v>
      </c>
      <c r="O92" s="1" t="s">
        <v>608</v>
      </c>
      <c r="P92" s="1" t="s">
        <v>609</v>
      </c>
      <c r="Q92" s="1" t="s">
        <v>610</v>
      </c>
      <c r="R92" s="1" t="s">
        <v>1152</v>
      </c>
      <c r="S92" s="1" t="s">
        <v>612</v>
      </c>
      <c r="T92" s="1" t="s">
        <v>613</v>
      </c>
      <c r="U92" s="1" t="s">
        <v>614</v>
      </c>
      <c r="V92" s="1" t="s">
        <v>629</v>
      </c>
    </row>
    <row r="93" s="1" customFormat="1" spans="1:22">
      <c r="A93" s="3">
        <v>999222719621058</v>
      </c>
      <c r="B93" s="1" t="s">
        <v>1146</v>
      </c>
      <c r="C93" s="1" t="s">
        <v>1153</v>
      </c>
      <c r="D93" s="1" t="s">
        <v>1154</v>
      </c>
      <c r="E93" s="1" t="s">
        <v>1155</v>
      </c>
      <c r="F93" s="1" t="s">
        <v>808</v>
      </c>
      <c r="G93" s="1" t="s">
        <v>603</v>
      </c>
      <c r="H93" s="1" t="s">
        <v>604</v>
      </c>
      <c r="I93" s="1" t="s">
        <v>1156</v>
      </c>
      <c r="J93" s="1" t="s">
        <v>30</v>
      </c>
      <c r="K93" s="1" t="s">
        <v>1157</v>
      </c>
      <c r="L93" s="1" t="s">
        <v>1157</v>
      </c>
      <c r="M93" s="1" t="s">
        <v>607</v>
      </c>
      <c r="N93" s="1" t="s">
        <v>607</v>
      </c>
      <c r="O93" s="1" t="s">
        <v>608</v>
      </c>
      <c r="P93" s="1" t="s">
        <v>609</v>
      </c>
      <c r="Q93" s="1" t="s">
        <v>610</v>
      </c>
      <c r="R93" s="1" t="s">
        <v>1158</v>
      </c>
      <c r="S93" s="1" t="s">
        <v>612</v>
      </c>
      <c r="T93" s="1" t="s">
        <v>613</v>
      </c>
      <c r="U93" s="1" t="s">
        <v>855</v>
      </c>
      <c r="V93" s="1" t="s">
        <v>927</v>
      </c>
    </row>
    <row r="94" s="1" customFormat="1" spans="1:22">
      <c r="A94" s="3">
        <v>999222631152735</v>
      </c>
      <c r="B94" s="1" t="s">
        <v>1159</v>
      </c>
      <c r="C94" s="1" t="s">
        <v>1160</v>
      </c>
      <c r="D94" s="1" t="s">
        <v>1161</v>
      </c>
      <c r="E94" s="1" t="s">
        <v>1162</v>
      </c>
      <c r="F94" s="1" t="s">
        <v>963</v>
      </c>
      <c r="G94" s="1" t="s">
        <v>603</v>
      </c>
      <c r="H94" s="1" t="s">
        <v>604</v>
      </c>
      <c r="I94" s="1" t="s">
        <v>1163</v>
      </c>
      <c r="J94" s="1" t="s">
        <v>30</v>
      </c>
      <c r="K94" s="1" t="s">
        <v>1164</v>
      </c>
      <c r="L94" s="1" t="s">
        <v>1164</v>
      </c>
      <c r="M94" s="1" t="s">
        <v>607</v>
      </c>
      <c r="N94" s="1" t="s">
        <v>607</v>
      </c>
      <c r="O94" s="1" t="s">
        <v>608</v>
      </c>
      <c r="P94" s="1" t="s">
        <v>609</v>
      </c>
      <c r="Q94" s="1" t="s">
        <v>610</v>
      </c>
      <c r="R94" s="1" t="s">
        <v>1165</v>
      </c>
      <c r="S94" s="1" t="s">
        <v>612</v>
      </c>
      <c r="T94" s="1" t="s">
        <v>613</v>
      </c>
      <c r="U94" s="1" t="s">
        <v>614</v>
      </c>
      <c r="V94" s="1" t="s">
        <v>1166</v>
      </c>
    </row>
    <row r="95" s="1" customFormat="1" spans="1:22">
      <c r="A95" s="3">
        <v>999222588118501</v>
      </c>
      <c r="B95" s="1" t="s">
        <v>1167</v>
      </c>
      <c r="C95" s="1" t="s">
        <v>1168</v>
      </c>
      <c r="D95" s="1" t="s">
        <v>1169</v>
      </c>
      <c r="E95" s="1" t="s">
        <v>1170</v>
      </c>
      <c r="F95" s="1" t="s">
        <v>599</v>
      </c>
      <c r="G95" s="1" t="s">
        <v>603</v>
      </c>
      <c r="H95" s="1" t="s">
        <v>604</v>
      </c>
      <c r="I95" s="1" t="s">
        <v>1171</v>
      </c>
      <c r="J95" s="1" t="s">
        <v>30</v>
      </c>
      <c r="K95" s="1" t="s">
        <v>1172</v>
      </c>
      <c r="L95" s="1" t="s">
        <v>1172</v>
      </c>
      <c r="M95" s="1" t="s">
        <v>607</v>
      </c>
      <c r="N95" s="1" t="s">
        <v>607</v>
      </c>
      <c r="O95" s="1" t="s">
        <v>608</v>
      </c>
      <c r="P95" s="1" t="s">
        <v>609</v>
      </c>
      <c r="Q95" s="1" t="s">
        <v>610</v>
      </c>
      <c r="R95" s="1" t="s">
        <v>1173</v>
      </c>
      <c r="S95" s="1" t="s">
        <v>612</v>
      </c>
      <c r="T95" s="1" t="s">
        <v>613</v>
      </c>
      <c r="U95" s="1" t="s">
        <v>614</v>
      </c>
      <c r="V95" s="1" t="s">
        <v>1069</v>
      </c>
    </row>
    <row r="96" s="1" customFormat="1" spans="1:22">
      <c r="A96" s="3">
        <v>999222575695907</v>
      </c>
      <c r="B96" s="1" t="s">
        <v>1174</v>
      </c>
      <c r="C96" s="1" t="s">
        <v>1175</v>
      </c>
      <c r="D96" s="1" t="s">
        <v>1176</v>
      </c>
      <c r="E96" s="1" t="s">
        <v>1177</v>
      </c>
      <c r="F96" s="1" t="s">
        <v>808</v>
      </c>
      <c r="G96" s="1" t="s">
        <v>603</v>
      </c>
      <c r="H96" s="1" t="s">
        <v>604</v>
      </c>
      <c r="I96" s="1" t="s">
        <v>1178</v>
      </c>
      <c r="J96" s="1" t="s">
        <v>30</v>
      </c>
      <c r="K96" s="1" t="s">
        <v>1179</v>
      </c>
      <c r="L96" s="1" t="s">
        <v>1179</v>
      </c>
      <c r="M96" s="1" t="s">
        <v>607</v>
      </c>
      <c r="N96" s="1" t="s">
        <v>607</v>
      </c>
      <c r="O96" s="1" t="s">
        <v>608</v>
      </c>
      <c r="P96" s="1" t="s">
        <v>609</v>
      </c>
      <c r="Q96" s="1" t="s">
        <v>610</v>
      </c>
      <c r="R96" s="1" t="s">
        <v>1180</v>
      </c>
      <c r="S96" s="1" t="s">
        <v>612</v>
      </c>
      <c r="T96" s="1" t="s">
        <v>613</v>
      </c>
      <c r="U96" s="1" t="s">
        <v>614</v>
      </c>
      <c r="V96" s="1" t="s">
        <v>629</v>
      </c>
    </row>
    <row r="97" s="1" customFormat="1" spans="1:22">
      <c r="A97" s="3">
        <v>999222531483708</v>
      </c>
      <c r="B97" s="1" t="s">
        <v>1181</v>
      </c>
      <c r="C97" s="1" t="s">
        <v>1182</v>
      </c>
      <c r="D97" s="1" t="s">
        <v>1183</v>
      </c>
      <c r="E97" s="1" t="s">
        <v>1184</v>
      </c>
      <c r="F97" s="1" t="s">
        <v>963</v>
      </c>
      <c r="G97" s="1" t="s">
        <v>603</v>
      </c>
      <c r="H97" s="1" t="s">
        <v>604</v>
      </c>
      <c r="I97" s="1" t="s">
        <v>1185</v>
      </c>
      <c r="J97" s="1" t="s">
        <v>30</v>
      </c>
      <c r="K97" s="1" t="s">
        <v>1186</v>
      </c>
      <c r="L97" s="1" t="s">
        <v>1186</v>
      </c>
      <c r="M97" s="1" t="s">
        <v>607</v>
      </c>
      <c r="N97" s="1" t="s">
        <v>607</v>
      </c>
      <c r="O97" s="1" t="s">
        <v>608</v>
      </c>
      <c r="P97" s="1" t="s">
        <v>609</v>
      </c>
      <c r="Q97" s="1" t="s">
        <v>610</v>
      </c>
      <c r="R97" s="1" t="s">
        <v>1187</v>
      </c>
      <c r="S97" s="1" t="s">
        <v>612</v>
      </c>
      <c r="T97" s="1" t="s">
        <v>613</v>
      </c>
      <c r="U97" s="1" t="s">
        <v>614</v>
      </c>
      <c r="V97" s="1" t="s">
        <v>976</v>
      </c>
    </row>
    <row r="98" s="1" customFormat="1" spans="1:22">
      <c r="A98" s="3">
        <v>999222477831662</v>
      </c>
      <c r="B98" s="1" t="s">
        <v>1188</v>
      </c>
      <c r="C98" s="1" t="s">
        <v>1189</v>
      </c>
      <c r="D98" s="1" t="s">
        <v>1004</v>
      </c>
      <c r="E98" s="1" t="s">
        <v>1190</v>
      </c>
      <c r="F98" s="1" t="s">
        <v>808</v>
      </c>
      <c r="G98" s="1" t="s">
        <v>603</v>
      </c>
      <c r="H98" s="1" t="s">
        <v>604</v>
      </c>
      <c r="I98" s="1" t="s">
        <v>1191</v>
      </c>
      <c r="J98" s="1" t="s">
        <v>30</v>
      </c>
      <c r="K98" s="1" t="s">
        <v>1192</v>
      </c>
      <c r="L98" s="1" t="s">
        <v>1192</v>
      </c>
      <c r="M98" s="1" t="s">
        <v>607</v>
      </c>
      <c r="N98" s="1" t="s">
        <v>607</v>
      </c>
      <c r="O98" s="1" t="s">
        <v>608</v>
      </c>
      <c r="P98" s="1" t="s">
        <v>609</v>
      </c>
      <c r="Q98" s="1" t="s">
        <v>610</v>
      </c>
      <c r="R98" s="1" t="s">
        <v>1193</v>
      </c>
      <c r="S98" s="1" t="s">
        <v>612</v>
      </c>
      <c r="T98" s="1" t="s">
        <v>613</v>
      </c>
      <c r="U98" s="1" t="s">
        <v>614</v>
      </c>
      <c r="V98" s="1" t="s">
        <v>629</v>
      </c>
    </row>
    <row r="99" s="1" customFormat="1" spans="1:22">
      <c r="A99" s="3">
        <v>999222382435366</v>
      </c>
      <c r="B99" s="1" t="s">
        <v>1194</v>
      </c>
      <c r="C99" s="1" t="s">
        <v>1195</v>
      </c>
      <c r="D99" s="1" t="s">
        <v>1196</v>
      </c>
      <c r="E99" s="1" t="s">
        <v>1197</v>
      </c>
      <c r="F99" s="1" t="s">
        <v>599</v>
      </c>
      <c r="G99" s="1" t="s">
        <v>603</v>
      </c>
      <c r="H99" s="1" t="s">
        <v>604</v>
      </c>
      <c r="I99" s="1" t="s">
        <v>1198</v>
      </c>
      <c r="J99" s="1" t="s">
        <v>30</v>
      </c>
      <c r="K99" s="1" t="s">
        <v>1199</v>
      </c>
      <c r="L99" s="1" t="s">
        <v>1199</v>
      </c>
      <c r="M99" s="1" t="s">
        <v>607</v>
      </c>
      <c r="N99" s="1" t="s">
        <v>607</v>
      </c>
      <c r="O99" s="1" t="s">
        <v>608</v>
      </c>
      <c r="P99" s="1" t="s">
        <v>609</v>
      </c>
      <c r="Q99" s="1" t="s">
        <v>610</v>
      </c>
      <c r="R99" s="1" t="s">
        <v>1200</v>
      </c>
      <c r="S99" s="1" t="s">
        <v>612</v>
      </c>
      <c r="T99" s="1" t="s">
        <v>613</v>
      </c>
      <c r="U99" s="1" t="s">
        <v>614</v>
      </c>
      <c r="V99" s="1" t="s">
        <v>622</v>
      </c>
    </row>
    <row r="100" s="1" customFormat="1" spans="1:22">
      <c r="A100" s="3">
        <v>999222238388051</v>
      </c>
      <c r="B100" s="1" t="s">
        <v>1201</v>
      </c>
      <c r="C100" s="1" t="s">
        <v>1202</v>
      </c>
      <c r="D100" s="1" t="s">
        <v>1203</v>
      </c>
      <c r="E100" s="1" t="s">
        <v>1204</v>
      </c>
      <c r="F100" s="1" t="s">
        <v>599</v>
      </c>
      <c r="G100" s="1" t="s">
        <v>603</v>
      </c>
      <c r="H100" s="1" t="s">
        <v>604</v>
      </c>
      <c r="I100" s="1" t="s">
        <v>1205</v>
      </c>
      <c r="J100" s="1" t="s">
        <v>30</v>
      </c>
      <c r="K100" s="1" t="s">
        <v>1206</v>
      </c>
      <c r="L100" s="1" t="s">
        <v>1206</v>
      </c>
      <c r="M100" s="1" t="s">
        <v>607</v>
      </c>
      <c r="N100" s="1" t="s">
        <v>607</v>
      </c>
      <c r="O100" s="1" t="s">
        <v>608</v>
      </c>
      <c r="P100" s="1" t="s">
        <v>609</v>
      </c>
      <c r="Q100" s="1" t="s">
        <v>610</v>
      </c>
      <c r="R100" s="1" t="s">
        <v>1207</v>
      </c>
      <c r="S100" s="1" t="s">
        <v>612</v>
      </c>
      <c r="T100" s="1" t="s">
        <v>613</v>
      </c>
      <c r="U100" s="1" t="s">
        <v>614</v>
      </c>
      <c r="V100" s="1" t="s">
        <v>668</v>
      </c>
    </row>
    <row r="101" s="1" customFormat="1" spans="1:22">
      <c r="A101" s="3">
        <v>999222172938376</v>
      </c>
      <c r="B101" s="1" t="s">
        <v>1208</v>
      </c>
      <c r="C101" s="1" t="s">
        <v>1209</v>
      </c>
      <c r="D101" s="1" t="s">
        <v>1210</v>
      </c>
      <c r="E101" s="1" t="s">
        <v>1211</v>
      </c>
      <c r="F101" s="1" t="s">
        <v>963</v>
      </c>
      <c r="G101" s="1" t="s">
        <v>603</v>
      </c>
      <c r="H101" s="1" t="s">
        <v>604</v>
      </c>
      <c r="I101" s="1" t="s">
        <v>1212</v>
      </c>
      <c r="J101" s="1" t="s">
        <v>30</v>
      </c>
      <c r="K101" s="1" t="s">
        <v>1213</v>
      </c>
      <c r="L101" s="1" t="s">
        <v>1213</v>
      </c>
      <c r="M101" s="1" t="s">
        <v>607</v>
      </c>
      <c r="N101" s="1" t="s">
        <v>607</v>
      </c>
      <c r="O101" s="1" t="s">
        <v>608</v>
      </c>
      <c r="P101" s="1" t="s">
        <v>609</v>
      </c>
      <c r="Q101" s="1" t="s">
        <v>610</v>
      </c>
      <c r="R101" s="1" t="s">
        <v>1214</v>
      </c>
      <c r="S101" s="1" t="s">
        <v>612</v>
      </c>
      <c r="T101" s="1" t="s">
        <v>613</v>
      </c>
      <c r="U101" s="1" t="s">
        <v>614</v>
      </c>
      <c r="V101" s="1" t="s">
        <v>615</v>
      </c>
    </row>
    <row r="102" s="1" customFormat="1" spans="1:22">
      <c r="A102" s="3">
        <v>999222114381679</v>
      </c>
      <c r="B102" s="1" t="s">
        <v>1215</v>
      </c>
      <c r="C102" s="1" t="s">
        <v>1216</v>
      </c>
      <c r="D102" s="1" t="s">
        <v>1217</v>
      </c>
      <c r="E102" s="1" t="s">
        <v>1218</v>
      </c>
      <c r="F102" s="1" t="s">
        <v>888</v>
      </c>
      <c r="G102" s="1" t="s">
        <v>603</v>
      </c>
      <c r="H102" s="1" t="s">
        <v>604</v>
      </c>
      <c r="I102" s="1" t="s">
        <v>1219</v>
      </c>
      <c r="J102" s="1" t="s">
        <v>30</v>
      </c>
      <c r="K102" s="1" t="s">
        <v>1220</v>
      </c>
      <c r="L102" s="1" t="s">
        <v>1220</v>
      </c>
      <c r="M102" s="1" t="s">
        <v>607</v>
      </c>
      <c r="N102" s="1" t="s">
        <v>607</v>
      </c>
      <c r="O102" s="1" t="s">
        <v>608</v>
      </c>
      <c r="P102" s="1" t="s">
        <v>609</v>
      </c>
      <c r="Q102" s="1" t="s">
        <v>610</v>
      </c>
      <c r="R102" s="1" t="s">
        <v>1221</v>
      </c>
      <c r="S102" s="1" t="s">
        <v>612</v>
      </c>
      <c r="T102" s="1" t="s">
        <v>613</v>
      </c>
      <c r="U102" s="1" t="s">
        <v>614</v>
      </c>
      <c r="V102" s="1" t="s">
        <v>1222</v>
      </c>
    </row>
    <row r="103" s="1" customFormat="1" spans="1:22">
      <c r="A103" s="3">
        <v>21514650245</v>
      </c>
      <c r="B103" s="1" t="s">
        <v>1223</v>
      </c>
      <c r="C103" s="1" t="s">
        <v>1224</v>
      </c>
      <c r="D103" s="1" t="s">
        <v>1225</v>
      </c>
      <c r="E103" s="1" t="s">
        <v>1226</v>
      </c>
      <c r="F103" s="1" t="s">
        <v>808</v>
      </c>
      <c r="G103" s="1" t="s">
        <v>603</v>
      </c>
      <c r="H103" s="1" t="s">
        <v>604</v>
      </c>
      <c r="I103" s="1" t="s">
        <v>1227</v>
      </c>
      <c r="J103" s="1" t="s">
        <v>30</v>
      </c>
      <c r="K103" s="1" t="s">
        <v>1228</v>
      </c>
      <c r="L103" s="1" t="s">
        <v>1228</v>
      </c>
      <c r="M103" s="1" t="s">
        <v>607</v>
      </c>
      <c r="N103" s="1" t="s">
        <v>607</v>
      </c>
      <c r="O103" s="1" t="s">
        <v>608</v>
      </c>
      <c r="P103" s="1" t="s">
        <v>609</v>
      </c>
      <c r="Q103" s="1" t="s">
        <v>610</v>
      </c>
      <c r="R103" s="1" t="s">
        <v>1229</v>
      </c>
      <c r="S103" s="1" t="s">
        <v>612</v>
      </c>
      <c r="T103" s="1" t="s">
        <v>613</v>
      </c>
      <c r="U103" s="1" t="s">
        <v>614</v>
      </c>
      <c r="V103" s="1" t="s">
        <v>693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2023-03-10T01:50:58Z</dcterms:created>
  <dcterms:modified xsi:type="dcterms:W3CDTF">2023-03-10T02:11:50Z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BE0D0F3524D54D4A940B27ED82BDEBFA</vt:lpwstr>
  </property>
  <property fmtid="{D5CDD505-2E9C-101B-9397-08002B2CF9AE}" pid="3" name="KSOProductBuildVer">
    <vt:lpwstr>2052-11.1.0.13703</vt:lpwstr>
  </property>
</Properties>
</file>