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对账!$1:$127</definedName>
  </definedNames>
  <calcPr calcId="144525"/>
</workbook>
</file>

<file path=xl/sharedStrings.xml><?xml version="1.0" encoding="utf-8"?>
<sst xmlns="http://schemas.openxmlformats.org/spreadsheetml/2006/main" count="4082" uniqueCount="1256">
  <si>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</si>
  <si>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</si>
  <si>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</si>
  <si>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</si>
  <si>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</si>
  <si>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</si>
  <si>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</si>
  <si>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</si>
  <si>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</si>
  <si>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</si>
  <si>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</si>
  <si>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</si>
  <si>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</si>
  <si>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</si>
  <si>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</si>
  <si>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</si>
  <si>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</si>
  <si>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</si>
  <si>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</si>
  <si>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</si>
  <si>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</si>
  <si>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</si>
  <si>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</si>
  <si>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</si>
  <si>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</si>
  <si>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18941934502	</t>
  </si>
  <si>
    <t>Ctrip</t>
  </si>
  <si>
    <t>正常</t>
  </si>
  <si>
    <t>[科伦]有趣之狮度假村(The Funny Lion)(5243468)</t>
  </si>
  <si>
    <t>大床房&lt;今日特价 &gt;&lt;双人入住&gt;&lt;双早&gt;</t>
  </si>
  <si>
    <t>CNY</t>
  </si>
  <si>
    <t>Queen Tupaz/Ashley,Queen Tupaz/Ashley</t>
  </si>
  <si>
    <t>CA2019230310CNY</t>
  </si>
  <si>
    <t>未提现</t>
  </si>
  <si>
    <t>携程开票</t>
  </si>
  <si>
    <t xml:space="preserve">2683543	</t>
  </si>
  <si>
    <t xml:space="preserve">9489	</t>
  </si>
  <si>
    <t xml:space="preserve">999221969353916	</t>
  </si>
  <si>
    <t>[曼谷]标准酒店 - 曼谷大都会大厦(The Standard, Bangkok Mahanakhon)(91246959)</t>
  </si>
  <si>
    <t>王子标准房&lt;双人入住&gt;&lt;不适用泰国客人&gt;&lt;双早&gt;</t>
  </si>
  <si>
    <t>Ouyang/Wanjiun</t>
  </si>
  <si>
    <t xml:space="preserve">2889612	</t>
  </si>
  <si>
    <t xml:space="preserve">203519890 and 203520722	</t>
  </si>
  <si>
    <t xml:space="preserve">999222047829843	</t>
  </si>
  <si>
    <t>[曼谷]曼谷盛泰澜中央世界商业中心酒店  (SHA Plus+)(Centara Grand &amp; Bangkok Convention Centre at CentralWorld  (SHA Plus+))(5527365)</t>
  </si>
  <si>
    <t>家庭甄选房&lt;今日特价 &gt;&lt;四人入住&gt;&lt;不适用泰国客人&gt;&lt;无早&gt;</t>
  </si>
  <si>
    <t>TAN/BEE HONG,CHAN/WANG TING CHERMAINE,CHOO/BEE HWEE,TAN/SHOK KENG</t>
  </si>
  <si>
    <t xml:space="preserve">2913935	</t>
  </si>
  <si>
    <t xml:space="preserve">242726991	</t>
  </si>
  <si>
    <t xml:space="preserve">999222095262107	</t>
  </si>
  <si>
    <t>[曼谷]阿特里姆曼谷美居大酒店(SHA认证)(Grand Mercure Bangkok Atrium (SHA Certified))(4498673)</t>
  </si>
  <si>
    <t>高级双床房(至少连住2晚及以上)&lt;今日特价 &gt;&lt;双人入住&gt;&lt;无早&gt;</t>
  </si>
  <si>
    <t>TAN/CHEE SIONG</t>
  </si>
  <si>
    <t xml:space="preserve">2925353	</t>
  </si>
  <si>
    <t xml:space="preserve">53524782	</t>
  </si>
  <si>
    <t xml:space="preserve">999222095235108	</t>
  </si>
  <si>
    <t>高级特大床房(至少连住2晚及以上)&lt;今日特价 &gt;&lt;双人入住&gt;&lt;无早&gt;</t>
  </si>
  <si>
    <t xml:space="preserve">2925343	</t>
  </si>
  <si>
    <t xml:space="preserve">53524784	</t>
  </si>
  <si>
    <t xml:space="preserve">999222096471665	</t>
  </si>
  <si>
    <t>豪华双床房(至少连住2晚及以上)&lt;今日特价 &gt;&lt;双人入住&gt;&lt;无早&gt;</t>
  </si>
  <si>
    <t xml:space="preserve">2925394	</t>
  </si>
  <si>
    <t xml:space="preserve">53524662	</t>
  </si>
  <si>
    <t xml:space="preserve">999222327052961	</t>
  </si>
  <si>
    <t>[芭堤雅]芭堤雅格兰德中心点酒店 (政府卫生认证)(Grande Centre Point Pattaya (SHA Extra plus))(23791733)</t>
  </si>
  <si>
    <t>海景豪华房-大床(至少连住2晚及以上)&lt;今日特价 &gt;&lt;双人入住&gt;&lt;不适用泰国客人&gt;&lt;双早&gt;</t>
  </si>
  <si>
    <t>SUN/YUANJUN,JIA/WENHUI</t>
  </si>
  <si>
    <t xml:space="preserve">2973994	</t>
  </si>
  <si>
    <t xml:space="preserve">157795	</t>
  </si>
  <si>
    <t xml:space="preserve">22354474699	</t>
  </si>
  <si>
    <t>[曼谷]阿瓦尼河滨曼谷酒店(政府卫生认证)(Avani+ Riverside Bangkok Hotel (SHA Certified))(6398263)</t>
  </si>
  <si>
    <t>阿瓦尼全河景房 2张单人床(至少连住2晚及以上)&lt;双人入住&gt;&lt;不适用泰国客人&gt;&lt;双早&gt;</t>
  </si>
  <si>
    <t>KISSELEV/IOURI</t>
  </si>
  <si>
    <t xml:space="preserve">2978459	</t>
  </si>
  <si>
    <t xml:space="preserve">19596919	</t>
  </si>
  <si>
    <t xml:space="preserve">999222447132020	</t>
  </si>
  <si>
    <t>[长滩岛]长滩岛帕莱姆海滨度假村(Henann Prime Beach Resort Boracay)(6372666)</t>
  </si>
  <si>
    <t>东翼豪华房(至少连住2晚及以上)&lt;特价大促销&gt;&lt;三人入住&gt;&lt;早餐&gt;</t>
  </si>
  <si>
    <t>Calderon/Lilian Violeta,Calderon/Lilian Violeta,Calderon/Lilian Violeta</t>
  </si>
  <si>
    <t xml:space="preserve">2992722	</t>
  </si>
  <si>
    <t xml:space="preserve">HPM205-770	</t>
  </si>
  <si>
    <t xml:space="preserve">999222456368887	</t>
  </si>
  <si>
    <t>[曼谷]曼谷盛泰澜中央世界商业中心酒店  (政府卫生认证)(Centara Grand &amp; Bangkok Convention Centre at CentralWorld  (SHA Plus+))(5527365)</t>
  </si>
  <si>
    <t>TONG/YONGXIN</t>
  </si>
  <si>
    <t xml:space="preserve">2993947	</t>
  </si>
  <si>
    <t xml:space="preserve">250780447	</t>
  </si>
  <si>
    <t xml:space="preserve">999222473886005	</t>
  </si>
  <si>
    <t>[清迈]普拉辛格村庄酒店 (政府卫生认证)(Phra Singh Village (SHA Extra Plus))(26450431)</t>
  </si>
  <si>
    <t>豪华大床房（带阳台）&lt;今日特价 &gt;&lt;双人入住&gt;&lt;双早&gt;</t>
  </si>
  <si>
    <t>呂/宇珊,呂/宇珊</t>
  </si>
  <si>
    <t xml:space="preserve">2996539	</t>
  </si>
  <si>
    <t xml:space="preserve">RR23000411	</t>
  </si>
  <si>
    <t xml:space="preserve">999222482747457	</t>
  </si>
  <si>
    <t>XU/FANGHUI,YAO/JIAYI,JIANG/JUNWEN,SHENG/SIYU</t>
  </si>
  <si>
    <t xml:space="preserve">2997977	</t>
  </si>
  <si>
    <t xml:space="preserve">251183144	</t>
  </si>
  <si>
    <t xml:space="preserve">999222472426653	</t>
  </si>
  <si>
    <t>家庭甄选房&lt;今日特价 &gt;&lt;四人入住&gt;&lt;不适用泰国客人&gt;&lt;早餐&gt;</t>
  </si>
  <si>
    <t>Wong/Thim Kheng,Khaw/Beng Huat,Lim/Yen Ping</t>
  </si>
  <si>
    <t xml:space="preserve">2996291	</t>
  </si>
  <si>
    <t xml:space="preserve">251184216	</t>
  </si>
  <si>
    <t xml:space="preserve">999222513832478	</t>
  </si>
  <si>
    <t>[新山]新山凯贝丽酒店式服务公寓(Capri by Fraser Johor Bahru)(90558946)</t>
  </si>
  <si>
    <t>海景豪华特大床一室房&lt;双人入住&gt;&lt;双早&gt;</t>
  </si>
  <si>
    <t>POH/LILI</t>
  </si>
  <si>
    <t xml:space="preserve">3002546	</t>
  </si>
  <si>
    <t xml:space="preserve">57529055-1	</t>
  </si>
  <si>
    <t xml:space="preserve">999222540316078	</t>
  </si>
  <si>
    <t>[曼谷]曼谷素坤逸55号通罗中心点大酒店 (政府卫生认证)(Grande Centre Point Sukhumvit 55 Bangkok (SHA Plus+))(8173962)</t>
  </si>
  <si>
    <t>行政套房&lt;三人入住&gt;&lt;预付&gt;&lt;早餐&gt;</t>
  </si>
  <si>
    <t>MOK/LIN YAU,CHOY/YUET CHEONG RAYMOND,LAI/HA</t>
  </si>
  <si>
    <t xml:space="preserve">3005604	</t>
  </si>
  <si>
    <t xml:space="preserve">262466	</t>
  </si>
  <si>
    <t xml:space="preserve">999222543539112	</t>
  </si>
  <si>
    <t>[曼谷]曼谷萨通JC凯文酒店(JC Kevin Sathorn Bangkok Hotel)(4401628)</t>
  </si>
  <si>
    <t>天际线景两卧室套房&lt;今日特价 &gt;&lt;四人入住&gt;&lt;早餐&gt;</t>
  </si>
  <si>
    <t>NG/TAT YAN</t>
  </si>
  <si>
    <t xml:space="preserve">3006295	</t>
  </si>
  <si>
    <t xml:space="preserve">2828050	</t>
  </si>
  <si>
    <t xml:space="preserve">999222543702426	</t>
  </si>
  <si>
    <t>[长滩岛]长滩岛金凤凰酒店(Golden Phoenix Hotel Boracay)(6213617)</t>
  </si>
  <si>
    <t>豪华双床房&lt;特价大促销&gt;&lt;三人入住&gt;&lt;早餐&gt;</t>
  </si>
  <si>
    <t>Benedict Rojas/Johm,Benedict Rojas/Johm,Benedict Rojas/Johm,Benedict Rojas/Johm,Benedict Rojas/Johm,Benedict Rojas/Johm</t>
  </si>
  <si>
    <t xml:space="preserve">3006338	</t>
  </si>
  <si>
    <t xml:space="preserve">999222555523035	</t>
  </si>
  <si>
    <t>[甲米]凤梨酒店(The Pineapple Hotel)(28409960)</t>
  </si>
  <si>
    <t>椰子豪华房&lt;特价大促销&gt;&lt;三人入住&gt;&lt;早餐&gt;</t>
  </si>
  <si>
    <t>ngamluk/saipin,ngamluk/saipin,ngamluk/saipin</t>
  </si>
  <si>
    <t xml:space="preserve">3007852	</t>
  </si>
  <si>
    <t xml:space="preserve">19439	</t>
  </si>
  <si>
    <t xml:space="preserve">999222562647634	</t>
  </si>
  <si>
    <t>[普吉岛]普吉假日酒店 (政府卫生认证)(Holiday Inn Resort Phuket, an IHG Hotel  (SHA Extra Plus))(3031621)</t>
  </si>
  <si>
    <t>标准房（2张双人床）(连住3晚及以上)&lt;特惠专享&gt;&lt;双人入住&gt;&lt;双早&gt;</t>
  </si>
  <si>
    <t>LIN/ZHIHAO,FAN/KAI</t>
  </si>
  <si>
    <t xml:space="preserve">3009222	</t>
  </si>
  <si>
    <t xml:space="preserve">13776047	</t>
  </si>
  <si>
    <t xml:space="preserve">999222601758220	</t>
  </si>
  <si>
    <t>[薄荷岛]故事度假村(The Story Resort)(45698732)</t>
  </si>
  <si>
    <t>豪华房&lt;特价大促销&gt;&lt;三人入住&gt;&lt;早餐&gt;</t>
  </si>
  <si>
    <t>Manliguis/Boyet,Manliguis/Boyet,Manliguis/Boyet</t>
  </si>
  <si>
    <t xml:space="preserve">3014585	</t>
  </si>
  <si>
    <t xml:space="preserve">SA#1673	</t>
  </si>
  <si>
    <t xml:space="preserve">999222605251070	</t>
  </si>
  <si>
    <t>[普吉岛]普吉岛安达曼拥抱酒店 (政府卫生认证)(Andaman Embrace Patong Phuket (SHA Extra Plus))(5535710)</t>
  </si>
  <si>
    <t>泳池直通套房&lt;双人入住&gt;&lt;不适用泰国客人&gt;&lt;双早&gt;</t>
  </si>
  <si>
    <t>KOH/SOCK FENG</t>
  </si>
  <si>
    <t xml:space="preserve">3015152	</t>
  </si>
  <si>
    <t xml:space="preserve">65387	</t>
  </si>
  <si>
    <t xml:space="preserve">999222650793445	</t>
  </si>
  <si>
    <t>[岘港]乐卡尔特岘港海滩酒店(A La Carte Da Nang Beach)(4727180)</t>
  </si>
  <si>
    <t>海景明亮高级房(带阳台)&lt;双人入住&gt;&lt;双早&gt;</t>
  </si>
  <si>
    <t>LIM/DAHYE</t>
  </si>
  <si>
    <t xml:space="preserve">3021262	</t>
  </si>
  <si>
    <t xml:space="preserve">671802	</t>
  </si>
  <si>
    <t xml:space="preserve">999222651990493	</t>
  </si>
  <si>
    <t>[仁川]仁川机场贝斯特韦斯特精品酒店(Best Western Premier Incheon Airport Hotel)(5923817)</t>
  </si>
  <si>
    <t>豪华双床房&lt;双人入住&gt;&lt;不适用韩国客人&gt;&lt;无早&gt;</t>
  </si>
  <si>
    <t>JIRAWATSIVAPORN/CHAWIT</t>
  </si>
  <si>
    <t xml:space="preserve">3021427	</t>
  </si>
  <si>
    <t xml:space="preserve">23202477	</t>
  </si>
  <si>
    <t xml:space="preserve">999222654759248	</t>
  </si>
  <si>
    <t>标准房（2张双人床）&lt;特惠&gt;&lt;双人入住&gt;&lt;无早&gt;</t>
  </si>
  <si>
    <t>GONG/SHANSHAN</t>
  </si>
  <si>
    <t xml:space="preserve">3021941	</t>
  </si>
  <si>
    <t xml:space="preserve">	</t>
  </si>
  <si>
    <t>取消</t>
  </si>
  <si>
    <t xml:space="preserve">999222659917227	</t>
  </si>
  <si>
    <t>GONG/SHANSHAN,LU/YANG</t>
  </si>
  <si>
    <t xml:space="preserve">3022769	</t>
  </si>
  <si>
    <t xml:space="preserve">13921297	</t>
  </si>
  <si>
    <t xml:space="preserve">999222667703248	</t>
  </si>
  <si>
    <t>[薄荷岛]贝尔福度假酒店(The Bellevue Resort)(5425269)</t>
  </si>
  <si>
    <t>高级房&lt;特惠专享&gt;&lt;双人入住&gt;&lt;双早&gt;</t>
  </si>
  <si>
    <t>De guzman/Miguel,De guzman/Miguel</t>
  </si>
  <si>
    <t xml:space="preserve">3023205	</t>
  </si>
  <si>
    <t xml:space="preserve">20151855	</t>
  </si>
  <si>
    <t xml:space="preserve">999222668550438	</t>
  </si>
  <si>
    <t>[普吉岛]普吉岛阿玛瑞酒店(Amari Phuket)(4308716)</t>
  </si>
  <si>
    <t>面海二卧室套房(至少连住2晚及以上)&lt;今日特价 &gt;&lt;仅适用亚洲客人&gt;</t>
  </si>
  <si>
    <t>CHEN/DONGMING,YAO/JIYING,FENG/HUIYING,PAN/YAN</t>
  </si>
  <si>
    <t xml:space="preserve">3023348	</t>
  </si>
  <si>
    <t xml:space="preserve">36017789	</t>
  </si>
  <si>
    <t xml:space="preserve">999222689476038	</t>
  </si>
  <si>
    <t>[曼谷]是隆不容错过酒店 by Cross Collection(Haven't Met Bangkok Silom by Cross Collection)(17140699)</t>
  </si>
  <si>
    <t>城市房(至少连住2晚及以上)&lt;双人入住&gt;&lt;无早&gt;</t>
  </si>
  <si>
    <t>CHEN/YIJU</t>
  </si>
  <si>
    <t xml:space="preserve">3026435	</t>
  </si>
  <si>
    <t xml:space="preserve">31726	</t>
  </si>
  <si>
    <t xml:space="preserve">999222707322702	</t>
  </si>
  <si>
    <t>[吉隆坡]吉隆玻京华酒店(Hotel Royal Kuala Lumpur)(25219037)</t>
  </si>
  <si>
    <t>豪华房&lt;双人入住&gt;&lt;双早&gt;</t>
  </si>
  <si>
    <t>HIDAYAT/TAUFIQ</t>
  </si>
  <si>
    <t xml:space="preserve">3028676	</t>
  </si>
  <si>
    <t xml:space="preserve">1868368	</t>
  </si>
  <si>
    <t xml:space="preserve">999222709383997	</t>
  </si>
  <si>
    <t>[宿务]宿务广场顶峰酒店(Summit Galleria Cebu)(28525181)</t>
  </si>
  <si>
    <t>豪华特大床房&lt;今日特价 &gt;&lt;三人入住&gt;&lt;早餐&gt;</t>
  </si>
  <si>
    <t>YOSHIDA/RYO,YOSHIDA/RYO,YOSHIDA/RYO</t>
  </si>
  <si>
    <t xml:space="preserve">3029074	</t>
  </si>
  <si>
    <t xml:space="preserve">SGC0048344	</t>
  </si>
  <si>
    <t xml:space="preserve">999222752771173	</t>
  </si>
  <si>
    <t>[芭堤雅]达拉海角渡假村(Cape Dara Resort)(5470678)</t>
  </si>
  <si>
    <t>豪华特大床房&lt;双人入住&gt;&lt;不适用泰国/印度次大陆客人&gt;&lt;双早&gt;</t>
  </si>
  <si>
    <t>ZHOU/ZHAOWEI</t>
  </si>
  <si>
    <t xml:space="preserve">3034337	</t>
  </si>
  <si>
    <t xml:space="preserve">490829	</t>
  </si>
  <si>
    <t xml:space="preserve">999222760169374	</t>
  </si>
  <si>
    <t>[曼谷]曼谷lyf素坤逸8巷-雅诗阁管理(lyf Sukhumvit 8 Bangkok - Managed by The Ascott Limited)(99997345)</t>
  </si>
  <si>
    <t>特大床房&lt;双人入住&gt;&lt;不适用泰国客人&gt;&lt;无早&gt;</t>
  </si>
  <si>
    <t>Yin/Chenggong</t>
  </si>
  <si>
    <t xml:space="preserve">3035447	</t>
  </si>
  <si>
    <t xml:space="preserve">8378809	</t>
  </si>
  <si>
    <t xml:space="preserve">999222760499936	</t>
  </si>
  <si>
    <t>[普吉岛]开普西恩纳美食别墅度假酒店(政府卫生认证)(Cape Sienna Gourmet Hotel &amp; Villas(SHA Extra Plus))(11628076)</t>
  </si>
  <si>
    <t>海景豪华房&lt;双人入住&gt;&lt;双早&gt;</t>
  </si>
  <si>
    <t>SHEN/WENSHENG</t>
  </si>
  <si>
    <t xml:space="preserve">3035509	</t>
  </si>
  <si>
    <t xml:space="preserve">132081	</t>
  </si>
  <si>
    <t xml:space="preserve">999222784535705	</t>
  </si>
  <si>
    <t>[曼谷]曼谷大都会酒店(COMO Metropolitan Bangkok)(6035972)</t>
  </si>
  <si>
    <t>大都会特大床房(至少连住2晚及以上)&lt;双人入住&gt;&lt;适用于除泰国的亚洲客人&gt;&lt;双早&gt;</t>
  </si>
  <si>
    <t>LIU/PAN,XIAO/YUETIAN</t>
  </si>
  <si>
    <t xml:space="preserve">3039568	</t>
  </si>
  <si>
    <t xml:space="preserve">1287422	</t>
  </si>
  <si>
    <t xml:space="preserve">999222791640158	</t>
  </si>
  <si>
    <t>[普吉岛]普吉岛邦涛的希尔顿花园酒店  (政府卫生认证)(Hilton Garden Inn Phuket Bang Tao (SHA Extra Plus))(99051557)</t>
  </si>
  <si>
    <t>园景豪华特大床房&lt;双人入住&gt;&lt;双早&gt;</t>
  </si>
  <si>
    <t>Yuan/Xue,Liu/Yanhao</t>
  </si>
  <si>
    <t xml:space="preserve">3040690	</t>
  </si>
  <si>
    <t xml:space="preserve">3352369779	</t>
  </si>
  <si>
    <t xml:space="preserve">999222802819222	</t>
  </si>
  <si>
    <t>标准房（1张特大床）(连住3晚及以上)&lt;特惠专享&gt;&lt;双人入住&gt;&lt;双早&gt;</t>
  </si>
  <si>
    <t>Luo/Xiaodan</t>
  </si>
  <si>
    <t xml:space="preserve">3043416	</t>
  </si>
  <si>
    <t xml:space="preserve">14110297	</t>
  </si>
  <si>
    <t xml:space="preserve">999222802826654	</t>
  </si>
  <si>
    <t xml:space="preserve">3043420	</t>
  </si>
  <si>
    <t xml:space="preserve">14110047	</t>
  </si>
  <si>
    <t xml:space="preserve">999222808807052	</t>
  </si>
  <si>
    <t>[曼谷]文斯水门酒店 (政府卫生认证)(Vince Hotel Pratunam (SHA Plus+))(5449123)</t>
  </si>
  <si>
    <t>家庭房&lt;限量特价&gt;&lt;四人入住&gt;&lt;早餐&gt;</t>
  </si>
  <si>
    <t>Hong/Weicheng,Li/wenxiang,Lei/zhenpeng</t>
  </si>
  <si>
    <t xml:space="preserve">3044215	</t>
  </si>
  <si>
    <t xml:space="preserve">144923	</t>
  </si>
  <si>
    <t xml:space="preserve">999222813705878	</t>
  </si>
  <si>
    <t>[马六甲]马六甲峇峇家(Baba House Melaka)(99731513)</t>
  </si>
  <si>
    <t>豪华房&lt;今日特价 &gt;&lt;双人入住&gt;&lt;双早&gt;</t>
  </si>
  <si>
    <t>ZHENG/TONG</t>
  </si>
  <si>
    <t xml:space="preserve">3045279	</t>
  </si>
  <si>
    <t xml:space="preserve">108579	</t>
  </si>
  <si>
    <t xml:space="preserve">999222828205874	</t>
  </si>
  <si>
    <t>[八打灵再也]吉隆坡颐思殿酒店(Eastin Hotel Kuala Lumpur)(28528217)</t>
  </si>
  <si>
    <t>豪华特大床房(至少连住2晚及以上)&lt;双人入住&gt;&lt;双早&gt;</t>
  </si>
  <si>
    <t>khan/ashab,khan/ashab</t>
  </si>
  <si>
    <t xml:space="preserve">3048380	</t>
  </si>
  <si>
    <t xml:space="preserve">7969602	</t>
  </si>
  <si>
    <t xml:space="preserve">999222838561667	</t>
  </si>
  <si>
    <t>[曼谷]曼谷素坤逸航站 21 中心酒店(Grande Centre Point Hotel Terminal 21)(5908161)</t>
  </si>
  <si>
    <t>豪华尊贵房&lt;特惠&gt;&lt;双人入住&gt;&lt;双早&gt;</t>
  </si>
  <si>
    <t>ChuenChu/Tam,ChuenChu/Tam</t>
  </si>
  <si>
    <t xml:space="preserve">3050397	</t>
  </si>
  <si>
    <t xml:space="preserve">407497	</t>
  </si>
  <si>
    <t xml:space="preserve">999222851025047	</t>
  </si>
  <si>
    <t>[普吉岛]Travelodge 普吉城镇酒店(Travelodge Phuket Town)(83852850)</t>
  </si>
  <si>
    <t>标准房&lt;双人入住&gt;&lt;双早&gt;</t>
  </si>
  <si>
    <t>HU/MENGHAN</t>
  </si>
  <si>
    <t xml:space="preserve">3051978	</t>
  </si>
  <si>
    <t xml:space="preserve">9308	</t>
  </si>
  <si>
    <t xml:space="preserve">999222851361295	</t>
  </si>
  <si>
    <t>ZHOU/HONGJI</t>
  </si>
  <si>
    <t xml:space="preserve">3052032	</t>
  </si>
  <si>
    <t xml:space="preserve">9309	</t>
  </si>
  <si>
    <t xml:space="preserve">999222865711359	</t>
  </si>
  <si>
    <t>[巴洛克]珍拉丁皇家朱兰小屋(Royale Chulan Cherating Chalet)(67235956)</t>
  </si>
  <si>
    <t>双床小木屋&lt;特价大促销&gt;&lt;双人入住&gt;&lt;双早&gt;</t>
  </si>
  <si>
    <t>Shofian Abd Rahman/Mohd,Shofian Abd Rahman/Mohd</t>
  </si>
  <si>
    <t xml:space="preserve">3054307	</t>
  </si>
  <si>
    <t xml:space="preserve">77894	</t>
  </si>
  <si>
    <t xml:space="preserve">999222865873304	</t>
  </si>
  <si>
    <t>[帕赛市]马尼拉金凤凰酒店(Golden Phoenix Hotel-Manila)(5421957)</t>
  </si>
  <si>
    <t>高级房-大床&lt;双人入住&gt;&lt;无早&gt;</t>
  </si>
  <si>
    <t>Kim/Hyunwoo</t>
  </si>
  <si>
    <t xml:space="preserve">3054328	</t>
  </si>
  <si>
    <t xml:space="preserve">2302220052	</t>
  </si>
  <si>
    <t xml:space="preserve">999222879151224	</t>
  </si>
  <si>
    <t>阿瓦尼全河景房 1张特大床(至少连住2晚及以上)&lt;双人入住&gt;&lt;不适用泰国客人&gt;&lt;双早&gt;</t>
  </si>
  <si>
    <t>ZHANG/TING</t>
  </si>
  <si>
    <t xml:space="preserve">3057172	</t>
  </si>
  <si>
    <t xml:space="preserve">19779361	</t>
  </si>
  <si>
    <t xml:space="preserve">999222898036621	</t>
  </si>
  <si>
    <t>[Rim Tai]格兰莫洛酒店(The Grand Morocc Hotel)(28676504)</t>
  </si>
  <si>
    <t>一卧室家庭四人套房&lt;特惠专享&gt;&lt;四人入住&gt;&lt;早餐&gt;</t>
  </si>
  <si>
    <t>CHEN/JIZONG,HU/HUISHI,ZHOU/XIONGWEI,LIU/JIANXUAN</t>
  </si>
  <si>
    <t xml:space="preserve">3059973	</t>
  </si>
  <si>
    <t xml:space="preserve">999222898947631	</t>
  </si>
  <si>
    <t>标准房(连住4晚及以上)&lt;双人入住&gt;&lt;无早&gt;</t>
  </si>
  <si>
    <t>Momoko/Arai</t>
  </si>
  <si>
    <t xml:space="preserve">3060170	</t>
  </si>
  <si>
    <t xml:space="preserve">9492	</t>
  </si>
  <si>
    <t xml:space="preserve">22914900624	</t>
  </si>
  <si>
    <t>SHI/TIANYUAN</t>
  </si>
  <si>
    <t xml:space="preserve">3062770	</t>
  </si>
  <si>
    <t xml:space="preserve">3346517840	</t>
  </si>
  <si>
    <t xml:space="preserve">22914920372	</t>
  </si>
  <si>
    <t>WU/SIQI</t>
  </si>
  <si>
    <t xml:space="preserve">3062772	</t>
  </si>
  <si>
    <t xml:space="preserve">3350464310	</t>
  </si>
  <si>
    <t xml:space="preserve">999222915787843	</t>
  </si>
  <si>
    <t>[普吉岛]普吉岛 Journeyhub 奥卓雅居酒店 (政府卫生认证)(Oakwood Hotel Journeyhub Phuket (SHA Extra Plus))(14215737)</t>
  </si>
  <si>
    <t>山景尊贵转角房(至少连住2晚及以上)&lt;双人入住&gt;&lt;双早&gt;</t>
  </si>
  <si>
    <t>SHUBHAKAR/INDRAJEET,SHUBHAKAR/INDRAJEET</t>
  </si>
  <si>
    <t xml:space="preserve">3062953	</t>
  </si>
  <si>
    <t xml:space="preserve">999222927490647	</t>
  </si>
  <si>
    <t>[八打灵再也]阿万特酒店(Avante Hotel)(100419478)</t>
  </si>
  <si>
    <t>豪华特大床房&lt;双人入住&gt;&lt;仅适用亚洲客人&gt;&lt;双早&gt;</t>
  </si>
  <si>
    <t>Suen/Oncheung,Yan/yan</t>
  </si>
  <si>
    <t xml:space="preserve">3065265	</t>
  </si>
  <si>
    <t xml:space="preserve">150636	</t>
  </si>
  <si>
    <t xml:space="preserve">999222927534745	</t>
  </si>
  <si>
    <t>高级特大床房&lt;单人入住&gt;&lt;仅适用亚洲客人&gt;&lt;单早&gt;</t>
  </si>
  <si>
    <t>Liao/Jinsong</t>
  </si>
  <si>
    <t xml:space="preserve">3065275	</t>
  </si>
  <si>
    <t xml:space="preserve">150635	</t>
  </si>
  <si>
    <t xml:space="preserve">999222934612225	</t>
  </si>
  <si>
    <t>[甲米]甲米奥南呼啦呼啦度假酒店(政府卫生认证)(Hula Hula Resort, Ao Nang(SHA Extra Plus))(25051669)</t>
  </si>
  <si>
    <t>园景豪华房&lt;特价大促销&gt;&lt;三人入住&gt;&lt;早餐&gt;</t>
  </si>
  <si>
    <t>Bhadra/Dhaval,Bhadra/Dhaval,Bhadra/Dhaval,Bhadra/Dhaval</t>
  </si>
  <si>
    <t xml:space="preserve">3066223	</t>
  </si>
  <si>
    <t xml:space="preserve">999222947034974	</t>
  </si>
  <si>
    <t>LI/JIAWEI,SUN/CHUHAN,YANG/YUQING</t>
  </si>
  <si>
    <t xml:space="preserve">3069266	</t>
  </si>
  <si>
    <t xml:space="preserve">2832333	</t>
  </si>
  <si>
    <t xml:space="preserve">999222948458288	</t>
  </si>
  <si>
    <t>[怡保]唯裕酒店(Weil Hotel Ipoh)(5702297)</t>
  </si>
  <si>
    <t>尊贵双床房&lt;三人入住&gt;&lt;双早&gt;</t>
  </si>
  <si>
    <t>TSUI/WINGYIU</t>
  </si>
  <si>
    <t xml:space="preserve">3069804	</t>
  </si>
  <si>
    <t xml:space="preserve">10300445	</t>
  </si>
  <si>
    <t xml:space="preserve">999222950913193	</t>
  </si>
  <si>
    <t>[吉隆坡]吉隆坡邵氏广场美居酒店(Mercure Kuala Lumpur Shaw Parade)(28538026)</t>
  </si>
  <si>
    <t>豪华双床房(至少连住2晚及以上)&lt;特惠专享&gt;&lt;双人入住&gt;&lt;双早&gt;</t>
  </si>
  <si>
    <t>LIN/WEICHUNG,ZHANG/SHUQUN,LIN/SHENGPING,ZHENG/RUIQING</t>
  </si>
  <si>
    <t xml:space="preserve">3070568	</t>
  </si>
  <si>
    <t xml:space="preserve">173794	</t>
  </si>
  <si>
    <t xml:space="preserve">999222956329512	</t>
  </si>
  <si>
    <t>二室套房&lt;今日特价 &gt;&lt;四人入住&gt;&lt;早餐&gt;</t>
  </si>
  <si>
    <t>BINABUHASRIN/IRFAN ISKANDAR,TAN/KAI JIE,TAN/JUN JIE,TAN/JING HENG</t>
  </si>
  <si>
    <t xml:space="preserve">3072141	</t>
  </si>
  <si>
    <t xml:space="preserve">2832321	</t>
  </si>
  <si>
    <t xml:space="preserve">999222959314227	</t>
  </si>
  <si>
    <t>[首尔]三井酒店(Hotel Samjung)(28525707)</t>
  </si>
  <si>
    <t>双床房&lt;双人入住&gt;&lt;无早&gt;</t>
  </si>
  <si>
    <t>LUAN/LEI</t>
  </si>
  <si>
    <t xml:space="preserve">3073140	</t>
  </si>
  <si>
    <t xml:space="preserve">23036306	</t>
  </si>
  <si>
    <t xml:space="preserve">999222961558303	</t>
  </si>
  <si>
    <t>标准房(至少连住2晚及以上)&lt;双人入住&gt;&lt;双早&gt;</t>
  </si>
  <si>
    <t>LI/WEIYI</t>
  </si>
  <si>
    <t xml:space="preserve">3073839	</t>
  </si>
  <si>
    <t xml:space="preserve">14415547	</t>
  </si>
  <si>
    <t xml:space="preserve">999222964379731	</t>
  </si>
  <si>
    <t>kumar/amresh,kumar/amresh</t>
  </si>
  <si>
    <t xml:space="preserve">3074719	</t>
  </si>
  <si>
    <t xml:space="preserve">14440547	</t>
  </si>
  <si>
    <t xml:space="preserve">999222964616276	</t>
  </si>
  <si>
    <t>池景尊贵别墅（1张特大床，仅成人）(至少连住2晚及以上)&lt;双人入住&gt;&lt;双早&gt;</t>
  </si>
  <si>
    <t>LI/YONGJIE</t>
  </si>
  <si>
    <t xml:space="preserve">3074793	</t>
  </si>
  <si>
    <t xml:space="preserve">14442547	</t>
  </si>
  <si>
    <t xml:space="preserve">999222964931327	</t>
  </si>
  <si>
    <t>JIN/LONG,LU/JINGSONG</t>
  </si>
  <si>
    <t xml:space="preserve">3074888	</t>
  </si>
  <si>
    <t xml:space="preserve">1289574	</t>
  </si>
  <si>
    <t xml:space="preserve">999222966208339	</t>
  </si>
  <si>
    <t>[依斯干达公主城]特立尼达公主港套房酒店(Trinidad Suites Puteri Harbour)(99959221)</t>
  </si>
  <si>
    <t>一卧室豪华公寓&lt;双人入住&gt;&lt;双早&gt;</t>
  </si>
  <si>
    <t>HOU/JIANAN</t>
  </si>
  <si>
    <t xml:space="preserve">3075310	</t>
  </si>
  <si>
    <t xml:space="preserve">11599	</t>
  </si>
  <si>
    <t xml:space="preserve">999222968279069	</t>
  </si>
  <si>
    <t>DING/SIYI</t>
  </si>
  <si>
    <t xml:space="preserve">3075943	</t>
  </si>
  <si>
    <t xml:space="preserve">14443297	</t>
  </si>
  <si>
    <t xml:space="preserve">999222968363572	</t>
  </si>
  <si>
    <t>[曼谷]曼谷素坤逸奥克伍德华庭工作室酒店(Oakwood Studios Sukhumvit Bangkok)(101528701)</t>
  </si>
  <si>
    <t>高级特大床房(至少连住2晚及以上)&lt;双人入住&gt;&lt;中宾&gt;&lt;双早&gt;</t>
  </si>
  <si>
    <t>YANG/RENYU</t>
  </si>
  <si>
    <t xml:space="preserve">3075976	</t>
  </si>
  <si>
    <t xml:space="preserve">8491307	</t>
  </si>
  <si>
    <t xml:space="preserve">999222968459363	</t>
  </si>
  <si>
    <t>Kaufmann/Mischa Simon</t>
  </si>
  <si>
    <t xml:space="preserve">3076007	</t>
  </si>
  <si>
    <t xml:space="preserve">999222970717144	</t>
  </si>
  <si>
    <t>[薄荷岛]阿莫丽塔度假酒店(Amorita Resort)(5404701)</t>
  </si>
  <si>
    <t>泳池别墅(至少连住2晚及以上)&lt;限量特价&gt;&lt;双人入住&gt;&lt;双早&gt;</t>
  </si>
  <si>
    <t>Jiang/Fei</t>
  </si>
  <si>
    <t xml:space="preserve">3076780	</t>
  </si>
  <si>
    <t xml:space="preserve">53868	</t>
  </si>
  <si>
    <t xml:space="preserve">999222973498021	</t>
  </si>
  <si>
    <t>标准房&lt;双人入住&gt;&lt;无早&gt;</t>
  </si>
  <si>
    <t>thawornchaiyasit/viriya,thawornchaiyasit/viriya</t>
  </si>
  <si>
    <t xml:space="preserve">3077498	</t>
  </si>
  <si>
    <t xml:space="preserve">9840	</t>
  </si>
  <si>
    <t xml:space="preserve">999222978148850	</t>
  </si>
  <si>
    <t>[苏梅岛]泰费特酒店(Thai Fight Hotel)(100669205)</t>
  </si>
  <si>
    <t>高级大床房&lt;双人入住&gt;&lt;双早&gt;</t>
  </si>
  <si>
    <t>GETKE/ALINA</t>
  </si>
  <si>
    <t xml:space="preserve">3078855	</t>
  </si>
  <si>
    <t xml:space="preserve">723	</t>
  </si>
  <si>
    <t xml:space="preserve">999222978394292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</si>
  <si>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</si>
  <si>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</si>
  <si>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LIN/SONGKUN</t>
  </si>
  <si>
    <t xml:space="preserve">3078943	</t>
  </si>
  <si>
    <t xml:space="preserve">7987374	</t>
  </si>
  <si>
    <t xml:space="preserve">999222981368420	</t>
  </si>
  <si>
    <t>池景尊贵房（2张单人床，带阳台）(至少连住2晚及以上)&lt;双人入住&gt;&lt;升级特惠&gt;&lt;双早&gt;</t>
  </si>
  <si>
    <t>ZHUANG/YUAN,BU/YATING</t>
  </si>
  <si>
    <t xml:space="preserve">3080329	</t>
  </si>
  <si>
    <t xml:space="preserve">14480547	</t>
  </si>
  <si>
    <t xml:space="preserve">999222982819312	</t>
  </si>
  <si>
    <t>XU/HONG,SHAO/YUE</t>
  </si>
  <si>
    <t xml:space="preserve">3080832	</t>
  </si>
  <si>
    <t xml:space="preserve">14483047	</t>
  </si>
  <si>
    <t xml:space="preserve">999222983069667	</t>
  </si>
  <si>
    <t>HUANG/JIACHENG,WENG/JIE</t>
  </si>
  <si>
    <t xml:space="preserve">3080906	</t>
  </si>
  <si>
    <t xml:space="preserve">14489047	</t>
  </si>
  <si>
    <t xml:space="preserve">999222983221166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</si>
  <si>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</si>
  <si>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</si>
  <si>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BROGAN/RALPH</t>
  </si>
  <si>
    <t xml:space="preserve">3080945	</t>
  </si>
  <si>
    <t xml:space="preserve">Sineenuch	</t>
  </si>
  <si>
    <t xml:space="preserve">999222985779354	</t>
  </si>
  <si>
    <t>高级特大床房&lt;双人入住&gt;&lt;仅适用亚洲客人&gt;&lt;双早&gt;</t>
  </si>
  <si>
    <t>Li/Ke</t>
  </si>
  <si>
    <t xml:space="preserve">3081806	</t>
  </si>
  <si>
    <t xml:space="preserve">151419	</t>
  </si>
  <si>
    <t xml:space="preserve">999222986301246	</t>
  </si>
  <si>
    <t>DATO ALVIN/LEE WON FAH</t>
  </si>
  <si>
    <t xml:space="preserve">3081964	</t>
  </si>
  <si>
    <t xml:space="preserve">151427	</t>
  </si>
  <si>
    <t xml:space="preserve">999222986359107	</t>
  </si>
  <si>
    <t>DATO DAVID/LEE KIM FAH</t>
  </si>
  <si>
    <t xml:space="preserve">3081979	</t>
  </si>
  <si>
    <t xml:space="preserve">151429	</t>
  </si>
  <si>
    <t xml:space="preserve">999222986468285	</t>
  </si>
  <si>
    <t>HENRY/LEE</t>
  </si>
  <si>
    <t xml:space="preserve">3082009	</t>
  </si>
  <si>
    <t xml:space="preserve">151430	</t>
  </si>
  <si>
    <t xml:space="preserve">999222990441299	</t>
  </si>
  <si>
    <t>[曼谷]曼谷格乐丽雅12酒店(Galleria 12 Sukhumvit Bangkok Hotel by Compass Hospitality)(5428256)</t>
  </si>
  <si>
    <t>斯莱德房&lt;今日特惠&gt;&lt;双人入住&gt;&lt;无早&gt;</t>
  </si>
  <si>
    <t>TAM/PO HO</t>
  </si>
  <si>
    <t xml:space="preserve">3083534	</t>
  </si>
  <si>
    <t xml:space="preserve">56864	</t>
  </si>
  <si>
    <t xml:space="preserve">999222991469874	</t>
  </si>
  <si>
    <t>[吉隆坡]吉隆坡·觅酒店，傲途格精选(Hotel Stripes Kuala Lumpur, Autograph Collection)(9243083)</t>
  </si>
  <si>
    <t>豪华特大床房&lt;今日特价 &gt;&lt;双人入住&gt;&lt;双早&gt;</t>
  </si>
  <si>
    <t>GAO/JIE,ZHENG/YUE</t>
  </si>
  <si>
    <t xml:space="preserve">3083941	</t>
  </si>
  <si>
    <t xml:space="preserve">112574	</t>
  </si>
  <si>
    <t xml:space="preserve">999222991748495	</t>
  </si>
  <si>
    <t>[宿务]宿务滨海前线酒店 - 北开垦(Bayfront Hotel Cebu – North Reclamation)(8235106)</t>
  </si>
  <si>
    <t>高级房&lt;今日特价 &gt;&lt;双人入住&gt;&lt;双早&gt;</t>
  </si>
  <si>
    <t>Dominguito Sultan/Gracyl</t>
  </si>
  <si>
    <t xml:space="preserve">3084087	</t>
  </si>
  <si>
    <t xml:space="preserve">112682	</t>
  </si>
  <si>
    <t xml:space="preserve">999222992880356	</t>
  </si>
  <si>
    <t>[曼谷]曼谷索拉利亚西铁酒店(Solaria Nishitetsu Hotel Bangkok)(102642575)</t>
  </si>
  <si>
    <t>标准双床房&lt;特惠专享&gt;&lt;双人入住&gt;&lt;无早&gt;</t>
  </si>
  <si>
    <t>LIN/SHENGQUAN</t>
  </si>
  <si>
    <t xml:space="preserve">3084658	</t>
  </si>
  <si>
    <t xml:space="preserve">259347879	</t>
  </si>
  <si>
    <t xml:space="preserve">999222992905488	</t>
  </si>
  <si>
    <t>ABDULLAH/NURAIMI</t>
  </si>
  <si>
    <t xml:space="preserve">3084673	</t>
  </si>
  <si>
    <t xml:space="preserve">151515	</t>
  </si>
  <si>
    <t xml:space="preserve">999222993592805	</t>
  </si>
  <si>
    <t>CHENG/YAJUN</t>
  </si>
  <si>
    <t xml:space="preserve">3084996	</t>
  </si>
  <si>
    <t xml:space="preserve">8510761	</t>
  </si>
  <si>
    <t xml:space="preserve">999222993721396	</t>
  </si>
  <si>
    <t>双人床小木屋&lt;特价大促销&gt;&lt;双人入住&gt;&lt;双早&gt;</t>
  </si>
  <si>
    <t>AMIRA BINTI ZAINAL/SITI,AMIRA BINTI ZAINAL/SITI</t>
  </si>
  <si>
    <t xml:space="preserve">3085054	</t>
  </si>
  <si>
    <t xml:space="preserve">78410	</t>
  </si>
  <si>
    <t xml:space="preserve">22995541980	</t>
  </si>
  <si>
    <t>双人床房&lt;双人入住&gt;&lt;无早&gt;</t>
  </si>
  <si>
    <t>OH/SUHWAN</t>
  </si>
  <si>
    <t xml:space="preserve">3085813	</t>
  </si>
  <si>
    <t xml:space="preserve">23036557	</t>
  </si>
  <si>
    <t xml:space="preserve">999222996459279	</t>
  </si>
  <si>
    <t>[曼谷]曼谷铂尔曼G酒店 （政府卫生认证）(Pullman Bangkok Hotel G（SHA Extra Plus）)(2497067)</t>
  </si>
  <si>
    <t>尊贵豪华房(至少连住2晚及以上)&lt;双人入住&gt;&lt;双早&gt;</t>
  </si>
  <si>
    <t>WANG/SHUCHEN</t>
  </si>
  <si>
    <t xml:space="preserve">3086169	</t>
  </si>
  <si>
    <t xml:space="preserve">46056421	</t>
  </si>
  <si>
    <t xml:space="preserve">999222999339260	</t>
  </si>
  <si>
    <t>QIAN/JIANKE,ZHU/XIAOHONG</t>
  </si>
  <si>
    <t xml:space="preserve">3087203	</t>
  </si>
  <si>
    <t xml:space="preserve">8515620	</t>
  </si>
  <si>
    <t xml:space="preserve">999223000000104	</t>
  </si>
  <si>
    <t>[曼谷]曼谷瑞吉酒店(The St Regis Bangkok)(2866454)</t>
  </si>
  <si>
    <t>豪华特大床房&lt;今日特价 &gt;&lt;双人入住&gt;&lt;中宾&gt;&lt;双早&gt;</t>
  </si>
  <si>
    <t>SU/ZHENGQUAN</t>
  </si>
  <si>
    <t xml:space="preserve">3087493	</t>
  </si>
  <si>
    <t xml:space="preserve">72502509	</t>
  </si>
  <si>
    <t xml:space="preserve">999223000915671	</t>
  </si>
  <si>
    <t>QU/SHASHA</t>
  </si>
  <si>
    <t xml:space="preserve">3087877	</t>
  </si>
  <si>
    <t xml:space="preserve">1290442	</t>
  </si>
  <si>
    <t xml:space="preserve">999223002816080	</t>
  </si>
  <si>
    <t>CHANG/CHUNYANG</t>
  </si>
  <si>
    <t xml:space="preserve">3088582	</t>
  </si>
  <si>
    <t xml:space="preserve">46241284	</t>
  </si>
  <si>
    <t xml:space="preserve">999223003688356	</t>
  </si>
  <si>
    <t>XU/JIALU</t>
  </si>
  <si>
    <t xml:space="preserve">3088837	</t>
  </si>
  <si>
    <t xml:space="preserve">7987517	</t>
  </si>
  <si>
    <t xml:space="preserve">999223003957660	</t>
  </si>
  <si>
    <t>豪华特大床一室房&lt;双人入住&gt;&lt;双早&gt;</t>
  </si>
  <si>
    <t>CHAI/JANICE EE MIN,LIM/DEREK</t>
  </si>
  <si>
    <t xml:space="preserve">3088941	</t>
  </si>
  <si>
    <t xml:space="preserve">74330252-1	</t>
  </si>
  <si>
    <t xml:space="preserve">999223008424552	</t>
  </si>
  <si>
    <t>DANG/THIHUE,LIN/SHAOPENG</t>
  </si>
  <si>
    <t xml:space="preserve">3090902	</t>
  </si>
  <si>
    <t xml:space="preserve">999223009056476	</t>
  </si>
  <si>
    <t>Wang/Xinxin</t>
  </si>
  <si>
    <t xml:space="preserve">3091144	</t>
  </si>
  <si>
    <t xml:space="preserve">46312049	</t>
  </si>
  <si>
    <t xml:space="preserve">999223010066289	</t>
  </si>
  <si>
    <t>[曼谷]曼谷玛杜兹酒店(Maduzi Hotel, Bangkok)(16900156)</t>
  </si>
  <si>
    <t>玛杜兹经典房&lt;双人入住&gt;&lt;双早&gt;</t>
  </si>
  <si>
    <t>XIE/ZHIXIN</t>
  </si>
  <si>
    <t xml:space="preserve">3091623	</t>
  </si>
  <si>
    <t xml:space="preserve">999223011225695	</t>
  </si>
  <si>
    <t>[曼谷]于拉查达阿曼塔酒店(Amanta Hotel &amp; Residence Ratchada)(28679148)</t>
  </si>
  <si>
    <t>一卧室城景豪华套房(至少连住2晚及以上)&lt;双人入住&gt;&lt;无早&gt;</t>
  </si>
  <si>
    <t>HUANG/LEXING,WU/DESMOND ZIREN</t>
  </si>
  <si>
    <t xml:space="preserve">3092199	</t>
  </si>
  <si>
    <t xml:space="preserve">86280728-1	</t>
  </si>
  <si>
    <t xml:space="preserve">999223011969618	</t>
  </si>
  <si>
    <t>[岘港]岘港巴尔科纳酒店(Balcona Hotel Da Nang)(26626986)</t>
  </si>
  <si>
    <t>豪华双床房（带阳台）&lt;今日特价 &gt;&lt;双人入住&gt;&lt;双早&gt;</t>
  </si>
  <si>
    <t>FANG/PENG,SHAO/LIAN</t>
  </si>
  <si>
    <t xml:space="preserve">3092610	</t>
  </si>
  <si>
    <t xml:space="preserve">999223012364212	</t>
  </si>
  <si>
    <t>Wu/Xiaoyu</t>
  </si>
  <si>
    <t xml:space="preserve">3092803	</t>
  </si>
  <si>
    <t xml:space="preserve">136747	</t>
  </si>
  <si>
    <t xml:space="preserve">999223012740366	</t>
  </si>
  <si>
    <t>一卧室城景豪华套房(至少连住2晚及以上)&lt;单人入住&gt;&lt;单早&gt;</t>
  </si>
  <si>
    <t>QIAN/WEI</t>
  </si>
  <si>
    <t xml:space="preserve">3092988	</t>
  </si>
  <si>
    <t xml:space="preserve">999223028137054	</t>
  </si>
  <si>
    <t>[曼谷]曼谷HOMM素坤逸34街酒店 (悦榕集团)(HOMM Sukhumvit34 Bangkok (A Brand of BANYAN TREE GROUP))(99758480)</t>
  </si>
  <si>
    <t>高级大床房&lt;双人入住&gt;&lt;无早&gt;</t>
  </si>
  <si>
    <t>Witter/Malgorzata</t>
  </si>
  <si>
    <t xml:space="preserve">3093845	</t>
  </si>
  <si>
    <t xml:space="preserve">173248315	</t>
  </si>
  <si>
    <t xml:space="preserve">999223028550464	</t>
  </si>
  <si>
    <t>GE/CHANG</t>
  </si>
  <si>
    <t xml:space="preserve">3093959	</t>
  </si>
  <si>
    <t xml:space="preserve">42363486-1	</t>
  </si>
  <si>
    <t xml:space="preserve">999223030223663	</t>
  </si>
  <si>
    <t>[丹戎本雅]槟城彩虹天堂海滩度假村酒店(Rainbow Paradise Beach Resort Penang)(12127310)</t>
  </si>
  <si>
    <t>豪华一室双床房&lt;双人入住&gt;&lt;双早&gt;</t>
  </si>
  <si>
    <t>WAN/ANTHONY WAH CHING</t>
  </si>
  <si>
    <t xml:space="preserve">3094538	</t>
  </si>
  <si>
    <t xml:space="preserve">164122	</t>
  </si>
  <si>
    <t xml:space="preserve">999223031813499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</si>
  <si>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</si>
  <si>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</si>
  <si>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Martinez/Caryl Ina Ian</t>
  </si>
  <si>
    <t xml:space="preserve">3095058	</t>
  </si>
  <si>
    <t xml:space="preserve">9382628	</t>
  </si>
  <si>
    <t xml:space="preserve">23032195140	</t>
  </si>
  <si>
    <t>高级双床房&lt;双人入住&gt;&lt;无早&gt;</t>
  </si>
  <si>
    <t>LI/JIE</t>
  </si>
  <si>
    <t xml:space="preserve">3095181	</t>
  </si>
  <si>
    <t xml:space="preserve">173276657	</t>
  </si>
  <si>
    <t xml:space="preserve">999223032685700	</t>
  </si>
  <si>
    <t>[曼谷]曼谷拉查丹利中心酒店(Grande Centre Point Hotel Ratchadamri Bangkok)(2497052)</t>
  </si>
  <si>
    <t>经典高级套房&lt;特惠专享&gt;&lt;双人入住&gt;&lt;无早&gt;</t>
  </si>
  <si>
    <t>Gao/Huishu,Gao/Huishu</t>
  </si>
  <si>
    <t xml:space="preserve">3095345	</t>
  </si>
  <si>
    <t xml:space="preserve">353282	</t>
  </si>
  <si>
    <t xml:space="preserve">999223033061512	</t>
  </si>
  <si>
    <t>高级房&lt;特惠专享&gt;&lt;三人入住&gt;&lt;早餐&gt;</t>
  </si>
  <si>
    <t>Pinol/Bernice,Pinol/Bernice,Pinol/Bernice</t>
  </si>
  <si>
    <t xml:space="preserve">3095491	</t>
  </si>
  <si>
    <t xml:space="preserve">20155059	</t>
  </si>
  <si>
    <t xml:space="preserve">999223034050145	</t>
  </si>
  <si>
    <t>MILLET/ANGELIQUE</t>
  </si>
  <si>
    <t xml:space="preserve">3095761	</t>
  </si>
  <si>
    <t xml:space="preserve">46544564	</t>
  </si>
  <si>
    <t xml:space="preserve">999223035075424	</t>
  </si>
  <si>
    <t>WANG/CHANGGUANG</t>
  </si>
  <si>
    <t xml:space="preserve">3096110	</t>
  </si>
  <si>
    <t xml:space="preserve">3352554543	</t>
  </si>
  <si>
    <t xml:space="preserve">999223035283900	</t>
  </si>
  <si>
    <t>WANG/SU,ZHANG/JINGDI</t>
  </si>
  <si>
    <t xml:space="preserve">3096174	</t>
  </si>
  <si>
    <t xml:space="preserve">3353139849	</t>
  </si>
  <si>
    <t xml:space="preserve">999223038156084	</t>
  </si>
  <si>
    <t>THU/MAY WINT</t>
  </si>
  <si>
    <t xml:space="preserve">3097194	</t>
  </si>
  <si>
    <t xml:space="preserve">8529995	</t>
  </si>
  <si>
    <t xml:space="preserve">999223039585600	</t>
  </si>
  <si>
    <t>园景豪华双床房&lt;双人入住&gt;&lt;双早&gt;</t>
  </si>
  <si>
    <t>ZHAO/YAO,Zhao/Xi wen</t>
  </si>
  <si>
    <t xml:space="preserve">3097877	</t>
  </si>
  <si>
    <t xml:space="preserve">999223040537515	</t>
  </si>
  <si>
    <t>[普吉岛]普吉岛纳卡酒店(政府卫生认证)(The Naka Phuket(SHA Extra Plus))(5477275)</t>
  </si>
  <si>
    <t>一卧泳池别墅&lt;特价大促销&gt;&lt;双人入住&gt;&lt;双早&gt;</t>
  </si>
  <si>
    <t>HUNG/WEI</t>
  </si>
  <si>
    <t xml:space="preserve">3098318	</t>
  </si>
  <si>
    <t xml:space="preserve">59016577-1	</t>
  </si>
  <si>
    <t xml:space="preserve">999223043721328	</t>
  </si>
  <si>
    <t>[乔治市]槟城皇家朱兰酒店 (槟城对抗新冠肺炎认证)(Royale Chulan Penang)(12046718)</t>
  </si>
  <si>
    <t>othman/amira,othman/amira,othman/amira,othman/amira</t>
  </si>
  <si>
    <t xml:space="preserve">3098453	</t>
  </si>
  <si>
    <t xml:space="preserve"> 8738946	</t>
  </si>
  <si>
    <t xml:space="preserve">999223045561826	</t>
  </si>
  <si>
    <t>Kong/Marvel,Kong/Marvel</t>
  </si>
  <si>
    <t xml:space="preserve">3098669	</t>
  </si>
  <si>
    <t xml:space="preserve">78594	</t>
  </si>
  <si>
    <t xml:space="preserve">999223046293316	</t>
  </si>
  <si>
    <t>[甲米]甲米奥南宜必思尚品酒店(政府卫生认证)(Ibis Styles Krabi Ao Nang(SHA Extra Plus))(3525981)</t>
  </si>
  <si>
    <t>标准双人房&lt;特惠专享&gt;&lt;双人入住&gt;&lt;双早&gt;</t>
  </si>
  <si>
    <t>WANG/NANLI,WANG/XUREN</t>
  </si>
  <si>
    <t xml:space="preserve">3098830	</t>
  </si>
  <si>
    <t xml:space="preserve">confirmed	</t>
  </si>
  <si>
    <t xml:space="preserve">23047451934	</t>
  </si>
  <si>
    <t>[芙蓉]芙蓉皇家朱兰酒店(Royale Chulan Seremban)(91100866)</t>
  </si>
  <si>
    <t>高级房&lt;双人入住&gt;&lt;无早&gt;</t>
  </si>
  <si>
    <t>MOHD TAHA/HAFEEZ EDZWAN</t>
  </si>
  <si>
    <t xml:space="preserve">3099231	</t>
  </si>
  <si>
    <t xml:space="preserve">1310245	</t>
  </si>
  <si>
    <t xml:space="preserve">999223047900976	</t>
  </si>
  <si>
    <t>LI/KAIMING</t>
  </si>
  <si>
    <t xml:space="preserve">3099362	</t>
  </si>
  <si>
    <t xml:space="preserve">2303060060	</t>
  </si>
  <si>
    <t xml:space="preserve">999223048389727	</t>
  </si>
  <si>
    <t>[芭堤雅]芭堤雅花园海景大酒店 (政府卫生认证)(Garden Cliff Resort &amp; Spa Pattaya (SHA Plus+))(51725609)</t>
  </si>
  <si>
    <t>豪华房&lt;今日特价 &gt;&lt;双人入住&gt;&lt;无早&gt;</t>
  </si>
  <si>
    <t>Jung/Zigzag,Jung/Zigzag,Jung/Zigzag</t>
  </si>
  <si>
    <t xml:space="preserve">3099513	</t>
  </si>
  <si>
    <t xml:space="preserve">37025	</t>
  </si>
  <si>
    <t xml:space="preserve">999223049198717	</t>
  </si>
  <si>
    <t>MAMING/MARIANI</t>
  </si>
  <si>
    <t xml:space="preserve">3099745	</t>
  </si>
  <si>
    <t xml:space="preserve">78614	</t>
  </si>
  <si>
    <t xml:space="preserve">999223052493387	</t>
  </si>
  <si>
    <t>WEI/YU,HUANG/LIZENG,WEI/JIALI,YANG/SHIHE,WEI/ZONGQIU</t>
  </si>
  <si>
    <t xml:space="preserve">3100755	</t>
  </si>
  <si>
    <t xml:space="preserve">260223117	</t>
  </si>
  <si>
    <t xml:space="preserve">999222621705206	</t>
  </si>
  <si>
    <t>补单</t>
  </si>
  <si>
    <t>[七岩]斯攀瓦巴巴海滩俱乐部华欣酒店(政府卫生认证)(Baba Beach Club Hua Hin Luxury Pool Villa by Sri Panwa (SHA Plus+))(1877699)</t>
  </si>
  <si>
    <t>三卧泳池别墅&lt;今日特价 &gt;&lt;六人入住&gt;&lt;早餐&gt;</t>
  </si>
  <si>
    <t>Chaiyadecha/Angwara,Chaiyadecha/Angwara,Chaiyadecha/Angwara,Chaiyadecha/Angwara</t>
  </si>
  <si>
    <t xml:space="preserve">3017539	</t>
  </si>
  <si>
    <t xml:space="preserve">3051333	</t>
  </si>
  <si>
    <t xml:space="preserve">999221923123553	</t>
  </si>
  <si>
    <t>调整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</si>
  <si>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</si>
  <si>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</si>
  <si>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LAM/YIN TAT,CHING/SUM YI</t>
  </si>
  <si>
    <t xml:space="preserve">2874158	</t>
  </si>
  <si>
    <t xml:space="preserve">238692400	</t>
  </si>
  <si>
    <t>,</t>
  </si>
  <si>
    <t>999222621705206</t>
  </si>
  <si>
    <t>本期收回292.49元</t>
  </si>
  <si>
    <t>999221923123553</t>
  </si>
  <si>
    <t>本期收回21.78元</t>
  </si>
  <si>
    <t>A230314174043481</t>
  </si>
  <si>
    <t>CNY / HKD 当前参考汇率: 1.125962657</t>
  </si>
  <si>
    <t>总计: 250836.27 CNY/
282432.27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</si>
  <si>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</si>
  <si>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</si>
  <si>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</si>
  <si>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</si>
  <si>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</si>
  <si>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</si>
  <si>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</si>
  <si>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</si>
  <si>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</si>
  <si>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</si>
  <si>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</si>
  <si>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</si>
  <si>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</si>
  <si>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</si>
  <si>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</si>
  <si>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</si>
  <si>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</si>
  <si>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</si>
  <si>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</si>
  <si>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2023-03-06</t>
  </si>
  <si>
    <t>3100755</t>
  </si>
  <si>
    <t>曼谷HOMM素坤逸34街酒店</t>
  </si>
  <si>
    <t>WEI YU,HUANG LIZENG,WEI JIALI,YANG SHIHE,WEI ZONGQIU</t>
  </si>
  <si>
    <t>2023-03-07</t>
  </si>
  <si>
    <t>退房日周结</t>
  </si>
  <si>
    <t>1182.00</t>
  </si>
  <si>
    <t>RMB</t>
  </si>
  <si>
    <t>0</t>
  </si>
  <si>
    <t>0.00</t>
  </si>
  <si>
    <t>携程国际直连(DD)</t>
  </si>
  <si>
    <t>01.011174</t>
  </si>
  <si>
    <t>2023-03-06 17:44:39</t>
  </si>
  <si>
    <t>否</t>
  </si>
  <si>
    <t>汇智国际旅游发展有限公司</t>
  </si>
  <si>
    <t>直采</t>
  </si>
  <si>
    <t>泰国</t>
  </si>
  <si>
    <t>3099745</t>
  </si>
  <si>
    <t>珍拉丁皇家朱兰小屋</t>
  </si>
  <si>
    <t>MAMING MARIANI</t>
  </si>
  <si>
    <t>323.00</t>
  </si>
  <si>
    <t>2023-03-06 15:04:35</t>
  </si>
  <si>
    <t>马来西亚</t>
  </si>
  <si>
    <t>3099513</t>
  </si>
  <si>
    <t>芭堤雅花园海景大酒店</t>
  </si>
  <si>
    <t>Jung Zigzag,Jung Zigzag,Jung Zigzag</t>
  </si>
  <si>
    <t>576.00</t>
  </si>
  <si>
    <t>2023-03-06 13:05:08</t>
  </si>
  <si>
    <t>3099362</t>
  </si>
  <si>
    <t>马尼拉金凤凰酒店-隔离酒店</t>
  </si>
  <si>
    <t>LI KAIMING</t>
  </si>
  <si>
    <t>400.00</t>
  </si>
  <si>
    <t>2023-03-06 12:31:37</t>
  </si>
  <si>
    <t>菲律宾</t>
  </si>
  <si>
    <t>3099231</t>
  </si>
  <si>
    <t>芙蓉皇家朱兰酒店</t>
  </si>
  <si>
    <t>MOHD TAHA HAFEEZ EDZWAN</t>
  </si>
  <si>
    <t>345.00</t>
  </si>
  <si>
    <t>2023-03-06 13:08:06</t>
  </si>
  <si>
    <t>3098830</t>
  </si>
  <si>
    <t>甲米奥南宜必思尚品酒店</t>
  </si>
  <si>
    <t>WANG NANLI,WANG XUREN</t>
  </si>
  <si>
    <t>274.00</t>
  </si>
  <si>
    <t>2023-03-06 10:34:18</t>
  </si>
  <si>
    <t>3098669</t>
  </si>
  <si>
    <t>Kong Marvel,Kong Marvel</t>
  </si>
  <si>
    <t>2023-03-06 10:06:05</t>
  </si>
  <si>
    <t>3098453</t>
  </si>
  <si>
    <t>槟城皇家朱兰酒店</t>
  </si>
  <si>
    <t>othman amira,othman amira,othman amira,othman amira</t>
  </si>
  <si>
    <t>1016.00</t>
  </si>
  <si>
    <t>2023-03-06 09:15:59</t>
  </si>
  <si>
    <t>3098318</t>
  </si>
  <si>
    <t>普吉岛纳卡酒店</t>
  </si>
  <si>
    <t>HUNG WEI</t>
  </si>
  <si>
    <t>2955.00</t>
  </si>
  <si>
    <t>2023-03-06 11:54:33</t>
  </si>
  <si>
    <t>2023-03-05</t>
  </si>
  <si>
    <t>3097194</t>
  </si>
  <si>
    <t>曼谷lyf素坤逸8巷-雅诗阁管理</t>
  </si>
  <si>
    <t>THU MAY WINT</t>
  </si>
  <si>
    <t>260.00</t>
  </si>
  <si>
    <t>2023-03-05 21:22:37</t>
  </si>
  <si>
    <t>3096174</t>
  </si>
  <si>
    <t>普吉岛邦涛的希尔顿花园酒店 (SHA Extra Plus)</t>
  </si>
  <si>
    <t>WANG SU,ZHANG JINGDI</t>
  </si>
  <si>
    <t>600.00</t>
  </si>
  <si>
    <t>2023-03-05 17:39:44</t>
  </si>
  <si>
    <t>3096110</t>
  </si>
  <si>
    <t>WANG CHANGGUANG</t>
  </si>
  <si>
    <t>2023-03-05 17:19:53</t>
  </si>
  <si>
    <t>3095761</t>
  </si>
  <si>
    <t>曼谷铂尔曼G酒店</t>
  </si>
  <si>
    <t>MILLET ANGELIQUE</t>
  </si>
  <si>
    <t>1208.00</t>
  </si>
  <si>
    <t>2023-03-05 16:26:14</t>
  </si>
  <si>
    <t>3095491</t>
  </si>
  <si>
    <t>贝尔福度假酒店</t>
  </si>
  <si>
    <t>Pinol Bernice,Pinol Bernice,Pinol Bernice</t>
  </si>
  <si>
    <t>898.00</t>
  </si>
  <si>
    <t>2023-03-05 14:56:49</t>
  </si>
  <si>
    <t>3095345</t>
  </si>
  <si>
    <t>曼谷拉查丹利中心酒店  (SHA Plus+)</t>
  </si>
  <si>
    <t>Gao Huishu,Gao Huishu</t>
  </si>
  <si>
    <t>1678.00</t>
  </si>
  <si>
    <t>2023-03-05 14:28:09</t>
  </si>
  <si>
    <t>3095181</t>
  </si>
  <si>
    <t>LI JIE</t>
  </si>
  <si>
    <t>802.00</t>
  </si>
  <si>
    <t>2023-03-05 23:16:59</t>
  </si>
  <si>
    <t>3095058</t>
  </si>
  <si>
    <t>B酒店 - 由贝尔维尤酒店集团公司管理</t>
  </si>
  <si>
    <t>Martinez Caryl Ina Ian</t>
  </si>
  <si>
    <t>830.00</t>
  </si>
  <si>
    <t>2023-03-05 13:02:34</t>
  </si>
  <si>
    <t>3094538</t>
  </si>
  <si>
    <t>槟城彩虹天堂海滩度假村酒店</t>
  </si>
  <si>
    <t>WAN ANTHONY WAH CHING</t>
  </si>
  <si>
    <t>254.00</t>
  </si>
  <si>
    <t>2023-03-05 12:36:02</t>
  </si>
  <si>
    <t>3093959</t>
  </si>
  <si>
    <t>曼谷拉查达阿曼达酒店和公寓</t>
  </si>
  <si>
    <t>GE CHANG</t>
  </si>
  <si>
    <t>1082.00</t>
  </si>
  <si>
    <t>2023-03-05 08:36:35</t>
  </si>
  <si>
    <t>3093845</t>
  </si>
  <si>
    <t>Witter Malgorzata</t>
  </si>
  <si>
    <t>788.00</t>
  </si>
  <si>
    <t>2023-03-07 06:42:46</t>
  </si>
  <si>
    <t>2023-03-04</t>
  </si>
  <si>
    <t>3092803</t>
  </si>
  <si>
    <t>吉隆坡邵氏广场美居酒店</t>
  </si>
  <si>
    <t>Wu Xiaoyu</t>
  </si>
  <si>
    <t>666.00</t>
  </si>
  <si>
    <t>2023-03-05 20:06:03</t>
  </si>
  <si>
    <t>3092610</t>
  </si>
  <si>
    <t>岘港巴尔科纳酒店</t>
  </si>
  <si>
    <t>FANG PENG,SHAO LIAN</t>
  </si>
  <si>
    <t>554.00</t>
  </si>
  <si>
    <t>2023-03-04 19:29:32</t>
  </si>
  <si>
    <t>越南</t>
  </si>
  <si>
    <t>3092199</t>
  </si>
  <si>
    <t>HUANG LEXING,WU DESMOND ZIREN</t>
  </si>
  <si>
    <t>2023-03-04 20:13:38</t>
  </si>
  <si>
    <t>3091623</t>
  </si>
  <si>
    <t>曼谷玛杜兹酒店</t>
  </si>
  <si>
    <t>XIE ZHIXIN</t>
  </si>
  <si>
    <t>610.00</t>
  </si>
  <si>
    <t>2023-03-04 17:59:55</t>
  </si>
  <si>
    <t>3091144</t>
  </si>
  <si>
    <t>Wang Xinxin</t>
  </si>
  <si>
    <t>1812.00</t>
  </si>
  <si>
    <t>2023-03-04 15:39:37</t>
  </si>
  <si>
    <t>3088941</t>
  </si>
  <si>
    <t>新山凯贝丽酒店式服务公寓</t>
  </si>
  <si>
    <t>CHAI JANICE EE MIN,LIM DEREK</t>
  </si>
  <si>
    <t>556.00</t>
  </si>
  <si>
    <t>2023-03-04 10:17:38</t>
  </si>
  <si>
    <t>3088837</t>
  </si>
  <si>
    <t>曼谷维伊 - 美憬阁酒店</t>
  </si>
  <si>
    <t>XU JIALU</t>
  </si>
  <si>
    <t>3840.00</t>
  </si>
  <si>
    <t>2023-03-04 10:38:12</t>
  </si>
  <si>
    <t>2023-03-03</t>
  </si>
  <si>
    <t>3088582</t>
  </si>
  <si>
    <t>CHANG CHUNYANG</t>
  </si>
  <si>
    <t>2023-03-04 10:35:32</t>
  </si>
  <si>
    <t>3087877</t>
  </si>
  <si>
    <t>曼谷大都会酒店</t>
  </si>
  <si>
    <t>QU SHASHA</t>
  </si>
  <si>
    <t>2730.00</t>
  </si>
  <si>
    <t>2023-03-04 09:46:55</t>
  </si>
  <si>
    <t>3087493</t>
  </si>
  <si>
    <t>曼谷瑞吉酒店</t>
  </si>
  <si>
    <t>SU ZHENGQUAN</t>
  </si>
  <si>
    <t>5623.00</t>
  </si>
  <si>
    <t>2023-03-03 20:07:17</t>
  </si>
  <si>
    <t>3087203</t>
  </si>
  <si>
    <t>曼谷素坤逸奥克伍德华庭工作室酒店</t>
  </si>
  <si>
    <t>QIAN JIANKE,ZHU XIAOHONG</t>
  </si>
  <si>
    <t>1028.00</t>
  </si>
  <si>
    <t>2023-03-03 19:08:01</t>
  </si>
  <si>
    <t>3086169</t>
  </si>
  <si>
    <t>WANG SHUCHEN</t>
  </si>
  <si>
    <t>2416.00</t>
  </si>
  <si>
    <t>2023-03-03 15:47:19</t>
  </si>
  <si>
    <t>3085813</t>
  </si>
  <si>
    <t>首尔三井酒店</t>
  </si>
  <si>
    <t>OH SUHWAN</t>
  </si>
  <si>
    <t>527.00</t>
  </si>
  <si>
    <t>2023-03-06 08:44:10</t>
  </si>
  <si>
    <t>韩国</t>
  </si>
  <si>
    <t>3085054</t>
  </si>
  <si>
    <t>AMIRA BINTI ZAINAL SITI,AMIRA BINTI ZAINAL SITI</t>
  </si>
  <si>
    <t>646.00</t>
  </si>
  <si>
    <t>2023-03-03 14:50:26</t>
  </si>
  <si>
    <t>3084996</t>
  </si>
  <si>
    <t>CHENG YAJUN</t>
  </si>
  <si>
    <t>1560.00</t>
  </si>
  <si>
    <t>2023-03-03 11:09:35</t>
  </si>
  <si>
    <t>3084673</t>
  </si>
  <si>
    <t>阿万特酒店</t>
  </si>
  <si>
    <t>ABDULLAH NURAIMI</t>
  </si>
  <si>
    <t>500.00</t>
  </si>
  <si>
    <t>2023-03-03 10:03:31</t>
  </si>
  <si>
    <t>3084658</t>
  </si>
  <si>
    <t>曼谷索拉利亚西铁酒店</t>
  </si>
  <si>
    <t>LIN SHENGQUAN</t>
  </si>
  <si>
    <t>658.00</t>
  </si>
  <si>
    <t>2023-03-03 10:31:47</t>
  </si>
  <si>
    <t>3084087</t>
  </si>
  <si>
    <t>宿务滨海前线酒店 - 北开垦</t>
  </si>
  <si>
    <t>Dominguito Sultan Gracyl</t>
  </si>
  <si>
    <t>422.00</t>
  </si>
  <si>
    <t>2023-03-03 09:18:53</t>
  </si>
  <si>
    <t>3083941</t>
  </si>
  <si>
    <t>吉隆坡·觅酒店，傲途格精选</t>
  </si>
  <si>
    <t>GAO JIE,ZHENG YUE</t>
  </si>
  <si>
    <t>589.00</t>
  </si>
  <si>
    <t>2023-03-03 13:45:04</t>
  </si>
  <si>
    <t>2023-03-02</t>
  </si>
  <si>
    <t>3083534</t>
  </si>
  <si>
    <t>曼谷格乐丽雅12酒店</t>
  </si>
  <si>
    <t>TAM PO HO</t>
  </si>
  <si>
    <t>870.00</t>
  </si>
  <si>
    <t>2023-03-03 13:02:25</t>
  </si>
  <si>
    <t>3082009</t>
  </si>
  <si>
    <t>HENRY LEE</t>
  </si>
  <si>
    <t>469.00</t>
  </si>
  <si>
    <t>2023-03-02 17:28:09</t>
  </si>
  <si>
    <t>3081979</t>
  </si>
  <si>
    <t>DATO DAVID LEE KIM FAH</t>
  </si>
  <si>
    <t>2023-03-02 17:25:21</t>
  </si>
  <si>
    <t>3081964</t>
  </si>
  <si>
    <t>DATO ALVIN LEE WON FAH</t>
  </si>
  <si>
    <t>2023-03-02 17:23:09</t>
  </si>
  <si>
    <t>3081806</t>
  </si>
  <si>
    <t>Li Ke</t>
  </si>
  <si>
    <t>938.00</t>
  </si>
  <si>
    <t>2023-03-02 16:40:00</t>
  </si>
  <si>
    <t>3080945</t>
  </si>
  <si>
    <t>普吉岛麦考棕榈滩度假村(SHA Plus+)</t>
  </si>
  <si>
    <t>BROGAN RALPH</t>
  </si>
  <si>
    <t>1950.00</t>
  </si>
  <si>
    <t>2023-03-02 13:02:54</t>
  </si>
  <si>
    <t>3080906</t>
  </si>
  <si>
    <t>普吉假日酒店 (政府卫生认证)</t>
  </si>
  <si>
    <t>HUANG JIACHENG,WENG JIE</t>
  </si>
  <si>
    <t>3009.00</t>
  </si>
  <si>
    <t>2023-03-02 16:47:49</t>
  </si>
  <si>
    <t>3080832</t>
  </si>
  <si>
    <t>XU HONG,SHAO YUE</t>
  </si>
  <si>
    <t>2023-03-02 12:34:07</t>
  </si>
  <si>
    <t>3080329</t>
  </si>
  <si>
    <t>ZHUANG YUAN,BU YATING</t>
  </si>
  <si>
    <t>3894.00</t>
  </si>
  <si>
    <t>2023-03-02 11:08:25</t>
  </si>
  <si>
    <t>2023-03-01</t>
  </si>
  <si>
    <t>3078943</t>
  </si>
  <si>
    <t>LIN SONGKUN</t>
  </si>
  <si>
    <t>5120.00</t>
  </si>
  <si>
    <t>2023-03-03 08:41:39</t>
  </si>
  <si>
    <t>3078855</t>
  </si>
  <si>
    <t>泰费特酒店</t>
  </si>
  <si>
    <t>GETKE ALINA</t>
  </si>
  <si>
    <t>2970.00</t>
  </si>
  <si>
    <t>2023-03-01 23:12:11</t>
  </si>
  <si>
    <t>3077498</t>
  </si>
  <si>
    <t>Travelodge Phuket Town</t>
  </si>
  <si>
    <t>thawornchaiyasit viriya,thawornchaiyasit viriya</t>
  </si>
  <si>
    <t>182.00</t>
  </si>
  <si>
    <t>2023-03-01 19:00:36</t>
  </si>
  <si>
    <t>3076780</t>
  </si>
  <si>
    <t>阿莫丽塔度假酒店</t>
  </si>
  <si>
    <t>Jiang Fei</t>
  </si>
  <si>
    <t>7092.00</t>
  </si>
  <si>
    <t>2023-03-01 13:47:23</t>
  </si>
  <si>
    <t>3076007</t>
  </si>
  <si>
    <t>Kaufmann Mischa Simon</t>
  </si>
  <si>
    <t>3039.00</t>
  </si>
  <si>
    <t>2023-03-01 15:04:18</t>
  </si>
  <si>
    <t>3075976</t>
  </si>
  <si>
    <t>YANG RENYU</t>
  </si>
  <si>
    <t>2023-03-01 15:05:14</t>
  </si>
  <si>
    <t>3075943</t>
  </si>
  <si>
    <t>DING SIYI</t>
  </si>
  <si>
    <t>2023-03-01 14:51:42</t>
  </si>
  <si>
    <t>2023-02-28</t>
  </si>
  <si>
    <t>3075310</t>
  </si>
  <si>
    <t>特立尼达公主港套房酒店</t>
  </si>
  <si>
    <t>HOU JIANAN</t>
  </si>
  <si>
    <t>2552.00</t>
  </si>
  <si>
    <t>2023-02-28 21:47:40</t>
  </si>
  <si>
    <t>3074888</t>
  </si>
  <si>
    <t>JIN LONG,LU JINGSONG</t>
  </si>
  <si>
    <t>10920.00</t>
  </si>
  <si>
    <t>2023-02-28 19:49:20</t>
  </si>
  <si>
    <t>3074793</t>
  </si>
  <si>
    <t>LI YONGJIE</t>
  </si>
  <si>
    <t>2902.00</t>
  </si>
  <si>
    <t>2023-03-01 15:24:35</t>
  </si>
  <si>
    <t>3074719</t>
  </si>
  <si>
    <t>kumar amresh,kumar amresh</t>
  </si>
  <si>
    <t>2026.00</t>
  </si>
  <si>
    <t>2023-03-01 13:31:54</t>
  </si>
  <si>
    <t>3073839</t>
  </si>
  <si>
    <t>LI WEIYI</t>
  </si>
  <si>
    <t>2023-02-28 15:13:39</t>
  </si>
  <si>
    <t>3073140</t>
  </si>
  <si>
    <t>LUAN LEI</t>
  </si>
  <si>
    <t>474.00</t>
  </si>
  <si>
    <t>2023-02-28 11:48:14</t>
  </si>
  <si>
    <t>2023-02-27</t>
  </si>
  <si>
    <t>3072141</t>
  </si>
  <si>
    <t>曼谷萨通JC凯文酒店</t>
  </si>
  <si>
    <t>BINABUHASRIN IRFAN ISKANDAR,TAN KAI JIE,TAN JUN JIE,TAN JING HENG</t>
  </si>
  <si>
    <t>2097.00</t>
  </si>
  <si>
    <t>2023-02-28 13:01:22</t>
  </si>
  <si>
    <t>3070568</t>
  </si>
  <si>
    <t>LIN WEICHUNG,ZHANG SHUQUN,LIN SHENGPING,ZHENG RUIQING</t>
  </si>
  <si>
    <t>3996.00</t>
  </si>
  <si>
    <t>2023-02-27 15:12:15</t>
  </si>
  <si>
    <t>3069804</t>
  </si>
  <si>
    <t>唯裕酒店</t>
  </si>
  <si>
    <t>TSUI WINGYIU</t>
  </si>
  <si>
    <t>1444.00</t>
  </si>
  <si>
    <t>2023-02-27 10:43:30</t>
  </si>
  <si>
    <t>3069266</t>
  </si>
  <si>
    <t>LI JIAWEI,SUN CHUHAN,YANG YUQING</t>
  </si>
  <si>
    <t>2253.00</t>
  </si>
  <si>
    <t>2023-02-28 13:37:46</t>
  </si>
  <si>
    <t>2023-02-25</t>
  </si>
  <si>
    <t>3065275</t>
  </si>
  <si>
    <t>Liao Jinsong</t>
  </si>
  <si>
    <t>1752.00</t>
  </si>
  <si>
    <t>2023-02-25 11:48:46</t>
  </si>
  <si>
    <t>3065265</t>
  </si>
  <si>
    <t>Suen Oncheung,Yan yan</t>
  </si>
  <si>
    <t>4272.00</t>
  </si>
  <si>
    <t>2023-02-25 12:03:30</t>
  </si>
  <si>
    <t>2023-02-24</t>
  </si>
  <si>
    <t>3062953</t>
  </si>
  <si>
    <t>普吉岛 Journeyhub 奥卓雅居酒店 (SHA Extra Plus)</t>
  </si>
  <si>
    <t>SHUBHAKAR INDRAJEET,SHUBHAKAR INDRAJEET</t>
  </si>
  <si>
    <t>1400.00</t>
  </si>
  <si>
    <t>-1400</t>
  </si>
  <si>
    <t>2023-03-04 16:46:15</t>
  </si>
  <si>
    <t>3062772</t>
  </si>
  <si>
    <t>WU SIQI</t>
  </si>
  <si>
    <t>614.00</t>
  </si>
  <si>
    <t>2023-02-24 16:21:41</t>
  </si>
  <si>
    <t>3062770</t>
  </si>
  <si>
    <t>SHI TIANYUAN</t>
  </si>
  <si>
    <t>2023-02-24 16:19:15</t>
  </si>
  <si>
    <t>2023-02-23</t>
  </si>
  <si>
    <t>3060170</t>
  </si>
  <si>
    <t>Momoko Arai</t>
  </si>
  <si>
    <t>708.00</t>
  </si>
  <si>
    <t>2023-02-24 10:17:42</t>
  </si>
  <si>
    <t>3057172</t>
  </si>
  <si>
    <t>阿瓦尼河滨曼谷酒店(SHA认证)</t>
  </si>
  <si>
    <t>ZHANG TING</t>
  </si>
  <si>
    <t>2400.00</t>
  </si>
  <si>
    <t>2023-02-23 16:18:13</t>
  </si>
  <si>
    <t>2023-02-22</t>
  </si>
  <si>
    <t>3054328</t>
  </si>
  <si>
    <t>Kim Hyunwoo</t>
  </si>
  <si>
    <t>3320.00</t>
  </si>
  <si>
    <t>2023-02-22 14:57:31</t>
  </si>
  <si>
    <t>3054307</t>
  </si>
  <si>
    <t>Shofian Abd Rahman Mohd,Shofian Abd Rahman Mohd</t>
  </si>
  <si>
    <t>2023-02-28 10:30:01</t>
  </si>
  <si>
    <t>2023-02-21</t>
  </si>
  <si>
    <t>3052032</t>
  </si>
  <si>
    <t>ZHOU HONGJI</t>
  </si>
  <si>
    <t>228.00</t>
  </si>
  <si>
    <t>2023-02-21 17:33:59</t>
  </si>
  <si>
    <t>3051978</t>
  </si>
  <si>
    <t>HU MENGHAN</t>
  </si>
  <si>
    <t>2023-02-21 17:34:22</t>
  </si>
  <si>
    <t>3050397</t>
  </si>
  <si>
    <t>曼谷素坤逸航站 21 中心酒店 (政府卫生认证)</t>
  </si>
  <si>
    <t>ChuenChu Tam,ChuenChu Tam</t>
  </si>
  <si>
    <t>2206.00</t>
  </si>
  <si>
    <t>2023-02-21 17:13:28</t>
  </si>
  <si>
    <t>2023-02-20</t>
  </si>
  <si>
    <t>3048380</t>
  </si>
  <si>
    <t>吉隆坡颐思殿酒店</t>
  </si>
  <si>
    <t>khan ashab,khan ashab</t>
  </si>
  <si>
    <t>660.00</t>
  </si>
  <si>
    <t>2023-02-20 16:05:07</t>
  </si>
  <si>
    <t>2023-02-19</t>
  </si>
  <si>
    <t>3045279</t>
  </si>
  <si>
    <t>马六甲峇峇家</t>
  </si>
  <si>
    <t>ZHENG TONG</t>
  </si>
  <si>
    <t>365.00</t>
  </si>
  <si>
    <t>2023-02-19 14:11:43</t>
  </si>
  <si>
    <t>3044215</t>
  </si>
  <si>
    <t>文斯水门酒店 (SHA Plus+)</t>
  </si>
  <si>
    <t>Hong Weicheng,Li wenxiang,Lei zhenpeng</t>
  </si>
  <si>
    <t>659.00</t>
  </si>
  <si>
    <t>2023-02-19 20:57:54</t>
  </si>
  <si>
    <t>2023-02-18</t>
  </si>
  <si>
    <t>3043420</t>
  </si>
  <si>
    <t>Luo Xiaodan</t>
  </si>
  <si>
    <t>2415.00</t>
  </si>
  <si>
    <t>2023-02-19 14:16:03</t>
  </si>
  <si>
    <t>3043416</t>
  </si>
  <si>
    <t>2023-02-19 14:18:24</t>
  </si>
  <si>
    <t>2023-02-17</t>
  </si>
  <si>
    <t>3040690</t>
  </si>
  <si>
    <t>Yuan Xue,Liu Yanhao</t>
  </si>
  <si>
    <t>2023-02-18 16:31:59</t>
  </si>
  <si>
    <t>3039568</t>
  </si>
  <si>
    <t>LIU PAN,XIAO YUETIAN</t>
  </si>
  <si>
    <t>12740.00</t>
  </si>
  <si>
    <t>2023-02-17 18:31:41</t>
  </si>
  <si>
    <t>2023-02-16</t>
  </si>
  <si>
    <t>3035509</t>
  </si>
  <si>
    <t>开普西恩纳美食别墅度假酒店(SHA Plus+)</t>
  </si>
  <si>
    <t>SHEN WENSHENG</t>
  </si>
  <si>
    <t>1122.00</t>
  </si>
  <si>
    <t>2023-02-16 14:39:15</t>
  </si>
  <si>
    <t>3035447</t>
  </si>
  <si>
    <t>Yin Chenggong</t>
  </si>
  <si>
    <t>1080.00</t>
  </si>
  <si>
    <t>2023-02-16 13:55:05</t>
  </si>
  <si>
    <t>3034337</t>
  </si>
  <si>
    <t>达拉海角度假酒店</t>
  </si>
  <si>
    <t>ZHOU ZHAOWEI</t>
  </si>
  <si>
    <t>785.00</t>
  </si>
  <si>
    <t>2023-02-16 09:50:09</t>
  </si>
  <si>
    <t>2023-02-13</t>
  </si>
  <si>
    <t>3029074</t>
  </si>
  <si>
    <t>宿务峰会广场酒店</t>
  </si>
  <si>
    <t>YOSHIDA RYO,YOSHIDA RYO,YOSHIDA RYO</t>
  </si>
  <si>
    <t>380.00</t>
  </si>
  <si>
    <t>2023-02-14 09:24:41</t>
  </si>
  <si>
    <t>3028676</t>
  </si>
  <si>
    <t>吉隆坡皇家酒店</t>
  </si>
  <si>
    <t>HIDAYAT TAUFIQ</t>
  </si>
  <si>
    <t>532.00</t>
  </si>
  <si>
    <t>2023-02-14 10:51:54</t>
  </si>
  <si>
    <t>2023-02-12</t>
  </si>
  <si>
    <t>3026435</t>
  </si>
  <si>
    <t>是隆不容错过酒店 by Cross Collection</t>
  </si>
  <si>
    <t>CHEN YIJU</t>
  </si>
  <si>
    <t>1190.00</t>
  </si>
  <si>
    <t>2023-02-13 12:02:59</t>
  </si>
  <si>
    <t>2023-02-11</t>
  </si>
  <si>
    <t>3023348</t>
  </si>
  <si>
    <t>普吉岛阿玛瑞酒店(政府卫生认证)</t>
  </si>
  <si>
    <t>CHEN DONGMING,YAO JIYING,FENG HUIYING,PAN YAN</t>
  </si>
  <si>
    <t>12308.00</t>
  </si>
  <si>
    <t>2023-02-12 16:35:42</t>
  </si>
  <si>
    <t>3023205</t>
  </si>
  <si>
    <t>De guzman Miguel,De guzman Miguel</t>
  </si>
  <si>
    <t>1454.00</t>
  </si>
  <si>
    <t>2023-02-12 09:41:55</t>
  </si>
  <si>
    <t>3022762</t>
  </si>
  <si>
    <t>GONG SHANSHAN,LU YANG</t>
  </si>
  <si>
    <t>1085.00</t>
  </si>
  <si>
    <t>2023-02-12 11:02:24</t>
  </si>
  <si>
    <t>3021427</t>
  </si>
  <si>
    <t>仁川机场贝斯特韦斯特精品酒店</t>
  </si>
  <si>
    <t>JIRAWATSIVAPORN CHAWIT</t>
  </si>
  <si>
    <t>424.00</t>
  </si>
  <si>
    <t>2023-02-11 09:51:26</t>
  </si>
  <si>
    <t>2023-02-10</t>
  </si>
  <si>
    <t>3021262</t>
  </si>
  <si>
    <t>乐卡尔特岘港海滩酒店</t>
  </si>
  <si>
    <t>LIM DAHYE</t>
  </si>
  <si>
    <t>836.00</t>
  </si>
  <si>
    <t>2023-02-11 08:47:56</t>
  </si>
  <si>
    <t>2023-02-08</t>
  </si>
  <si>
    <t>3015152</t>
  </si>
  <si>
    <t>普吉岛安达曼拥抱酒店 (SHA Extra Plus)</t>
  </si>
  <si>
    <t>KOH SOCK FENG</t>
  </si>
  <si>
    <t>3450.00</t>
  </si>
  <si>
    <t>2023-02-10 10:23:09</t>
  </si>
  <si>
    <t>3014585</t>
  </si>
  <si>
    <t>故事度假村</t>
  </si>
  <si>
    <t>Manliguis Boyet,Manliguis Boyet,Manliguis Boyet</t>
  </si>
  <si>
    <t>3672.00</t>
  </si>
  <si>
    <t>2023-02-08 21:08:39</t>
  </si>
  <si>
    <t>2023-02-06</t>
  </si>
  <si>
    <t>3009222</t>
  </si>
  <si>
    <t>LIN ZHIHAO,FAN KAI</t>
  </si>
  <si>
    <t>2023-02-07 12:18:57</t>
  </si>
  <si>
    <t>3007852</t>
  </si>
  <si>
    <t>The Pineapple 酒店</t>
  </si>
  <si>
    <t>ngamluk saipin,ngamluk saipin,ngamluk saipin</t>
  </si>
  <si>
    <t>2023-02-06 13:31:58</t>
  </si>
  <si>
    <t>2023-02-05</t>
  </si>
  <si>
    <t>3006338</t>
  </si>
  <si>
    <t>长滩岛金凤凰酒店</t>
  </si>
  <si>
    <t>Benedict Rojas Johm,Benedict Rojas Johm,Benedict Rojas Johm,Benedict Rojas Johm,Benedict Rojas Johm,Benedict Rojas Johm</t>
  </si>
  <si>
    <t>3152.00</t>
  </si>
  <si>
    <t>-3152</t>
  </si>
  <si>
    <t>2023-02-11 10:12:27</t>
  </si>
  <si>
    <t>3005604</t>
  </si>
  <si>
    <t>曼谷素坤逸55号通罗中心点大酒店 (政府卫生认证)</t>
  </si>
  <si>
    <t>MOK LIN YAU,CHOY YUET CHEONG RAYMOND,LAI HA</t>
  </si>
  <si>
    <t>3669.00</t>
  </si>
  <si>
    <t>2023-02-05 16:26:56</t>
  </si>
  <si>
    <t>2023-02-04</t>
  </si>
  <si>
    <t>3002546</t>
  </si>
  <si>
    <t>POH LILI</t>
  </si>
  <si>
    <t>1146.00</t>
  </si>
  <si>
    <t>2023-02-04 09:54:16</t>
  </si>
  <si>
    <t>2023-02-02</t>
  </si>
  <si>
    <t>2997977</t>
  </si>
  <si>
    <t>曼谷盛泰澜中央世界商业中心酒店  (SHA Plus+)</t>
  </si>
  <si>
    <t>XU FANGHUI,YAO JIAYI,JIANG JUNWEN,SHENG SIYU</t>
  </si>
  <si>
    <t>5660.00</t>
  </si>
  <si>
    <t>2023-02-02 18:11:42</t>
  </si>
  <si>
    <t>2996539</t>
  </si>
  <si>
    <t>普拉辛格村庄酒店 (政府卫生认证)</t>
  </si>
  <si>
    <t>Lv/Yushan</t>
  </si>
  <si>
    <t>2864.00</t>
  </si>
  <si>
    <t>2023-02-02 08:49:56</t>
  </si>
  <si>
    <t>2023-02-01</t>
  </si>
  <si>
    <t>2996291</t>
  </si>
  <si>
    <t>Wong Thim Kheng,Khaw Beng Huat,Lim Yen Ping</t>
  </si>
  <si>
    <t>22470.00</t>
  </si>
  <si>
    <t>2023-02-02 18:13:08</t>
  </si>
  <si>
    <t>2023-01-31</t>
  </si>
  <si>
    <t>2993947</t>
  </si>
  <si>
    <t>TONG YONGXIN</t>
  </si>
  <si>
    <t>2023-02-01 11:18:56</t>
  </si>
  <si>
    <t>2992722</t>
  </si>
  <si>
    <t>长滩岛帕莱姆海滨度假村</t>
  </si>
  <si>
    <t>Calderon Lilian Violeta,Calderon Lilian Violeta,Calderon Lilian Violeta</t>
  </si>
  <si>
    <t>2140.00</t>
  </si>
  <si>
    <t>2023-01-31 17:31:31</t>
  </si>
  <si>
    <t>2023-01-26</t>
  </si>
  <si>
    <t>2978459</t>
  </si>
  <si>
    <t>KISSELEV IOURI</t>
  </si>
  <si>
    <t>5000.00</t>
  </si>
  <si>
    <t>2023-01-26 15:14:37</t>
  </si>
  <si>
    <t>2023-01-24</t>
  </si>
  <si>
    <t>2973994</t>
  </si>
  <si>
    <t>芭堤雅格兰德中心点酒店</t>
  </si>
  <si>
    <t>SUN YUANJUN,JIA WENHUI</t>
  </si>
  <si>
    <t>1482.00</t>
  </si>
  <si>
    <t>2023-01-24 15:03:26</t>
  </si>
  <si>
    <t>2023-01-06</t>
  </si>
  <si>
    <t>2925394</t>
  </si>
  <si>
    <t>阿特里姆曼谷美居大酒店(SHA认证)</t>
  </si>
  <si>
    <t>TAN CHEE SIONG</t>
  </si>
  <si>
    <t>1236.00</t>
  </si>
  <si>
    <t>2023-01-06 13:41:48</t>
  </si>
  <si>
    <t>2925353</t>
  </si>
  <si>
    <t>5115.00</t>
  </si>
  <si>
    <t>2023-01-06 17:28:29</t>
  </si>
  <si>
    <t>2925343</t>
  </si>
  <si>
    <t>6138.00</t>
  </si>
  <si>
    <t>2023-01-06 17:33:00</t>
  </si>
  <si>
    <t>2023-01-01</t>
  </si>
  <si>
    <t>2913935</t>
  </si>
  <si>
    <t>TAN BEE HONG,CHAN WANG TING CHERMAINE,CHOO BEE HWEE,TAN SHOK KENG</t>
  </si>
  <si>
    <t>5520.00</t>
  </si>
  <si>
    <t>2023-01-01 11:23:52</t>
  </si>
  <si>
    <t>2022-12-20</t>
  </si>
  <si>
    <t>2889612</t>
  </si>
  <si>
    <t>标准酒店 - 曼谷大都会大厦</t>
  </si>
  <si>
    <t>Ouyang Wanjiun</t>
  </si>
  <si>
    <t>2060.00</t>
  </si>
  <si>
    <t>2022-12-21 09:56:12</t>
  </si>
  <si>
    <t>2022-09-08</t>
  </si>
  <si>
    <t>2683543</t>
  </si>
  <si>
    <t>有趣之狮度假村</t>
  </si>
  <si>
    <t>Queen Tupaz Ashley,Queen Tupaz Ashley</t>
  </si>
  <si>
    <t>2601.00</t>
  </si>
  <si>
    <t>2022-09-13 12:03:30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</si>
</sst>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15</xdr:col>
      <xdr:colOff>533400</xdr:colOff>
      <xdr:row>172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4109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44989</v>
      </c>
      <c r="G2" s="6">
        <v>44992</v>
      </c>
      <c r="H2" s="4">
        <v>1</v>
      </c>
      <c r="I2" s="4">
        <v>3</v>
      </c>
      <c r="J2" s="4">
        <v>3</v>
      </c>
      <c r="K2" s="4" t="s">
        <v>30</v>
      </c>
      <c r="L2" s="4">
        <v>2601</v>
      </c>
      <c r="M2" s="4">
        <v>2601</v>
      </c>
      <c r="N2" s="4" t="s">
        <v>31</v>
      </c>
      <c r="O2" s="4" t="s">
        <v>32</v>
      </c>
      <c r="P2" s="4" t="s">
        <v>33</v>
      </c>
      <c r="Q2" s="4">
        <v>0</v>
      </c>
      <c r="R2" s="7">
        <v>44812</v>
      </c>
      <c r="S2" s="6">
        <v>44995</v>
      </c>
      <c r="T2" s="4" t="s">
        <v>34</v>
      </c>
      <c r="U2" s="4">
        <v>2601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44991</v>
      </c>
      <c r="G3" s="6">
        <v>44992</v>
      </c>
      <c r="H3" s="4">
        <v>2</v>
      </c>
      <c r="I3" s="4">
        <v>1</v>
      </c>
      <c r="J3" s="4">
        <v>2</v>
      </c>
      <c r="K3" s="4" t="s">
        <v>30</v>
      </c>
      <c r="L3" s="4">
        <v>2060</v>
      </c>
      <c r="M3" s="4">
        <v>2060</v>
      </c>
      <c r="N3" s="4" t="s">
        <v>40</v>
      </c>
      <c r="O3" s="4" t="s">
        <v>32</v>
      </c>
      <c r="P3" s="4" t="s">
        <v>33</v>
      </c>
      <c r="Q3" s="4">
        <v>0</v>
      </c>
      <c r="R3" s="7">
        <v>44915</v>
      </c>
      <c r="S3" s="6">
        <v>44995</v>
      </c>
      <c r="T3" s="4" t="s">
        <v>34</v>
      </c>
      <c r="U3" s="4">
        <v>2060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44988</v>
      </c>
      <c r="G4" s="6">
        <v>44992</v>
      </c>
      <c r="H4" s="4">
        <v>1</v>
      </c>
      <c r="I4" s="4">
        <v>4</v>
      </c>
      <c r="J4" s="4">
        <v>4</v>
      </c>
      <c r="K4" s="4" t="s">
        <v>30</v>
      </c>
      <c r="L4" s="4">
        <v>5520</v>
      </c>
      <c r="M4" s="4">
        <v>5520</v>
      </c>
      <c r="N4" s="4" t="s">
        <v>46</v>
      </c>
      <c r="O4" s="4" t="s">
        <v>32</v>
      </c>
      <c r="P4" s="4" t="s">
        <v>33</v>
      </c>
      <c r="Q4" s="4">
        <v>0</v>
      </c>
      <c r="R4" s="7">
        <v>44927</v>
      </c>
      <c r="S4" s="6">
        <v>44995</v>
      </c>
      <c r="T4" s="4" t="s">
        <v>34</v>
      </c>
      <c r="U4" s="4">
        <v>5520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44989</v>
      </c>
      <c r="G5" s="6">
        <v>44992</v>
      </c>
      <c r="H5" s="4">
        <v>5</v>
      </c>
      <c r="I5" s="4">
        <v>3</v>
      </c>
      <c r="J5" s="4">
        <v>15</v>
      </c>
      <c r="K5" s="4" t="s">
        <v>30</v>
      </c>
      <c r="L5" s="4">
        <v>5115</v>
      </c>
      <c r="M5" s="4">
        <v>5115</v>
      </c>
      <c r="N5" s="4" t="s">
        <v>52</v>
      </c>
      <c r="O5" s="4" t="s">
        <v>32</v>
      </c>
      <c r="P5" s="4" t="s">
        <v>33</v>
      </c>
      <c r="Q5" s="4">
        <v>0</v>
      </c>
      <c r="R5" s="7">
        <v>44932</v>
      </c>
      <c r="S5" s="6">
        <v>44995</v>
      </c>
      <c r="T5" s="4" t="s">
        <v>34</v>
      </c>
      <c r="U5" s="4">
        <v>5115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44989</v>
      </c>
      <c r="G6" s="6">
        <v>44992</v>
      </c>
      <c r="H6" s="4">
        <v>6</v>
      </c>
      <c r="I6" s="4">
        <v>3</v>
      </c>
      <c r="J6" s="4">
        <v>18</v>
      </c>
      <c r="K6" s="4" t="s">
        <v>30</v>
      </c>
      <c r="L6" s="4">
        <v>6138</v>
      </c>
      <c r="M6" s="4">
        <v>6138</v>
      </c>
      <c r="N6" s="4" t="s">
        <v>52</v>
      </c>
      <c r="O6" s="4" t="s">
        <v>32</v>
      </c>
      <c r="P6" s="4" t="s">
        <v>33</v>
      </c>
      <c r="Q6" s="4">
        <v>0</v>
      </c>
      <c r="R6" s="7">
        <v>44932</v>
      </c>
      <c r="S6" s="6">
        <v>44995</v>
      </c>
      <c r="T6" s="4" t="s">
        <v>34</v>
      </c>
      <c r="U6" s="4">
        <v>6138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50</v>
      </c>
      <c r="E7" s="4" t="s">
        <v>60</v>
      </c>
      <c r="F7" s="6">
        <v>44989</v>
      </c>
      <c r="G7" s="6">
        <v>44992</v>
      </c>
      <c r="H7" s="4">
        <v>1</v>
      </c>
      <c r="I7" s="4">
        <v>3</v>
      </c>
      <c r="J7" s="4">
        <v>3</v>
      </c>
      <c r="K7" s="4" t="s">
        <v>30</v>
      </c>
      <c r="L7" s="4">
        <v>1236</v>
      </c>
      <c r="M7" s="4">
        <v>1236</v>
      </c>
      <c r="N7" s="4" t="s">
        <v>52</v>
      </c>
      <c r="O7" s="4" t="s">
        <v>32</v>
      </c>
      <c r="P7" s="4" t="s">
        <v>33</v>
      </c>
      <c r="Q7" s="4">
        <v>0</v>
      </c>
      <c r="R7" s="7">
        <v>44932</v>
      </c>
      <c r="S7" s="6">
        <v>44995</v>
      </c>
      <c r="T7" s="4" t="s">
        <v>34</v>
      </c>
      <c r="U7" s="4">
        <v>1236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44990</v>
      </c>
      <c r="G8" s="6">
        <v>44992</v>
      </c>
      <c r="H8" s="4">
        <v>1</v>
      </c>
      <c r="I8" s="4">
        <v>2</v>
      </c>
      <c r="J8" s="4">
        <v>2</v>
      </c>
      <c r="K8" s="4" t="s">
        <v>30</v>
      </c>
      <c r="L8" s="4">
        <v>1482</v>
      </c>
      <c r="M8" s="4">
        <v>1482</v>
      </c>
      <c r="N8" s="4" t="s">
        <v>66</v>
      </c>
      <c r="O8" s="4" t="s">
        <v>32</v>
      </c>
      <c r="P8" s="4" t="s">
        <v>33</v>
      </c>
      <c r="Q8" s="4">
        <v>0</v>
      </c>
      <c r="R8" s="7">
        <v>44950</v>
      </c>
      <c r="S8" s="6">
        <v>44995</v>
      </c>
      <c r="T8" s="4" t="s">
        <v>34</v>
      </c>
      <c r="U8" s="4">
        <v>1482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44988</v>
      </c>
      <c r="G9" s="6">
        <v>44992</v>
      </c>
      <c r="H9" s="4">
        <v>1</v>
      </c>
      <c r="I9" s="4">
        <v>4</v>
      </c>
      <c r="J9" s="4">
        <v>4</v>
      </c>
      <c r="K9" s="4" t="s">
        <v>30</v>
      </c>
      <c r="L9" s="4">
        <v>5000</v>
      </c>
      <c r="M9" s="4">
        <v>5000</v>
      </c>
      <c r="N9" s="4" t="s">
        <v>72</v>
      </c>
      <c r="O9" s="4" t="s">
        <v>32</v>
      </c>
      <c r="P9" s="4" t="s">
        <v>33</v>
      </c>
      <c r="Q9" s="4">
        <v>0</v>
      </c>
      <c r="R9" s="7">
        <v>44952</v>
      </c>
      <c r="S9" s="6">
        <v>44995</v>
      </c>
      <c r="T9" s="4" t="s">
        <v>34</v>
      </c>
      <c r="U9" s="4">
        <v>5000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44990</v>
      </c>
      <c r="G10" s="6">
        <v>44992</v>
      </c>
      <c r="H10" s="4">
        <v>1</v>
      </c>
      <c r="I10" s="4">
        <v>2</v>
      </c>
      <c r="J10" s="4">
        <v>2</v>
      </c>
      <c r="K10" s="4" t="s">
        <v>30</v>
      </c>
      <c r="L10" s="4">
        <v>2140</v>
      </c>
      <c r="M10" s="4">
        <v>2140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44957</v>
      </c>
      <c r="S10" s="6">
        <v>44995</v>
      </c>
      <c r="T10" s="4" t="s">
        <v>34</v>
      </c>
      <c r="U10" s="4">
        <v>2140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45</v>
      </c>
      <c r="F11" s="6">
        <v>44988</v>
      </c>
      <c r="G11" s="6">
        <v>44992</v>
      </c>
      <c r="H11" s="4">
        <v>1</v>
      </c>
      <c r="I11" s="4">
        <v>4</v>
      </c>
      <c r="J11" s="4">
        <v>4</v>
      </c>
      <c r="K11" s="4" t="s">
        <v>30</v>
      </c>
      <c r="L11" s="4">
        <v>5660</v>
      </c>
      <c r="M11" s="4">
        <v>5660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44957</v>
      </c>
      <c r="S11" s="6">
        <v>44995</v>
      </c>
      <c r="T11" s="4" t="s">
        <v>34</v>
      </c>
      <c r="U11" s="4">
        <v>5660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44988</v>
      </c>
      <c r="G12" s="6">
        <v>44992</v>
      </c>
      <c r="H12" s="4">
        <v>1</v>
      </c>
      <c r="I12" s="4">
        <v>4</v>
      </c>
      <c r="J12" s="4">
        <v>4</v>
      </c>
      <c r="K12" s="4" t="s">
        <v>30</v>
      </c>
      <c r="L12" s="4">
        <v>2864</v>
      </c>
      <c r="M12" s="4">
        <v>2864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44959</v>
      </c>
      <c r="S12" s="6">
        <v>44995</v>
      </c>
      <c r="T12" s="4" t="s">
        <v>34</v>
      </c>
      <c r="U12" s="4">
        <v>2864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82</v>
      </c>
      <c r="E13" s="4" t="s">
        <v>45</v>
      </c>
      <c r="F13" s="6">
        <v>44988</v>
      </c>
      <c r="G13" s="6">
        <v>44992</v>
      </c>
      <c r="H13" s="4">
        <v>1</v>
      </c>
      <c r="I13" s="4">
        <v>4</v>
      </c>
      <c r="J13" s="4">
        <v>4</v>
      </c>
      <c r="K13" s="4" t="s">
        <v>30</v>
      </c>
      <c r="L13" s="4">
        <v>5660</v>
      </c>
      <c r="M13" s="4">
        <v>5660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44959</v>
      </c>
      <c r="S13" s="6">
        <v>44995</v>
      </c>
      <c r="T13" s="4" t="s">
        <v>34</v>
      </c>
      <c r="U13" s="4">
        <v>5660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82</v>
      </c>
      <c r="E14" s="4" t="s">
        <v>97</v>
      </c>
      <c r="F14" s="6">
        <v>44987</v>
      </c>
      <c r="G14" s="6">
        <v>44992</v>
      </c>
      <c r="H14" s="4">
        <v>3</v>
      </c>
      <c r="I14" s="4">
        <v>5</v>
      </c>
      <c r="J14" s="4">
        <v>15</v>
      </c>
      <c r="K14" s="4" t="s">
        <v>30</v>
      </c>
      <c r="L14" s="4">
        <v>22470</v>
      </c>
      <c r="M14" s="4">
        <v>22470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44958</v>
      </c>
      <c r="S14" s="6">
        <v>44995</v>
      </c>
      <c r="T14" s="4" t="s">
        <v>34</v>
      </c>
      <c r="U14" s="4">
        <v>22470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44990</v>
      </c>
      <c r="G15" s="6">
        <v>44992</v>
      </c>
      <c r="H15" s="4">
        <v>1</v>
      </c>
      <c r="I15" s="4">
        <v>2</v>
      </c>
      <c r="J15" s="4">
        <v>2</v>
      </c>
      <c r="K15" s="4" t="s">
        <v>30</v>
      </c>
      <c r="L15" s="4">
        <v>1146</v>
      </c>
      <c r="M15" s="4">
        <v>1146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44961</v>
      </c>
      <c r="S15" s="6">
        <v>44995</v>
      </c>
      <c r="T15" s="4" t="s">
        <v>34</v>
      </c>
      <c r="U15" s="4">
        <v>1146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44989</v>
      </c>
      <c r="G16" s="6">
        <v>44992</v>
      </c>
      <c r="H16" s="4">
        <v>1</v>
      </c>
      <c r="I16" s="4">
        <v>3</v>
      </c>
      <c r="J16" s="4">
        <v>3</v>
      </c>
      <c r="K16" s="4" t="s">
        <v>30</v>
      </c>
      <c r="L16" s="4">
        <v>3669</v>
      </c>
      <c r="M16" s="4">
        <v>3669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44962</v>
      </c>
      <c r="S16" s="6">
        <v>44995</v>
      </c>
      <c r="T16" s="4" t="s">
        <v>34</v>
      </c>
      <c r="U16" s="4">
        <v>3669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44988</v>
      </c>
      <c r="G17" s="6">
        <v>44992</v>
      </c>
      <c r="H17" s="4">
        <v>2</v>
      </c>
      <c r="I17" s="4">
        <v>4</v>
      </c>
      <c r="J17" s="4">
        <v>8</v>
      </c>
      <c r="K17" s="4" t="s">
        <v>30</v>
      </c>
      <c r="L17" s="4">
        <v>6216</v>
      </c>
      <c r="M17" s="4">
        <v>6216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44962</v>
      </c>
      <c r="S17" s="6">
        <v>44995</v>
      </c>
      <c r="T17" s="4" t="s">
        <v>34</v>
      </c>
      <c r="U17" s="4">
        <v>6216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44988</v>
      </c>
      <c r="G18" s="6">
        <v>44992</v>
      </c>
      <c r="H18" s="4">
        <v>2</v>
      </c>
      <c r="I18" s="4">
        <v>4</v>
      </c>
      <c r="J18" s="4">
        <v>8</v>
      </c>
      <c r="K18" s="4" t="s">
        <v>30</v>
      </c>
      <c r="L18" s="4">
        <v>3152</v>
      </c>
      <c r="M18" s="4">
        <v>3152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44962</v>
      </c>
      <c r="S18" s="6">
        <v>44995</v>
      </c>
      <c r="T18" s="4" t="s">
        <v>34</v>
      </c>
      <c r="U18" s="4">
        <v>3152</v>
      </c>
      <c r="V18" s="4">
        <v>0</v>
      </c>
      <c r="W18" s="4">
        <v>0</v>
      </c>
      <c r="X18" s="4" t="s">
        <v>123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44991</v>
      </c>
      <c r="G19" s="6">
        <v>44992</v>
      </c>
      <c r="H19" s="4">
        <v>1</v>
      </c>
      <c r="I19" s="4">
        <v>1</v>
      </c>
      <c r="J19" s="4">
        <v>1</v>
      </c>
      <c r="K19" s="4" t="s">
        <v>30</v>
      </c>
      <c r="L19" s="4">
        <v>274</v>
      </c>
      <c r="M19" s="4">
        <v>274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44963</v>
      </c>
      <c r="S19" s="6">
        <v>44995</v>
      </c>
      <c r="T19" s="4" t="s">
        <v>34</v>
      </c>
      <c r="U19" s="4">
        <v>274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44989</v>
      </c>
      <c r="G20" s="6">
        <v>44992</v>
      </c>
      <c r="H20" s="4">
        <v>1</v>
      </c>
      <c r="I20" s="4">
        <v>3</v>
      </c>
      <c r="J20" s="4">
        <v>3</v>
      </c>
      <c r="K20" s="4" t="s">
        <v>30</v>
      </c>
      <c r="L20" s="4">
        <v>2400</v>
      </c>
      <c r="M20" s="4">
        <v>2400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44963</v>
      </c>
      <c r="S20" s="6">
        <v>44995</v>
      </c>
      <c r="T20" s="4" t="s">
        <v>34</v>
      </c>
      <c r="U20" s="4">
        <v>2400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44990</v>
      </c>
      <c r="G21" s="6">
        <v>44992</v>
      </c>
      <c r="H21" s="4">
        <v>3</v>
      </c>
      <c r="I21" s="4">
        <v>2</v>
      </c>
      <c r="J21" s="4">
        <v>6</v>
      </c>
      <c r="K21" s="4" t="s">
        <v>30</v>
      </c>
      <c r="L21" s="4">
        <v>3672</v>
      </c>
      <c r="M21" s="4">
        <v>3672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44965</v>
      </c>
      <c r="S21" s="6">
        <v>44995</v>
      </c>
      <c r="T21" s="4" t="s">
        <v>34</v>
      </c>
      <c r="U21" s="4">
        <v>3672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44989</v>
      </c>
      <c r="G22" s="6">
        <v>44992</v>
      </c>
      <c r="H22" s="4">
        <v>1</v>
      </c>
      <c r="I22" s="4">
        <v>3</v>
      </c>
      <c r="J22" s="4">
        <v>3</v>
      </c>
      <c r="K22" s="4" t="s">
        <v>30</v>
      </c>
      <c r="L22" s="4">
        <v>3450</v>
      </c>
      <c r="M22" s="4">
        <v>3450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44965</v>
      </c>
      <c r="S22" s="6">
        <v>44995</v>
      </c>
      <c r="T22" s="4" t="s">
        <v>34</v>
      </c>
      <c r="U22" s="4">
        <v>3450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44990</v>
      </c>
      <c r="G23" s="6">
        <v>44992</v>
      </c>
      <c r="H23" s="4">
        <v>1</v>
      </c>
      <c r="I23" s="4">
        <v>2</v>
      </c>
      <c r="J23" s="4">
        <v>2</v>
      </c>
      <c r="K23" s="4" t="s">
        <v>30</v>
      </c>
      <c r="L23" s="4">
        <v>836</v>
      </c>
      <c r="M23" s="4">
        <v>836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44967</v>
      </c>
      <c r="S23" s="6">
        <v>44995</v>
      </c>
      <c r="T23" s="4" t="s">
        <v>34</v>
      </c>
      <c r="U23" s="4">
        <v>836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44991</v>
      </c>
      <c r="G24" s="6">
        <v>44992</v>
      </c>
      <c r="H24" s="4">
        <v>1</v>
      </c>
      <c r="I24" s="4">
        <v>1</v>
      </c>
      <c r="J24" s="4">
        <v>1</v>
      </c>
      <c r="K24" s="4" t="s">
        <v>30</v>
      </c>
      <c r="L24" s="4">
        <v>424</v>
      </c>
      <c r="M24" s="4">
        <v>424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44968</v>
      </c>
      <c r="S24" s="6">
        <v>44995</v>
      </c>
      <c r="T24" s="4" t="s">
        <v>34</v>
      </c>
      <c r="U24" s="4">
        <v>424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131</v>
      </c>
      <c r="E25" s="4" t="s">
        <v>161</v>
      </c>
      <c r="F25" s="6">
        <v>44991</v>
      </c>
      <c r="G25" s="6">
        <v>44992</v>
      </c>
      <c r="H25" s="4">
        <v>1</v>
      </c>
      <c r="I25" s="4">
        <v>1</v>
      </c>
      <c r="J25" s="4">
        <v>1</v>
      </c>
      <c r="K25" s="4" t="s">
        <v>30</v>
      </c>
      <c r="L25" s="4">
        <v>1085</v>
      </c>
      <c r="M25" s="4">
        <v>1085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44968</v>
      </c>
      <c r="S25" s="6">
        <v>44995</v>
      </c>
      <c r="T25" s="4" t="s">
        <v>34</v>
      </c>
      <c r="U25" s="4">
        <v>1085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160</v>
      </c>
      <c r="B26" s="4" t="s">
        <v>26</v>
      </c>
      <c r="C26" s="4" t="s">
        <v>165</v>
      </c>
      <c r="D26" s="4" t="s">
        <v>131</v>
      </c>
      <c r="E26" s="4" t="s">
        <v>161</v>
      </c>
      <c r="F26" s="6">
        <v>44991</v>
      </c>
      <c r="G26" s="6">
        <v>44992</v>
      </c>
      <c r="H26" s="4">
        <v>1</v>
      </c>
      <c r="I26" s="4">
        <v>1</v>
      </c>
      <c r="J26" s="4">
        <v>1</v>
      </c>
      <c r="K26" s="4" t="s">
        <v>30</v>
      </c>
      <c r="L26" s="4">
        <v>-1085</v>
      </c>
      <c r="M26" s="4">
        <v>-1085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44968</v>
      </c>
      <c r="S26" s="6">
        <v>44995</v>
      </c>
      <c r="T26" s="4" t="s">
        <v>34</v>
      </c>
      <c r="U26" s="4">
        <v>-1085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131</v>
      </c>
      <c r="E27" s="4" t="s">
        <v>161</v>
      </c>
      <c r="F27" s="6">
        <v>44991</v>
      </c>
      <c r="G27" s="6">
        <v>44992</v>
      </c>
      <c r="H27" s="4">
        <v>1</v>
      </c>
      <c r="I27" s="4">
        <v>1</v>
      </c>
      <c r="J27" s="4">
        <v>1</v>
      </c>
      <c r="K27" s="4" t="s">
        <v>30</v>
      </c>
      <c r="L27" s="4">
        <v>1085</v>
      </c>
      <c r="M27" s="4">
        <v>1085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44968</v>
      </c>
      <c r="S27" s="6">
        <v>44995</v>
      </c>
      <c r="T27" s="4" t="s">
        <v>34</v>
      </c>
      <c r="U27" s="4">
        <v>1085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44990</v>
      </c>
      <c r="G28" s="6">
        <v>44992</v>
      </c>
      <c r="H28" s="4">
        <v>1</v>
      </c>
      <c r="I28" s="4">
        <v>2</v>
      </c>
      <c r="J28" s="4">
        <v>2</v>
      </c>
      <c r="K28" s="4" t="s">
        <v>30</v>
      </c>
      <c r="L28" s="4">
        <v>1454</v>
      </c>
      <c r="M28" s="4">
        <v>1454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44968</v>
      </c>
      <c r="S28" s="6">
        <v>44995</v>
      </c>
      <c r="T28" s="4" t="s">
        <v>34</v>
      </c>
      <c r="U28" s="4">
        <v>1454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44988</v>
      </c>
      <c r="G29" s="6">
        <v>44992</v>
      </c>
      <c r="H29" s="4">
        <v>1</v>
      </c>
      <c r="I29" s="4">
        <v>4</v>
      </c>
      <c r="J29" s="4">
        <v>4</v>
      </c>
      <c r="K29" s="4" t="s">
        <v>30</v>
      </c>
      <c r="L29" s="4">
        <v>12308</v>
      </c>
      <c r="M29" s="4">
        <v>12308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44968</v>
      </c>
      <c r="S29" s="6">
        <v>44995</v>
      </c>
      <c r="T29" s="4" t="s">
        <v>34</v>
      </c>
      <c r="U29" s="4">
        <v>12308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44987</v>
      </c>
      <c r="G30" s="6">
        <v>44992</v>
      </c>
      <c r="H30" s="4">
        <v>1</v>
      </c>
      <c r="I30" s="4">
        <v>5</v>
      </c>
      <c r="J30" s="4">
        <v>5</v>
      </c>
      <c r="K30" s="4" t="s">
        <v>30</v>
      </c>
      <c r="L30" s="4">
        <v>1190</v>
      </c>
      <c r="M30" s="4">
        <v>1190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44969</v>
      </c>
      <c r="S30" s="6">
        <v>44995</v>
      </c>
      <c r="T30" s="4" t="s">
        <v>34</v>
      </c>
      <c r="U30" s="4">
        <v>1190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119</v>
      </c>
      <c r="B31" s="4" t="s">
        <v>26</v>
      </c>
      <c r="C31" s="4" t="s">
        <v>165</v>
      </c>
      <c r="D31" s="4" t="s">
        <v>120</v>
      </c>
      <c r="E31" s="4" t="s">
        <v>121</v>
      </c>
      <c r="F31" s="6">
        <v>44988</v>
      </c>
      <c r="G31" s="6">
        <v>44992</v>
      </c>
      <c r="H31" s="4">
        <v>2</v>
      </c>
      <c r="I31" s="4">
        <v>4</v>
      </c>
      <c r="J31" s="4">
        <v>8</v>
      </c>
      <c r="K31" s="4" t="s">
        <v>30</v>
      </c>
      <c r="L31" s="4">
        <v>-3152</v>
      </c>
      <c r="M31" s="4">
        <v>-3152</v>
      </c>
      <c r="N31" s="4" t="s">
        <v>122</v>
      </c>
      <c r="O31" s="4" t="s">
        <v>32</v>
      </c>
      <c r="P31" s="4" t="s">
        <v>33</v>
      </c>
      <c r="Q31" s="4">
        <v>0</v>
      </c>
      <c r="R31" s="7">
        <v>44962</v>
      </c>
      <c r="S31" s="6">
        <v>44995</v>
      </c>
      <c r="T31" s="4" t="s">
        <v>34</v>
      </c>
      <c r="U31" s="4">
        <v>-3152</v>
      </c>
      <c r="V31" s="4">
        <v>0</v>
      </c>
      <c r="W31" s="4">
        <v>0</v>
      </c>
      <c r="X31" s="4" t="s">
        <v>123</v>
      </c>
      <c r="Y31" s="4" t="s">
        <v>123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44990</v>
      </c>
      <c r="G32" s="6">
        <v>44992</v>
      </c>
      <c r="H32" s="4">
        <v>1</v>
      </c>
      <c r="I32" s="4">
        <v>2</v>
      </c>
      <c r="J32" s="4">
        <v>2</v>
      </c>
      <c r="K32" s="4" t="s">
        <v>30</v>
      </c>
      <c r="L32" s="4">
        <v>532</v>
      </c>
      <c r="M32" s="4">
        <v>532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44970</v>
      </c>
      <c r="S32" s="6">
        <v>44995</v>
      </c>
      <c r="T32" s="4" t="s">
        <v>34</v>
      </c>
      <c r="U32" s="4">
        <v>532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44991</v>
      </c>
      <c r="G33" s="6">
        <v>44992</v>
      </c>
      <c r="H33" s="4">
        <v>1</v>
      </c>
      <c r="I33" s="4">
        <v>1</v>
      </c>
      <c r="J33" s="4">
        <v>1</v>
      </c>
      <c r="K33" s="4" t="s">
        <v>30</v>
      </c>
      <c r="L33" s="4">
        <v>380</v>
      </c>
      <c r="M33" s="4">
        <v>380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44970</v>
      </c>
      <c r="S33" s="6">
        <v>44995</v>
      </c>
      <c r="T33" s="4" t="s">
        <v>34</v>
      </c>
      <c r="U33" s="4">
        <v>380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44991</v>
      </c>
      <c r="G34" s="6">
        <v>44992</v>
      </c>
      <c r="H34" s="4">
        <v>1</v>
      </c>
      <c r="I34" s="4">
        <v>1</v>
      </c>
      <c r="J34" s="4">
        <v>1</v>
      </c>
      <c r="K34" s="4" t="s">
        <v>30</v>
      </c>
      <c r="L34" s="4">
        <v>785</v>
      </c>
      <c r="M34" s="4">
        <v>785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44973</v>
      </c>
      <c r="S34" s="6">
        <v>44995</v>
      </c>
      <c r="T34" s="4" t="s">
        <v>34</v>
      </c>
      <c r="U34" s="4">
        <v>785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113</v>
      </c>
      <c r="B35" s="4" t="s">
        <v>26</v>
      </c>
      <c r="C35" s="4" t="s">
        <v>165</v>
      </c>
      <c r="D35" s="4" t="s">
        <v>114</v>
      </c>
      <c r="E35" s="4" t="s">
        <v>115</v>
      </c>
      <c r="F35" s="6">
        <v>44988</v>
      </c>
      <c r="G35" s="6">
        <v>44992</v>
      </c>
      <c r="H35" s="4">
        <v>2</v>
      </c>
      <c r="I35" s="4">
        <v>4</v>
      </c>
      <c r="J35" s="4">
        <v>8</v>
      </c>
      <c r="K35" s="4" t="s">
        <v>30</v>
      </c>
      <c r="L35" s="4">
        <v>-6216</v>
      </c>
      <c r="M35" s="4">
        <v>-6216</v>
      </c>
      <c r="N35" s="4" t="s">
        <v>116</v>
      </c>
      <c r="O35" s="4" t="s">
        <v>32</v>
      </c>
      <c r="P35" s="4" t="s">
        <v>33</v>
      </c>
      <c r="Q35" s="4">
        <v>0</v>
      </c>
      <c r="R35" s="7">
        <v>44962</v>
      </c>
      <c r="S35" s="6">
        <v>44995</v>
      </c>
      <c r="T35" s="4" t="s">
        <v>34</v>
      </c>
      <c r="U35" s="4">
        <v>-6216</v>
      </c>
      <c r="V35" s="4">
        <v>0</v>
      </c>
      <c r="W35" s="4">
        <v>0</v>
      </c>
      <c r="X35" s="4" t="s">
        <v>117</v>
      </c>
      <c r="Y35" s="4" t="s">
        <v>118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44988</v>
      </c>
      <c r="G36" s="6">
        <v>44992</v>
      </c>
      <c r="H36" s="4">
        <v>1</v>
      </c>
      <c r="I36" s="4">
        <v>4</v>
      </c>
      <c r="J36" s="4">
        <v>4</v>
      </c>
      <c r="K36" s="4" t="s">
        <v>30</v>
      </c>
      <c r="L36" s="4">
        <v>1080</v>
      </c>
      <c r="M36" s="4">
        <v>1080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44973</v>
      </c>
      <c r="S36" s="6">
        <v>44995</v>
      </c>
      <c r="T36" s="4" t="s">
        <v>34</v>
      </c>
      <c r="U36" s="4">
        <v>1080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44991</v>
      </c>
      <c r="G37" s="6">
        <v>44992</v>
      </c>
      <c r="H37" s="4">
        <v>1</v>
      </c>
      <c r="I37" s="4">
        <v>1</v>
      </c>
      <c r="J37" s="4">
        <v>1</v>
      </c>
      <c r="K37" s="4" t="s">
        <v>30</v>
      </c>
      <c r="L37" s="4">
        <v>1122</v>
      </c>
      <c r="M37" s="4">
        <v>1122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44973</v>
      </c>
      <c r="S37" s="6">
        <v>44995</v>
      </c>
      <c r="T37" s="4" t="s">
        <v>34</v>
      </c>
      <c r="U37" s="4">
        <v>1122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6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44985</v>
      </c>
      <c r="G38" s="6">
        <v>44992</v>
      </c>
      <c r="H38" s="4">
        <v>2</v>
      </c>
      <c r="I38" s="4">
        <v>7</v>
      </c>
      <c r="J38" s="4">
        <v>14</v>
      </c>
      <c r="K38" s="4" t="s">
        <v>30</v>
      </c>
      <c r="L38" s="4">
        <v>12740</v>
      </c>
      <c r="M38" s="4">
        <v>12740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44974</v>
      </c>
      <c r="S38" s="6">
        <v>44995</v>
      </c>
      <c r="T38" s="4" t="s">
        <v>34</v>
      </c>
      <c r="U38" s="4">
        <v>12740</v>
      </c>
      <c r="V38" s="4">
        <v>0</v>
      </c>
      <c r="W38" s="4">
        <v>0</v>
      </c>
      <c r="X38" s="4" t="s">
        <v>222</v>
      </c>
      <c r="Y38" s="4">
        <v>1287421</v>
      </c>
      <c r="Z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44991</v>
      </c>
      <c r="G39" s="6">
        <v>44992</v>
      </c>
      <c r="H39" s="4">
        <v>1</v>
      </c>
      <c r="I39" s="4">
        <v>1</v>
      </c>
      <c r="J39" s="4">
        <v>1</v>
      </c>
      <c r="K39" s="4" t="s">
        <v>30</v>
      </c>
      <c r="L39" s="4">
        <v>614</v>
      </c>
      <c r="M39" s="4">
        <v>614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44974</v>
      </c>
      <c r="S39" s="6">
        <v>44995</v>
      </c>
      <c r="T39" s="4" t="s">
        <v>34</v>
      </c>
      <c r="U39" s="4">
        <v>614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131</v>
      </c>
      <c r="E40" s="4" t="s">
        <v>231</v>
      </c>
      <c r="F40" s="6">
        <v>44989</v>
      </c>
      <c r="G40" s="6">
        <v>44992</v>
      </c>
      <c r="H40" s="4">
        <v>1</v>
      </c>
      <c r="I40" s="4">
        <v>3</v>
      </c>
      <c r="J40" s="4">
        <v>3</v>
      </c>
      <c r="K40" s="4" t="s">
        <v>30</v>
      </c>
      <c r="L40" s="4">
        <v>2415</v>
      </c>
      <c r="M40" s="4">
        <v>2415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44975</v>
      </c>
      <c r="S40" s="6">
        <v>44995</v>
      </c>
      <c r="T40" s="4" t="s">
        <v>34</v>
      </c>
      <c r="U40" s="4">
        <v>2415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131</v>
      </c>
      <c r="E41" s="4" t="s">
        <v>231</v>
      </c>
      <c r="F41" s="6">
        <v>44989</v>
      </c>
      <c r="G41" s="6">
        <v>44992</v>
      </c>
      <c r="H41" s="4">
        <v>1</v>
      </c>
      <c r="I41" s="4">
        <v>3</v>
      </c>
      <c r="J41" s="4">
        <v>3</v>
      </c>
      <c r="K41" s="4" t="s">
        <v>30</v>
      </c>
      <c r="L41" s="4">
        <v>2415</v>
      </c>
      <c r="M41" s="4">
        <v>2415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44975</v>
      </c>
      <c r="S41" s="6">
        <v>44995</v>
      </c>
      <c r="T41" s="4" t="s">
        <v>34</v>
      </c>
      <c r="U41" s="4">
        <v>2415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44991</v>
      </c>
      <c r="G42" s="6">
        <v>44992</v>
      </c>
      <c r="H42" s="4">
        <v>1</v>
      </c>
      <c r="I42" s="4">
        <v>1</v>
      </c>
      <c r="J42" s="4">
        <v>1</v>
      </c>
      <c r="K42" s="4" t="s">
        <v>30</v>
      </c>
      <c r="L42" s="4">
        <v>659</v>
      </c>
      <c r="M42" s="4">
        <v>659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44976</v>
      </c>
      <c r="S42" s="6">
        <v>44995</v>
      </c>
      <c r="T42" s="4" t="s">
        <v>34</v>
      </c>
      <c r="U42" s="4">
        <v>659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44991</v>
      </c>
      <c r="G43" s="6">
        <v>44992</v>
      </c>
      <c r="H43" s="4">
        <v>1</v>
      </c>
      <c r="I43" s="4">
        <v>1</v>
      </c>
      <c r="J43" s="4">
        <v>1</v>
      </c>
      <c r="K43" s="4" t="s">
        <v>30</v>
      </c>
      <c r="L43" s="4">
        <v>365</v>
      </c>
      <c r="M43" s="4">
        <v>365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44976</v>
      </c>
      <c r="S43" s="6">
        <v>44995</v>
      </c>
      <c r="T43" s="4" t="s">
        <v>34</v>
      </c>
      <c r="U43" s="4">
        <v>365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44990</v>
      </c>
      <c r="G44" s="6">
        <v>44992</v>
      </c>
      <c r="H44" s="4">
        <v>1</v>
      </c>
      <c r="I44" s="4">
        <v>2</v>
      </c>
      <c r="J44" s="4">
        <v>2</v>
      </c>
      <c r="K44" s="4" t="s">
        <v>30</v>
      </c>
      <c r="L44" s="4">
        <v>660</v>
      </c>
      <c r="M44" s="4">
        <v>660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44977</v>
      </c>
      <c r="S44" s="6">
        <v>44995</v>
      </c>
      <c r="T44" s="4" t="s">
        <v>34</v>
      </c>
      <c r="U44" s="4">
        <v>660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44990</v>
      </c>
      <c r="G45" s="6">
        <v>44992</v>
      </c>
      <c r="H45" s="4">
        <v>1</v>
      </c>
      <c r="I45" s="4">
        <v>2</v>
      </c>
      <c r="J45" s="4">
        <v>2</v>
      </c>
      <c r="K45" s="4" t="s">
        <v>30</v>
      </c>
      <c r="L45" s="4">
        <v>2206</v>
      </c>
      <c r="M45" s="4">
        <v>2206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44978</v>
      </c>
      <c r="S45" s="6">
        <v>44995</v>
      </c>
      <c r="T45" s="4" t="s">
        <v>34</v>
      </c>
      <c r="U45" s="4">
        <v>2206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44991</v>
      </c>
      <c r="G46" s="6">
        <v>44992</v>
      </c>
      <c r="H46" s="4">
        <v>1</v>
      </c>
      <c r="I46" s="4">
        <v>1</v>
      </c>
      <c r="J46" s="4">
        <v>1</v>
      </c>
      <c r="K46" s="4" t="s">
        <v>30</v>
      </c>
      <c r="L46" s="4">
        <v>228</v>
      </c>
      <c r="M46" s="4">
        <v>228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44978</v>
      </c>
      <c r="S46" s="6">
        <v>44995</v>
      </c>
      <c r="T46" s="4" t="s">
        <v>34</v>
      </c>
      <c r="U46" s="4">
        <v>228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44991</v>
      </c>
      <c r="G47" s="6">
        <v>44992</v>
      </c>
      <c r="H47" s="4">
        <v>1</v>
      </c>
      <c r="I47" s="4">
        <v>1</v>
      </c>
      <c r="J47" s="4">
        <v>1</v>
      </c>
      <c r="K47" s="4" t="s">
        <v>30</v>
      </c>
      <c r="L47" s="4">
        <v>228</v>
      </c>
      <c r="M47" s="4">
        <v>228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44978</v>
      </c>
      <c r="S47" s="6">
        <v>44995</v>
      </c>
      <c r="T47" s="4" t="s">
        <v>34</v>
      </c>
      <c r="U47" s="4">
        <v>228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44991</v>
      </c>
      <c r="G48" s="6">
        <v>44992</v>
      </c>
      <c r="H48" s="4">
        <v>1</v>
      </c>
      <c r="I48" s="4">
        <v>1</v>
      </c>
      <c r="J48" s="4">
        <v>1</v>
      </c>
      <c r="K48" s="4" t="s">
        <v>30</v>
      </c>
      <c r="L48" s="4">
        <v>323</v>
      </c>
      <c r="M48" s="4">
        <v>323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44979</v>
      </c>
      <c r="S48" s="6">
        <v>44995</v>
      </c>
      <c r="T48" s="4" t="s">
        <v>34</v>
      </c>
      <c r="U48" s="4">
        <v>323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44988</v>
      </c>
      <c r="G49" s="6">
        <v>44992</v>
      </c>
      <c r="H49" s="4">
        <v>2</v>
      </c>
      <c r="I49" s="4">
        <v>4</v>
      </c>
      <c r="J49" s="4">
        <v>8</v>
      </c>
      <c r="K49" s="4" t="s">
        <v>30</v>
      </c>
      <c r="L49" s="4">
        <v>3320</v>
      </c>
      <c r="M49" s="4">
        <v>3320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44979</v>
      </c>
      <c r="S49" s="6">
        <v>44995</v>
      </c>
      <c r="T49" s="4" t="s">
        <v>34</v>
      </c>
      <c r="U49" s="4">
        <v>3320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70</v>
      </c>
      <c r="E50" s="4" t="s">
        <v>285</v>
      </c>
      <c r="F50" s="6">
        <v>44990</v>
      </c>
      <c r="G50" s="6">
        <v>44992</v>
      </c>
      <c r="H50" s="4">
        <v>1</v>
      </c>
      <c r="I50" s="4">
        <v>2</v>
      </c>
      <c r="J50" s="4">
        <v>2</v>
      </c>
      <c r="K50" s="4" t="s">
        <v>30</v>
      </c>
      <c r="L50" s="4">
        <v>2400</v>
      </c>
      <c r="M50" s="4">
        <v>2400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44980</v>
      </c>
      <c r="S50" s="6">
        <v>44995</v>
      </c>
      <c r="T50" s="4" t="s">
        <v>34</v>
      </c>
      <c r="U50" s="4">
        <v>2400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44990</v>
      </c>
      <c r="G51" s="6">
        <v>44992</v>
      </c>
      <c r="H51" s="4">
        <v>1</v>
      </c>
      <c r="I51" s="4">
        <v>2</v>
      </c>
      <c r="J51" s="4">
        <v>2</v>
      </c>
      <c r="K51" s="4" t="s">
        <v>30</v>
      </c>
      <c r="L51" s="4">
        <v>1268</v>
      </c>
      <c r="M51" s="4">
        <v>1268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44980</v>
      </c>
      <c r="S51" s="6">
        <v>44995</v>
      </c>
      <c r="T51" s="4" t="s">
        <v>34</v>
      </c>
      <c r="U51" s="4">
        <v>1268</v>
      </c>
      <c r="V51" s="4">
        <v>0</v>
      </c>
      <c r="W51" s="4">
        <v>0</v>
      </c>
      <c r="X51" s="4" t="s">
        <v>293</v>
      </c>
      <c r="Y51" s="4" t="s">
        <v>164</v>
      </c>
    </row>
    <row r="52" s="4" customFormat="1" spans="1:25">
      <c r="A52" s="4" t="s">
        <v>289</v>
      </c>
      <c r="B52" s="4" t="s">
        <v>26</v>
      </c>
      <c r="C52" s="4" t="s">
        <v>165</v>
      </c>
      <c r="D52" s="4" t="s">
        <v>290</v>
      </c>
      <c r="E52" s="4" t="s">
        <v>291</v>
      </c>
      <c r="F52" s="6">
        <v>44990</v>
      </c>
      <c r="G52" s="6">
        <v>44992</v>
      </c>
      <c r="H52" s="4">
        <v>1</v>
      </c>
      <c r="I52" s="4">
        <v>2</v>
      </c>
      <c r="J52" s="4">
        <v>2</v>
      </c>
      <c r="K52" s="4" t="s">
        <v>30</v>
      </c>
      <c r="L52" s="4">
        <v>-1268</v>
      </c>
      <c r="M52" s="4">
        <v>-1268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44980</v>
      </c>
      <c r="S52" s="6">
        <v>44995</v>
      </c>
      <c r="T52" s="4" t="s">
        <v>34</v>
      </c>
      <c r="U52" s="4">
        <v>-1268</v>
      </c>
      <c r="V52" s="4">
        <v>0</v>
      </c>
      <c r="W52" s="4">
        <v>0</v>
      </c>
      <c r="X52" s="4" t="s">
        <v>293</v>
      </c>
      <c r="Y52" s="4" t="s">
        <v>164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263</v>
      </c>
      <c r="E53" s="4" t="s">
        <v>295</v>
      </c>
      <c r="F53" s="6">
        <v>44988</v>
      </c>
      <c r="G53" s="6">
        <v>44992</v>
      </c>
      <c r="H53" s="4">
        <v>1</v>
      </c>
      <c r="I53" s="4">
        <v>4</v>
      </c>
      <c r="J53" s="4">
        <v>4</v>
      </c>
      <c r="K53" s="4" t="s">
        <v>30</v>
      </c>
      <c r="L53" s="4">
        <v>708</v>
      </c>
      <c r="M53" s="4">
        <v>708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44980</v>
      </c>
      <c r="S53" s="6">
        <v>44995</v>
      </c>
      <c r="T53" s="4" t="s">
        <v>34</v>
      </c>
      <c r="U53" s="4">
        <v>708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225</v>
      </c>
      <c r="E54" s="4" t="s">
        <v>226</v>
      </c>
      <c r="F54" s="6">
        <v>44991</v>
      </c>
      <c r="G54" s="6">
        <v>44992</v>
      </c>
      <c r="H54" s="4">
        <v>1</v>
      </c>
      <c r="I54" s="4">
        <v>1</v>
      </c>
      <c r="J54" s="4">
        <v>1</v>
      </c>
      <c r="K54" s="4" t="s">
        <v>30</v>
      </c>
      <c r="L54" s="4">
        <v>614</v>
      </c>
      <c r="M54" s="4">
        <v>614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44981</v>
      </c>
      <c r="S54" s="6">
        <v>44995</v>
      </c>
      <c r="T54" s="4" t="s">
        <v>34</v>
      </c>
      <c r="U54" s="4">
        <v>614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225</v>
      </c>
      <c r="E55" s="4" t="s">
        <v>226</v>
      </c>
      <c r="F55" s="6">
        <v>44991</v>
      </c>
      <c r="G55" s="6">
        <v>44992</v>
      </c>
      <c r="H55" s="4">
        <v>1</v>
      </c>
      <c r="I55" s="4">
        <v>1</v>
      </c>
      <c r="J55" s="4">
        <v>1</v>
      </c>
      <c r="K55" s="4" t="s">
        <v>30</v>
      </c>
      <c r="L55" s="4">
        <v>614</v>
      </c>
      <c r="M55" s="4">
        <v>614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44981</v>
      </c>
      <c r="S55" s="6">
        <v>44995</v>
      </c>
      <c r="T55" s="4" t="s">
        <v>34</v>
      </c>
      <c r="U55" s="4">
        <v>614</v>
      </c>
      <c r="V55" s="4">
        <v>0</v>
      </c>
      <c r="W55" s="4">
        <v>0</v>
      </c>
      <c r="X55" s="4" t="s">
        <v>305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44988</v>
      </c>
      <c r="G56" s="6">
        <v>44992</v>
      </c>
      <c r="H56" s="4">
        <v>1</v>
      </c>
      <c r="I56" s="4">
        <v>4</v>
      </c>
      <c r="J56" s="4">
        <v>4</v>
      </c>
      <c r="K56" s="4" t="s">
        <v>30</v>
      </c>
      <c r="L56" s="4">
        <v>1400</v>
      </c>
      <c r="M56" s="4">
        <v>1400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44981</v>
      </c>
      <c r="S56" s="6">
        <v>44995</v>
      </c>
      <c r="T56" s="4" t="s">
        <v>34</v>
      </c>
      <c r="U56" s="4">
        <v>1400</v>
      </c>
      <c r="V56" s="4">
        <v>0</v>
      </c>
      <c r="W56" s="4">
        <v>0</v>
      </c>
      <c r="X56" s="4" t="s">
        <v>311</v>
      </c>
      <c r="Y56" s="4" t="s">
        <v>164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44988</v>
      </c>
      <c r="G57" s="6">
        <v>44992</v>
      </c>
      <c r="H57" s="4">
        <v>2</v>
      </c>
      <c r="I57" s="4">
        <v>4</v>
      </c>
      <c r="J57" s="4">
        <v>8</v>
      </c>
      <c r="K57" s="4" t="s">
        <v>30</v>
      </c>
      <c r="L57" s="4">
        <v>4272</v>
      </c>
      <c r="M57" s="4">
        <v>4272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44982</v>
      </c>
      <c r="S57" s="6">
        <v>44995</v>
      </c>
      <c r="T57" s="4" t="s">
        <v>34</v>
      </c>
      <c r="U57" s="4">
        <v>4272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313</v>
      </c>
      <c r="E58" s="4" t="s">
        <v>319</v>
      </c>
      <c r="F58" s="6">
        <v>44988</v>
      </c>
      <c r="G58" s="6">
        <v>44992</v>
      </c>
      <c r="H58" s="4">
        <v>1</v>
      </c>
      <c r="I58" s="4">
        <v>4</v>
      </c>
      <c r="J58" s="4">
        <v>4</v>
      </c>
      <c r="K58" s="4" t="s">
        <v>30</v>
      </c>
      <c r="L58" s="4">
        <v>1752</v>
      </c>
      <c r="M58" s="4">
        <v>1752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44982</v>
      </c>
      <c r="S58" s="6">
        <v>44995</v>
      </c>
      <c r="T58" s="4" t="s">
        <v>34</v>
      </c>
      <c r="U58" s="4">
        <v>1752</v>
      </c>
      <c r="V58" s="4">
        <v>0</v>
      </c>
      <c r="W58" s="4">
        <v>200</v>
      </c>
      <c r="X58" s="4" t="s">
        <v>321</v>
      </c>
      <c r="Y58" s="4" t="s">
        <v>322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6">
        <v>44990</v>
      </c>
      <c r="G59" s="6">
        <v>44992</v>
      </c>
      <c r="H59" s="4">
        <v>2</v>
      </c>
      <c r="I59" s="4">
        <v>2</v>
      </c>
      <c r="J59" s="4">
        <v>4</v>
      </c>
      <c r="K59" s="4" t="s">
        <v>30</v>
      </c>
      <c r="L59" s="4">
        <v>1608</v>
      </c>
      <c r="M59" s="4">
        <v>1608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44982</v>
      </c>
      <c r="S59" s="6">
        <v>44995</v>
      </c>
      <c r="T59" s="4" t="s">
        <v>34</v>
      </c>
      <c r="U59" s="4">
        <v>1608</v>
      </c>
      <c r="V59" s="4">
        <v>0</v>
      </c>
      <c r="W59" s="4">
        <v>0</v>
      </c>
      <c r="X59" s="4" t="s">
        <v>327</v>
      </c>
      <c r="Y59" s="4" t="s">
        <v>164</v>
      </c>
    </row>
    <row r="60" s="4" customFormat="1" spans="1:25">
      <c r="A60" s="4" t="s">
        <v>323</v>
      </c>
      <c r="B60" s="4" t="s">
        <v>26</v>
      </c>
      <c r="C60" s="4" t="s">
        <v>165</v>
      </c>
      <c r="D60" s="4" t="s">
        <v>324</v>
      </c>
      <c r="E60" s="4" t="s">
        <v>325</v>
      </c>
      <c r="F60" s="6">
        <v>44990</v>
      </c>
      <c r="G60" s="6">
        <v>44992</v>
      </c>
      <c r="H60" s="4">
        <v>2</v>
      </c>
      <c r="I60" s="4">
        <v>2</v>
      </c>
      <c r="J60" s="4">
        <v>4</v>
      </c>
      <c r="K60" s="4" t="s">
        <v>30</v>
      </c>
      <c r="L60" s="4">
        <v>-1608</v>
      </c>
      <c r="M60" s="4">
        <v>-1608</v>
      </c>
      <c r="N60" s="4" t="s">
        <v>326</v>
      </c>
      <c r="O60" s="4" t="s">
        <v>32</v>
      </c>
      <c r="P60" s="4" t="s">
        <v>33</v>
      </c>
      <c r="Q60" s="4">
        <v>0</v>
      </c>
      <c r="R60" s="7">
        <v>44982</v>
      </c>
      <c r="S60" s="6">
        <v>44995</v>
      </c>
      <c r="T60" s="4" t="s">
        <v>34</v>
      </c>
      <c r="U60" s="4">
        <v>-1608</v>
      </c>
      <c r="V60" s="4">
        <v>0</v>
      </c>
      <c r="W60" s="4">
        <v>0</v>
      </c>
      <c r="X60" s="4" t="s">
        <v>327</v>
      </c>
      <c r="Y60" s="4" t="s">
        <v>164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114</v>
      </c>
      <c r="E61" s="4" t="s">
        <v>115</v>
      </c>
      <c r="F61" s="6">
        <v>44989</v>
      </c>
      <c r="G61" s="6">
        <v>44992</v>
      </c>
      <c r="H61" s="4">
        <v>1</v>
      </c>
      <c r="I61" s="4">
        <v>3</v>
      </c>
      <c r="J61" s="4">
        <v>3</v>
      </c>
      <c r="K61" s="4" t="s">
        <v>30</v>
      </c>
      <c r="L61" s="4">
        <v>2253</v>
      </c>
      <c r="M61" s="4">
        <v>2253</v>
      </c>
      <c r="N61" s="4" t="s">
        <v>329</v>
      </c>
      <c r="O61" s="4" t="s">
        <v>32</v>
      </c>
      <c r="P61" s="4" t="s">
        <v>33</v>
      </c>
      <c r="Q61" s="4">
        <v>0</v>
      </c>
      <c r="R61" s="7">
        <v>44984</v>
      </c>
      <c r="S61" s="6">
        <v>44995</v>
      </c>
      <c r="T61" s="4" t="s">
        <v>34</v>
      </c>
      <c r="U61" s="4">
        <v>2253</v>
      </c>
      <c r="V61" s="4">
        <v>0</v>
      </c>
      <c r="W61" s="4">
        <v>0</v>
      </c>
      <c r="X61" s="4" t="s">
        <v>330</v>
      </c>
      <c r="Y61" s="4" t="s">
        <v>331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44990</v>
      </c>
      <c r="G62" s="6">
        <v>44992</v>
      </c>
      <c r="H62" s="4">
        <v>1</v>
      </c>
      <c r="I62" s="4">
        <v>2</v>
      </c>
      <c r="J62" s="4">
        <v>2</v>
      </c>
      <c r="K62" s="4" t="s">
        <v>30</v>
      </c>
      <c r="L62" s="4">
        <v>1444</v>
      </c>
      <c r="M62" s="4">
        <v>1444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44984</v>
      </c>
      <c r="S62" s="6">
        <v>44995</v>
      </c>
      <c r="T62" s="4" t="s">
        <v>34</v>
      </c>
      <c r="U62" s="4">
        <v>1444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44986</v>
      </c>
      <c r="G63" s="6">
        <v>44992</v>
      </c>
      <c r="H63" s="4">
        <v>2</v>
      </c>
      <c r="I63" s="4">
        <v>6</v>
      </c>
      <c r="J63" s="4">
        <v>12</v>
      </c>
      <c r="K63" s="4" t="s">
        <v>30</v>
      </c>
      <c r="L63" s="4">
        <v>3996</v>
      </c>
      <c r="M63" s="4">
        <v>3996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44984</v>
      </c>
      <c r="S63" s="6">
        <v>44995</v>
      </c>
      <c r="T63" s="4" t="s">
        <v>34</v>
      </c>
      <c r="U63" s="4">
        <v>3996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114</v>
      </c>
      <c r="E64" s="4" t="s">
        <v>345</v>
      </c>
      <c r="F64" s="6">
        <v>44989</v>
      </c>
      <c r="G64" s="6">
        <v>44992</v>
      </c>
      <c r="H64" s="4">
        <v>1</v>
      </c>
      <c r="I64" s="4">
        <v>3</v>
      </c>
      <c r="J64" s="4">
        <v>3</v>
      </c>
      <c r="K64" s="4" t="s">
        <v>30</v>
      </c>
      <c r="L64" s="4">
        <v>2097</v>
      </c>
      <c r="M64" s="4">
        <v>2097</v>
      </c>
      <c r="N64" s="4" t="s">
        <v>346</v>
      </c>
      <c r="O64" s="4" t="s">
        <v>32</v>
      </c>
      <c r="P64" s="4" t="s">
        <v>33</v>
      </c>
      <c r="Q64" s="4">
        <v>0</v>
      </c>
      <c r="R64" s="7">
        <v>44984</v>
      </c>
      <c r="S64" s="6">
        <v>44995</v>
      </c>
      <c r="T64" s="4" t="s">
        <v>34</v>
      </c>
      <c r="U64" s="4">
        <v>2097</v>
      </c>
      <c r="V64" s="4">
        <v>0</v>
      </c>
      <c r="W64" s="4">
        <v>0</v>
      </c>
      <c r="X64" s="4" t="s">
        <v>347</v>
      </c>
      <c r="Y64" s="4" t="s">
        <v>348</v>
      </c>
    </row>
    <row r="65" s="4" customFormat="1" spans="1:25">
      <c r="A65" s="4" t="s">
        <v>349</v>
      </c>
      <c r="B65" s="4" t="s">
        <v>26</v>
      </c>
      <c r="C65" s="4" t="s">
        <v>27</v>
      </c>
      <c r="D65" s="4" t="s">
        <v>350</v>
      </c>
      <c r="E65" s="4" t="s">
        <v>351</v>
      </c>
      <c r="F65" s="6">
        <v>44991</v>
      </c>
      <c r="G65" s="6">
        <v>44992</v>
      </c>
      <c r="H65" s="4">
        <v>1</v>
      </c>
      <c r="I65" s="4">
        <v>1</v>
      </c>
      <c r="J65" s="4">
        <v>1</v>
      </c>
      <c r="K65" s="4" t="s">
        <v>30</v>
      </c>
      <c r="L65" s="4">
        <v>474</v>
      </c>
      <c r="M65" s="4">
        <v>474</v>
      </c>
      <c r="N65" s="4" t="s">
        <v>352</v>
      </c>
      <c r="O65" s="4" t="s">
        <v>32</v>
      </c>
      <c r="P65" s="4" t="s">
        <v>33</v>
      </c>
      <c r="Q65" s="4">
        <v>0</v>
      </c>
      <c r="R65" s="7">
        <v>44985</v>
      </c>
      <c r="S65" s="6">
        <v>44995</v>
      </c>
      <c r="T65" s="4" t="s">
        <v>34</v>
      </c>
      <c r="U65" s="4">
        <v>474</v>
      </c>
      <c r="V65" s="4">
        <v>0</v>
      </c>
      <c r="W65" s="4">
        <v>0</v>
      </c>
      <c r="X65" s="4" t="s">
        <v>353</v>
      </c>
      <c r="Y65" s="4" t="s">
        <v>354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131</v>
      </c>
      <c r="E66" s="4" t="s">
        <v>356</v>
      </c>
      <c r="F66" s="6">
        <v>44989</v>
      </c>
      <c r="G66" s="6">
        <v>44992</v>
      </c>
      <c r="H66" s="4">
        <v>1</v>
      </c>
      <c r="I66" s="4">
        <v>3</v>
      </c>
      <c r="J66" s="4">
        <v>3</v>
      </c>
      <c r="K66" s="4" t="s">
        <v>30</v>
      </c>
      <c r="L66" s="4">
        <v>3039</v>
      </c>
      <c r="M66" s="4">
        <v>3039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44985</v>
      </c>
      <c r="S66" s="6">
        <v>44995</v>
      </c>
      <c r="T66" s="4" t="s">
        <v>34</v>
      </c>
      <c r="U66" s="4">
        <v>3039</v>
      </c>
      <c r="V66" s="4">
        <v>0</v>
      </c>
      <c r="W66" s="4">
        <v>0</v>
      </c>
      <c r="X66" s="4" t="s">
        <v>358</v>
      </c>
      <c r="Y66" s="4" t="s">
        <v>359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131</v>
      </c>
      <c r="E67" s="4" t="s">
        <v>356</v>
      </c>
      <c r="F67" s="6">
        <v>44990</v>
      </c>
      <c r="G67" s="6">
        <v>44992</v>
      </c>
      <c r="H67" s="4">
        <v>1</v>
      </c>
      <c r="I67" s="4">
        <v>2</v>
      </c>
      <c r="J67" s="4">
        <v>2</v>
      </c>
      <c r="K67" s="4" t="s">
        <v>30</v>
      </c>
      <c r="L67" s="4">
        <v>2026</v>
      </c>
      <c r="M67" s="4">
        <v>2026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44985</v>
      </c>
      <c r="S67" s="6">
        <v>44995</v>
      </c>
      <c r="T67" s="4" t="s">
        <v>34</v>
      </c>
      <c r="U67" s="4">
        <v>2026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131</v>
      </c>
      <c r="E68" s="4" t="s">
        <v>365</v>
      </c>
      <c r="F68" s="6">
        <v>44990</v>
      </c>
      <c r="G68" s="6">
        <v>44992</v>
      </c>
      <c r="H68" s="4">
        <v>1</v>
      </c>
      <c r="I68" s="4">
        <v>2</v>
      </c>
      <c r="J68" s="4">
        <v>2</v>
      </c>
      <c r="K68" s="4" t="s">
        <v>30</v>
      </c>
      <c r="L68" s="4">
        <v>2902</v>
      </c>
      <c r="M68" s="4">
        <v>2902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44985</v>
      </c>
      <c r="S68" s="6">
        <v>44995</v>
      </c>
      <c r="T68" s="4" t="s">
        <v>34</v>
      </c>
      <c r="U68" s="4">
        <v>2902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6">
      <c r="A69" s="4" t="s">
        <v>369</v>
      </c>
      <c r="B69" s="4" t="s">
        <v>26</v>
      </c>
      <c r="C69" s="4" t="s">
        <v>27</v>
      </c>
      <c r="D69" s="4" t="s">
        <v>219</v>
      </c>
      <c r="E69" s="4" t="s">
        <v>220</v>
      </c>
      <c r="F69" s="6">
        <v>44986</v>
      </c>
      <c r="G69" s="6">
        <v>44992</v>
      </c>
      <c r="H69" s="4">
        <v>2</v>
      </c>
      <c r="I69" s="4">
        <v>6</v>
      </c>
      <c r="J69" s="4">
        <v>12</v>
      </c>
      <c r="K69" s="4" t="s">
        <v>30</v>
      </c>
      <c r="L69" s="4">
        <v>10920</v>
      </c>
      <c r="M69" s="4">
        <v>10920</v>
      </c>
      <c r="N69" s="4" t="s">
        <v>370</v>
      </c>
      <c r="O69" s="4" t="s">
        <v>32</v>
      </c>
      <c r="P69" s="4" t="s">
        <v>33</v>
      </c>
      <c r="Q69" s="4">
        <v>0</v>
      </c>
      <c r="R69" s="7">
        <v>44985</v>
      </c>
      <c r="S69" s="6">
        <v>44995</v>
      </c>
      <c r="T69" s="4" t="s">
        <v>34</v>
      </c>
      <c r="U69" s="4">
        <v>10920</v>
      </c>
      <c r="V69" s="4">
        <v>0</v>
      </c>
      <c r="W69" s="4">
        <v>0</v>
      </c>
      <c r="X69" s="4" t="s">
        <v>371</v>
      </c>
      <c r="Y69" s="4">
        <v>1289573</v>
      </c>
      <c r="Z69" s="4" t="s">
        <v>372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6">
        <v>44986</v>
      </c>
      <c r="G70" s="6">
        <v>44992</v>
      </c>
      <c r="H70" s="4">
        <v>1</v>
      </c>
      <c r="I70" s="4">
        <v>6</v>
      </c>
      <c r="J70" s="4">
        <v>6</v>
      </c>
      <c r="K70" s="4" t="s">
        <v>30</v>
      </c>
      <c r="L70" s="4">
        <v>2552</v>
      </c>
      <c r="M70" s="4">
        <v>2552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44985</v>
      </c>
      <c r="S70" s="6">
        <v>44995</v>
      </c>
      <c r="T70" s="4" t="s">
        <v>34</v>
      </c>
      <c r="U70" s="4">
        <v>2552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131</v>
      </c>
      <c r="E71" s="4" t="s">
        <v>356</v>
      </c>
      <c r="F71" s="6">
        <v>44989</v>
      </c>
      <c r="G71" s="6">
        <v>44992</v>
      </c>
      <c r="H71" s="4">
        <v>1</v>
      </c>
      <c r="I71" s="4">
        <v>3</v>
      </c>
      <c r="J71" s="4">
        <v>3</v>
      </c>
      <c r="K71" s="4" t="s">
        <v>30</v>
      </c>
      <c r="L71" s="4">
        <v>3039</v>
      </c>
      <c r="M71" s="4">
        <v>3039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44986</v>
      </c>
      <c r="S71" s="6">
        <v>44995</v>
      </c>
      <c r="T71" s="4" t="s">
        <v>34</v>
      </c>
      <c r="U71" s="4">
        <v>3039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385</v>
      </c>
      <c r="F72" s="6">
        <v>44990</v>
      </c>
      <c r="G72" s="6">
        <v>44992</v>
      </c>
      <c r="H72" s="4">
        <v>1</v>
      </c>
      <c r="I72" s="4">
        <v>2</v>
      </c>
      <c r="J72" s="4">
        <v>2</v>
      </c>
      <c r="K72" s="4" t="s">
        <v>30</v>
      </c>
      <c r="L72" s="4">
        <v>1028</v>
      </c>
      <c r="M72" s="4">
        <v>1028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44986</v>
      </c>
      <c r="S72" s="6">
        <v>44995</v>
      </c>
      <c r="T72" s="4" t="s">
        <v>34</v>
      </c>
      <c r="U72" s="4">
        <v>1028</v>
      </c>
      <c r="V72" s="4">
        <v>0</v>
      </c>
      <c r="W72" s="4">
        <v>0</v>
      </c>
      <c r="X72" s="4" t="s">
        <v>387</v>
      </c>
      <c r="Y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131</v>
      </c>
      <c r="E73" s="4" t="s">
        <v>356</v>
      </c>
      <c r="F73" s="6">
        <v>44989</v>
      </c>
      <c r="G73" s="6">
        <v>44992</v>
      </c>
      <c r="H73" s="4">
        <v>1</v>
      </c>
      <c r="I73" s="4">
        <v>3</v>
      </c>
      <c r="J73" s="4">
        <v>3</v>
      </c>
      <c r="K73" s="4" t="s">
        <v>30</v>
      </c>
      <c r="L73" s="4">
        <v>3039</v>
      </c>
      <c r="M73" s="4">
        <v>3039</v>
      </c>
      <c r="N73" s="4" t="s">
        <v>390</v>
      </c>
      <c r="O73" s="4" t="s">
        <v>32</v>
      </c>
      <c r="P73" s="4" t="s">
        <v>33</v>
      </c>
      <c r="Q73" s="4">
        <v>0</v>
      </c>
      <c r="R73" s="7">
        <v>44986</v>
      </c>
      <c r="S73" s="6">
        <v>44995</v>
      </c>
      <c r="T73" s="4" t="s">
        <v>34</v>
      </c>
      <c r="U73" s="4">
        <v>3039</v>
      </c>
      <c r="V73" s="4">
        <v>0</v>
      </c>
      <c r="W73" s="4">
        <v>0</v>
      </c>
      <c r="X73" s="4" t="s">
        <v>391</v>
      </c>
      <c r="Y73" s="4" t="s">
        <v>391</v>
      </c>
    </row>
    <row r="74" s="4" customFormat="1" spans="1:25">
      <c r="A74" s="4" t="s">
        <v>392</v>
      </c>
      <c r="B74" s="4" t="s">
        <v>26</v>
      </c>
      <c r="C74" s="4" t="s">
        <v>27</v>
      </c>
      <c r="D74" s="4" t="s">
        <v>393</v>
      </c>
      <c r="E74" s="4" t="s">
        <v>394</v>
      </c>
      <c r="F74" s="6">
        <v>44989</v>
      </c>
      <c r="G74" s="6">
        <v>44992</v>
      </c>
      <c r="H74" s="4">
        <v>1</v>
      </c>
      <c r="I74" s="4">
        <v>3</v>
      </c>
      <c r="J74" s="4">
        <v>3</v>
      </c>
      <c r="K74" s="4" t="s">
        <v>30</v>
      </c>
      <c r="L74" s="4">
        <v>7092</v>
      </c>
      <c r="M74" s="4">
        <v>7092</v>
      </c>
      <c r="N74" s="4" t="s">
        <v>395</v>
      </c>
      <c r="O74" s="4" t="s">
        <v>32</v>
      </c>
      <c r="P74" s="4" t="s">
        <v>33</v>
      </c>
      <c r="Q74" s="4">
        <v>0</v>
      </c>
      <c r="R74" s="7">
        <v>44986</v>
      </c>
      <c r="S74" s="6">
        <v>44995</v>
      </c>
      <c r="T74" s="4" t="s">
        <v>34</v>
      </c>
      <c r="U74" s="4">
        <v>7092</v>
      </c>
      <c r="V74" s="4">
        <v>0</v>
      </c>
      <c r="W74" s="4">
        <v>0</v>
      </c>
      <c r="X74" s="4" t="s">
        <v>396</v>
      </c>
      <c r="Y74" s="4" t="s">
        <v>397</v>
      </c>
    </row>
    <row r="75" s="4" customFormat="1" spans="1:25">
      <c r="A75" s="4" t="s">
        <v>398</v>
      </c>
      <c r="B75" s="4" t="s">
        <v>26</v>
      </c>
      <c r="C75" s="4" t="s">
        <v>27</v>
      </c>
      <c r="D75" s="4" t="s">
        <v>263</v>
      </c>
      <c r="E75" s="4" t="s">
        <v>399</v>
      </c>
      <c r="F75" s="6">
        <v>44991</v>
      </c>
      <c r="G75" s="6">
        <v>44992</v>
      </c>
      <c r="H75" s="4">
        <v>1</v>
      </c>
      <c r="I75" s="4">
        <v>1</v>
      </c>
      <c r="J75" s="4">
        <v>1</v>
      </c>
      <c r="K75" s="4" t="s">
        <v>30</v>
      </c>
      <c r="L75" s="4">
        <v>182</v>
      </c>
      <c r="M75" s="4">
        <v>182</v>
      </c>
      <c r="N75" s="4" t="s">
        <v>400</v>
      </c>
      <c r="O75" s="4" t="s">
        <v>32</v>
      </c>
      <c r="P75" s="4" t="s">
        <v>33</v>
      </c>
      <c r="Q75" s="4">
        <v>0</v>
      </c>
      <c r="R75" s="7">
        <v>44986</v>
      </c>
      <c r="S75" s="6">
        <v>44995</v>
      </c>
      <c r="T75" s="4" t="s">
        <v>34</v>
      </c>
      <c r="U75" s="4">
        <v>182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404</v>
      </c>
      <c r="E76" s="4" t="s">
        <v>405</v>
      </c>
      <c r="F76" s="6">
        <v>44987</v>
      </c>
      <c r="G76" s="6">
        <v>44992</v>
      </c>
      <c r="H76" s="4">
        <v>1</v>
      </c>
      <c r="I76" s="4">
        <v>5</v>
      </c>
      <c r="J76" s="4">
        <v>5</v>
      </c>
      <c r="K76" s="4" t="s">
        <v>30</v>
      </c>
      <c r="L76" s="4">
        <v>2970</v>
      </c>
      <c r="M76" s="4">
        <v>2970</v>
      </c>
      <c r="N76" s="4" t="s">
        <v>406</v>
      </c>
      <c r="O76" s="4" t="s">
        <v>32</v>
      </c>
      <c r="P76" s="4" t="s">
        <v>33</v>
      </c>
      <c r="Q76" s="4">
        <v>0</v>
      </c>
      <c r="R76" s="7">
        <v>44986</v>
      </c>
      <c r="S76" s="6">
        <v>44995</v>
      </c>
      <c r="T76" s="4" t="s">
        <v>34</v>
      </c>
      <c r="U76" s="4">
        <v>2970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411</v>
      </c>
      <c r="F77" s="6">
        <v>44988</v>
      </c>
      <c r="G77" s="6">
        <v>44992</v>
      </c>
      <c r="H77" s="4">
        <v>1</v>
      </c>
      <c r="I77" s="4">
        <v>4</v>
      </c>
      <c r="J77" s="4">
        <v>4</v>
      </c>
      <c r="K77" s="4" t="s">
        <v>30</v>
      </c>
      <c r="L77" s="4">
        <v>5120</v>
      </c>
      <c r="M77" s="4">
        <v>5120</v>
      </c>
      <c r="N77" s="4" t="s">
        <v>412</v>
      </c>
      <c r="O77" s="4" t="s">
        <v>32</v>
      </c>
      <c r="P77" s="4" t="s">
        <v>33</v>
      </c>
      <c r="Q77" s="4">
        <v>0</v>
      </c>
      <c r="R77" s="7">
        <v>44986</v>
      </c>
      <c r="S77" s="6">
        <v>44995</v>
      </c>
      <c r="T77" s="4" t="s">
        <v>34</v>
      </c>
      <c r="U77" s="4">
        <v>5120</v>
      </c>
      <c r="V77" s="4">
        <v>0</v>
      </c>
      <c r="W77" s="4">
        <v>0</v>
      </c>
      <c r="X77" s="4" t="s">
        <v>413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131</v>
      </c>
      <c r="E78" s="4" t="s">
        <v>416</v>
      </c>
      <c r="F78" s="6">
        <v>44989</v>
      </c>
      <c r="G78" s="6">
        <v>44992</v>
      </c>
      <c r="H78" s="4">
        <v>1</v>
      </c>
      <c r="I78" s="4">
        <v>3</v>
      </c>
      <c r="J78" s="4">
        <v>3</v>
      </c>
      <c r="K78" s="4" t="s">
        <v>30</v>
      </c>
      <c r="L78" s="4">
        <v>3894</v>
      </c>
      <c r="M78" s="4">
        <v>3894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44987</v>
      </c>
      <c r="S78" s="6">
        <v>44995</v>
      </c>
      <c r="T78" s="4" t="s">
        <v>34</v>
      </c>
      <c r="U78" s="4">
        <v>3894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131</v>
      </c>
      <c r="E79" s="4" t="s">
        <v>356</v>
      </c>
      <c r="F79" s="6">
        <v>44989</v>
      </c>
      <c r="G79" s="6">
        <v>44992</v>
      </c>
      <c r="H79" s="4">
        <v>1</v>
      </c>
      <c r="I79" s="4">
        <v>3</v>
      </c>
      <c r="J79" s="4">
        <v>3</v>
      </c>
      <c r="K79" s="4" t="s">
        <v>30</v>
      </c>
      <c r="L79" s="4">
        <v>3009</v>
      </c>
      <c r="M79" s="4">
        <v>3009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44987</v>
      </c>
      <c r="S79" s="6">
        <v>44995</v>
      </c>
      <c r="T79" s="4" t="s">
        <v>34</v>
      </c>
      <c r="U79" s="4">
        <v>3009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131</v>
      </c>
      <c r="E80" s="4" t="s">
        <v>356</v>
      </c>
      <c r="F80" s="6">
        <v>44989</v>
      </c>
      <c r="G80" s="6">
        <v>44992</v>
      </c>
      <c r="H80" s="4">
        <v>1</v>
      </c>
      <c r="I80" s="4">
        <v>3</v>
      </c>
      <c r="J80" s="4">
        <v>3</v>
      </c>
      <c r="K80" s="4" t="s">
        <v>30</v>
      </c>
      <c r="L80" s="4">
        <v>3009</v>
      </c>
      <c r="M80" s="4">
        <v>3009</v>
      </c>
      <c r="N80" s="4" t="s">
        <v>425</v>
      </c>
      <c r="O80" s="4" t="s">
        <v>32</v>
      </c>
      <c r="P80" s="4" t="s">
        <v>33</v>
      </c>
      <c r="Q80" s="4">
        <v>0</v>
      </c>
      <c r="R80" s="7">
        <v>44987</v>
      </c>
      <c r="S80" s="6">
        <v>44995</v>
      </c>
      <c r="T80" s="4" t="s">
        <v>34</v>
      </c>
      <c r="U80" s="4">
        <v>3009</v>
      </c>
      <c r="V80" s="4">
        <v>0</v>
      </c>
      <c r="W80" s="4">
        <v>0</v>
      </c>
      <c r="X80" s="4" t="s">
        <v>426</v>
      </c>
      <c r="Y80" s="4" t="s">
        <v>427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44989</v>
      </c>
      <c r="G81" s="6">
        <v>44992</v>
      </c>
      <c r="H81" s="4">
        <v>1</v>
      </c>
      <c r="I81" s="4">
        <v>3</v>
      </c>
      <c r="J81" s="4">
        <v>3</v>
      </c>
      <c r="K81" s="4" t="s">
        <v>30</v>
      </c>
      <c r="L81" s="4">
        <v>1950</v>
      </c>
      <c r="M81" s="4">
        <v>1950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44987</v>
      </c>
      <c r="S81" s="6">
        <v>44995</v>
      </c>
      <c r="T81" s="4" t="s">
        <v>34</v>
      </c>
      <c r="U81" s="4">
        <v>1950</v>
      </c>
      <c r="V81" s="4">
        <v>0</v>
      </c>
      <c r="W81" s="4">
        <v>0</v>
      </c>
      <c r="X81" s="4" t="s">
        <v>432</v>
      </c>
      <c r="Y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313</v>
      </c>
      <c r="E82" s="4" t="s">
        <v>435</v>
      </c>
      <c r="F82" s="6">
        <v>44990</v>
      </c>
      <c r="G82" s="6">
        <v>44992</v>
      </c>
      <c r="H82" s="4">
        <v>1</v>
      </c>
      <c r="I82" s="4">
        <v>2</v>
      </c>
      <c r="J82" s="4">
        <v>2</v>
      </c>
      <c r="K82" s="4" t="s">
        <v>30</v>
      </c>
      <c r="L82" s="4">
        <v>938</v>
      </c>
      <c r="M82" s="4">
        <v>938</v>
      </c>
      <c r="N82" s="4" t="s">
        <v>436</v>
      </c>
      <c r="O82" s="4" t="s">
        <v>32</v>
      </c>
      <c r="P82" s="4" t="s">
        <v>33</v>
      </c>
      <c r="Q82" s="4">
        <v>0</v>
      </c>
      <c r="R82" s="7">
        <v>44987</v>
      </c>
      <c r="S82" s="6">
        <v>44995</v>
      </c>
      <c r="T82" s="4" t="s">
        <v>34</v>
      </c>
      <c r="U82" s="4">
        <v>938</v>
      </c>
      <c r="V82" s="4">
        <v>0</v>
      </c>
      <c r="W82" s="4">
        <v>0</v>
      </c>
      <c r="X82" s="4" t="s">
        <v>437</v>
      </c>
      <c r="Y82" s="4" t="s">
        <v>438</v>
      </c>
    </row>
    <row r="83" s="4" customFormat="1" spans="1:25">
      <c r="A83" s="4" t="s">
        <v>439</v>
      </c>
      <c r="B83" s="4" t="s">
        <v>26</v>
      </c>
      <c r="C83" s="4" t="s">
        <v>27</v>
      </c>
      <c r="D83" s="4" t="s">
        <v>313</v>
      </c>
      <c r="E83" s="4" t="s">
        <v>435</v>
      </c>
      <c r="F83" s="6">
        <v>44991</v>
      </c>
      <c r="G83" s="6">
        <v>44992</v>
      </c>
      <c r="H83" s="4">
        <v>1</v>
      </c>
      <c r="I83" s="4">
        <v>1</v>
      </c>
      <c r="J83" s="4">
        <v>1</v>
      </c>
      <c r="K83" s="4" t="s">
        <v>30</v>
      </c>
      <c r="L83" s="4">
        <v>469</v>
      </c>
      <c r="M83" s="4">
        <v>469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44987</v>
      </c>
      <c r="S83" s="6">
        <v>44995</v>
      </c>
      <c r="T83" s="4" t="s">
        <v>34</v>
      </c>
      <c r="U83" s="4">
        <v>469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313</v>
      </c>
      <c r="E84" s="4" t="s">
        <v>435</v>
      </c>
      <c r="F84" s="6">
        <v>44991</v>
      </c>
      <c r="G84" s="6">
        <v>44992</v>
      </c>
      <c r="H84" s="4">
        <v>1</v>
      </c>
      <c r="I84" s="4">
        <v>1</v>
      </c>
      <c r="J84" s="4">
        <v>1</v>
      </c>
      <c r="K84" s="4" t="s">
        <v>30</v>
      </c>
      <c r="L84" s="4">
        <v>469</v>
      </c>
      <c r="M84" s="4">
        <v>469</v>
      </c>
      <c r="N84" s="4" t="s">
        <v>444</v>
      </c>
      <c r="O84" s="4" t="s">
        <v>32</v>
      </c>
      <c r="P84" s="4" t="s">
        <v>33</v>
      </c>
      <c r="Q84" s="4">
        <v>0</v>
      </c>
      <c r="R84" s="7">
        <v>44987</v>
      </c>
      <c r="S84" s="6">
        <v>44995</v>
      </c>
      <c r="T84" s="4" t="s">
        <v>34</v>
      </c>
      <c r="U84" s="4">
        <v>469</v>
      </c>
      <c r="V84" s="4">
        <v>0</v>
      </c>
      <c r="W84" s="4">
        <v>0</v>
      </c>
      <c r="X84" s="4" t="s">
        <v>445</v>
      </c>
      <c r="Y84" s="4" t="s">
        <v>446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313</v>
      </c>
      <c r="E85" s="4" t="s">
        <v>435</v>
      </c>
      <c r="F85" s="6">
        <v>44991</v>
      </c>
      <c r="G85" s="6">
        <v>44992</v>
      </c>
      <c r="H85" s="4">
        <v>1</v>
      </c>
      <c r="I85" s="4">
        <v>1</v>
      </c>
      <c r="J85" s="4">
        <v>1</v>
      </c>
      <c r="K85" s="4" t="s">
        <v>30</v>
      </c>
      <c r="L85" s="4">
        <v>469</v>
      </c>
      <c r="M85" s="4">
        <v>469</v>
      </c>
      <c r="N85" s="4" t="s">
        <v>448</v>
      </c>
      <c r="O85" s="4" t="s">
        <v>32</v>
      </c>
      <c r="P85" s="4" t="s">
        <v>33</v>
      </c>
      <c r="Q85" s="4">
        <v>0</v>
      </c>
      <c r="R85" s="7">
        <v>44987</v>
      </c>
      <c r="S85" s="6">
        <v>44995</v>
      </c>
      <c r="T85" s="4" t="s">
        <v>34</v>
      </c>
      <c r="U85" s="4">
        <v>469</v>
      </c>
      <c r="V85" s="4">
        <v>0</v>
      </c>
      <c r="W85" s="4">
        <v>0</v>
      </c>
      <c r="X85" s="4" t="s">
        <v>449</v>
      </c>
      <c r="Y85" s="4" t="s">
        <v>450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452</v>
      </c>
      <c r="E86" s="4" t="s">
        <v>453</v>
      </c>
      <c r="F86" s="6">
        <v>44989</v>
      </c>
      <c r="G86" s="6">
        <v>44992</v>
      </c>
      <c r="H86" s="4">
        <v>1</v>
      </c>
      <c r="I86" s="4">
        <v>3</v>
      </c>
      <c r="J86" s="4">
        <v>3</v>
      </c>
      <c r="K86" s="4" t="s">
        <v>30</v>
      </c>
      <c r="L86" s="4">
        <v>870</v>
      </c>
      <c r="M86" s="4">
        <v>870</v>
      </c>
      <c r="N86" s="4" t="s">
        <v>454</v>
      </c>
      <c r="O86" s="4" t="s">
        <v>32</v>
      </c>
      <c r="P86" s="4" t="s">
        <v>33</v>
      </c>
      <c r="Q86" s="4">
        <v>0</v>
      </c>
      <c r="R86" s="7">
        <v>44987</v>
      </c>
      <c r="S86" s="6">
        <v>44995</v>
      </c>
      <c r="T86" s="4" t="s">
        <v>34</v>
      </c>
      <c r="U86" s="4">
        <v>870</v>
      </c>
      <c r="V86" s="4">
        <v>0</v>
      </c>
      <c r="W86" s="4">
        <v>0</v>
      </c>
      <c r="X86" s="4" t="s">
        <v>455</v>
      </c>
      <c r="Y86" s="4" t="s">
        <v>456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458</v>
      </c>
      <c r="E87" s="4" t="s">
        <v>459</v>
      </c>
      <c r="F87" s="6">
        <v>44991</v>
      </c>
      <c r="G87" s="6">
        <v>44992</v>
      </c>
      <c r="H87" s="4">
        <v>1</v>
      </c>
      <c r="I87" s="4">
        <v>1</v>
      </c>
      <c r="J87" s="4">
        <v>1</v>
      </c>
      <c r="K87" s="4" t="s">
        <v>30</v>
      </c>
      <c r="L87" s="4">
        <v>589</v>
      </c>
      <c r="M87" s="4">
        <v>589</v>
      </c>
      <c r="N87" s="4" t="s">
        <v>460</v>
      </c>
      <c r="O87" s="4" t="s">
        <v>32</v>
      </c>
      <c r="P87" s="4" t="s">
        <v>33</v>
      </c>
      <c r="Q87" s="4">
        <v>0</v>
      </c>
      <c r="R87" s="7">
        <v>44988</v>
      </c>
      <c r="S87" s="6">
        <v>44995</v>
      </c>
      <c r="T87" s="4" t="s">
        <v>34</v>
      </c>
      <c r="U87" s="4">
        <v>589</v>
      </c>
      <c r="V87" s="4">
        <v>0</v>
      </c>
      <c r="W87" s="4">
        <v>0</v>
      </c>
      <c r="X87" s="4" t="s">
        <v>461</v>
      </c>
      <c r="Y87" s="4" t="s">
        <v>462</v>
      </c>
    </row>
    <row r="88" s="4" customFormat="1" spans="1:25">
      <c r="A88" s="4" t="s">
        <v>463</v>
      </c>
      <c r="B88" s="4" t="s">
        <v>26</v>
      </c>
      <c r="C88" s="4" t="s">
        <v>27</v>
      </c>
      <c r="D88" s="4" t="s">
        <v>464</v>
      </c>
      <c r="E88" s="4" t="s">
        <v>465</v>
      </c>
      <c r="F88" s="6">
        <v>44991</v>
      </c>
      <c r="G88" s="6">
        <v>44992</v>
      </c>
      <c r="H88" s="4">
        <v>1</v>
      </c>
      <c r="I88" s="4">
        <v>1</v>
      </c>
      <c r="J88" s="4">
        <v>1</v>
      </c>
      <c r="K88" s="4" t="s">
        <v>30</v>
      </c>
      <c r="L88" s="4">
        <v>422</v>
      </c>
      <c r="M88" s="4">
        <v>422</v>
      </c>
      <c r="N88" s="4" t="s">
        <v>466</v>
      </c>
      <c r="O88" s="4" t="s">
        <v>32</v>
      </c>
      <c r="P88" s="4" t="s">
        <v>33</v>
      </c>
      <c r="Q88" s="4">
        <v>0</v>
      </c>
      <c r="R88" s="7">
        <v>44988</v>
      </c>
      <c r="S88" s="6">
        <v>44995</v>
      </c>
      <c r="T88" s="4" t="s">
        <v>34</v>
      </c>
      <c r="U88" s="4">
        <v>422</v>
      </c>
      <c r="V88" s="4">
        <v>0</v>
      </c>
      <c r="W88" s="4">
        <v>0</v>
      </c>
      <c r="X88" s="4" t="s">
        <v>467</v>
      </c>
      <c r="Y88" s="4" t="s">
        <v>468</v>
      </c>
    </row>
    <row r="89" s="4" customFormat="1" spans="1:25">
      <c r="A89" s="4" t="s">
        <v>469</v>
      </c>
      <c r="B89" s="4" t="s">
        <v>26</v>
      </c>
      <c r="C89" s="4" t="s">
        <v>27</v>
      </c>
      <c r="D89" s="4" t="s">
        <v>470</v>
      </c>
      <c r="E89" s="4" t="s">
        <v>471</v>
      </c>
      <c r="F89" s="6">
        <v>44991</v>
      </c>
      <c r="G89" s="6">
        <v>44992</v>
      </c>
      <c r="H89" s="4">
        <v>1</v>
      </c>
      <c r="I89" s="4">
        <v>1</v>
      </c>
      <c r="J89" s="4">
        <v>1</v>
      </c>
      <c r="K89" s="4" t="s">
        <v>30</v>
      </c>
      <c r="L89" s="4">
        <v>658</v>
      </c>
      <c r="M89" s="4">
        <v>658</v>
      </c>
      <c r="N89" s="4" t="s">
        <v>472</v>
      </c>
      <c r="O89" s="4" t="s">
        <v>32</v>
      </c>
      <c r="P89" s="4" t="s">
        <v>33</v>
      </c>
      <c r="Q89" s="4">
        <v>0</v>
      </c>
      <c r="R89" s="7">
        <v>44988</v>
      </c>
      <c r="S89" s="6">
        <v>44995</v>
      </c>
      <c r="T89" s="4" t="s">
        <v>34</v>
      </c>
      <c r="U89" s="4">
        <v>658</v>
      </c>
      <c r="V89" s="4">
        <v>0</v>
      </c>
      <c r="W89" s="4">
        <v>0</v>
      </c>
      <c r="X89" s="4" t="s">
        <v>473</v>
      </c>
      <c r="Y89" s="4" t="s">
        <v>474</v>
      </c>
    </row>
    <row r="90" s="4" customFormat="1" spans="1:25">
      <c r="A90" s="4" t="s">
        <v>475</v>
      </c>
      <c r="B90" s="4" t="s">
        <v>26</v>
      </c>
      <c r="C90" s="4" t="s">
        <v>27</v>
      </c>
      <c r="D90" s="4" t="s">
        <v>313</v>
      </c>
      <c r="E90" s="4" t="s">
        <v>314</v>
      </c>
      <c r="F90" s="6">
        <v>44991</v>
      </c>
      <c r="G90" s="6">
        <v>44992</v>
      </c>
      <c r="H90" s="4">
        <v>1</v>
      </c>
      <c r="I90" s="4">
        <v>1</v>
      </c>
      <c r="J90" s="4">
        <v>1</v>
      </c>
      <c r="K90" s="4" t="s">
        <v>30</v>
      </c>
      <c r="L90" s="4">
        <v>500</v>
      </c>
      <c r="M90" s="4">
        <v>500</v>
      </c>
      <c r="N90" s="4" t="s">
        <v>476</v>
      </c>
      <c r="O90" s="4" t="s">
        <v>32</v>
      </c>
      <c r="P90" s="4" t="s">
        <v>33</v>
      </c>
      <c r="Q90" s="4">
        <v>0</v>
      </c>
      <c r="R90" s="7">
        <v>44988</v>
      </c>
      <c r="S90" s="6">
        <v>44995</v>
      </c>
      <c r="T90" s="4" t="s">
        <v>34</v>
      </c>
      <c r="U90" s="4">
        <v>500</v>
      </c>
      <c r="V90" s="4">
        <v>0</v>
      </c>
      <c r="W90" s="4">
        <v>0</v>
      </c>
      <c r="X90" s="4" t="s">
        <v>477</v>
      </c>
      <c r="Y90" s="4" t="s">
        <v>478</v>
      </c>
    </row>
    <row r="91" s="4" customFormat="1" spans="1:26">
      <c r="A91" s="4" t="s">
        <v>479</v>
      </c>
      <c r="B91" s="4" t="s">
        <v>26</v>
      </c>
      <c r="C91" s="4" t="s">
        <v>27</v>
      </c>
      <c r="D91" s="4" t="s">
        <v>207</v>
      </c>
      <c r="E91" s="4" t="s">
        <v>208</v>
      </c>
      <c r="F91" s="6">
        <v>44989</v>
      </c>
      <c r="G91" s="6">
        <v>44992</v>
      </c>
      <c r="H91" s="4">
        <v>2</v>
      </c>
      <c r="I91" s="4">
        <v>3</v>
      </c>
      <c r="J91" s="4">
        <v>6</v>
      </c>
      <c r="K91" s="4" t="s">
        <v>30</v>
      </c>
      <c r="L91" s="4">
        <v>1560</v>
      </c>
      <c r="M91" s="4">
        <v>1560</v>
      </c>
      <c r="N91" s="4" t="s">
        <v>480</v>
      </c>
      <c r="O91" s="4" t="s">
        <v>32</v>
      </c>
      <c r="P91" s="4" t="s">
        <v>33</v>
      </c>
      <c r="Q91" s="4">
        <v>0</v>
      </c>
      <c r="R91" s="7">
        <v>44988</v>
      </c>
      <c r="S91" s="6">
        <v>44995</v>
      </c>
      <c r="T91" s="4" t="s">
        <v>34</v>
      </c>
      <c r="U91" s="4">
        <v>1560</v>
      </c>
      <c r="V91" s="4">
        <v>0</v>
      </c>
      <c r="W91" s="4">
        <v>0</v>
      </c>
      <c r="X91" s="4" t="s">
        <v>481</v>
      </c>
      <c r="Y91" s="4">
        <v>8510760</v>
      </c>
      <c r="Z91" s="4" t="s">
        <v>482</v>
      </c>
    </row>
    <row r="92" s="4" customFormat="1" spans="1:25">
      <c r="A92" s="4" t="s">
        <v>483</v>
      </c>
      <c r="B92" s="4" t="s">
        <v>26</v>
      </c>
      <c r="C92" s="4" t="s">
        <v>27</v>
      </c>
      <c r="D92" s="4" t="s">
        <v>273</v>
      </c>
      <c r="E92" s="4" t="s">
        <v>484</v>
      </c>
      <c r="F92" s="6">
        <v>44990</v>
      </c>
      <c r="G92" s="6">
        <v>44992</v>
      </c>
      <c r="H92" s="4">
        <v>1</v>
      </c>
      <c r="I92" s="4">
        <v>2</v>
      </c>
      <c r="J92" s="4">
        <v>2</v>
      </c>
      <c r="K92" s="4" t="s">
        <v>30</v>
      </c>
      <c r="L92" s="4">
        <v>646</v>
      </c>
      <c r="M92" s="4">
        <v>646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44988</v>
      </c>
      <c r="S92" s="6">
        <v>44995</v>
      </c>
      <c r="T92" s="4" t="s">
        <v>34</v>
      </c>
      <c r="U92" s="4">
        <v>646</v>
      </c>
      <c r="V92" s="4">
        <v>0</v>
      </c>
      <c r="W92" s="4">
        <v>0</v>
      </c>
      <c r="X92" s="4" t="s">
        <v>486</v>
      </c>
      <c r="Y92" s="4" t="s">
        <v>487</v>
      </c>
    </row>
    <row r="93" s="4" customFormat="1" spans="1:25">
      <c r="A93" s="4" t="s">
        <v>307</v>
      </c>
      <c r="B93" s="4" t="s">
        <v>26</v>
      </c>
      <c r="C93" s="4" t="s">
        <v>165</v>
      </c>
      <c r="D93" s="4" t="s">
        <v>308</v>
      </c>
      <c r="E93" s="4" t="s">
        <v>309</v>
      </c>
      <c r="F93" s="6">
        <v>44988</v>
      </c>
      <c r="G93" s="6">
        <v>44992</v>
      </c>
      <c r="H93" s="4">
        <v>1</v>
      </c>
      <c r="I93" s="4">
        <v>4</v>
      </c>
      <c r="J93" s="4">
        <v>4</v>
      </c>
      <c r="K93" s="4" t="s">
        <v>30</v>
      </c>
      <c r="L93" s="4">
        <v>-1400</v>
      </c>
      <c r="M93" s="4">
        <v>-1400</v>
      </c>
      <c r="N93" s="4" t="s">
        <v>310</v>
      </c>
      <c r="O93" s="4" t="s">
        <v>32</v>
      </c>
      <c r="P93" s="4" t="s">
        <v>33</v>
      </c>
      <c r="Q93" s="4">
        <v>0</v>
      </c>
      <c r="R93" s="7">
        <v>44981</v>
      </c>
      <c r="S93" s="6">
        <v>44995</v>
      </c>
      <c r="T93" s="4" t="s">
        <v>34</v>
      </c>
      <c r="U93" s="4">
        <v>-1400</v>
      </c>
      <c r="V93" s="4">
        <v>0</v>
      </c>
      <c r="W93" s="4">
        <v>0</v>
      </c>
      <c r="X93" s="4" t="s">
        <v>311</v>
      </c>
      <c r="Y93" s="4" t="s">
        <v>164</v>
      </c>
    </row>
    <row r="94" s="4" customFormat="1" spans="1:25">
      <c r="A94" s="4" t="s">
        <v>488</v>
      </c>
      <c r="B94" s="4" t="s">
        <v>26</v>
      </c>
      <c r="C94" s="4" t="s">
        <v>27</v>
      </c>
      <c r="D94" s="4" t="s">
        <v>350</v>
      </c>
      <c r="E94" s="4" t="s">
        <v>489</v>
      </c>
      <c r="F94" s="6">
        <v>44991</v>
      </c>
      <c r="G94" s="6">
        <v>44992</v>
      </c>
      <c r="H94" s="4">
        <v>1</v>
      </c>
      <c r="I94" s="4">
        <v>1</v>
      </c>
      <c r="J94" s="4">
        <v>1</v>
      </c>
      <c r="K94" s="4" t="s">
        <v>30</v>
      </c>
      <c r="L94" s="4">
        <v>527</v>
      </c>
      <c r="M94" s="4">
        <v>527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44988</v>
      </c>
      <c r="S94" s="6">
        <v>44995</v>
      </c>
      <c r="T94" s="4" t="s">
        <v>34</v>
      </c>
      <c r="U94" s="4">
        <v>527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44988</v>
      </c>
      <c r="G95" s="6">
        <v>44992</v>
      </c>
      <c r="H95" s="4">
        <v>1</v>
      </c>
      <c r="I95" s="4">
        <v>4</v>
      </c>
      <c r="J95" s="4">
        <v>4</v>
      </c>
      <c r="K95" s="4" t="s">
        <v>30</v>
      </c>
      <c r="L95" s="4">
        <v>2416</v>
      </c>
      <c r="M95" s="4">
        <v>2416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44988</v>
      </c>
      <c r="S95" s="6">
        <v>44995</v>
      </c>
      <c r="T95" s="4" t="s">
        <v>34</v>
      </c>
      <c r="U95" s="4">
        <v>2416</v>
      </c>
      <c r="V95" s="4">
        <v>0</v>
      </c>
      <c r="W95" s="4">
        <v>0</v>
      </c>
      <c r="X95" s="4" t="s">
        <v>497</v>
      </c>
      <c r="Y95" s="4" t="s">
        <v>498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384</v>
      </c>
      <c r="E96" s="4" t="s">
        <v>385</v>
      </c>
      <c r="F96" s="6">
        <v>44990</v>
      </c>
      <c r="G96" s="6">
        <v>44992</v>
      </c>
      <c r="H96" s="4">
        <v>1</v>
      </c>
      <c r="I96" s="4">
        <v>2</v>
      </c>
      <c r="J96" s="4">
        <v>2</v>
      </c>
      <c r="K96" s="4" t="s">
        <v>30</v>
      </c>
      <c r="L96" s="4">
        <v>1028</v>
      </c>
      <c r="M96" s="4">
        <v>1028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44988</v>
      </c>
      <c r="S96" s="6">
        <v>44995</v>
      </c>
      <c r="T96" s="4" t="s">
        <v>34</v>
      </c>
      <c r="U96" s="4">
        <v>1028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379</v>
      </c>
      <c r="B97" s="4" t="s">
        <v>26</v>
      </c>
      <c r="C97" s="4" t="s">
        <v>165</v>
      </c>
      <c r="D97" s="4" t="s">
        <v>131</v>
      </c>
      <c r="E97" s="4" t="s">
        <v>356</v>
      </c>
      <c r="F97" s="6">
        <v>44989</v>
      </c>
      <c r="G97" s="6">
        <v>44992</v>
      </c>
      <c r="H97" s="4">
        <v>1</v>
      </c>
      <c r="I97" s="4">
        <v>3</v>
      </c>
      <c r="J97" s="4">
        <v>3</v>
      </c>
      <c r="K97" s="4" t="s">
        <v>30</v>
      </c>
      <c r="L97" s="4">
        <v>-3039</v>
      </c>
      <c r="M97" s="4">
        <v>-3039</v>
      </c>
      <c r="N97" s="4" t="s">
        <v>380</v>
      </c>
      <c r="O97" s="4" t="s">
        <v>32</v>
      </c>
      <c r="P97" s="4" t="s">
        <v>33</v>
      </c>
      <c r="Q97" s="4">
        <v>0</v>
      </c>
      <c r="R97" s="7">
        <v>44986</v>
      </c>
      <c r="S97" s="6">
        <v>44995</v>
      </c>
      <c r="T97" s="4" t="s">
        <v>34</v>
      </c>
      <c r="U97" s="4">
        <v>-3039</v>
      </c>
      <c r="V97" s="4">
        <v>0</v>
      </c>
      <c r="W97" s="4">
        <v>0</v>
      </c>
      <c r="X97" s="4" t="s">
        <v>381</v>
      </c>
      <c r="Y97" s="4" t="s">
        <v>382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504</v>
      </c>
      <c r="E98" s="4" t="s">
        <v>505</v>
      </c>
      <c r="F98" s="6">
        <v>44989</v>
      </c>
      <c r="G98" s="6">
        <v>44992</v>
      </c>
      <c r="H98" s="4">
        <v>1</v>
      </c>
      <c r="I98" s="4">
        <v>3</v>
      </c>
      <c r="J98" s="4">
        <v>3</v>
      </c>
      <c r="K98" s="4" t="s">
        <v>30</v>
      </c>
      <c r="L98" s="4">
        <v>5623</v>
      </c>
      <c r="M98" s="4">
        <v>5623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44988</v>
      </c>
      <c r="S98" s="6">
        <v>44995</v>
      </c>
      <c r="T98" s="4" t="s">
        <v>34</v>
      </c>
      <c r="U98" s="4">
        <v>5623</v>
      </c>
      <c r="V98" s="4">
        <v>0</v>
      </c>
      <c r="W98" s="4">
        <v>0</v>
      </c>
      <c r="X98" s="4" t="s">
        <v>507</v>
      </c>
      <c r="Y98" s="4" t="s">
        <v>508</v>
      </c>
    </row>
    <row r="99" s="4" customFormat="1" spans="1:25">
      <c r="A99" s="4" t="s">
        <v>509</v>
      </c>
      <c r="B99" s="4" t="s">
        <v>26</v>
      </c>
      <c r="C99" s="4" t="s">
        <v>27</v>
      </c>
      <c r="D99" s="4" t="s">
        <v>219</v>
      </c>
      <c r="E99" s="4" t="s">
        <v>220</v>
      </c>
      <c r="F99" s="6">
        <v>44989</v>
      </c>
      <c r="G99" s="6">
        <v>44992</v>
      </c>
      <c r="H99" s="4">
        <v>1</v>
      </c>
      <c r="I99" s="4">
        <v>3</v>
      </c>
      <c r="J99" s="4">
        <v>3</v>
      </c>
      <c r="K99" s="4" t="s">
        <v>30</v>
      </c>
      <c r="L99" s="4">
        <v>2730</v>
      </c>
      <c r="M99" s="4">
        <v>2730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44988</v>
      </c>
      <c r="S99" s="6">
        <v>44995</v>
      </c>
      <c r="T99" s="4" t="s">
        <v>34</v>
      </c>
      <c r="U99" s="4">
        <v>2730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494</v>
      </c>
      <c r="E100" s="4" t="s">
        <v>495</v>
      </c>
      <c r="F100" s="6">
        <v>44989</v>
      </c>
      <c r="G100" s="6">
        <v>44992</v>
      </c>
      <c r="H100" s="4">
        <v>1</v>
      </c>
      <c r="I100" s="4">
        <v>3</v>
      </c>
      <c r="J100" s="4">
        <v>3</v>
      </c>
      <c r="K100" s="4" t="s">
        <v>30</v>
      </c>
      <c r="L100" s="4">
        <v>1812</v>
      </c>
      <c r="M100" s="4">
        <v>1812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44988</v>
      </c>
      <c r="S100" s="6">
        <v>44995</v>
      </c>
      <c r="T100" s="4" t="s">
        <v>34</v>
      </c>
      <c r="U100" s="4">
        <v>1812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410</v>
      </c>
      <c r="E101" s="4" t="s">
        <v>411</v>
      </c>
      <c r="F101" s="6">
        <v>44989</v>
      </c>
      <c r="G101" s="6">
        <v>44992</v>
      </c>
      <c r="H101" s="4">
        <v>1</v>
      </c>
      <c r="I101" s="4">
        <v>3</v>
      </c>
      <c r="J101" s="4">
        <v>3</v>
      </c>
      <c r="K101" s="4" t="s">
        <v>30</v>
      </c>
      <c r="L101" s="4">
        <v>3840</v>
      </c>
      <c r="M101" s="4">
        <v>3840</v>
      </c>
      <c r="N101" s="4" t="s">
        <v>518</v>
      </c>
      <c r="O101" s="4" t="s">
        <v>32</v>
      </c>
      <c r="P101" s="4" t="s">
        <v>33</v>
      </c>
      <c r="Q101" s="4">
        <v>0</v>
      </c>
      <c r="R101" s="7">
        <v>44989</v>
      </c>
      <c r="S101" s="6">
        <v>44995</v>
      </c>
      <c r="T101" s="4" t="s">
        <v>34</v>
      </c>
      <c r="U101" s="4">
        <v>3840</v>
      </c>
      <c r="V101" s="4">
        <v>0</v>
      </c>
      <c r="W101" s="4">
        <v>0</v>
      </c>
      <c r="X101" s="4" t="s">
        <v>519</v>
      </c>
      <c r="Y101" s="4" t="s">
        <v>520</v>
      </c>
    </row>
    <row r="102" s="4" customFormat="1" spans="1:25">
      <c r="A102" s="4" t="s">
        <v>521</v>
      </c>
      <c r="B102" s="4" t="s">
        <v>26</v>
      </c>
      <c r="C102" s="4" t="s">
        <v>27</v>
      </c>
      <c r="D102" s="4" t="s">
        <v>102</v>
      </c>
      <c r="E102" s="4" t="s">
        <v>522</v>
      </c>
      <c r="F102" s="6">
        <v>44991</v>
      </c>
      <c r="G102" s="6">
        <v>44992</v>
      </c>
      <c r="H102" s="4">
        <v>1</v>
      </c>
      <c r="I102" s="4">
        <v>1</v>
      </c>
      <c r="J102" s="4">
        <v>1</v>
      </c>
      <c r="K102" s="4" t="s">
        <v>30</v>
      </c>
      <c r="L102" s="4">
        <v>556</v>
      </c>
      <c r="M102" s="4">
        <v>556</v>
      </c>
      <c r="N102" s="4" t="s">
        <v>523</v>
      </c>
      <c r="O102" s="4" t="s">
        <v>32</v>
      </c>
      <c r="P102" s="4" t="s">
        <v>33</v>
      </c>
      <c r="Q102" s="4">
        <v>0</v>
      </c>
      <c r="R102" s="7">
        <v>44989</v>
      </c>
      <c r="S102" s="6">
        <v>44995</v>
      </c>
      <c r="T102" s="4" t="s">
        <v>34</v>
      </c>
      <c r="U102" s="4">
        <v>556</v>
      </c>
      <c r="V102" s="4">
        <v>0</v>
      </c>
      <c r="W102" s="4">
        <v>0</v>
      </c>
      <c r="X102" s="4" t="s">
        <v>524</v>
      </c>
      <c r="Y102" s="4" t="s">
        <v>525</v>
      </c>
    </row>
    <row r="103" s="4" customFormat="1" spans="1:25">
      <c r="A103" s="4" t="s">
        <v>526</v>
      </c>
      <c r="B103" s="4" t="s">
        <v>26</v>
      </c>
      <c r="C103" s="4" t="s">
        <v>27</v>
      </c>
      <c r="D103" s="4" t="s">
        <v>494</v>
      </c>
      <c r="E103" s="4" t="s">
        <v>495</v>
      </c>
      <c r="F103" s="6">
        <v>44989</v>
      </c>
      <c r="G103" s="6">
        <v>44992</v>
      </c>
      <c r="H103" s="4">
        <v>1</v>
      </c>
      <c r="I103" s="4">
        <v>3</v>
      </c>
      <c r="J103" s="4">
        <v>3</v>
      </c>
      <c r="K103" s="4" t="s">
        <v>30</v>
      </c>
      <c r="L103" s="4">
        <v>1812</v>
      </c>
      <c r="M103" s="4">
        <v>1812</v>
      </c>
      <c r="N103" s="4" t="s">
        <v>527</v>
      </c>
      <c r="O103" s="4" t="s">
        <v>32</v>
      </c>
      <c r="P103" s="4" t="s">
        <v>33</v>
      </c>
      <c r="Q103" s="4">
        <v>0</v>
      </c>
      <c r="R103" s="7">
        <v>44989</v>
      </c>
      <c r="S103" s="6">
        <v>44995</v>
      </c>
      <c r="T103" s="4" t="s">
        <v>34</v>
      </c>
      <c r="U103" s="4">
        <v>1812</v>
      </c>
      <c r="V103" s="4">
        <v>0</v>
      </c>
      <c r="W103" s="4">
        <v>0</v>
      </c>
      <c r="X103" s="4" t="s">
        <v>528</v>
      </c>
      <c r="Y103" s="4" t="s">
        <v>164</v>
      </c>
    </row>
    <row r="104" s="4" customFormat="1" spans="1:25">
      <c r="A104" s="4" t="s">
        <v>526</v>
      </c>
      <c r="B104" s="4" t="s">
        <v>26</v>
      </c>
      <c r="C104" s="4" t="s">
        <v>165</v>
      </c>
      <c r="D104" s="4" t="s">
        <v>494</v>
      </c>
      <c r="E104" s="4" t="s">
        <v>495</v>
      </c>
      <c r="F104" s="6">
        <v>44989</v>
      </c>
      <c r="G104" s="6">
        <v>44992</v>
      </c>
      <c r="H104" s="4">
        <v>1</v>
      </c>
      <c r="I104" s="4">
        <v>3</v>
      </c>
      <c r="J104" s="4">
        <v>3</v>
      </c>
      <c r="K104" s="4" t="s">
        <v>30</v>
      </c>
      <c r="L104" s="4">
        <v>-1812</v>
      </c>
      <c r="M104" s="4">
        <v>-1812</v>
      </c>
      <c r="N104" s="4" t="s">
        <v>527</v>
      </c>
      <c r="O104" s="4" t="s">
        <v>32</v>
      </c>
      <c r="P104" s="4" t="s">
        <v>33</v>
      </c>
      <c r="Q104" s="4">
        <v>0</v>
      </c>
      <c r="R104" s="7">
        <v>44989</v>
      </c>
      <c r="S104" s="6">
        <v>44995</v>
      </c>
      <c r="T104" s="4" t="s">
        <v>34</v>
      </c>
      <c r="U104" s="4">
        <v>-1812</v>
      </c>
      <c r="V104" s="4">
        <v>0</v>
      </c>
      <c r="W104" s="4">
        <v>0</v>
      </c>
      <c r="X104" s="4" t="s">
        <v>528</v>
      </c>
      <c r="Y104" s="4" t="s">
        <v>164</v>
      </c>
    </row>
    <row r="105" s="4" customFormat="1" spans="1:25">
      <c r="A105" s="4" t="s">
        <v>529</v>
      </c>
      <c r="B105" s="4" t="s">
        <v>26</v>
      </c>
      <c r="C105" s="4" t="s">
        <v>27</v>
      </c>
      <c r="D105" s="4" t="s">
        <v>494</v>
      </c>
      <c r="E105" s="4" t="s">
        <v>495</v>
      </c>
      <c r="F105" s="6">
        <v>44989</v>
      </c>
      <c r="G105" s="6">
        <v>44992</v>
      </c>
      <c r="H105" s="4">
        <v>1</v>
      </c>
      <c r="I105" s="4">
        <v>3</v>
      </c>
      <c r="J105" s="4">
        <v>3</v>
      </c>
      <c r="K105" s="4" t="s">
        <v>30</v>
      </c>
      <c r="L105" s="4">
        <v>1812</v>
      </c>
      <c r="M105" s="4">
        <v>1812</v>
      </c>
      <c r="N105" s="4" t="s">
        <v>530</v>
      </c>
      <c r="O105" s="4" t="s">
        <v>32</v>
      </c>
      <c r="P105" s="4" t="s">
        <v>33</v>
      </c>
      <c r="Q105" s="4">
        <v>0</v>
      </c>
      <c r="R105" s="7">
        <v>44989</v>
      </c>
      <c r="S105" s="6">
        <v>44995</v>
      </c>
      <c r="T105" s="4" t="s">
        <v>34</v>
      </c>
      <c r="U105" s="4">
        <v>1812</v>
      </c>
      <c r="V105" s="4">
        <v>0</v>
      </c>
      <c r="W105" s="4">
        <v>0</v>
      </c>
      <c r="X105" s="4" t="s">
        <v>531</v>
      </c>
      <c r="Y105" s="4" t="s">
        <v>532</v>
      </c>
    </row>
    <row r="106" s="4" customFormat="1" spans="1:25">
      <c r="A106" s="4" t="s">
        <v>533</v>
      </c>
      <c r="B106" s="4" t="s">
        <v>26</v>
      </c>
      <c r="C106" s="4" t="s">
        <v>27</v>
      </c>
      <c r="D106" s="4" t="s">
        <v>534</v>
      </c>
      <c r="E106" s="4" t="s">
        <v>535</v>
      </c>
      <c r="F106" s="6">
        <v>44991</v>
      </c>
      <c r="G106" s="6">
        <v>44992</v>
      </c>
      <c r="H106" s="4">
        <v>1</v>
      </c>
      <c r="I106" s="4">
        <v>1</v>
      </c>
      <c r="J106" s="4">
        <v>1</v>
      </c>
      <c r="K106" s="4" t="s">
        <v>30</v>
      </c>
      <c r="L106" s="4">
        <v>610</v>
      </c>
      <c r="M106" s="4">
        <v>610</v>
      </c>
      <c r="N106" s="4" t="s">
        <v>536</v>
      </c>
      <c r="O106" s="4" t="s">
        <v>32</v>
      </c>
      <c r="P106" s="4" t="s">
        <v>33</v>
      </c>
      <c r="Q106" s="4">
        <v>0</v>
      </c>
      <c r="R106" s="7">
        <v>44989</v>
      </c>
      <c r="S106" s="6">
        <v>44995</v>
      </c>
      <c r="T106" s="4" t="s">
        <v>34</v>
      </c>
      <c r="U106" s="4">
        <v>610</v>
      </c>
      <c r="V106" s="4">
        <v>0</v>
      </c>
      <c r="W106" s="4">
        <v>0</v>
      </c>
      <c r="X106" s="4" t="s">
        <v>537</v>
      </c>
      <c r="Y106" s="4" t="s">
        <v>537</v>
      </c>
    </row>
    <row r="107" s="4" customFormat="1" spans="1:25">
      <c r="A107" s="4" t="s">
        <v>538</v>
      </c>
      <c r="B107" s="4" t="s">
        <v>26</v>
      </c>
      <c r="C107" s="4" t="s">
        <v>27</v>
      </c>
      <c r="D107" s="4" t="s">
        <v>539</v>
      </c>
      <c r="E107" s="4" t="s">
        <v>540</v>
      </c>
      <c r="F107" s="6">
        <v>44990</v>
      </c>
      <c r="G107" s="6">
        <v>44992</v>
      </c>
      <c r="H107" s="4">
        <v>1</v>
      </c>
      <c r="I107" s="4">
        <v>2</v>
      </c>
      <c r="J107" s="4">
        <v>2</v>
      </c>
      <c r="K107" s="4" t="s">
        <v>30</v>
      </c>
      <c r="L107" s="4">
        <v>1082</v>
      </c>
      <c r="M107" s="4">
        <v>1082</v>
      </c>
      <c r="N107" s="4" t="s">
        <v>541</v>
      </c>
      <c r="O107" s="4" t="s">
        <v>32</v>
      </c>
      <c r="P107" s="4" t="s">
        <v>33</v>
      </c>
      <c r="Q107" s="4">
        <v>0</v>
      </c>
      <c r="R107" s="7">
        <v>44989</v>
      </c>
      <c r="S107" s="6">
        <v>44995</v>
      </c>
      <c r="T107" s="4" t="s">
        <v>34</v>
      </c>
      <c r="U107" s="4">
        <v>1082</v>
      </c>
      <c r="V107" s="4">
        <v>0</v>
      </c>
      <c r="W107" s="4">
        <v>0</v>
      </c>
      <c r="X107" s="4" t="s">
        <v>542</v>
      </c>
      <c r="Y107" s="4" t="s">
        <v>543</v>
      </c>
    </row>
    <row r="108" s="4" customFormat="1" spans="1:25">
      <c r="A108" s="4" t="s">
        <v>544</v>
      </c>
      <c r="B108" s="4" t="s">
        <v>26</v>
      </c>
      <c r="C108" s="4" t="s">
        <v>27</v>
      </c>
      <c r="D108" s="4" t="s">
        <v>545</v>
      </c>
      <c r="E108" s="4" t="s">
        <v>546</v>
      </c>
      <c r="F108" s="6">
        <v>44990</v>
      </c>
      <c r="G108" s="6">
        <v>44992</v>
      </c>
      <c r="H108" s="4">
        <v>1</v>
      </c>
      <c r="I108" s="4">
        <v>2</v>
      </c>
      <c r="J108" s="4">
        <v>2</v>
      </c>
      <c r="K108" s="4" t="s">
        <v>30</v>
      </c>
      <c r="L108" s="4">
        <v>554</v>
      </c>
      <c r="M108" s="4">
        <v>554</v>
      </c>
      <c r="N108" s="4" t="s">
        <v>547</v>
      </c>
      <c r="O108" s="4" t="s">
        <v>32</v>
      </c>
      <c r="P108" s="4" t="s">
        <v>33</v>
      </c>
      <c r="Q108" s="4">
        <v>0</v>
      </c>
      <c r="R108" s="7">
        <v>44989</v>
      </c>
      <c r="S108" s="6">
        <v>44995</v>
      </c>
      <c r="T108" s="4" t="s">
        <v>34</v>
      </c>
      <c r="U108" s="4">
        <v>554</v>
      </c>
      <c r="V108" s="4">
        <v>0</v>
      </c>
      <c r="W108" s="4">
        <v>0</v>
      </c>
      <c r="X108" s="4" t="s">
        <v>548</v>
      </c>
      <c r="Y108" s="4" t="s">
        <v>164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339</v>
      </c>
      <c r="E109" s="4" t="s">
        <v>340</v>
      </c>
      <c r="F109" s="6">
        <v>44990</v>
      </c>
      <c r="G109" s="6">
        <v>44992</v>
      </c>
      <c r="H109" s="4">
        <v>1</v>
      </c>
      <c r="I109" s="4">
        <v>2</v>
      </c>
      <c r="J109" s="4">
        <v>2</v>
      </c>
      <c r="K109" s="4" t="s">
        <v>30</v>
      </c>
      <c r="L109" s="4">
        <v>666</v>
      </c>
      <c r="M109" s="4">
        <v>666</v>
      </c>
      <c r="N109" s="4" t="s">
        <v>550</v>
      </c>
      <c r="O109" s="4" t="s">
        <v>32</v>
      </c>
      <c r="P109" s="4" t="s">
        <v>33</v>
      </c>
      <c r="Q109" s="4">
        <v>0</v>
      </c>
      <c r="R109" s="7">
        <v>44989</v>
      </c>
      <c r="S109" s="6">
        <v>44995</v>
      </c>
      <c r="T109" s="4" t="s">
        <v>34</v>
      </c>
      <c r="U109" s="4">
        <v>666</v>
      </c>
      <c r="V109" s="4">
        <v>0</v>
      </c>
      <c r="W109" s="4">
        <v>0</v>
      </c>
      <c r="X109" s="4" t="s">
        <v>551</v>
      </c>
      <c r="Y109" s="4" t="s">
        <v>552</v>
      </c>
    </row>
    <row r="110" s="4" customFormat="1" spans="1:25">
      <c r="A110" s="4" t="s">
        <v>553</v>
      </c>
      <c r="B110" s="4" t="s">
        <v>26</v>
      </c>
      <c r="C110" s="4" t="s">
        <v>27</v>
      </c>
      <c r="D110" s="4" t="s">
        <v>539</v>
      </c>
      <c r="E110" s="4" t="s">
        <v>554</v>
      </c>
      <c r="F110" s="6">
        <v>44990</v>
      </c>
      <c r="G110" s="6">
        <v>44992</v>
      </c>
      <c r="H110" s="4">
        <v>1</v>
      </c>
      <c r="I110" s="4">
        <v>2</v>
      </c>
      <c r="J110" s="4">
        <v>2</v>
      </c>
      <c r="K110" s="4" t="s">
        <v>30</v>
      </c>
      <c r="L110" s="4">
        <v>1172</v>
      </c>
      <c r="M110" s="4">
        <v>1172</v>
      </c>
      <c r="N110" s="4" t="s">
        <v>555</v>
      </c>
      <c r="O110" s="4" t="s">
        <v>32</v>
      </c>
      <c r="P110" s="4" t="s">
        <v>33</v>
      </c>
      <c r="Q110" s="4">
        <v>0</v>
      </c>
      <c r="R110" s="7">
        <v>44989</v>
      </c>
      <c r="S110" s="6">
        <v>44995</v>
      </c>
      <c r="T110" s="4" t="s">
        <v>34</v>
      </c>
      <c r="U110" s="4">
        <v>1172</v>
      </c>
      <c r="V110" s="4">
        <v>0</v>
      </c>
      <c r="W110" s="4">
        <v>0</v>
      </c>
      <c r="X110" s="4" t="s">
        <v>556</v>
      </c>
      <c r="Y110" s="4" t="s">
        <v>164</v>
      </c>
    </row>
    <row r="111" s="4" customFormat="1" spans="1:25">
      <c r="A111" s="4" t="s">
        <v>553</v>
      </c>
      <c r="B111" s="4" t="s">
        <v>26</v>
      </c>
      <c r="C111" s="4" t="s">
        <v>165</v>
      </c>
      <c r="D111" s="4" t="s">
        <v>539</v>
      </c>
      <c r="E111" s="4" t="s">
        <v>554</v>
      </c>
      <c r="F111" s="6">
        <v>44990</v>
      </c>
      <c r="G111" s="6">
        <v>44992</v>
      </c>
      <c r="H111" s="4">
        <v>1</v>
      </c>
      <c r="I111" s="4">
        <v>2</v>
      </c>
      <c r="J111" s="4">
        <v>2</v>
      </c>
      <c r="K111" s="4" t="s">
        <v>30</v>
      </c>
      <c r="L111" s="4">
        <v>-1172</v>
      </c>
      <c r="M111" s="4">
        <v>-1172</v>
      </c>
      <c r="N111" s="4" t="s">
        <v>555</v>
      </c>
      <c r="O111" s="4" t="s">
        <v>32</v>
      </c>
      <c r="P111" s="4" t="s">
        <v>33</v>
      </c>
      <c r="Q111" s="4">
        <v>0</v>
      </c>
      <c r="R111" s="7">
        <v>44989</v>
      </c>
      <c r="S111" s="6">
        <v>44995</v>
      </c>
      <c r="T111" s="4" t="s">
        <v>34</v>
      </c>
      <c r="U111" s="4">
        <v>-1172</v>
      </c>
      <c r="V111" s="4">
        <v>0</v>
      </c>
      <c r="W111" s="4">
        <v>0</v>
      </c>
      <c r="X111" s="4" t="s">
        <v>556</v>
      </c>
      <c r="Y111" s="4" t="s">
        <v>164</v>
      </c>
    </row>
    <row r="112" s="4" customFormat="1" spans="1:25">
      <c r="A112" s="4" t="s">
        <v>557</v>
      </c>
      <c r="B112" s="4" t="s">
        <v>26</v>
      </c>
      <c r="C112" s="4" t="s">
        <v>27</v>
      </c>
      <c r="D112" s="4" t="s">
        <v>558</v>
      </c>
      <c r="E112" s="4" t="s">
        <v>559</v>
      </c>
      <c r="F112" s="6">
        <v>44990</v>
      </c>
      <c r="G112" s="6">
        <v>44992</v>
      </c>
      <c r="H112" s="4">
        <v>1</v>
      </c>
      <c r="I112" s="4">
        <v>2</v>
      </c>
      <c r="J112" s="4">
        <v>2</v>
      </c>
      <c r="K112" s="4" t="s">
        <v>30</v>
      </c>
      <c r="L112" s="4">
        <v>788</v>
      </c>
      <c r="M112" s="4">
        <v>788</v>
      </c>
      <c r="N112" s="4" t="s">
        <v>560</v>
      </c>
      <c r="O112" s="4" t="s">
        <v>32</v>
      </c>
      <c r="P112" s="4" t="s">
        <v>33</v>
      </c>
      <c r="Q112" s="4">
        <v>0</v>
      </c>
      <c r="R112" s="7">
        <v>44990</v>
      </c>
      <c r="S112" s="6">
        <v>44995</v>
      </c>
      <c r="T112" s="4" t="s">
        <v>34</v>
      </c>
      <c r="U112" s="4">
        <v>788</v>
      </c>
      <c r="V112" s="4">
        <v>0</v>
      </c>
      <c r="W112" s="4">
        <v>0</v>
      </c>
      <c r="X112" s="4" t="s">
        <v>561</v>
      </c>
      <c r="Y112" s="4" t="s">
        <v>562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539</v>
      </c>
      <c r="E113" s="4" t="s">
        <v>540</v>
      </c>
      <c r="F113" s="6">
        <v>44990</v>
      </c>
      <c r="G113" s="6">
        <v>44992</v>
      </c>
      <c r="H113" s="4">
        <v>1</v>
      </c>
      <c r="I113" s="4">
        <v>2</v>
      </c>
      <c r="J113" s="4">
        <v>2</v>
      </c>
      <c r="K113" s="4" t="s">
        <v>30</v>
      </c>
      <c r="L113" s="4">
        <v>1082</v>
      </c>
      <c r="M113" s="4">
        <v>1082</v>
      </c>
      <c r="N113" s="4" t="s">
        <v>564</v>
      </c>
      <c r="O113" s="4" t="s">
        <v>32</v>
      </c>
      <c r="P113" s="4" t="s">
        <v>33</v>
      </c>
      <c r="Q113" s="4">
        <v>0</v>
      </c>
      <c r="R113" s="7">
        <v>44990</v>
      </c>
      <c r="S113" s="6">
        <v>44995</v>
      </c>
      <c r="T113" s="4" t="s">
        <v>34</v>
      </c>
      <c r="U113" s="4">
        <v>1082</v>
      </c>
      <c r="V113" s="4">
        <v>0</v>
      </c>
      <c r="W113" s="4">
        <v>0</v>
      </c>
      <c r="X113" s="4" t="s">
        <v>565</v>
      </c>
      <c r="Y113" s="4" t="s">
        <v>566</v>
      </c>
    </row>
    <row r="114" s="4" customFormat="1" spans="1:25">
      <c r="A114" s="4" t="s">
        <v>567</v>
      </c>
      <c r="B114" s="4" t="s">
        <v>26</v>
      </c>
      <c r="C114" s="4" t="s">
        <v>27</v>
      </c>
      <c r="D114" s="4" t="s">
        <v>568</v>
      </c>
      <c r="E114" s="4" t="s">
        <v>569</v>
      </c>
      <c r="F114" s="6">
        <v>44991</v>
      </c>
      <c r="G114" s="6">
        <v>44992</v>
      </c>
      <c r="H114" s="4">
        <v>1</v>
      </c>
      <c r="I114" s="4">
        <v>1</v>
      </c>
      <c r="J114" s="4">
        <v>1</v>
      </c>
      <c r="K114" s="4" t="s">
        <v>30</v>
      </c>
      <c r="L114" s="4">
        <v>254</v>
      </c>
      <c r="M114" s="4">
        <v>254</v>
      </c>
      <c r="N114" s="4" t="s">
        <v>570</v>
      </c>
      <c r="O114" s="4" t="s">
        <v>32</v>
      </c>
      <c r="P114" s="4" t="s">
        <v>33</v>
      </c>
      <c r="Q114" s="4">
        <v>0</v>
      </c>
      <c r="R114" s="7">
        <v>44990</v>
      </c>
      <c r="S114" s="6">
        <v>44995</v>
      </c>
      <c r="T114" s="4" t="s">
        <v>34</v>
      </c>
      <c r="U114" s="4">
        <v>254</v>
      </c>
      <c r="V114" s="4">
        <v>0</v>
      </c>
      <c r="W114" s="4">
        <v>0</v>
      </c>
      <c r="X114" s="4" t="s">
        <v>571</v>
      </c>
      <c r="Y114" s="4" t="s">
        <v>572</v>
      </c>
    </row>
    <row r="115" s="4" customFormat="1" spans="1:25">
      <c r="A115" s="4" t="s">
        <v>573</v>
      </c>
      <c r="B115" s="4" t="s">
        <v>26</v>
      </c>
      <c r="C115" s="4" t="s">
        <v>27</v>
      </c>
      <c r="D115" s="4" t="s">
        <v>574</v>
      </c>
      <c r="E115" s="4" t="s">
        <v>575</v>
      </c>
      <c r="F115" s="6">
        <v>44990</v>
      </c>
      <c r="G115" s="6">
        <v>44992</v>
      </c>
      <c r="H115" s="4">
        <v>1</v>
      </c>
      <c r="I115" s="4">
        <v>2</v>
      </c>
      <c r="J115" s="4">
        <v>2</v>
      </c>
      <c r="K115" s="4" t="s">
        <v>30</v>
      </c>
      <c r="L115" s="4">
        <v>830</v>
      </c>
      <c r="M115" s="4">
        <v>830</v>
      </c>
      <c r="N115" s="4" t="s">
        <v>576</v>
      </c>
      <c r="O115" s="4" t="s">
        <v>32</v>
      </c>
      <c r="P115" s="4" t="s">
        <v>33</v>
      </c>
      <c r="Q115" s="4">
        <v>0</v>
      </c>
      <c r="R115" s="7">
        <v>44990</v>
      </c>
      <c r="S115" s="6">
        <v>44995</v>
      </c>
      <c r="T115" s="4" t="s">
        <v>34</v>
      </c>
      <c r="U115" s="4">
        <v>830</v>
      </c>
      <c r="V115" s="4">
        <v>0</v>
      </c>
      <c r="W115" s="4">
        <v>0</v>
      </c>
      <c r="X115" s="4" t="s">
        <v>577</v>
      </c>
      <c r="Y115" s="4" t="s">
        <v>578</v>
      </c>
    </row>
    <row r="116" s="4" customFormat="1" spans="1:25">
      <c r="A116" s="4" t="s">
        <v>579</v>
      </c>
      <c r="B116" s="4" t="s">
        <v>26</v>
      </c>
      <c r="C116" s="4" t="s">
        <v>27</v>
      </c>
      <c r="D116" s="4" t="s">
        <v>558</v>
      </c>
      <c r="E116" s="4" t="s">
        <v>580</v>
      </c>
      <c r="F116" s="6">
        <v>44990</v>
      </c>
      <c r="G116" s="6">
        <v>44992</v>
      </c>
      <c r="H116" s="4">
        <v>1</v>
      </c>
      <c r="I116" s="4">
        <v>2</v>
      </c>
      <c r="J116" s="4">
        <v>2</v>
      </c>
      <c r="K116" s="4" t="s">
        <v>30</v>
      </c>
      <c r="L116" s="4">
        <v>802</v>
      </c>
      <c r="M116" s="4">
        <v>802</v>
      </c>
      <c r="N116" s="4" t="s">
        <v>581</v>
      </c>
      <c r="O116" s="4" t="s">
        <v>32</v>
      </c>
      <c r="P116" s="4" t="s">
        <v>33</v>
      </c>
      <c r="Q116" s="4">
        <v>0</v>
      </c>
      <c r="R116" s="7">
        <v>44990</v>
      </c>
      <c r="S116" s="6">
        <v>44995</v>
      </c>
      <c r="T116" s="4" t="s">
        <v>34</v>
      </c>
      <c r="U116" s="4">
        <v>802</v>
      </c>
      <c r="V116" s="4">
        <v>0</v>
      </c>
      <c r="W116" s="4">
        <v>0</v>
      </c>
      <c r="X116" s="4" t="s">
        <v>582</v>
      </c>
      <c r="Y116" s="4" t="s">
        <v>583</v>
      </c>
    </row>
    <row r="117" s="4" customFormat="1" spans="1:25">
      <c r="A117" s="4" t="s">
        <v>584</v>
      </c>
      <c r="B117" s="4" t="s">
        <v>26</v>
      </c>
      <c r="C117" s="4" t="s">
        <v>27</v>
      </c>
      <c r="D117" s="4" t="s">
        <v>585</v>
      </c>
      <c r="E117" s="4" t="s">
        <v>586</v>
      </c>
      <c r="F117" s="6">
        <v>44990</v>
      </c>
      <c r="G117" s="6">
        <v>44992</v>
      </c>
      <c r="H117" s="4">
        <v>1</v>
      </c>
      <c r="I117" s="4">
        <v>2</v>
      </c>
      <c r="J117" s="4">
        <v>2</v>
      </c>
      <c r="K117" s="4" t="s">
        <v>30</v>
      </c>
      <c r="L117" s="4">
        <v>1678</v>
      </c>
      <c r="M117" s="4">
        <v>1678</v>
      </c>
      <c r="N117" s="4" t="s">
        <v>587</v>
      </c>
      <c r="O117" s="4" t="s">
        <v>32</v>
      </c>
      <c r="P117" s="4" t="s">
        <v>33</v>
      </c>
      <c r="Q117" s="4">
        <v>0</v>
      </c>
      <c r="R117" s="7">
        <v>44990</v>
      </c>
      <c r="S117" s="6">
        <v>44995</v>
      </c>
      <c r="T117" s="4" t="s">
        <v>34</v>
      </c>
      <c r="U117" s="4">
        <v>1678</v>
      </c>
      <c r="V117" s="4">
        <v>0</v>
      </c>
      <c r="W117" s="4">
        <v>0</v>
      </c>
      <c r="X117" s="4" t="s">
        <v>588</v>
      </c>
      <c r="Y117" s="4" t="s">
        <v>589</v>
      </c>
    </row>
    <row r="118" s="4" customFormat="1" spans="1:25">
      <c r="A118" s="4" t="s">
        <v>590</v>
      </c>
      <c r="B118" s="4" t="s">
        <v>26</v>
      </c>
      <c r="C118" s="4" t="s">
        <v>27</v>
      </c>
      <c r="D118" s="4" t="s">
        <v>171</v>
      </c>
      <c r="E118" s="4" t="s">
        <v>591</v>
      </c>
      <c r="F118" s="6">
        <v>44991</v>
      </c>
      <c r="G118" s="6">
        <v>44992</v>
      </c>
      <c r="H118" s="4">
        <v>1</v>
      </c>
      <c r="I118" s="4">
        <v>1</v>
      </c>
      <c r="J118" s="4">
        <v>1</v>
      </c>
      <c r="K118" s="4" t="s">
        <v>30</v>
      </c>
      <c r="L118" s="4">
        <v>898</v>
      </c>
      <c r="M118" s="4">
        <v>898</v>
      </c>
      <c r="N118" s="4" t="s">
        <v>592</v>
      </c>
      <c r="O118" s="4" t="s">
        <v>32</v>
      </c>
      <c r="P118" s="4" t="s">
        <v>33</v>
      </c>
      <c r="Q118" s="4">
        <v>0</v>
      </c>
      <c r="R118" s="7">
        <v>44990</v>
      </c>
      <c r="S118" s="6">
        <v>44995</v>
      </c>
      <c r="T118" s="4" t="s">
        <v>34</v>
      </c>
      <c r="U118" s="4">
        <v>898</v>
      </c>
      <c r="V118" s="4">
        <v>0</v>
      </c>
      <c r="W118" s="4">
        <v>0</v>
      </c>
      <c r="X118" s="4" t="s">
        <v>593</v>
      </c>
      <c r="Y118" s="4" t="s">
        <v>594</v>
      </c>
    </row>
    <row r="119" s="4" customFormat="1" spans="1:25">
      <c r="A119" s="4" t="s">
        <v>595</v>
      </c>
      <c r="B119" s="4" t="s">
        <v>26</v>
      </c>
      <c r="C119" s="4" t="s">
        <v>27</v>
      </c>
      <c r="D119" s="4" t="s">
        <v>494</v>
      </c>
      <c r="E119" s="4" t="s">
        <v>495</v>
      </c>
      <c r="F119" s="6">
        <v>44990</v>
      </c>
      <c r="G119" s="6">
        <v>44992</v>
      </c>
      <c r="H119" s="4">
        <v>1</v>
      </c>
      <c r="I119" s="4">
        <v>2</v>
      </c>
      <c r="J119" s="4">
        <v>2</v>
      </c>
      <c r="K119" s="4" t="s">
        <v>30</v>
      </c>
      <c r="L119" s="4">
        <v>1208</v>
      </c>
      <c r="M119" s="4">
        <v>1208</v>
      </c>
      <c r="N119" s="4" t="s">
        <v>596</v>
      </c>
      <c r="O119" s="4" t="s">
        <v>32</v>
      </c>
      <c r="P119" s="4" t="s">
        <v>33</v>
      </c>
      <c r="Q119" s="4">
        <v>0</v>
      </c>
      <c r="R119" s="7">
        <v>44990</v>
      </c>
      <c r="S119" s="6">
        <v>44995</v>
      </c>
      <c r="T119" s="4" t="s">
        <v>34</v>
      </c>
      <c r="U119" s="4">
        <v>1208</v>
      </c>
      <c r="V119" s="4">
        <v>0</v>
      </c>
      <c r="W119" s="4">
        <v>0</v>
      </c>
      <c r="X119" s="4" t="s">
        <v>597</v>
      </c>
      <c r="Y119" s="4" t="s">
        <v>598</v>
      </c>
    </row>
    <row r="120" s="4" customFormat="1" spans="1:25">
      <c r="A120" s="4" t="s">
        <v>599</v>
      </c>
      <c r="B120" s="4" t="s">
        <v>26</v>
      </c>
      <c r="C120" s="4" t="s">
        <v>27</v>
      </c>
      <c r="D120" s="4" t="s">
        <v>225</v>
      </c>
      <c r="E120" s="4" t="s">
        <v>226</v>
      </c>
      <c r="F120" s="6">
        <v>44991</v>
      </c>
      <c r="G120" s="6">
        <v>44992</v>
      </c>
      <c r="H120" s="4">
        <v>1</v>
      </c>
      <c r="I120" s="4">
        <v>1</v>
      </c>
      <c r="J120" s="4">
        <v>1</v>
      </c>
      <c r="K120" s="4" t="s">
        <v>30</v>
      </c>
      <c r="L120" s="4">
        <v>600</v>
      </c>
      <c r="M120" s="4">
        <v>600</v>
      </c>
      <c r="N120" s="4" t="s">
        <v>600</v>
      </c>
      <c r="O120" s="4" t="s">
        <v>32</v>
      </c>
      <c r="P120" s="4" t="s">
        <v>33</v>
      </c>
      <c r="Q120" s="4">
        <v>0</v>
      </c>
      <c r="R120" s="7">
        <v>44990</v>
      </c>
      <c r="S120" s="6">
        <v>44995</v>
      </c>
      <c r="T120" s="4" t="s">
        <v>34</v>
      </c>
      <c r="U120" s="4">
        <v>600</v>
      </c>
      <c r="V120" s="4">
        <v>0</v>
      </c>
      <c r="W120" s="4">
        <v>0</v>
      </c>
      <c r="X120" s="4" t="s">
        <v>601</v>
      </c>
      <c r="Y120" s="4" t="s">
        <v>602</v>
      </c>
    </row>
    <row r="121" s="4" customFormat="1" spans="1:25">
      <c r="A121" s="4" t="s">
        <v>603</v>
      </c>
      <c r="B121" s="4" t="s">
        <v>26</v>
      </c>
      <c r="C121" s="4" t="s">
        <v>27</v>
      </c>
      <c r="D121" s="4" t="s">
        <v>225</v>
      </c>
      <c r="E121" s="4" t="s">
        <v>226</v>
      </c>
      <c r="F121" s="6">
        <v>44991</v>
      </c>
      <c r="G121" s="6">
        <v>44992</v>
      </c>
      <c r="H121" s="4">
        <v>1</v>
      </c>
      <c r="I121" s="4">
        <v>1</v>
      </c>
      <c r="J121" s="4">
        <v>1</v>
      </c>
      <c r="K121" s="4" t="s">
        <v>30</v>
      </c>
      <c r="L121" s="4">
        <v>600</v>
      </c>
      <c r="M121" s="4">
        <v>600</v>
      </c>
      <c r="N121" s="4" t="s">
        <v>604</v>
      </c>
      <c r="O121" s="4" t="s">
        <v>32</v>
      </c>
      <c r="P121" s="4" t="s">
        <v>33</v>
      </c>
      <c r="Q121" s="4">
        <v>0</v>
      </c>
      <c r="R121" s="7">
        <v>44990</v>
      </c>
      <c r="S121" s="6">
        <v>44995</v>
      </c>
      <c r="T121" s="4" t="s">
        <v>34</v>
      </c>
      <c r="U121" s="4">
        <v>600</v>
      </c>
      <c r="V121" s="4">
        <v>0</v>
      </c>
      <c r="W121" s="4">
        <v>0</v>
      </c>
      <c r="X121" s="4" t="s">
        <v>605</v>
      </c>
      <c r="Y121" s="4" t="s">
        <v>606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207</v>
      </c>
      <c r="E122" s="4" t="s">
        <v>208</v>
      </c>
      <c r="F122" s="6">
        <v>44991</v>
      </c>
      <c r="G122" s="6">
        <v>44992</v>
      </c>
      <c r="H122" s="4">
        <v>1</v>
      </c>
      <c r="I122" s="4">
        <v>1</v>
      </c>
      <c r="J122" s="4">
        <v>1</v>
      </c>
      <c r="K122" s="4" t="s">
        <v>30</v>
      </c>
      <c r="L122" s="4">
        <v>260</v>
      </c>
      <c r="M122" s="4">
        <v>260</v>
      </c>
      <c r="N122" s="4" t="s">
        <v>608</v>
      </c>
      <c r="O122" s="4" t="s">
        <v>32</v>
      </c>
      <c r="P122" s="4" t="s">
        <v>33</v>
      </c>
      <c r="Q122" s="4">
        <v>0</v>
      </c>
      <c r="R122" s="7">
        <v>44990</v>
      </c>
      <c r="S122" s="6">
        <v>44995</v>
      </c>
      <c r="T122" s="4" t="s">
        <v>34</v>
      </c>
      <c r="U122" s="4">
        <v>260</v>
      </c>
      <c r="V122" s="4">
        <v>0</v>
      </c>
      <c r="W122" s="4">
        <v>0</v>
      </c>
      <c r="X122" s="4" t="s">
        <v>609</v>
      </c>
      <c r="Y122" s="4" t="s">
        <v>610</v>
      </c>
    </row>
    <row r="123" s="4" customFormat="1" spans="1:25">
      <c r="A123" s="4" t="s">
        <v>611</v>
      </c>
      <c r="B123" s="4" t="s">
        <v>26</v>
      </c>
      <c r="C123" s="4" t="s">
        <v>27</v>
      </c>
      <c r="D123" s="4" t="s">
        <v>225</v>
      </c>
      <c r="E123" s="4" t="s">
        <v>612</v>
      </c>
      <c r="F123" s="6">
        <v>44991</v>
      </c>
      <c r="G123" s="6">
        <v>44992</v>
      </c>
      <c r="H123" s="4">
        <v>1</v>
      </c>
      <c r="I123" s="4">
        <v>1</v>
      </c>
      <c r="J123" s="4">
        <v>1</v>
      </c>
      <c r="K123" s="4" t="s">
        <v>30</v>
      </c>
      <c r="L123" s="4">
        <v>600</v>
      </c>
      <c r="M123" s="4">
        <v>600</v>
      </c>
      <c r="N123" s="4" t="s">
        <v>613</v>
      </c>
      <c r="O123" s="4" t="s">
        <v>32</v>
      </c>
      <c r="P123" s="4" t="s">
        <v>33</v>
      </c>
      <c r="Q123" s="4">
        <v>0</v>
      </c>
      <c r="R123" s="7">
        <v>44990</v>
      </c>
      <c r="S123" s="6">
        <v>44995</v>
      </c>
      <c r="T123" s="4" t="s">
        <v>34</v>
      </c>
      <c r="U123" s="4">
        <v>600</v>
      </c>
      <c r="V123" s="4">
        <v>0</v>
      </c>
      <c r="W123" s="4">
        <v>0</v>
      </c>
      <c r="X123" s="4" t="s">
        <v>614</v>
      </c>
      <c r="Y123" s="4" t="s">
        <v>164</v>
      </c>
    </row>
    <row r="124" s="4" customFormat="1" spans="1:25">
      <c r="A124" s="4" t="s">
        <v>611</v>
      </c>
      <c r="B124" s="4" t="s">
        <v>26</v>
      </c>
      <c r="C124" s="4" t="s">
        <v>165</v>
      </c>
      <c r="D124" s="4" t="s">
        <v>225</v>
      </c>
      <c r="E124" s="4" t="s">
        <v>612</v>
      </c>
      <c r="F124" s="6">
        <v>44991</v>
      </c>
      <c r="G124" s="6">
        <v>44992</v>
      </c>
      <c r="H124" s="4">
        <v>1</v>
      </c>
      <c r="I124" s="4">
        <v>1</v>
      </c>
      <c r="J124" s="4">
        <v>1</v>
      </c>
      <c r="K124" s="4" t="s">
        <v>30</v>
      </c>
      <c r="L124" s="4">
        <v>-600</v>
      </c>
      <c r="M124" s="4">
        <v>-600</v>
      </c>
      <c r="N124" s="4" t="s">
        <v>613</v>
      </c>
      <c r="O124" s="4" t="s">
        <v>32</v>
      </c>
      <c r="P124" s="4" t="s">
        <v>33</v>
      </c>
      <c r="Q124" s="4">
        <v>0</v>
      </c>
      <c r="R124" s="7">
        <v>44990</v>
      </c>
      <c r="S124" s="6">
        <v>44995</v>
      </c>
      <c r="T124" s="4" t="s">
        <v>34</v>
      </c>
      <c r="U124" s="4">
        <v>-600</v>
      </c>
      <c r="V124" s="4">
        <v>0</v>
      </c>
      <c r="W124" s="4">
        <v>0</v>
      </c>
      <c r="X124" s="4" t="s">
        <v>614</v>
      </c>
      <c r="Y124" s="4" t="s">
        <v>164</v>
      </c>
    </row>
    <row r="125" s="4" customFormat="1" spans="1:25">
      <c r="A125" s="4" t="s">
        <v>615</v>
      </c>
      <c r="B125" s="4" t="s">
        <v>26</v>
      </c>
      <c r="C125" s="4" t="s">
        <v>27</v>
      </c>
      <c r="D125" s="4" t="s">
        <v>616</v>
      </c>
      <c r="E125" s="4" t="s">
        <v>617</v>
      </c>
      <c r="F125" s="6">
        <v>44991</v>
      </c>
      <c r="G125" s="6">
        <v>44992</v>
      </c>
      <c r="H125" s="4">
        <v>1</v>
      </c>
      <c r="I125" s="4">
        <v>1</v>
      </c>
      <c r="J125" s="4">
        <v>1</v>
      </c>
      <c r="K125" s="4" t="s">
        <v>30</v>
      </c>
      <c r="L125" s="4">
        <v>2955</v>
      </c>
      <c r="M125" s="4">
        <v>2955</v>
      </c>
      <c r="N125" s="4" t="s">
        <v>618</v>
      </c>
      <c r="O125" s="4" t="s">
        <v>32</v>
      </c>
      <c r="P125" s="4" t="s">
        <v>33</v>
      </c>
      <c r="Q125" s="4">
        <v>0</v>
      </c>
      <c r="R125" s="7">
        <v>44991</v>
      </c>
      <c r="S125" s="6">
        <v>44995</v>
      </c>
      <c r="T125" s="4" t="s">
        <v>34</v>
      </c>
      <c r="U125" s="4">
        <v>2955</v>
      </c>
      <c r="V125" s="4">
        <v>0</v>
      </c>
      <c r="W125" s="4">
        <v>0</v>
      </c>
      <c r="X125" s="4" t="s">
        <v>619</v>
      </c>
      <c r="Y125" s="4" t="s">
        <v>620</v>
      </c>
    </row>
    <row r="126" s="4" customFormat="1" spans="1:26">
      <c r="A126" s="4" t="s">
        <v>621</v>
      </c>
      <c r="B126" s="4" t="s">
        <v>26</v>
      </c>
      <c r="C126" s="4" t="s">
        <v>27</v>
      </c>
      <c r="D126" s="4" t="s">
        <v>622</v>
      </c>
      <c r="E126" s="4" t="s">
        <v>190</v>
      </c>
      <c r="F126" s="6">
        <v>44991</v>
      </c>
      <c r="G126" s="6">
        <v>44992</v>
      </c>
      <c r="H126" s="4">
        <v>2</v>
      </c>
      <c r="I126" s="4">
        <v>1</v>
      </c>
      <c r="J126" s="4">
        <v>2</v>
      </c>
      <c r="K126" s="4" t="s">
        <v>30</v>
      </c>
      <c r="L126" s="4">
        <v>1016</v>
      </c>
      <c r="M126" s="4">
        <v>1016</v>
      </c>
      <c r="N126" s="4" t="s">
        <v>623</v>
      </c>
      <c r="O126" s="4" t="s">
        <v>32</v>
      </c>
      <c r="P126" s="4" t="s">
        <v>33</v>
      </c>
      <c r="Q126" s="4">
        <v>0</v>
      </c>
      <c r="R126" s="7">
        <v>44991</v>
      </c>
      <c r="S126" s="6">
        <v>44995</v>
      </c>
      <c r="T126" s="4" t="s">
        <v>34</v>
      </c>
      <c r="U126" s="4">
        <v>1016</v>
      </c>
      <c r="V126" s="4">
        <v>0</v>
      </c>
      <c r="W126" s="4">
        <v>0</v>
      </c>
      <c r="X126" s="4" t="s">
        <v>624</v>
      </c>
      <c r="Y126" s="4">
        <v>8738944</v>
      </c>
      <c r="Z126" s="4" t="s">
        <v>625</v>
      </c>
    </row>
    <row r="127" s="4" customFormat="1" spans="1:25">
      <c r="A127" s="4" t="s">
        <v>626</v>
      </c>
      <c r="B127" s="4" t="s">
        <v>26</v>
      </c>
      <c r="C127" s="4" t="s">
        <v>27</v>
      </c>
      <c r="D127" s="4" t="s">
        <v>273</v>
      </c>
      <c r="E127" s="4" t="s">
        <v>484</v>
      </c>
      <c r="F127" s="6">
        <v>44991</v>
      </c>
      <c r="G127" s="6">
        <v>44992</v>
      </c>
      <c r="H127" s="4">
        <v>1</v>
      </c>
      <c r="I127" s="4">
        <v>1</v>
      </c>
      <c r="J127" s="4">
        <v>1</v>
      </c>
      <c r="K127" s="4" t="s">
        <v>30</v>
      </c>
      <c r="L127" s="4">
        <v>323</v>
      </c>
      <c r="M127" s="4">
        <v>323</v>
      </c>
      <c r="N127" s="4" t="s">
        <v>627</v>
      </c>
      <c r="O127" s="4" t="s">
        <v>32</v>
      </c>
      <c r="P127" s="4" t="s">
        <v>33</v>
      </c>
      <c r="Q127" s="4">
        <v>0</v>
      </c>
      <c r="R127" s="7">
        <v>44991</v>
      </c>
      <c r="S127" s="6">
        <v>44995</v>
      </c>
      <c r="T127" s="4" t="s">
        <v>34</v>
      </c>
      <c r="U127" s="4">
        <v>323</v>
      </c>
      <c r="V127" s="4">
        <v>0</v>
      </c>
      <c r="W127" s="4">
        <v>0</v>
      </c>
      <c r="X127" s="4" t="s">
        <v>628</v>
      </c>
      <c r="Y127" s="4" t="s">
        <v>629</v>
      </c>
    </row>
    <row r="128" s="4" customFormat="1" spans="1:25">
      <c r="A128" s="4" t="s">
        <v>630</v>
      </c>
      <c r="B128" s="4" t="s">
        <v>26</v>
      </c>
      <c r="C128" s="4" t="s">
        <v>27</v>
      </c>
      <c r="D128" s="4" t="s">
        <v>631</v>
      </c>
      <c r="E128" s="4" t="s">
        <v>632</v>
      </c>
      <c r="F128" s="6">
        <v>44991</v>
      </c>
      <c r="G128" s="6">
        <v>44992</v>
      </c>
      <c r="H128" s="4">
        <v>1</v>
      </c>
      <c r="I128" s="4">
        <v>1</v>
      </c>
      <c r="J128" s="4">
        <v>1</v>
      </c>
      <c r="K128" s="4" t="s">
        <v>30</v>
      </c>
      <c r="L128" s="4">
        <v>274</v>
      </c>
      <c r="M128" s="4">
        <v>274</v>
      </c>
      <c r="N128" s="4" t="s">
        <v>633</v>
      </c>
      <c r="O128" s="4" t="s">
        <v>32</v>
      </c>
      <c r="P128" s="4" t="s">
        <v>33</v>
      </c>
      <c r="Q128" s="4">
        <v>0</v>
      </c>
      <c r="R128" s="7">
        <v>44991</v>
      </c>
      <c r="S128" s="6">
        <v>44995</v>
      </c>
      <c r="T128" s="4" t="s">
        <v>34</v>
      </c>
      <c r="U128" s="4">
        <v>274</v>
      </c>
      <c r="V128" s="4">
        <v>0</v>
      </c>
      <c r="W128" s="4">
        <v>0</v>
      </c>
      <c r="X128" s="4" t="s">
        <v>634</v>
      </c>
      <c r="Y128" s="4" t="s">
        <v>635</v>
      </c>
    </row>
    <row r="129" s="4" customFormat="1" spans="1:25">
      <c r="A129" s="4" t="s">
        <v>636</v>
      </c>
      <c r="B129" s="4" t="s">
        <v>26</v>
      </c>
      <c r="C129" s="4" t="s">
        <v>27</v>
      </c>
      <c r="D129" s="4" t="s">
        <v>637</v>
      </c>
      <c r="E129" s="4" t="s">
        <v>638</v>
      </c>
      <c r="F129" s="6">
        <v>44991</v>
      </c>
      <c r="G129" s="6">
        <v>44992</v>
      </c>
      <c r="H129" s="4">
        <v>1</v>
      </c>
      <c r="I129" s="4">
        <v>1</v>
      </c>
      <c r="J129" s="4">
        <v>1</v>
      </c>
      <c r="K129" s="4" t="s">
        <v>30</v>
      </c>
      <c r="L129" s="4">
        <v>345</v>
      </c>
      <c r="M129" s="4">
        <v>345</v>
      </c>
      <c r="N129" s="4" t="s">
        <v>639</v>
      </c>
      <c r="O129" s="4" t="s">
        <v>32</v>
      </c>
      <c r="P129" s="4" t="s">
        <v>33</v>
      </c>
      <c r="Q129" s="4">
        <v>0</v>
      </c>
      <c r="R129" s="7">
        <v>44991</v>
      </c>
      <c r="S129" s="6">
        <v>44995</v>
      </c>
      <c r="T129" s="4" t="s">
        <v>34</v>
      </c>
      <c r="U129" s="4">
        <v>345</v>
      </c>
      <c r="V129" s="4">
        <v>0</v>
      </c>
      <c r="W129" s="4">
        <v>0</v>
      </c>
      <c r="X129" s="4" t="s">
        <v>640</v>
      </c>
      <c r="Y129" s="4" t="s">
        <v>641</v>
      </c>
    </row>
    <row r="130" s="4" customFormat="1" spans="1:25">
      <c r="A130" s="4" t="s">
        <v>642</v>
      </c>
      <c r="B130" s="4" t="s">
        <v>26</v>
      </c>
      <c r="C130" s="4" t="s">
        <v>27</v>
      </c>
      <c r="D130" s="4" t="s">
        <v>279</v>
      </c>
      <c r="E130" s="4" t="s">
        <v>280</v>
      </c>
      <c r="F130" s="6">
        <v>44991</v>
      </c>
      <c r="G130" s="6">
        <v>44992</v>
      </c>
      <c r="H130" s="4">
        <v>1</v>
      </c>
      <c r="I130" s="4">
        <v>1</v>
      </c>
      <c r="J130" s="4">
        <v>1</v>
      </c>
      <c r="K130" s="4" t="s">
        <v>30</v>
      </c>
      <c r="L130" s="4">
        <v>400</v>
      </c>
      <c r="M130" s="4">
        <v>400</v>
      </c>
      <c r="N130" s="4" t="s">
        <v>643</v>
      </c>
      <c r="O130" s="4" t="s">
        <v>32</v>
      </c>
      <c r="P130" s="4" t="s">
        <v>33</v>
      </c>
      <c r="Q130" s="4">
        <v>0</v>
      </c>
      <c r="R130" s="7">
        <v>44991</v>
      </c>
      <c r="S130" s="6">
        <v>44995</v>
      </c>
      <c r="T130" s="4" t="s">
        <v>34</v>
      </c>
      <c r="U130" s="4">
        <v>400</v>
      </c>
      <c r="V130" s="4">
        <v>0</v>
      </c>
      <c r="W130" s="4">
        <v>0</v>
      </c>
      <c r="X130" s="4" t="s">
        <v>644</v>
      </c>
      <c r="Y130" s="4" t="s">
        <v>645</v>
      </c>
    </row>
    <row r="131" s="4" customFormat="1" spans="1:25">
      <c r="A131" s="4" t="s">
        <v>646</v>
      </c>
      <c r="B131" s="4" t="s">
        <v>26</v>
      </c>
      <c r="C131" s="4" t="s">
        <v>27</v>
      </c>
      <c r="D131" s="4" t="s">
        <v>647</v>
      </c>
      <c r="E131" s="4" t="s">
        <v>648</v>
      </c>
      <c r="F131" s="6">
        <v>44991</v>
      </c>
      <c r="G131" s="6">
        <v>44992</v>
      </c>
      <c r="H131" s="4">
        <v>2</v>
      </c>
      <c r="I131" s="4">
        <v>1</v>
      </c>
      <c r="J131" s="4">
        <v>2</v>
      </c>
      <c r="K131" s="4" t="s">
        <v>30</v>
      </c>
      <c r="L131" s="4">
        <v>576</v>
      </c>
      <c r="M131" s="4">
        <v>576</v>
      </c>
      <c r="N131" s="4" t="s">
        <v>649</v>
      </c>
      <c r="O131" s="4" t="s">
        <v>32</v>
      </c>
      <c r="P131" s="4" t="s">
        <v>33</v>
      </c>
      <c r="Q131" s="4">
        <v>0</v>
      </c>
      <c r="R131" s="7">
        <v>44991</v>
      </c>
      <c r="S131" s="6">
        <v>44995</v>
      </c>
      <c r="T131" s="4" t="s">
        <v>34</v>
      </c>
      <c r="U131" s="4">
        <v>576</v>
      </c>
      <c r="V131" s="4">
        <v>0</v>
      </c>
      <c r="W131" s="4">
        <v>0</v>
      </c>
      <c r="X131" s="4" t="s">
        <v>650</v>
      </c>
      <c r="Y131" s="4" t="s">
        <v>651</v>
      </c>
    </row>
    <row r="132" s="4" customFormat="1" spans="1:25">
      <c r="A132" s="4" t="s">
        <v>652</v>
      </c>
      <c r="B132" s="4" t="s">
        <v>26</v>
      </c>
      <c r="C132" s="4" t="s">
        <v>27</v>
      </c>
      <c r="D132" s="4" t="s">
        <v>273</v>
      </c>
      <c r="E132" s="4" t="s">
        <v>484</v>
      </c>
      <c r="F132" s="6">
        <v>44991</v>
      </c>
      <c r="G132" s="6">
        <v>44992</v>
      </c>
      <c r="H132" s="4">
        <v>1</v>
      </c>
      <c r="I132" s="4">
        <v>1</v>
      </c>
      <c r="J132" s="4">
        <v>1</v>
      </c>
      <c r="K132" s="4" t="s">
        <v>30</v>
      </c>
      <c r="L132" s="4">
        <v>323</v>
      </c>
      <c r="M132" s="4">
        <v>323</v>
      </c>
      <c r="N132" s="4" t="s">
        <v>653</v>
      </c>
      <c r="O132" s="4" t="s">
        <v>32</v>
      </c>
      <c r="P132" s="4" t="s">
        <v>33</v>
      </c>
      <c r="Q132" s="4">
        <v>0</v>
      </c>
      <c r="R132" s="7">
        <v>44991</v>
      </c>
      <c r="S132" s="6">
        <v>44995</v>
      </c>
      <c r="T132" s="4" t="s">
        <v>34</v>
      </c>
      <c r="U132" s="4">
        <v>323</v>
      </c>
      <c r="V132" s="4">
        <v>0</v>
      </c>
      <c r="W132" s="4">
        <v>0</v>
      </c>
      <c r="X132" s="4" t="s">
        <v>654</v>
      </c>
      <c r="Y132" s="4" t="s">
        <v>655</v>
      </c>
    </row>
    <row r="133" s="4" customFormat="1" spans="1:25">
      <c r="A133" s="4" t="s">
        <v>656</v>
      </c>
      <c r="B133" s="4" t="s">
        <v>26</v>
      </c>
      <c r="C133" s="4" t="s">
        <v>27</v>
      </c>
      <c r="D133" s="4" t="s">
        <v>558</v>
      </c>
      <c r="E133" s="4" t="s">
        <v>559</v>
      </c>
      <c r="F133" s="6">
        <v>44991</v>
      </c>
      <c r="G133" s="6">
        <v>44992</v>
      </c>
      <c r="H133" s="4">
        <v>3</v>
      </c>
      <c r="I133" s="4">
        <v>1</v>
      </c>
      <c r="J133" s="4">
        <v>3</v>
      </c>
      <c r="K133" s="4" t="s">
        <v>30</v>
      </c>
      <c r="L133" s="4">
        <v>1182</v>
      </c>
      <c r="M133" s="4">
        <v>1182</v>
      </c>
      <c r="N133" s="4" t="s">
        <v>657</v>
      </c>
      <c r="O133" s="4" t="s">
        <v>32</v>
      </c>
      <c r="P133" s="4" t="s">
        <v>33</v>
      </c>
      <c r="Q133" s="4">
        <v>0</v>
      </c>
      <c r="R133" s="7">
        <v>44991</v>
      </c>
      <c r="S133" s="6">
        <v>44995</v>
      </c>
      <c r="T133" s="4" t="s">
        <v>34</v>
      </c>
      <c r="U133" s="4">
        <v>1182</v>
      </c>
      <c r="V133" s="4">
        <v>0</v>
      </c>
      <c r="W133" s="4">
        <v>0</v>
      </c>
      <c r="X133" s="4" t="s">
        <v>658</v>
      </c>
      <c r="Y133" s="4" t="s">
        <v>659</v>
      </c>
    </row>
    <row r="134" s="4" customFormat="1" spans="1:25">
      <c r="A134" s="4" t="s">
        <v>660</v>
      </c>
      <c r="B134" s="4" t="s">
        <v>26</v>
      </c>
      <c r="C134" s="4" t="s">
        <v>661</v>
      </c>
      <c r="D134" s="4" t="s">
        <v>662</v>
      </c>
      <c r="E134" s="4" t="s">
        <v>663</v>
      </c>
      <c r="F134" s="6">
        <v>44982</v>
      </c>
      <c r="G134" s="6">
        <v>44984</v>
      </c>
      <c r="H134" s="4">
        <v>1</v>
      </c>
      <c r="I134" s="4">
        <v>2</v>
      </c>
      <c r="J134" s="4">
        <v>2</v>
      </c>
      <c r="K134" s="4" t="s">
        <v>30</v>
      </c>
      <c r="L134" s="4">
        <v>292.49</v>
      </c>
      <c r="M134" s="4">
        <v>292.49</v>
      </c>
      <c r="N134" s="4" t="s">
        <v>664</v>
      </c>
      <c r="O134" s="4" t="s">
        <v>32</v>
      </c>
      <c r="P134" s="4" t="s">
        <v>33</v>
      </c>
      <c r="Q134" s="4">
        <v>0</v>
      </c>
      <c r="R134" s="7">
        <v>44966.7816087963</v>
      </c>
      <c r="S134" s="6">
        <v>44995</v>
      </c>
      <c r="T134" s="4" t="s">
        <v>34</v>
      </c>
      <c r="U134" s="4">
        <v>292.49</v>
      </c>
      <c r="V134" s="4">
        <v>0</v>
      </c>
      <c r="W134" s="4">
        <v>0</v>
      </c>
      <c r="X134" s="4" t="s">
        <v>665</v>
      </c>
      <c r="Y134" s="4" t="s">
        <v>666</v>
      </c>
    </row>
    <row r="135" s="4" customFormat="1" spans="1:25">
      <c r="A135" s="4" t="s">
        <v>667</v>
      </c>
      <c r="B135" s="4" t="s">
        <v>26</v>
      </c>
      <c r="C135" s="4" t="s">
        <v>668</v>
      </c>
      <c r="D135" s="4" t="s">
        <v>669</v>
      </c>
      <c r="E135" s="4" t="s">
        <v>670</v>
      </c>
      <c r="F135" s="6">
        <v>44958</v>
      </c>
      <c r="G135" s="6">
        <v>44962</v>
      </c>
      <c r="H135" s="4">
        <v>1</v>
      </c>
      <c r="I135" s="4">
        <v>4</v>
      </c>
      <c r="J135" s="4">
        <v>4</v>
      </c>
      <c r="K135" s="4" t="s">
        <v>30</v>
      </c>
      <c r="L135" s="4">
        <v>21.78</v>
      </c>
      <c r="M135" s="4">
        <v>21.78</v>
      </c>
      <c r="N135" s="4" t="s">
        <v>671</v>
      </c>
      <c r="O135" s="4" t="s">
        <v>32</v>
      </c>
      <c r="P135" s="4" t="s">
        <v>33</v>
      </c>
      <c r="Q135" s="4">
        <v>0</v>
      </c>
      <c r="R135" s="7">
        <v>44909.9390625</v>
      </c>
      <c r="S135" s="6">
        <v>44995</v>
      </c>
      <c r="T135" s="4" t="s">
        <v>34</v>
      </c>
      <c r="U135" s="4">
        <v>21.78</v>
      </c>
      <c r="V135" s="4">
        <v>0</v>
      </c>
      <c r="W135" s="4">
        <v>0</v>
      </c>
      <c r="X135" s="4" t="s">
        <v>672</v>
      </c>
      <c r="Y135" s="4" t="s">
        <v>673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5"/>
  <sheetViews>
    <sheetView tabSelected="1" workbookViewId="0">
      <selection activeCell="A133" sqref="A133:A135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674</v>
      </c>
    </row>
    <row r="2" s="4" customFormat="1" hidden="1" spans="1:9">
      <c r="A2" s="5">
        <v>18941934502</v>
      </c>
      <c r="B2" s="6">
        <v>44989</v>
      </c>
      <c r="C2" s="6">
        <v>44992</v>
      </c>
      <c r="D2" s="4">
        <v>2601</v>
      </c>
      <c r="E2" s="4" t="str">
        <f>VLOOKUP(A2,HOP!A:L,12,0)</f>
        <v>2601.00</v>
      </c>
      <c r="F2" s="4" t="str">
        <f>VLOOKUP(A2,HOP!A:C,3,0)</f>
        <v>2683543</v>
      </c>
      <c r="G2" s="4">
        <f>D2-E2</f>
        <v>0</v>
      </c>
      <c r="H2" s="4" t="str">
        <f>$H$1&amp;F2</f>
        <v>,2683543</v>
      </c>
      <c r="I2" s="4" t="str">
        <f>VLOOKUP(A2,HOP!A:U,21,0)</f>
        <v>直采</v>
      </c>
    </row>
    <row r="3" s="4" customFormat="1" hidden="1" spans="1:9">
      <c r="A3" s="5">
        <v>999221969353916</v>
      </c>
      <c r="B3" s="6">
        <v>44991</v>
      </c>
      <c r="C3" s="6">
        <v>44992</v>
      </c>
      <c r="D3" s="4">
        <v>2060</v>
      </c>
      <c r="E3" s="4" t="str">
        <f>VLOOKUP(A3,HOP!A:L,12,0)</f>
        <v>2060.00</v>
      </c>
      <c r="F3" s="4" t="str">
        <f>VLOOKUP(A3,HOP!A:C,3,0)</f>
        <v>2889612</v>
      </c>
      <c r="G3" s="4">
        <f t="shared" ref="G3:G34" si="0">D3-E3</f>
        <v>0</v>
      </c>
      <c r="H3" s="4" t="str">
        <f t="shared" ref="H3:H34" si="1">$H$1&amp;F3</f>
        <v>,2889612</v>
      </c>
      <c r="I3" s="4" t="str">
        <f>VLOOKUP(A3,HOP!A:U,21,0)</f>
        <v>直采</v>
      </c>
    </row>
    <row r="4" s="4" customFormat="1" hidden="1" spans="1:9">
      <c r="A4" s="5">
        <v>999222047829843</v>
      </c>
      <c r="B4" s="6">
        <v>44988</v>
      </c>
      <c r="C4" s="6">
        <v>44992</v>
      </c>
      <c r="D4" s="4">
        <v>5520</v>
      </c>
      <c r="E4" s="4" t="str">
        <f>VLOOKUP(A4,HOP!A:L,12,0)</f>
        <v>5520.00</v>
      </c>
      <c r="F4" s="4" t="str">
        <f>VLOOKUP(A4,HOP!A:C,3,0)</f>
        <v>2913935</v>
      </c>
      <c r="G4" s="4">
        <f t="shared" si="0"/>
        <v>0</v>
      </c>
      <c r="H4" s="4" t="str">
        <f t="shared" si="1"/>
        <v>,2913935</v>
      </c>
      <c r="I4" s="4" t="str">
        <f>VLOOKUP(A4,HOP!A:U,21,0)</f>
        <v>直采</v>
      </c>
    </row>
    <row r="5" s="4" customFormat="1" hidden="1" spans="1:9">
      <c r="A5" s="5">
        <v>999222095262107</v>
      </c>
      <c r="B5" s="6">
        <v>44989</v>
      </c>
      <c r="C5" s="6">
        <v>44992</v>
      </c>
      <c r="D5" s="4">
        <v>5115</v>
      </c>
      <c r="E5" s="4" t="str">
        <f>VLOOKUP(A5,HOP!A:L,12,0)</f>
        <v>5115.00</v>
      </c>
      <c r="F5" s="4" t="str">
        <f>VLOOKUP(A5,HOP!A:C,3,0)</f>
        <v>2925353</v>
      </c>
      <c r="G5" s="4">
        <f t="shared" si="0"/>
        <v>0</v>
      </c>
      <c r="H5" s="4" t="str">
        <f t="shared" si="1"/>
        <v>,2925353</v>
      </c>
      <c r="I5" s="4" t="str">
        <f>VLOOKUP(A5,HOP!A:U,21,0)</f>
        <v>直采</v>
      </c>
    </row>
    <row r="6" s="4" customFormat="1" hidden="1" spans="1:9">
      <c r="A6" s="5">
        <v>999222095235108</v>
      </c>
      <c r="B6" s="6">
        <v>44989</v>
      </c>
      <c r="C6" s="6">
        <v>44992</v>
      </c>
      <c r="D6" s="4">
        <v>6138</v>
      </c>
      <c r="E6" s="4" t="str">
        <f>VLOOKUP(A6,HOP!A:L,12,0)</f>
        <v>6138.00</v>
      </c>
      <c r="F6" s="4" t="str">
        <f>VLOOKUP(A6,HOP!A:C,3,0)</f>
        <v>2925343</v>
      </c>
      <c r="G6" s="4">
        <f t="shared" si="0"/>
        <v>0</v>
      </c>
      <c r="H6" s="4" t="str">
        <f t="shared" si="1"/>
        <v>,2925343</v>
      </c>
      <c r="I6" s="4" t="str">
        <f>VLOOKUP(A6,HOP!A:U,21,0)</f>
        <v>直采</v>
      </c>
    </row>
    <row r="7" s="4" customFormat="1" hidden="1" spans="1:9">
      <c r="A7" s="5">
        <v>999222096471665</v>
      </c>
      <c r="B7" s="6">
        <v>44989</v>
      </c>
      <c r="C7" s="6">
        <v>44992</v>
      </c>
      <c r="D7" s="4">
        <v>1236</v>
      </c>
      <c r="E7" s="4" t="str">
        <f>VLOOKUP(A7,HOP!A:L,12,0)</f>
        <v>1236.00</v>
      </c>
      <c r="F7" s="4" t="str">
        <f>VLOOKUP(A7,HOP!A:C,3,0)</f>
        <v>2925394</v>
      </c>
      <c r="G7" s="4">
        <f t="shared" si="0"/>
        <v>0</v>
      </c>
      <c r="H7" s="4" t="str">
        <f t="shared" si="1"/>
        <v>,2925394</v>
      </c>
      <c r="I7" s="4" t="str">
        <f>VLOOKUP(A7,HOP!A:U,21,0)</f>
        <v>直采</v>
      </c>
    </row>
    <row r="8" s="4" customFormat="1" hidden="1" spans="1:9">
      <c r="A8" s="5">
        <v>999222327052961</v>
      </c>
      <c r="B8" s="6">
        <v>44990</v>
      </c>
      <c r="C8" s="6">
        <v>44992</v>
      </c>
      <c r="D8" s="4">
        <v>1482</v>
      </c>
      <c r="E8" s="4" t="str">
        <f>VLOOKUP(A8,HOP!A:L,12,0)</f>
        <v>1482.00</v>
      </c>
      <c r="F8" s="4" t="str">
        <f>VLOOKUP(A8,HOP!A:C,3,0)</f>
        <v>2973994</v>
      </c>
      <c r="G8" s="4">
        <f t="shared" si="0"/>
        <v>0</v>
      </c>
      <c r="H8" s="4" t="str">
        <f t="shared" si="1"/>
        <v>,2973994</v>
      </c>
      <c r="I8" s="4" t="str">
        <f>VLOOKUP(A8,HOP!A:U,21,0)</f>
        <v>直采</v>
      </c>
    </row>
    <row r="9" s="4" customFormat="1" hidden="1" spans="1:9">
      <c r="A9" s="5">
        <v>22354474699</v>
      </c>
      <c r="B9" s="6">
        <v>44988</v>
      </c>
      <c r="C9" s="6">
        <v>44992</v>
      </c>
      <c r="D9" s="4">
        <v>5000</v>
      </c>
      <c r="E9" s="4" t="str">
        <f>VLOOKUP(A9,HOP!A:L,12,0)</f>
        <v>5000.00</v>
      </c>
      <c r="F9" s="4" t="str">
        <f>VLOOKUP(A9,HOP!A:C,3,0)</f>
        <v>2978459</v>
      </c>
      <c r="G9" s="4">
        <f t="shared" si="0"/>
        <v>0</v>
      </c>
      <c r="H9" s="4" t="str">
        <f t="shared" si="1"/>
        <v>,2978459</v>
      </c>
      <c r="I9" s="4" t="str">
        <f>VLOOKUP(A9,HOP!A:U,21,0)</f>
        <v>直采</v>
      </c>
    </row>
    <row r="10" s="4" customFormat="1" hidden="1" spans="1:9">
      <c r="A10" s="5">
        <v>999222447132020</v>
      </c>
      <c r="B10" s="6">
        <v>44990</v>
      </c>
      <c r="C10" s="6">
        <v>44992</v>
      </c>
      <c r="D10" s="4">
        <v>2140</v>
      </c>
      <c r="E10" s="4" t="str">
        <f>VLOOKUP(A10,HOP!A:L,12,0)</f>
        <v>2140.00</v>
      </c>
      <c r="F10" s="4" t="str">
        <f>VLOOKUP(A10,HOP!A:C,3,0)</f>
        <v>2992722</v>
      </c>
      <c r="G10" s="4">
        <f t="shared" si="0"/>
        <v>0</v>
      </c>
      <c r="H10" s="4" t="str">
        <f t="shared" si="1"/>
        <v>,2992722</v>
      </c>
      <c r="I10" s="4" t="str">
        <f>VLOOKUP(A10,HOP!A:U,21,0)</f>
        <v>直采</v>
      </c>
    </row>
    <row r="11" s="4" customFormat="1" hidden="1" spans="1:9">
      <c r="A11" s="5">
        <v>999222456368887</v>
      </c>
      <c r="B11" s="6">
        <v>44988</v>
      </c>
      <c r="C11" s="6">
        <v>44992</v>
      </c>
      <c r="D11" s="4">
        <v>5660</v>
      </c>
      <c r="E11" s="4" t="str">
        <f>VLOOKUP(A11,HOP!A:L,12,0)</f>
        <v>5660.00</v>
      </c>
      <c r="F11" s="4" t="str">
        <f>VLOOKUP(A11,HOP!A:C,3,0)</f>
        <v>2993947</v>
      </c>
      <c r="G11" s="4">
        <f t="shared" si="0"/>
        <v>0</v>
      </c>
      <c r="H11" s="4" t="str">
        <f t="shared" si="1"/>
        <v>,2993947</v>
      </c>
      <c r="I11" s="4" t="str">
        <f>VLOOKUP(A11,HOP!A:U,21,0)</f>
        <v>直采</v>
      </c>
    </row>
    <row r="12" s="4" customFormat="1" hidden="1" spans="1:9">
      <c r="A12" s="5">
        <v>999222473886005</v>
      </c>
      <c r="B12" s="6">
        <v>44988</v>
      </c>
      <c r="C12" s="6">
        <v>44992</v>
      </c>
      <c r="D12" s="4">
        <v>2864</v>
      </c>
      <c r="E12" s="4" t="str">
        <f>VLOOKUP(A12,HOP!A:L,12,0)</f>
        <v>2864.00</v>
      </c>
      <c r="F12" s="4" t="str">
        <f>VLOOKUP(A12,HOP!A:C,3,0)</f>
        <v>2996539</v>
      </c>
      <c r="G12" s="4">
        <f t="shared" si="0"/>
        <v>0</v>
      </c>
      <c r="H12" s="4" t="str">
        <f t="shared" si="1"/>
        <v>,2996539</v>
      </c>
      <c r="I12" s="4" t="str">
        <f>VLOOKUP(A12,HOP!A:U,21,0)</f>
        <v>直采</v>
      </c>
    </row>
    <row r="13" s="4" customFormat="1" hidden="1" spans="1:9">
      <c r="A13" s="5">
        <v>999222482747457</v>
      </c>
      <c r="B13" s="6">
        <v>44988</v>
      </c>
      <c r="C13" s="6">
        <v>44992</v>
      </c>
      <c r="D13" s="4">
        <v>5660</v>
      </c>
      <c r="E13" s="4" t="str">
        <f>VLOOKUP(A13,HOP!A:L,12,0)</f>
        <v>5660.00</v>
      </c>
      <c r="F13" s="4" t="str">
        <f>VLOOKUP(A13,HOP!A:C,3,0)</f>
        <v>2997977</v>
      </c>
      <c r="G13" s="4">
        <f t="shared" si="0"/>
        <v>0</v>
      </c>
      <c r="H13" s="4" t="str">
        <f t="shared" si="1"/>
        <v>,2997977</v>
      </c>
      <c r="I13" s="4" t="str">
        <f>VLOOKUP(A13,HOP!A:U,21,0)</f>
        <v>直采</v>
      </c>
    </row>
    <row r="14" s="4" customFormat="1" hidden="1" spans="1:9">
      <c r="A14" s="5">
        <v>999222472426653</v>
      </c>
      <c r="B14" s="6">
        <v>44987</v>
      </c>
      <c r="C14" s="6">
        <v>44992</v>
      </c>
      <c r="D14" s="4">
        <v>22470</v>
      </c>
      <c r="E14" s="4" t="str">
        <f>VLOOKUP(A14,HOP!A:L,12,0)</f>
        <v>22470.00</v>
      </c>
      <c r="F14" s="4" t="str">
        <f>VLOOKUP(A14,HOP!A:C,3,0)</f>
        <v>2996291</v>
      </c>
      <c r="G14" s="4">
        <f t="shared" si="0"/>
        <v>0</v>
      </c>
      <c r="H14" s="4" t="str">
        <f t="shared" si="1"/>
        <v>,2996291</v>
      </c>
      <c r="I14" s="4" t="str">
        <f>VLOOKUP(A14,HOP!A:U,21,0)</f>
        <v>直采</v>
      </c>
    </row>
    <row r="15" s="4" customFormat="1" hidden="1" spans="1:9">
      <c r="A15" s="5">
        <v>999222513832478</v>
      </c>
      <c r="B15" s="6">
        <v>44990</v>
      </c>
      <c r="C15" s="6">
        <v>44992</v>
      </c>
      <c r="D15" s="4">
        <v>1146</v>
      </c>
      <c r="E15" s="4" t="str">
        <f>VLOOKUP(A15,HOP!A:L,12,0)</f>
        <v>1146.00</v>
      </c>
      <c r="F15" s="4" t="str">
        <f>VLOOKUP(A15,HOP!A:C,3,0)</f>
        <v>3002546</v>
      </c>
      <c r="G15" s="4">
        <f t="shared" si="0"/>
        <v>0</v>
      </c>
      <c r="H15" s="4" t="str">
        <f t="shared" si="1"/>
        <v>,3002546</v>
      </c>
      <c r="I15" s="4" t="str">
        <f>VLOOKUP(A15,HOP!A:U,21,0)</f>
        <v>直采</v>
      </c>
    </row>
    <row r="16" s="4" customFormat="1" hidden="1" spans="1:9">
      <c r="A16" s="5">
        <v>999222540316078</v>
      </c>
      <c r="B16" s="6">
        <v>44989</v>
      </c>
      <c r="C16" s="6">
        <v>44992</v>
      </c>
      <c r="D16" s="4">
        <v>3669</v>
      </c>
      <c r="E16" s="4" t="str">
        <f>VLOOKUP(A16,HOP!A:L,12,0)</f>
        <v>3669.00</v>
      </c>
      <c r="F16" s="4" t="str">
        <f>VLOOKUP(A16,HOP!A:C,3,0)</f>
        <v>3005604</v>
      </c>
      <c r="G16" s="4">
        <f t="shared" si="0"/>
        <v>0</v>
      </c>
      <c r="H16" s="4" t="str">
        <f t="shared" si="1"/>
        <v>,3005604</v>
      </c>
      <c r="I16" s="4" t="str">
        <f>VLOOKUP(A16,HOP!A:U,21,0)</f>
        <v>直采</v>
      </c>
    </row>
    <row r="17" s="4" customFormat="1" hidden="1" spans="1:9">
      <c r="A17" s="5">
        <v>999222543539112</v>
      </c>
      <c r="B17" s="6">
        <v>44988</v>
      </c>
      <c r="C17" s="6">
        <v>44992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999222543702426</v>
      </c>
      <c r="B18" s="6">
        <v>44988</v>
      </c>
      <c r="C18" s="6">
        <v>44992</v>
      </c>
      <c r="D18" s="4">
        <v>0</v>
      </c>
      <c r="E18" s="4" t="str">
        <f>VLOOKUP(A18,HOP!A:L,12,0)</f>
        <v>0.00</v>
      </c>
      <c r="F18" s="4" t="str">
        <f>VLOOKUP(A18,HOP!A:C,3,0)</f>
        <v>3006338</v>
      </c>
      <c r="G18" s="4">
        <f t="shared" si="0"/>
        <v>0</v>
      </c>
      <c r="H18" s="4" t="str">
        <f t="shared" si="1"/>
        <v>,3006338</v>
      </c>
      <c r="I18" s="4" t="str">
        <f>VLOOKUP(A18,HOP!A:U,21,0)</f>
        <v>直采</v>
      </c>
    </row>
    <row r="19" s="4" customFormat="1" hidden="1" spans="1:9">
      <c r="A19" s="5">
        <v>999222555523035</v>
      </c>
      <c r="B19" s="6">
        <v>44991</v>
      </c>
      <c r="C19" s="6">
        <v>44992</v>
      </c>
      <c r="D19" s="4">
        <v>274</v>
      </c>
      <c r="E19" s="4" t="str">
        <f>VLOOKUP(A19,HOP!A:L,12,0)</f>
        <v>274.00</v>
      </c>
      <c r="F19" s="4" t="str">
        <f>VLOOKUP(A19,HOP!A:C,3,0)</f>
        <v>3007852</v>
      </c>
      <c r="G19" s="4">
        <f t="shared" si="0"/>
        <v>0</v>
      </c>
      <c r="H19" s="4" t="str">
        <f t="shared" si="1"/>
        <v>,3007852</v>
      </c>
      <c r="I19" s="4" t="str">
        <f>VLOOKUP(A19,HOP!A:U,21,0)</f>
        <v>直采</v>
      </c>
    </row>
    <row r="20" s="4" customFormat="1" hidden="1" spans="1:9">
      <c r="A20" s="5">
        <v>999222562647634</v>
      </c>
      <c r="B20" s="6">
        <v>44989</v>
      </c>
      <c r="C20" s="6">
        <v>44992</v>
      </c>
      <c r="D20" s="4">
        <v>2400</v>
      </c>
      <c r="E20" s="4" t="str">
        <f>VLOOKUP(A20,HOP!A:L,12,0)</f>
        <v>2400.00</v>
      </c>
      <c r="F20" s="4" t="str">
        <f>VLOOKUP(A20,HOP!A:C,3,0)</f>
        <v>3009222</v>
      </c>
      <c r="G20" s="4">
        <f t="shared" si="0"/>
        <v>0</v>
      </c>
      <c r="H20" s="4" t="str">
        <f t="shared" si="1"/>
        <v>,3009222</v>
      </c>
      <c r="I20" s="4" t="str">
        <f>VLOOKUP(A20,HOP!A:U,21,0)</f>
        <v>直采</v>
      </c>
    </row>
    <row r="21" s="4" customFormat="1" hidden="1" spans="1:9">
      <c r="A21" s="5">
        <v>999222601758220</v>
      </c>
      <c r="B21" s="6">
        <v>44990</v>
      </c>
      <c r="C21" s="6">
        <v>44992</v>
      </c>
      <c r="D21" s="4">
        <v>3672</v>
      </c>
      <c r="E21" s="4" t="str">
        <f>VLOOKUP(A21,HOP!A:L,12,0)</f>
        <v>3672.00</v>
      </c>
      <c r="F21" s="4" t="str">
        <f>VLOOKUP(A21,HOP!A:C,3,0)</f>
        <v>3014585</v>
      </c>
      <c r="G21" s="4">
        <f t="shared" si="0"/>
        <v>0</v>
      </c>
      <c r="H21" s="4" t="str">
        <f t="shared" si="1"/>
        <v>,3014585</v>
      </c>
      <c r="I21" s="4" t="str">
        <f>VLOOKUP(A21,HOP!A:U,21,0)</f>
        <v>直采</v>
      </c>
    </row>
    <row r="22" s="4" customFormat="1" hidden="1" spans="1:9">
      <c r="A22" s="5">
        <v>999222605251070</v>
      </c>
      <c r="B22" s="6">
        <v>44989</v>
      </c>
      <c r="C22" s="6">
        <v>44992</v>
      </c>
      <c r="D22" s="4">
        <v>3450</v>
      </c>
      <c r="E22" s="4" t="str">
        <f>VLOOKUP(A22,HOP!A:L,12,0)</f>
        <v>3450.00</v>
      </c>
      <c r="F22" s="4" t="str">
        <f>VLOOKUP(A22,HOP!A:C,3,0)</f>
        <v>3015152</v>
      </c>
      <c r="G22" s="4">
        <f t="shared" si="0"/>
        <v>0</v>
      </c>
      <c r="H22" s="4" t="str">
        <f t="shared" si="1"/>
        <v>,3015152</v>
      </c>
      <c r="I22" s="4" t="str">
        <f>VLOOKUP(A22,HOP!A:U,21,0)</f>
        <v>直采</v>
      </c>
    </row>
    <row r="23" s="4" customFormat="1" hidden="1" spans="1:9">
      <c r="A23" s="5">
        <v>999222650793445</v>
      </c>
      <c r="B23" s="6">
        <v>44990</v>
      </c>
      <c r="C23" s="6">
        <v>44992</v>
      </c>
      <c r="D23" s="4">
        <v>836</v>
      </c>
      <c r="E23" s="4" t="str">
        <f>VLOOKUP(A23,HOP!A:L,12,0)</f>
        <v>836.00</v>
      </c>
      <c r="F23" s="4" t="str">
        <f>VLOOKUP(A23,HOP!A:C,3,0)</f>
        <v>3021262</v>
      </c>
      <c r="G23" s="4">
        <f t="shared" si="0"/>
        <v>0</v>
      </c>
      <c r="H23" s="4" t="str">
        <f t="shared" si="1"/>
        <v>,3021262</v>
      </c>
      <c r="I23" s="4" t="str">
        <f>VLOOKUP(A23,HOP!A:U,21,0)</f>
        <v>直采</v>
      </c>
    </row>
    <row r="24" s="4" customFormat="1" hidden="1" spans="1:9">
      <c r="A24" s="5">
        <v>999222651990493</v>
      </c>
      <c r="B24" s="6">
        <v>44991</v>
      </c>
      <c r="C24" s="6">
        <v>44992</v>
      </c>
      <c r="D24" s="4">
        <v>424</v>
      </c>
      <c r="E24" s="4" t="str">
        <f>VLOOKUP(A24,HOP!A:L,12,0)</f>
        <v>424.00</v>
      </c>
      <c r="F24" s="4" t="str">
        <f>VLOOKUP(A24,HOP!A:C,3,0)</f>
        <v>3021427</v>
      </c>
      <c r="G24" s="4">
        <f t="shared" si="0"/>
        <v>0</v>
      </c>
      <c r="H24" s="4" t="str">
        <f t="shared" si="1"/>
        <v>,3021427</v>
      </c>
      <c r="I24" s="4" t="str">
        <f>VLOOKUP(A24,HOP!A:U,21,0)</f>
        <v>直采</v>
      </c>
    </row>
    <row r="25" s="4" customFormat="1" hidden="1" spans="1:9">
      <c r="A25" s="5">
        <v>999222654759248</v>
      </c>
      <c r="B25" s="6">
        <v>44991</v>
      </c>
      <c r="C25" s="6">
        <v>44992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999222659917227</v>
      </c>
      <c r="B26" s="6">
        <v>44991</v>
      </c>
      <c r="C26" s="6">
        <v>44992</v>
      </c>
      <c r="D26" s="4">
        <v>1085</v>
      </c>
      <c r="E26" s="4" t="str">
        <f>VLOOKUP(A26,HOP!A:L,12,0)</f>
        <v>1085.00</v>
      </c>
      <c r="F26" s="4" t="str">
        <f>VLOOKUP(A26,HOP!A:C,3,0)</f>
        <v>3022762</v>
      </c>
      <c r="G26" s="4">
        <f t="shared" si="0"/>
        <v>0</v>
      </c>
      <c r="H26" s="4" t="str">
        <f t="shared" si="1"/>
        <v>,3022762</v>
      </c>
      <c r="I26" s="4" t="str">
        <f>VLOOKUP(A26,HOP!A:U,21,0)</f>
        <v>直采</v>
      </c>
    </row>
    <row r="27" s="4" customFormat="1" hidden="1" spans="1:9">
      <c r="A27" s="5">
        <v>999222667703248</v>
      </c>
      <c r="B27" s="6">
        <v>44990</v>
      </c>
      <c r="C27" s="6">
        <v>44992</v>
      </c>
      <c r="D27" s="4">
        <v>1454</v>
      </c>
      <c r="E27" s="4" t="str">
        <f>VLOOKUP(A27,HOP!A:L,12,0)</f>
        <v>1454.00</v>
      </c>
      <c r="F27" s="4" t="str">
        <f>VLOOKUP(A27,HOP!A:C,3,0)</f>
        <v>3023205</v>
      </c>
      <c r="G27" s="4">
        <f t="shared" si="0"/>
        <v>0</v>
      </c>
      <c r="H27" s="4" t="str">
        <f t="shared" si="1"/>
        <v>,3023205</v>
      </c>
      <c r="I27" s="4" t="str">
        <f>VLOOKUP(A27,HOP!A:U,21,0)</f>
        <v>直采</v>
      </c>
    </row>
    <row r="28" s="4" customFormat="1" hidden="1" spans="1:9">
      <c r="A28" s="5">
        <v>999222668550438</v>
      </c>
      <c r="B28" s="6">
        <v>44988</v>
      </c>
      <c r="C28" s="6">
        <v>44992</v>
      </c>
      <c r="D28" s="4">
        <v>12308</v>
      </c>
      <c r="E28" s="4" t="str">
        <f>VLOOKUP(A28,HOP!A:L,12,0)</f>
        <v>12308.00</v>
      </c>
      <c r="F28" s="4" t="str">
        <f>VLOOKUP(A28,HOP!A:C,3,0)</f>
        <v>3023348</v>
      </c>
      <c r="G28" s="4">
        <f t="shared" si="0"/>
        <v>0</v>
      </c>
      <c r="H28" s="4" t="str">
        <f t="shared" si="1"/>
        <v>,3023348</v>
      </c>
      <c r="I28" s="4" t="str">
        <f>VLOOKUP(A28,HOP!A:U,21,0)</f>
        <v>直采</v>
      </c>
    </row>
    <row r="29" s="4" customFormat="1" hidden="1" spans="1:9">
      <c r="A29" s="5">
        <v>999222689476038</v>
      </c>
      <c r="B29" s="6">
        <v>44987</v>
      </c>
      <c r="C29" s="6">
        <v>44992</v>
      </c>
      <c r="D29" s="4">
        <v>1190</v>
      </c>
      <c r="E29" s="4" t="str">
        <f>VLOOKUP(A29,HOP!A:L,12,0)</f>
        <v>1190.00</v>
      </c>
      <c r="F29" s="4" t="str">
        <f>VLOOKUP(A29,HOP!A:C,3,0)</f>
        <v>3026435</v>
      </c>
      <c r="G29" s="4">
        <f t="shared" si="0"/>
        <v>0</v>
      </c>
      <c r="H29" s="4" t="str">
        <f t="shared" si="1"/>
        <v>,3026435</v>
      </c>
      <c r="I29" s="4" t="str">
        <f>VLOOKUP(A29,HOP!A:U,21,0)</f>
        <v>直采</v>
      </c>
    </row>
    <row r="30" s="4" customFormat="1" hidden="1" spans="1:9">
      <c r="A30" s="5">
        <v>999222707322702</v>
      </c>
      <c r="B30" s="6">
        <v>44990</v>
      </c>
      <c r="C30" s="6">
        <v>44992</v>
      </c>
      <c r="D30" s="4">
        <v>532</v>
      </c>
      <c r="E30" s="4" t="str">
        <f>VLOOKUP(A30,HOP!A:L,12,0)</f>
        <v>532.00</v>
      </c>
      <c r="F30" s="4" t="str">
        <f>VLOOKUP(A30,HOP!A:C,3,0)</f>
        <v>3028676</v>
      </c>
      <c r="G30" s="4">
        <f t="shared" si="0"/>
        <v>0</v>
      </c>
      <c r="H30" s="4" t="str">
        <f t="shared" si="1"/>
        <v>,3028676</v>
      </c>
      <c r="I30" s="4" t="str">
        <f>VLOOKUP(A30,HOP!A:U,21,0)</f>
        <v>直采</v>
      </c>
    </row>
    <row r="31" s="4" customFormat="1" hidden="1" spans="1:9">
      <c r="A31" s="5">
        <v>999222709383997</v>
      </c>
      <c r="B31" s="6">
        <v>44991</v>
      </c>
      <c r="C31" s="6">
        <v>44992</v>
      </c>
      <c r="D31" s="4">
        <v>380</v>
      </c>
      <c r="E31" s="4" t="str">
        <f>VLOOKUP(A31,HOP!A:L,12,0)</f>
        <v>380.00</v>
      </c>
      <c r="F31" s="4" t="str">
        <f>VLOOKUP(A31,HOP!A:C,3,0)</f>
        <v>3029074</v>
      </c>
      <c r="G31" s="4">
        <f t="shared" si="0"/>
        <v>0</v>
      </c>
      <c r="H31" s="4" t="str">
        <f t="shared" si="1"/>
        <v>,3029074</v>
      </c>
      <c r="I31" s="4" t="str">
        <f>VLOOKUP(A31,HOP!A:U,21,0)</f>
        <v>直采</v>
      </c>
    </row>
    <row r="32" s="4" customFormat="1" hidden="1" spans="1:9">
      <c r="A32" s="5">
        <v>999222752771173</v>
      </c>
      <c r="B32" s="6">
        <v>44991</v>
      </c>
      <c r="C32" s="6">
        <v>44992</v>
      </c>
      <c r="D32" s="4">
        <v>785</v>
      </c>
      <c r="E32" s="4" t="str">
        <f>VLOOKUP(A32,HOP!A:L,12,0)</f>
        <v>785.00</v>
      </c>
      <c r="F32" s="4" t="str">
        <f>VLOOKUP(A32,HOP!A:C,3,0)</f>
        <v>3034337</v>
      </c>
      <c r="G32" s="4">
        <f t="shared" si="0"/>
        <v>0</v>
      </c>
      <c r="H32" s="4" t="str">
        <f t="shared" si="1"/>
        <v>,3034337</v>
      </c>
      <c r="I32" s="4" t="str">
        <f>VLOOKUP(A32,HOP!A:U,21,0)</f>
        <v>直采</v>
      </c>
    </row>
    <row r="33" s="4" customFormat="1" hidden="1" spans="1:9">
      <c r="A33" s="5">
        <v>999222760169374</v>
      </c>
      <c r="B33" s="6">
        <v>44988</v>
      </c>
      <c r="C33" s="6">
        <v>44992</v>
      </c>
      <c r="D33" s="4">
        <v>1080</v>
      </c>
      <c r="E33" s="4" t="str">
        <f>VLOOKUP(A33,HOP!A:L,12,0)</f>
        <v>1080.00</v>
      </c>
      <c r="F33" s="4" t="str">
        <f>VLOOKUP(A33,HOP!A:C,3,0)</f>
        <v>3035447</v>
      </c>
      <c r="G33" s="4">
        <f t="shared" si="0"/>
        <v>0</v>
      </c>
      <c r="H33" s="4" t="str">
        <f t="shared" si="1"/>
        <v>,3035447</v>
      </c>
      <c r="I33" s="4" t="str">
        <f>VLOOKUP(A33,HOP!A:U,21,0)</f>
        <v>直采</v>
      </c>
    </row>
    <row r="34" s="4" customFormat="1" hidden="1" spans="1:9">
      <c r="A34" s="5">
        <v>999222760499936</v>
      </c>
      <c r="B34" s="6">
        <v>44991</v>
      </c>
      <c r="C34" s="6">
        <v>44992</v>
      </c>
      <c r="D34" s="4">
        <v>1122</v>
      </c>
      <c r="E34" s="4" t="str">
        <f>VLOOKUP(A34,HOP!A:L,12,0)</f>
        <v>1122.00</v>
      </c>
      <c r="F34" s="4" t="str">
        <f>VLOOKUP(A34,HOP!A:C,3,0)</f>
        <v>3035509</v>
      </c>
      <c r="G34" s="4">
        <f t="shared" si="0"/>
        <v>0</v>
      </c>
      <c r="H34" s="4" t="str">
        <f t="shared" si="1"/>
        <v>,3035509</v>
      </c>
      <c r="I34" s="4" t="str">
        <f>VLOOKUP(A34,HOP!A:U,21,0)</f>
        <v>直采</v>
      </c>
    </row>
    <row r="35" s="4" customFormat="1" hidden="1" spans="1:9">
      <c r="A35" s="5">
        <v>999222784535705</v>
      </c>
      <c r="B35" s="6">
        <v>44985</v>
      </c>
      <c r="C35" s="6">
        <v>44992</v>
      </c>
      <c r="D35" s="4">
        <v>12740</v>
      </c>
      <c r="E35" s="4" t="str">
        <f>VLOOKUP(A35,HOP!A:L,12,0)</f>
        <v>12740.00</v>
      </c>
      <c r="F35" s="4" t="str">
        <f>VLOOKUP(A35,HOP!A:C,3,0)</f>
        <v>3039568</v>
      </c>
      <c r="G35" s="4">
        <f t="shared" ref="G35:G66" si="2">D35-E35</f>
        <v>0</v>
      </c>
      <c r="H35" s="4" t="str">
        <f t="shared" ref="H35:H66" si="3">$H$1&amp;F35</f>
        <v>,3039568</v>
      </c>
      <c r="I35" s="4" t="str">
        <f>VLOOKUP(A35,HOP!A:U,21,0)</f>
        <v>直采</v>
      </c>
    </row>
    <row r="36" s="4" customFormat="1" hidden="1" spans="1:9">
      <c r="A36" s="5">
        <v>999222791640158</v>
      </c>
      <c r="B36" s="6">
        <v>44991</v>
      </c>
      <c r="C36" s="6">
        <v>44992</v>
      </c>
      <c r="D36" s="4">
        <v>614</v>
      </c>
      <c r="E36" s="4" t="str">
        <f>VLOOKUP(A36,HOP!A:L,12,0)</f>
        <v>614.00</v>
      </c>
      <c r="F36" s="4" t="str">
        <f>VLOOKUP(A36,HOP!A:C,3,0)</f>
        <v>3040690</v>
      </c>
      <c r="G36" s="4">
        <f t="shared" si="2"/>
        <v>0</v>
      </c>
      <c r="H36" s="4" t="str">
        <f t="shared" si="3"/>
        <v>,3040690</v>
      </c>
      <c r="I36" s="4" t="str">
        <f>VLOOKUP(A36,HOP!A:U,21,0)</f>
        <v>直采</v>
      </c>
    </row>
    <row r="37" s="4" customFormat="1" hidden="1" spans="1:9">
      <c r="A37" s="5">
        <v>999222802819222</v>
      </c>
      <c r="B37" s="6">
        <v>44989</v>
      </c>
      <c r="C37" s="6">
        <v>44992</v>
      </c>
      <c r="D37" s="4">
        <v>2415</v>
      </c>
      <c r="E37" s="4" t="str">
        <f>VLOOKUP(A37,HOP!A:L,12,0)</f>
        <v>2415.00</v>
      </c>
      <c r="F37" s="4" t="str">
        <f>VLOOKUP(A37,HOP!A:C,3,0)</f>
        <v>3043416</v>
      </c>
      <c r="G37" s="4">
        <f t="shared" si="2"/>
        <v>0</v>
      </c>
      <c r="H37" s="4" t="str">
        <f t="shared" si="3"/>
        <v>,3043416</v>
      </c>
      <c r="I37" s="4" t="str">
        <f>VLOOKUP(A37,HOP!A:U,21,0)</f>
        <v>直采</v>
      </c>
    </row>
    <row r="38" s="4" customFormat="1" hidden="1" spans="1:9">
      <c r="A38" s="5">
        <v>999222802826654</v>
      </c>
      <c r="B38" s="6">
        <v>44989</v>
      </c>
      <c r="C38" s="6">
        <v>44992</v>
      </c>
      <c r="D38" s="4">
        <v>2415</v>
      </c>
      <c r="E38" s="4" t="str">
        <f>VLOOKUP(A38,HOP!A:L,12,0)</f>
        <v>2415.00</v>
      </c>
      <c r="F38" s="4" t="str">
        <f>VLOOKUP(A38,HOP!A:C,3,0)</f>
        <v>3043420</v>
      </c>
      <c r="G38" s="4">
        <f t="shared" si="2"/>
        <v>0</v>
      </c>
      <c r="H38" s="4" t="str">
        <f t="shared" si="3"/>
        <v>,3043420</v>
      </c>
      <c r="I38" s="4" t="str">
        <f>VLOOKUP(A38,HOP!A:U,21,0)</f>
        <v>直采</v>
      </c>
    </row>
    <row r="39" s="4" customFormat="1" hidden="1" spans="1:9">
      <c r="A39" s="5">
        <v>999222808807052</v>
      </c>
      <c r="B39" s="6">
        <v>44991</v>
      </c>
      <c r="C39" s="6">
        <v>44992</v>
      </c>
      <c r="D39" s="4">
        <v>659</v>
      </c>
      <c r="E39" s="4" t="str">
        <f>VLOOKUP(A39,HOP!A:L,12,0)</f>
        <v>659.00</v>
      </c>
      <c r="F39" s="4" t="str">
        <f>VLOOKUP(A39,HOP!A:C,3,0)</f>
        <v>3044215</v>
      </c>
      <c r="G39" s="4">
        <f t="shared" si="2"/>
        <v>0</v>
      </c>
      <c r="H39" s="4" t="str">
        <f t="shared" si="3"/>
        <v>,3044215</v>
      </c>
      <c r="I39" s="4" t="str">
        <f>VLOOKUP(A39,HOP!A:U,21,0)</f>
        <v>直采</v>
      </c>
    </row>
    <row r="40" s="4" customFormat="1" hidden="1" spans="1:9">
      <c r="A40" s="5">
        <v>999222813705878</v>
      </c>
      <c r="B40" s="6">
        <v>44991</v>
      </c>
      <c r="C40" s="6">
        <v>44992</v>
      </c>
      <c r="D40" s="4">
        <v>365</v>
      </c>
      <c r="E40" s="4" t="str">
        <f>VLOOKUP(A40,HOP!A:L,12,0)</f>
        <v>365.00</v>
      </c>
      <c r="F40" s="4" t="str">
        <f>VLOOKUP(A40,HOP!A:C,3,0)</f>
        <v>3045279</v>
      </c>
      <c r="G40" s="4">
        <f t="shared" si="2"/>
        <v>0</v>
      </c>
      <c r="H40" s="4" t="str">
        <f t="shared" si="3"/>
        <v>,3045279</v>
      </c>
      <c r="I40" s="4" t="str">
        <f>VLOOKUP(A40,HOP!A:U,21,0)</f>
        <v>直采</v>
      </c>
    </row>
    <row r="41" s="4" customFormat="1" hidden="1" spans="1:9">
      <c r="A41" s="5">
        <v>999222828205874</v>
      </c>
      <c r="B41" s="6">
        <v>44990</v>
      </c>
      <c r="C41" s="6">
        <v>44992</v>
      </c>
      <c r="D41" s="4">
        <v>660</v>
      </c>
      <c r="E41" s="4" t="str">
        <f>VLOOKUP(A41,HOP!A:L,12,0)</f>
        <v>660.00</v>
      </c>
      <c r="F41" s="4" t="str">
        <f>VLOOKUP(A41,HOP!A:C,3,0)</f>
        <v>3048380</v>
      </c>
      <c r="G41" s="4">
        <f t="shared" si="2"/>
        <v>0</v>
      </c>
      <c r="H41" s="4" t="str">
        <f t="shared" si="3"/>
        <v>,3048380</v>
      </c>
      <c r="I41" s="4" t="str">
        <f>VLOOKUP(A41,HOP!A:U,21,0)</f>
        <v>直采</v>
      </c>
    </row>
    <row r="42" s="4" customFormat="1" hidden="1" spans="1:9">
      <c r="A42" s="5">
        <v>999222838561667</v>
      </c>
      <c r="B42" s="6">
        <v>44990</v>
      </c>
      <c r="C42" s="6">
        <v>44992</v>
      </c>
      <c r="D42" s="4">
        <v>2206</v>
      </c>
      <c r="E42" s="4" t="str">
        <f>VLOOKUP(A42,HOP!A:L,12,0)</f>
        <v>2206.00</v>
      </c>
      <c r="F42" s="4" t="str">
        <f>VLOOKUP(A42,HOP!A:C,3,0)</f>
        <v>3050397</v>
      </c>
      <c r="G42" s="4">
        <f t="shared" si="2"/>
        <v>0</v>
      </c>
      <c r="H42" s="4" t="str">
        <f t="shared" si="3"/>
        <v>,3050397</v>
      </c>
      <c r="I42" s="4" t="str">
        <f>VLOOKUP(A42,HOP!A:U,21,0)</f>
        <v>直采</v>
      </c>
    </row>
    <row r="43" s="4" customFormat="1" hidden="1" spans="1:9">
      <c r="A43" s="5">
        <v>999222851025047</v>
      </c>
      <c r="B43" s="6">
        <v>44991</v>
      </c>
      <c r="C43" s="6">
        <v>44992</v>
      </c>
      <c r="D43" s="4">
        <v>228</v>
      </c>
      <c r="E43" s="4" t="str">
        <f>VLOOKUP(A43,HOP!A:L,12,0)</f>
        <v>228.00</v>
      </c>
      <c r="F43" s="4" t="str">
        <f>VLOOKUP(A43,HOP!A:C,3,0)</f>
        <v>3051978</v>
      </c>
      <c r="G43" s="4">
        <f t="shared" si="2"/>
        <v>0</v>
      </c>
      <c r="H43" s="4" t="str">
        <f t="shared" si="3"/>
        <v>,3051978</v>
      </c>
      <c r="I43" s="4" t="str">
        <f>VLOOKUP(A43,HOP!A:U,21,0)</f>
        <v>直采</v>
      </c>
    </row>
    <row r="44" s="4" customFormat="1" hidden="1" spans="1:9">
      <c r="A44" s="5">
        <v>999222851361295</v>
      </c>
      <c r="B44" s="6">
        <v>44991</v>
      </c>
      <c r="C44" s="6">
        <v>44992</v>
      </c>
      <c r="D44" s="4">
        <v>228</v>
      </c>
      <c r="E44" s="4" t="str">
        <f>VLOOKUP(A44,HOP!A:L,12,0)</f>
        <v>228.00</v>
      </c>
      <c r="F44" s="4" t="str">
        <f>VLOOKUP(A44,HOP!A:C,3,0)</f>
        <v>3052032</v>
      </c>
      <c r="G44" s="4">
        <f t="shared" si="2"/>
        <v>0</v>
      </c>
      <c r="H44" s="4" t="str">
        <f t="shared" si="3"/>
        <v>,3052032</v>
      </c>
      <c r="I44" s="4" t="str">
        <f>VLOOKUP(A44,HOP!A:U,21,0)</f>
        <v>直采</v>
      </c>
    </row>
    <row r="45" s="4" customFormat="1" hidden="1" spans="1:9">
      <c r="A45" s="5">
        <v>999222865711359</v>
      </c>
      <c r="B45" s="6">
        <v>44991</v>
      </c>
      <c r="C45" s="6">
        <v>44992</v>
      </c>
      <c r="D45" s="4">
        <v>323</v>
      </c>
      <c r="E45" s="4" t="str">
        <f>VLOOKUP(A45,HOP!A:L,12,0)</f>
        <v>323.00</v>
      </c>
      <c r="F45" s="4" t="str">
        <f>VLOOKUP(A45,HOP!A:C,3,0)</f>
        <v>3054307</v>
      </c>
      <c r="G45" s="4">
        <f t="shared" si="2"/>
        <v>0</v>
      </c>
      <c r="H45" s="4" t="str">
        <f t="shared" si="3"/>
        <v>,3054307</v>
      </c>
      <c r="I45" s="4" t="str">
        <f>VLOOKUP(A45,HOP!A:U,21,0)</f>
        <v>直采</v>
      </c>
    </row>
    <row r="46" s="4" customFormat="1" hidden="1" spans="1:9">
      <c r="A46" s="5">
        <v>999222865873304</v>
      </c>
      <c r="B46" s="6">
        <v>44988</v>
      </c>
      <c r="C46" s="6">
        <v>44992</v>
      </c>
      <c r="D46" s="4">
        <v>3320</v>
      </c>
      <c r="E46" s="4" t="str">
        <f>VLOOKUP(A46,HOP!A:L,12,0)</f>
        <v>3320.00</v>
      </c>
      <c r="F46" s="4" t="str">
        <f>VLOOKUP(A46,HOP!A:C,3,0)</f>
        <v>3054328</v>
      </c>
      <c r="G46" s="4">
        <f t="shared" si="2"/>
        <v>0</v>
      </c>
      <c r="H46" s="4" t="str">
        <f t="shared" si="3"/>
        <v>,3054328</v>
      </c>
      <c r="I46" s="4" t="str">
        <f>VLOOKUP(A46,HOP!A:U,21,0)</f>
        <v>直采</v>
      </c>
    </row>
    <row r="47" s="4" customFormat="1" hidden="1" spans="1:9">
      <c r="A47" s="5">
        <v>999222879151224</v>
      </c>
      <c r="B47" s="6">
        <v>44990</v>
      </c>
      <c r="C47" s="6">
        <v>44992</v>
      </c>
      <c r="D47" s="4">
        <v>2400</v>
      </c>
      <c r="E47" s="4" t="str">
        <f>VLOOKUP(A47,HOP!A:L,12,0)</f>
        <v>2400.00</v>
      </c>
      <c r="F47" s="4" t="str">
        <f>VLOOKUP(A47,HOP!A:C,3,0)</f>
        <v>3057172</v>
      </c>
      <c r="G47" s="4">
        <f t="shared" si="2"/>
        <v>0</v>
      </c>
      <c r="H47" s="4" t="str">
        <f t="shared" si="3"/>
        <v>,3057172</v>
      </c>
      <c r="I47" s="4" t="str">
        <f>VLOOKUP(A47,HOP!A:U,21,0)</f>
        <v>直采</v>
      </c>
    </row>
    <row r="48" s="4" customFormat="1" hidden="1" spans="1:9">
      <c r="A48" s="5">
        <v>999222898036621</v>
      </c>
      <c r="B48" s="6">
        <v>44990</v>
      </c>
      <c r="C48" s="6">
        <v>44992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999222898947631</v>
      </c>
      <c r="B49" s="6">
        <v>44988</v>
      </c>
      <c r="C49" s="6">
        <v>44992</v>
      </c>
      <c r="D49" s="4">
        <v>708</v>
      </c>
      <c r="E49" s="4" t="str">
        <f>VLOOKUP(A49,HOP!A:L,12,0)</f>
        <v>708.00</v>
      </c>
      <c r="F49" s="4" t="str">
        <f>VLOOKUP(A49,HOP!A:C,3,0)</f>
        <v>3060170</v>
      </c>
      <c r="G49" s="4">
        <f t="shared" si="2"/>
        <v>0</v>
      </c>
      <c r="H49" s="4" t="str">
        <f t="shared" si="3"/>
        <v>,3060170</v>
      </c>
      <c r="I49" s="4" t="str">
        <f>VLOOKUP(A49,HOP!A:U,21,0)</f>
        <v>直采</v>
      </c>
    </row>
    <row r="50" s="4" customFormat="1" hidden="1" spans="1:9">
      <c r="A50" s="5">
        <v>22914900624</v>
      </c>
      <c r="B50" s="6">
        <v>44991</v>
      </c>
      <c r="C50" s="6">
        <v>44992</v>
      </c>
      <c r="D50" s="4">
        <v>614</v>
      </c>
      <c r="E50" s="4" t="str">
        <f>VLOOKUP(A50,HOP!A:L,12,0)</f>
        <v>614.00</v>
      </c>
      <c r="F50" s="4" t="str">
        <f>VLOOKUP(A50,HOP!A:C,3,0)</f>
        <v>3062770</v>
      </c>
      <c r="G50" s="4">
        <f t="shared" si="2"/>
        <v>0</v>
      </c>
      <c r="H50" s="4" t="str">
        <f t="shared" si="3"/>
        <v>,3062770</v>
      </c>
      <c r="I50" s="4" t="str">
        <f>VLOOKUP(A50,HOP!A:U,21,0)</f>
        <v>直采</v>
      </c>
    </row>
    <row r="51" s="4" customFormat="1" hidden="1" spans="1:9">
      <c r="A51" s="5">
        <v>22914920372</v>
      </c>
      <c r="B51" s="6">
        <v>44991</v>
      </c>
      <c r="C51" s="6">
        <v>44992</v>
      </c>
      <c r="D51" s="4">
        <v>614</v>
      </c>
      <c r="E51" s="4" t="str">
        <f>VLOOKUP(A51,HOP!A:L,12,0)</f>
        <v>614.00</v>
      </c>
      <c r="F51" s="4" t="str">
        <f>VLOOKUP(A51,HOP!A:C,3,0)</f>
        <v>3062772</v>
      </c>
      <c r="G51" s="4">
        <f t="shared" si="2"/>
        <v>0</v>
      </c>
      <c r="H51" s="4" t="str">
        <f t="shared" si="3"/>
        <v>,3062772</v>
      </c>
      <c r="I51" s="4" t="str">
        <f>VLOOKUP(A51,HOP!A:U,21,0)</f>
        <v>直采</v>
      </c>
    </row>
    <row r="52" s="4" customFormat="1" hidden="1" spans="1:9">
      <c r="A52" s="5">
        <v>999222915787843</v>
      </c>
      <c r="B52" s="6">
        <v>44988</v>
      </c>
      <c r="C52" s="6">
        <v>44992</v>
      </c>
      <c r="D52" s="4">
        <v>0</v>
      </c>
      <c r="E52" s="4" t="str">
        <f>VLOOKUP(A52,HOP!A:L,12,0)</f>
        <v>0.00</v>
      </c>
      <c r="F52" s="4" t="str">
        <f>VLOOKUP(A52,HOP!A:C,3,0)</f>
        <v>3062953</v>
      </c>
      <c r="G52" s="4">
        <f t="shared" si="2"/>
        <v>0</v>
      </c>
      <c r="H52" s="4" t="str">
        <f t="shared" si="3"/>
        <v>,3062953</v>
      </c>
      <c r="I52" s="4" t="str">
        <f>VLOOKUP(A52,HOP!A:U,21,0)</f>
        <v>直采</v>
      </c>
    </row>
    <row r="53" s="4" customFormat="1" hidden="1" spans="1:9">
      <c r="A53" s="5">
        <v>999222927490647</v>
      </c>
      <c r="B53" s="6">
        <v>44988</v>
      </c>
      <c r="C53" s="6">
        <v>44992</v>
      </c>
      <c r="D53" s="4">
        <v>4272</v>
      </c>
      <c r="E53" s="4" t="str">
        <f>VLOOKUP(A53,HOP!A:L,12,0)</f>
        <v>4272.00</v>
      </c>
      <c r="F53" s="4" t="str">
        <f>VLOOKUP(A53,HOP!A:C,3,0)</f>
        <v>3065265</v>
      </c>
      <c r="G53" s="4">
        <f t="shared" si="2"/>
        <v>0</v>
      </c>
      <c r="H53" s="4" t="str">
        <f t="shared" si="3"/>
        <v>,3065265</v>
      </c>
      <c r="I53" s="4" t="str">
        <f>VLOOKUP(A53,HOP!A:U,21,0)</f>
        <v>直采</v>
      </c>
    </row>
    <row r="54" s="4" customFormat="1" hidden="1" spans="1:9">
      <c r="A54" s="5">
        <v>999222927534745</v>
      </c>
      <c r="B54" s="6">
        <v>44988</v>
      </c>
      <c r="C54" s="6">
        <v>44992</v>
      </c>
      <c r="D54" s="4">
        <v>1752</v>
      </c>
      <c r="E54" s="4" t="str">
        <f>VLOOKUP(A54,HOP!A:L,12,0)</f>
        <v>1752.00</v>
      </c>
      <c r="F54" s="4" t="str">
        <f>VLOOKUP(A54,HOP!A:C,3,0)</f>
        <v>3065275</v>
      </c>
      <c r="G54" s="4">
        <f t="shared" si="2"/>
        <v>0</v>
      </c>
      <c r="H54" s="4" t="str">
        <f t="shared" si="3"/>
        <v>,3065275</v>
      </c>
      <c r="I54" s="4" t="str">
        <f>VLOOKUP(A54,HOP!A:U,21,0)</f>
        <v>直采</v>
      </c>
    </row>
    <row r="55" s="4" customFormat="1" hidden="1" spans="1:9">
      <c r="A55" s="5">
        <v>999222934612225</v>
      </c>
      <c r="B55" s="6">
        <v>44990</v>
      </c>
      <c r="C55" s="6">
        <v>44992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999222947034974</v>
      </c>
      <c r="B56" s="6">
        <v>44989</v>
      </c>
      <c r="C56" s="6">
        <v>44992</v>
      </c>
      <c r="D56" s="4">
        <v>2253</v>
      </c>
      <c r="E56" s="4" t="str">
        <f>VLOOKUP(A56,HOP!A:L,12,0)</f>
        <v>2253.00</v>
      </c>
      <c r="F56" s="4" t="str">
        <f>VLOOKUP(A56,HOP!A:C,3,0)</f>
        <v>3069266</v>
      </c>
      <c r="G56" s="4">
        <f t="shared" si="2"/>
        <v>0</v>
      </c>
      <c r="H56" s="4" t="str">
        <f t="shared" si="3"/>
        <v>,3069266</v>
      </c>
      <c r="I56" s="4" t="str">
        <f>VLOOKUP(A56,HOP!A:U,21,0)</f>
        <v>直采</v>
      </c>
    </row>
    <row r="57" s="4" customFormat="1" hidden="1" spans="1:9">
      <c r="A57" s="5">
        <v>999222948458288</v>
      </c>
      <c r="B57" s="6">
        <v>44990</v>
      </c>
      <c r="C57" s="6">
        <v>44992</v>
      </c>
      <c r="D57" s="4">
        <v>1444</v>
      </c>
      <c r="E57" s="4" t="str">
        <f>VLOOKUP(A57,HOP!A:L,12,0)</f>
        <v>1444.00</v>
      </c>
      <c r="F57" s="4" t="str">
        <f>VLOOKUP(A57,HOP!A:C,3,0)</f>
        <v>3069804</v>
      </c>
      <c r="G57" s="4">
        <f t="shared" si="2"/>
        <v>0</v>
      </c>
      <c r="H57" s="4" t="str">
        <f t="shared" si="3"/>
        <v>,3069804</v>
      </c>
      <c r="I57" s="4" t="str">
        <f>VLOOKUP(A57,HOP!A:U,21,0)</f>
        <v>直采</v>
      </c>
    </row>
    <row r="58" s="4" customFormat="1" hidden="1" spans="1:9">
      <c r="A58" s="5">
        <v>999222950913193</v>
      </c>
      <c r="B58" s="6">
        <v>44986</v>
      </c>
      <c r="C58" s="6">
        <v>44992</v>
      </c>
      <c r="D58" s="4">
        <v>3996</v>
      </c>
      <c r="E58" s="4" t="str">
        <f>VLOOKUP(A58,HOP!A:L,12,0)</f>
        <v>3996.00</v>
      </c>
      <c r="F58" s="4" t="str">
        <f>VLOOKUP(A58,HOP!A:C,3,0)</f>
        <v>3070568</v>
      </c>
      <c r="G58" s="4">
        <f t="shared" si="2"/>
        <v>0</v>
      </c>
      <c r="H58" s="4" t="str">
        <f t="shared" si="3"/>
        <v>,3070568</v>
      </c>
      <c r="I58" s="4" t="str">
        <f>VLOOKUP(A58,HOP!A:U,21,0)</f>
        <v>直采</v>
      </c>
    </row>
    <row r="59" s="4" customFormat="1" hidden="1" spans="1:9">
      <c r="A59" s="5">
        <v>999222956329512</v>
      </c>
      <c r="B59" s="6">
        <v>44989</v>
      </c>
      <c r="C59" s="6">
        <v>44992</v>
      </c>
      <c r="D59" s="4">
        <v>2097</v>
      </c>
      <c r="E59" s="4" t="str">
        <f>VLOOKUP(A59,HOP!A:L,12,0)</f>
        <v>2097.00</v>
      </c>
      <c r="F59" s="4" t="str">
        <f>VLOOKUP(A59,HOP!A:C,3,0)</f>
        <v>3072141</v>
      </c>
      <c r="G59" s="4">
        <f t="shared" si="2"/>
        <v>0</v>
      </c>
      <c r="H59" s="4" t="str">
        <f t="shared" si="3"/>
        <v>,3072141</v>
      </c>
      <c r="I59" s="4" t="str">
        <f>VLOOKUP(A59,HOP!A:U,21,0)</f>
        <v>直采</v>
      </c>
    </row>
    <row r="60" s="4" customFormat="1" hidden="1" spans="1:9">
      <c r="A60" s="5">
        <v>999222959314227</v>
      </c>
      <c r="B60" s="6">
        <v>44991</v>
      </c>
      <c r="C60" s="6">
        <v>44992</v>
      </c>
      <c r="D60" s="4">
        <v>474</v>
      </c>
      <c r="E60" s="4" t="str">
        <f>VLOOKUP(A60,HOP!A:L,12,0)</f>
        <v>474.00</v>
      </c>
      <c r="F60" s="4" t="str">
        <f>VLOOKUP(A60,HOP!A:C,3,0)</f>
        <v>3073140</v>
      </c>
      <c r="G60" s="4">
        <f t="shared" si="2"/>
        <v>0</v>
      </c>
      <c r="H60" s="4" t="str">
        <f t="shared" si="3"/>
        <v>,3073140</v>
      </c>
      <c r="I60" s="4" t="str">
        <f>VLOOKUP(A60,HOP!A:U,21,0)</f>
        <v>直采</v>
      </c>
    </row>
    <row r="61" s="4" customFormat="1" hidden="1" spans="1:9">
      <c r="A61" s="5">
        <v>999222961558303</v>
      </c>
      <c r="B61" s="6">
        <v>44989</v>
      </c>
      <c r="C61" s="6">
        <v>44992</v>
      </c>
      <c r="D61" s="4">
        <v>3039</v>
      </c>
      <c r="E61" s="4" t="str">
        <f>VLOOKUP(A61,HOP!A:L,12,0)</f>
        <v>3039.00</v>
      </c>
      <c r="F61" s="4" t="str">
        <f>VLOOKUP(A61,HOP!A:C,3,0)</f>
        <v>3073839</v>
      </c>
      <c r="G61" s="4">
        <f t="shared" si="2"/>
        <v>0</v>
      </c>
      <c r="H61" s="4" t="str">
        <f t="shared" si="3"/>
        <v>,3073839</v>
      </c>
      <c r="I61" s="4" t="str">
        <f>VLOOKUP(A61,HOP!A:U,21,0)</f>
        <v>直采</v>
      </c>
    </row>
    <row r="62" s="4" customFormat="1" hidden="1" spans="1:9">
      <c r="A62" s="5">
        <v>999222964379731</v>
      </c>
      <c r="B62" s="6">
        <v>44990</v>
      </c>
      <c r="C62" s="6">
        <v>44992</v>
      </c>
      <c r="D62" s="4">
        <v>2026</v>
      </c>
      <c r="E62" s="4" t="str">
        <f>VLOOKUP(A62,HOP!A:L,12,0)</f>
        <v>2026.00</v>
      </c>
      <c r="F62" s="4" t="str">
        <f>VLOOKUP(A62,HOP!A:C,3,0)</f>
        <v>3074719</v>
      </c>
      <c r="G62" s="4">
        <f t="shared" si="2"/>
        <v>0</v>
      </c>
      <c r="H62" s="4" t="str">
        <f t="shared" si="3"/>
        <v>,3074719</v>
      </c>
      <c r="I62" s="4" t="str">
        <f>VLOOKUP(A62,HOP!A:U,21,0)</f>
        <v>直采</v>
      </c>
    </row>
    <row r="63" s="4" customFormat="1" hidden="1" spans="1:9">
      <c r="A63" s="5">
        <v>999222964616276</v>
      </c>
      <c r="B63" s="6">
        <v>44990</v>
      </c>
      <c r="C63" s="6">
        <v>44992</v>
      </c>
      <c r="D63" s="4">
        <v>2902</v>
      </c>
      <c r="E63" s="4" t="str">
        <f>VLOOKUP(A63,HOP!A:L,12,0)</f>
        <v>2902.00</v>
      </c>
      <c r="F63" s="4" t="str">
        <f>VLOOKUP(A63,HOP!A:C,3,0)</f>
        <v>3074793</v>
      </c>
      <c r="G63" s="4">
        <f t="shared" si="2"/>
        <v>0</v>
      </c>
      <c r="H63" s="4" t="str">
        <f t="shared" si="3"/>
        <v>,3074793</v>
      </c>
      <c r="I63" s="4" t="str">
        <f>VLOOKUP(A63,HOP!A:U,21,0)</f>
        <v>直采</v>
      </c>
    </row>
    <row r="64" s="4" customFormat="1" hidden="1" spans="1:9">
      <c r="A64" s="5">
        <v>999222964931327</v>
      </c>
      <c r="B64" s="6">
        <v>44986</v>
      </c>
      <c r="C64" s="6">
        <v>44992</v>
      </c>
      <c r="D64" s="4">
        <v>10920</v>
      </c>
      <c r="E64" s="4" t="str">
        <f>VLOOKUP(A64,HOP!A:L,12,0)</f>
        <v>10920.00</v>
      </c>
      <c r="F64" s="4" t="str">
        <f>VLOOKUP(A64,HOP!A:C,3,0)</f>
        <v>3074888</v>
      </c>
      <c r="G64" s="4">
        <f t="shared" si="2"/>
        <v>0</v>
      </c>
      <c r="H64" s="4" t="str">
        <f t="shared" si="3"/>
        <v>,3074888</v>
      </c>
      <c r="I64" s="4" t="str">
        <f>VLOOKUP(A64,HOP!A:U,21,0)</f>
        <v>直采</v>
      </c>
    </row>
    <row r="65" s="4" customFormat="1" hidden="1" spans="1:9">
      <c r="A65" s="5">
        <v>999222966208339</v>
      </c>
      <c r="B65" s="6">
        <v>44986</v>
      </c>
      <c r="C65" s="6">
        <v>44992</v>
      </c>
      <c r="D65" s="4">
        <v>2552</v>
      </c>
      <c r="E65" s="4" t="str">
        <f>VLOOKUP(A65,HOP!A:L,12,0)</f>
        <v>2552.00</v>
      </c>
      <c r="F65" s="4" t="str">
        <f>VLOOKUP(A65,HOP!A:C,3,0)</f>
        <v>3075310</v>
      </c>
      <c r="G65" s="4">
        <f t="shared" si="2"/>
        <v>0</v>
      </c>
      <c r="H65" s="4" t="str">
        <f t="shared" si="3"/>
        <v>,3075310</v>
      </c>
      <c r="I65" s="4" t="str">
        <f>VLOOKUP(A65,HOP!A:U,21,0)</f>
        <v>直采</v>
      </c>
    </row>
    <row r="66" s="4" customFormat="1" hidden="1" spans="1:9">
      <c r="A66" s="5">
        <v>999222968279069</v>
      </c>
      <c r="B66" s="6">
        <v>44989</v>
      </c>
      <c r="C66" s="6">
        <v>44992</v>
      </c>
      <c r="D66" s="4">
        <v>0</v>
      </c>
      <c r="E66" s="4" t="str">
        <f>VLOOKUP(A66,HOP!A:L,12,0)</f>
        <v>3039.00</v>
      </c>
      <c r="F66" s="4" t="str">
        <f>VLOOKUP(A66,HOP!A:C,3,0)</f>
        <v>3075943</v>
      </c>
      <c r="G66" s="4">
        <f t="shared" si="2"/>
        <v>-3039</v>
      </c>
      <c r="H66" s="4" t="str">
        <f t="shared" si="3"/>
        <v>,3075943</v>
      </c>
      <c r="I66" s="4" t="str">
        <f>VLOOKUP(A66,HOP!A:U,21,0)</f>
        <v>直采</v>
      </c>
    </row>
    <row r="67" s="4" customFormat="1" hidden="1" spans="1:9">
      <c r="A67" s="5">
        <v>999222968363572</v>
      </c>
      <c r="B67" s="6">
        <v>44990</v>
      </c>
      <c r="C67" s="6">
        <v>44992</v>
      </c>
      <c r="D67" s="4">
        <v>1028</v>
      </c>
      <c r="E67" s="4" t="str">
        <f>VLOOKUP(A67,HOP!A:L,12,0)</f>
        <v>1028.00</v>
      </c>
      <c r="F67" s="4" t="str">
        <f>VLOOKUP(A67,HOP!A:C,3,0)</f>
        <v>3075976</v>
      </c>
      <c r="G67" s="4">
        <f t="shared" ref="G67:G98" si="4">D67-E67</f>
        <v>0</v>
      </c>
      <c r="H67" s="4" t="str">
        <f t="shared" ref="H67:H98" si="5">$H$1&amp;F67</f>
        <v>,3075976</v>
      </c>
      <c r="I67" s="4" t="str">
        <f>VLOOKUP(A67,HOP!A:U,21,0)</f>
        <v>直采</v>
      </c>
    </row>
    <row r="68" s="4" customFormat="1" hidden="1" spans="1:9">
      <c r="A68" s="5">
        <v>999222968459363</v>
      </c>
      <c r="B68" s="6">
        <v>44989</v>
      </c>
      <c r="C68" s="6">
        <v>44992</v>
      </c>
      <c r="D68" s="4">
        <v>3039</v>
      </c>
      <c r="E68" s="4" t="str">
        <f>VLOOKUP(A68,HOP!A:L,12,0)</f>
        <v>3039.00</v>
      </c>
      <c r="F68" s="4" t="str">
        <f>VLOOKUP(A68,HOP!A:C,3,0)</f>
        <v>3076007</v>
      </c>
      <c r="G68" s="4">
        <f t="shared" si="4"/>
        <v>0</v>
      </c>
      <c r="H68" s="4" t="str">
        <f t="shared" si="5"/>
        <v>,3076007</v>
      </c>
      <c r="I68" s="4" t="str">
        <f>VLOOKUP(A68,HOP!A:U,21,0)</f>
        <v>直采</v>
      </c>
    </row>
    <row r="69" s="4" customFormat="1" hidden="1" spans="1:9">
      <c r="A69" s="5">
        <v>999222970717144</v>
      </c>
      <c r="B69" s="6">
        <v>44989</v>
      </c>
      <c r="C69" s="6">
        <v>44992</v>
      </c>
      <c r="D69" s="4">
        <v>7092</v>
      </c>
      <c r="E69" s="4" t="str">
        <f>VLOOKUP(A69,HOP!A:L,12,0)</f>
        <v>7092.00</v>
      </c>
      <c r="F69" s="4" t="str">
        <f>VLOOKUP(A69,HOP!A:C,3,0)</f>
        <v>3076780</v>
      </c>
      <c r="G69" s="4">
        <f t="shared" si="4"/>
        <v>0</v>
      </c>
      <c r="H69" s="4" t="str">
        <f t="shared" si="5"/>
        <v>,3076780</v>
      </c>
      <c r="I69" s="4" t="str">
        <f>VLOOKUP(A69,HOP!A:U,21,0)</f>
        <v>直采</v>
      </c>
    </row>
    <row r="70" s="4" customFormat="1" hidden="1" spans="1:9">
      <c r="A70" s="5">
        <v>999222973498021</v>
      </c>
      <c r="B70" s="6">
        <v>44991</v>
      </c>
      <c r="C70" s="6">
        <v>44992</v>
      </c>
      <c r="D70" s="4">
        <v>182</v>
      </c>
      <c r="E70" s="4" t="str">
        <f>VLOOKUP(A70,HOP!A:L,12,0)</f>
        <v>182.00</v>
      </c>
      <c r="F70" s="4" t="str">
        <f>VLOOKUP(A70,HOP!A:C,3,0)</f>
        <v>3077498</v>
      </c>
      <c r="G70" s="4">
        <f t="shared" si="4"/>
        <v>0</v>
      </c>
      <c r="H70" s="4" t="str">
        <f t="shared" si="5"/>
        <v>,3077498</v>
      </c>
      <c r="I70" s="4" t="str">
        <f>VLOOKUP(A70,HOP!A:U,21,0)</f>
        <v>直采</v>
      </c>
    </row>
    <row r="71" s="4" customFormat="1" hidden="1" spans="1:9">
      <c r="A71" s="5">
        <v>999222978148850</v>
      </c>
      <c r="B71" s="6">
        <v>44987</v>
      </c>
      <c r="C71" s="6">
        <v>44992</v>
      </c>
      <c r="D71" s="4">
        <v>2970</v>
      </c>
      <c r="E71" s="4" t="str">
        <f>VLOOKUP(A71,HOP!A:L,12,0)</f>
        <v>2970.00</v>
      </c>
      <c r="F71" s="4" t="str">
        <f>VLOOKUP(A71,HOP!A:C,3,0)</f>
        <v>3078855</v>
      </c>
      <c r="G71" s="4">
        <f t="shared" si="4"/>
        <v>0</v>
      </c>
      <c r="H71" s="4" t="str">
        <f t="shared" si="5"/>
        <v>,3078855</v>
      </c>
      <c r="I71" s="4" t="str">
        <f>VLOOKUP(A71,HOP!A:U,21,0)</f>
        <v>直采</v>
      </c>
    </row>
    <row r="72" s="4" customFormat="1" hidden="1" spans="1:9">
      <c r="A72" s="5">
        <v>999222978394292</v>
      </c>
      <c r="B72" s="6">
        <v>44988</v>
      </c>
      <c r="C72" s="6">
        <v>44992</v>
      </c>
      <c r="D72" s="4">
        <v>5120</v>
      </c>
      <c r="E72" s="4" t="str">
        <f>VLOOKUP(A72,HOP!A:L,12,0)</f>
        <v>5120.00</v>
      </c>
      <c r="F72" s="4" t="str">
        <f>VLOOKUP(A72,HOP!A:C,3,0)</f>
        <v>3078943</v>
      </c>
      <c r="G72" s="4">
        <f t="shared" si="4"/>
        <v>0</v>
      </c>
      <c r="H72" s="4" t="str">
        <f t="shared" si="5"/>
        <v>,3078943</v>
      </c>
      <c r="I72" s="4" t="str">
        <f>VLOOKUP(A72,HOP!A:U,21,0)</f>
        <v>直采</v>
      </c>
    </row>
    <row r="73" s="4" customFormat="1" hidden="1" spans="1:9">
      <c r="A73" s="5">
        <v>999222981368420</v>
      </c>
      <c r="B73" s="6">
        <v>44989</v>
      </c>
      <c r="C73" s="6">
        <v>44992</v>
      </c>
      <c r="D73" s="4">
        <v>3894</v>
      </c>
      <c r="E73" s="4" t="str">
        <f>VLOOKUP(A73,HOP!A:L,12,0)</f>
        <v>3894.00</v>
      </c>
      <c r="F73" s="4" t="str">
        <f>VLOOKUP(A73,HOP!A:C,3,0)</f>
        <v>3080329</v>
      </c>
      <c r="G73" s="4">
        <f t="shared" si="4"/>
        <v>0</v>
      </c>
      <c r="H73" s="4" t="str">
        <f t="shared" si="5"/>
        <v>,3080329</v>
      </c>
      <c r="I73" s="4" t="str">
        <f>VLOOKUP(A73,HOP!A:U,21,0)</f>
        <v>直采</v>
      </c>
    </row>
    <row r="74" s="4" customFormat="1" hidden="1" spans="1:9">
      <c r="A74" s="5">
        <v>999222982819312</v>
      </c>
      <c r="B74" s="6">
        <v>44989</v>
      </c>
      <c r="C74" s="6">
        <v>44992</v>
      </c>
      <c r="D74" s="4">
        <v>3009</v>
      </c>
      <c r="E74" s="4" t="str">
        <f>VLOOKUP(A74,HOP!A:L,12,0)</f>
        <v>3009.00</v>
      </c>
      <c r="F74" s="4" t="str">
        <f>VLOOKUP(A74,HOP!A:C,3,0)</f>
        <v>3080832</v>
      </c>
      <c r="G74" s="4">
        <f t="shared" si="4"/>
        <v>0</v>
      </c>
      <c r="H74" s="4" t="str">
        <f t="shared" si="5"/>
        <v>,3080832</v>
      </c>
      <c r="I74" s="4" t="str">
        <f>VLOOKUP(A74,HOP!A:U,21,0)</f>
        <v>直采</v>
      </c>
    </row>
    <row r="75" s="4" customFormat="1" hidden="1" spans="1:9">
      <c r="A75" s="5">
        <v>999222983069667</v>
      </c>
      <c r="B75" s="6">
        <v>44989</v>
      </c>
      <c r="C75" s="6">
        <v>44992</v>
      </c>
      <c r="D75" s="4">
        <v>3009</v>
      </c>
      <c r="E75" s="4" t="str">
        <f>VLOOKUP(A75,HOP!A:L,12,0)</f>
        <v>3009.00</v>
      </c>
      <c r="F75" s="4" t="str">
        <f>VLOOKUP(A75,HOP!A:C,3,0)</f>
        <v>3080906</v>
      </c>
      <c r="G75" s="4">
        <f t="shared" si="4"/>
        <v>0</v>
      </c>
      <c r="H75" s="4" t="str">
        <f t="shared" si="5"/>
        <v>,3080906</v>
      </c>
      <c r="I75" s="4" t="str">
        <f>VLOOKUP(A75,HOP!A:U,21,0)</f>
        <v>直采</v>
      </c>
    </row>
    <row r="76" s="4" customFormat="1" hidden="1" spans="1:9">
      <c r="A76" s="5">
        <v>999222983221166</v>
      </c>
      <c r="B76" s="6">
        <v>44989</v>
      </c>
      <c r="C76" s="6">
        <v>44992</v>
      </c>
      <c r="D76" s="4">
        <v>1950</v>
      </c>
      <c r="E76" s="4" t="str">
        <f>VLOOKUP(A76,HOP!A:L,12,0)</f>
        <v>1950.00</v>
      </c>
      <c r="F76" s="4" t="str">
        <f>VLOOKUP(A76,HOP!A:C,3,0)</f>
        <v>3080945</v>
      </c>
      <c r="G76" s="4">
        <f t="shared" si="4"/>
        <v>0</v>
      </c>
      <c r="H76" s="4" t="str">
        <f t="shared" si="5"/>
        <v>,3080945</v>
      </c>
      <c r="I76" s="4" t="str">
        <f>VLOOKUP(A76,HOP!A:U,21,0)</f>
        <v>直采</v>
      </c>
    </row>
    <row r="77" s="4" customFormat="1" hidden="1" spans="1:9">
      <c r="A77" s="5">
        <v>999222985779354</v>
      </c>
      <c r="B77" s="6">
        <v>44990</v>
      </c>
      <c r="C77" s="6">
        <v>44992</v>
      </c>
      <c r="D77" s="4">
        <v>938</v>
      </c>
      <c r="E77" s="4" t="str">
        <f>VLOOKUP(A77,HOP!A:L,12,0)</f>
        <v>938.00</v>
      </c>
      <c r="F77" s="4" t="str">
        <f>VLOOKUP(A77,HOP!A:C,3,0)</f>
        <v>3081806</v>
      </c>
      <c r="G77" s="4">
        <f t="shared" si="4"/>
        <v>0</v>
      </c>
      <c r="H77" s="4" t="str">
        <f t="shared" si="5"/>
        <v>,3081806</v>
      </c>
      <c r="I77" s="4" t="str">
        <f>VLOOKUP(A77,HOP!A:U,21,0)</f>
        <v>直采</v>
      </c>
    </row>
    <row r="78" s="4" customFormat="1" hidden="1" spans="1:9">
      <c r="A78" s="5">
        <v>999222986301246</v>
      </c>
      <c r="B78" s="6">
        <v>44991</v>
      </c>
      <c r="C78" s="6">
        <v>44992</v>
      </c>
      <c r="D78" s="4">
        <v>469</v>
      </c>
      <c r="E78" s="4" t="str">
        <f>VLOOKUP(A78,HOP!A:L,12,0)</f>
        <v>469.00</v>
      </c>
      <c r="F78" s="4" t="str">
        <f>VLOOKUP(A78,HOP!A:C,3,0)</f>
        <v>3081964</v>
      </c>
      <c r="G78" s="4">
        <f t="shared" si="4"/>
        <v>0</v>
      </c>
      <c r="H78" s="4" t="str">
        <f t="shared" si="5"/>
        <v>,3081964</v>
      </c>
      <c r="I78" s="4" t="str">
        <f>VLOOKUP(A78,HOP!A:U,21,0)</f>
        <v>直采</v>
      </c>
    </row>
    <row r="79" s="4" customFormat="1" hidden="1" spans="1:9">
      <c r="A79" s="5">
        <v>999222986359107</v>
      </c>
      <c r="B79" s="6">
        <v>44991</v>
      </c>
      <c r="C79" s="6">
        <v>44992</v>
      </c>
      <c r="D79" s="4">
        <v>469</v>
      </c>
      <c r="E79" s="4" t="str">
        <f>VLOOKUP(A79,HOP!A:L,12,0)</f>
        <v>469.00</v>
      </c>
      <c r="F79" s="4" t="str">
        <f>VLOOKUP(A79,HOP!A:C,3,0)</f>
        <v>3081979</v>
      </c>
      <c r="G79" s="4">
        <f t="shared" si="4"/>
        <v>0</v>
      </c>
      <c r="H79" s="4" t="str">
        <f t="shared" si="5"/>
        <v>,3081979</v>
      </c>
      <c r="I79" s="4" t="str">
        <f>VLOOKUP(A79,HOP!A:U,21,0)</f>
        <v>直采</v>
      </c>
    </row>
    <row r="80" s="4" customFormat="1" hidden="1" spans="1:9">
      <c r="A80" s="5">
        <v>999222986468285</v>
      </c>
      <c r="B80" s="6">
        <v>44991</v>
      </c>
      <c r="C80" s="6">
        <v>44992</v>
      </c>
      <c r="D80" s="4">
        <v>469</v>
      </c>
      <c r="E80" s="4" t="str">
        <f>VLOOKUP(A80,HOP!A:L,12,0)</f>
        <v>469.00</v>
      </c>
      <c r="F80" s="4" t="str">
        <f>VLOOKUP(A80,HOP!A:C,3,0)</f>
        <v>3082009</v>
      </c>
      <c r="G80" s="4">
        <f t="shared" si="4"/>
        <v>0</v>
      </c>
      <c r="H80" s="4" t="str">
        <f t="shared" si="5"/>
        <v>,3082009</v>
      </c>
      <c r="I80" s="4" t="str">
        <f>VLOOKUP(A80,HOP!A:U,21,0)</f>
        <v>直采</v>
      </c>
    </row>
    <row r="81" s="4" customFormat="1" hidden="1" spans="1:9">
      <c r="A81" s="5">
        <v>999222990441299</v>
      </c>
      <c r="B81" s="6">
        <v>44989</v>
      </c>
      <c r="C81" s="6">
        <v>44992</v>
      </c>
      <c r="D81" s="4">
        <v>870</v>
      </c>
      <c r="E81" s="4" t="str">
        <f>VLOOKUP(A81,HOP!A:L,12,0)</f>
        <v>870.00</v>
      </c>
      <c r="F81" s="4" t="str">
        <f>VLOOKUP(A81,HOP!A:C,3,0)</f>
        <v>3083534</v>
      </c>
      <c r="G81" s="4">
        <f t="shared" si="4"/>
        <v>0</v>
      </c>
      <c r="H81" s="4" t="str">
        <f t="shared" si="5"/>
        <v>,3083534</v>
      </c>
      <c r="I81" s="4" t="str">
        <f>VLOOKUP(A81,HOP!A:U,21,0)</f>
        <v>直采</v>
      </c>
    </row>
    <row r="82" s="4" customFormat="1" hidden="1" spans="1:9">
      <c r="A82" s="5">
        <v>999222991469874</v>
      </c>
      <c r="B82" s="6">
        <v>44991</v>
      </c>
      <c r="C82" s="6">
        <v>44992</v>
      </c>
      <c r="D82" s="4">
        <v>589</v>
      </c>
      <c r="E82" s="4" t="str">
        <f>VLOOKUP(A82,HOP!A:L,12,0)</f>
        <v>589.00</v>
      </c>
      <c r="F82" s="4" t="str">
        <f>VLOOKUP(A82,HOP!A:C,3,0)</f>
        <v>3083941</v>
      </c>
      <c r="G82" s="4">
        <f t="shared" si="4"/>
        <v>0</v>
      </c>
      <c r="H82" s="4" t="str">
        <f t="shared" si="5"/>
        <v>,3083941</v>
      </c>
      <c r="I82" s="4" t="str">
        <f>VLOOKUP(A82,HOP!A:U,21,0)</f>
        <v>直采</v>
      </c>
    </row>
    <row r="83" s="4" customFormat="1" hidden="1" spans="1:9">
      <c r="A83" s="5">
        <v>999222991748495</v>
      </c>
      <c r="B83" s="6">
        <v>44991</v>
      </c>
      <c r="C83" s="6">
        <v>44992</v>
      </c>
      <c r="D83" s="4">
        <v>422</v>
      </c>
      <c r="E83" s="4" t="str">
        <f>VLOOKUP(A83,HOP!A:L,12,0)</f>
        <v>422.00</v>
      </c>
      <c r="F83" s="4" t="str">
        <f>VLOOKUP(A83,HOP!A:C,3,0)</f>
        <v>3084087</v>
      </c>
      <c r="G83" s="4">
        <f t="shared" si="4"/>
        <v>0</v>
      </c>
      <c r="H83" s="4" t="str">
        <f t="shared" si="5"/>
        <v>,3084087</v>
      </c>
      <c r="I83" s="4" t="str">
        <f>VLOOKUP(A83,HOP!A:U,21,0)</f>
        <v>直采</v>
      </c>
    </row>
    <row r="84" s="4" customFormat="1" hidden="1" spans="1:9">
      <c r="A84" s="5">
        <v>999222992880356</v>
      </c>
      <c r="B84" s="6">
        <v>44991</v>
      </c>
      <c r="C84" s="6">
        <v>44992</v>
      </c>
      <c r="D84" s="4">
        <v>658</v>
      </c>
      <c r="E84" s="4" t="str">
        <f>VLOOKUP(A84,HOP!A:L,12,0)</f>
        <v>658.00</v>
      </c>
      <c r="F84" s="4" t="str">
        <f>VLOOKUP(A84,HOP!A:C,3,0)</f>
        <v>3084658</v>
      </c>
      <c r="G84" s="4">
        <f t="shared" si="4"/>
        <v>0</v>
      </c>
      <c r="H84" s="4" t="str">
        <f t="shared" si="5"/>
        <v>,3084658</v>
      </c>
      <c r="I84" s="4" t="str">
        <f>VLOOKUP(A84,HOP!A:U,21,0)</f>
        <v>直采</v>
      </c>
    </row>
    <row r="85" s="4" customFormat="1" hidden="1" spans="1:9">
      <c r="A85" s="5">
        <v>999222992905488</v>
      </c>
      <c r="B85" s="6">
        <v>44991</v>
      </c>
      <c r="C85" s="6">
        <v>44992</v>
      </c>
      <c r="D85" s="4">
        <v>500</v>
      </c>
      <c r="E85" s="4" t="str">
        <f>VLOOKUP(A85,HOP!A:L,12,0)</f>
        <v>500.00</v>
      </c>
      <c r="F85" s="4" t="str">
        <f>VLOOKUP(A85,HOP!A:C,3,0)</f>
        <v>3084673</v>
      </c>
      <c r="G85" s="4">
        <f t="shared" si="4"/>
        <v>0</v>
      </c>
      <c r="H85" s="4" t="str">
        <f t="shared" si="5"/>
        <v>,3084673</v>
      </c>
      <c r="I85" s="4" t="str">
        <f>VLOOKUP(A85,HOP!A:U,21,0)</f>
        <v>直采</v>
      </c>
    </row>
    <row r="86" s="4" customFormat="1" hidden="1" spans="1:9">
      <c r="A86" s="5">
        <v>999222993592805</v>
      </c>
      <c r="B86" s="6">
        <v>44989</v>
      </c>
      <c r="C86" s="6">
        <v>44992</v>
      </c>
      <c r="D86" s="4">
        <v>1560</v>
      </c>
      <c r="E86" s="4" t="str">
        <f>VLOOKUP(A86,HOP!A:L,12,0)</f>
        <v>1560.00</v>
      </c>
      <c r="F86" s="4" t="str">
        <f>VLOOKUP(A86,HOP!A:C,3,0)</f>
        <v>3084996</v>
      </c>
      <c r="G86" s="4">
        <f t="shared" si="4"/>
        <v>0</v>
      </c>
      <c r="H86" s="4" t="str">
        <f t="shared" si="5"/>
        <v>,3084996</v>
      </c>
      <c r="I86" s="4" t="str">
        <f>VLOOKUP(A86,HOP!A:U,21,0)</f>
        <v>直采</v>
      </c>
    </row>
    <row r="87" s="4" customFormat="1" hidden="1" spans="1:9">
      <c r="A87" s="5">
        <v>999222993721396</v>
      </c>
      <c r="B87" s="6">
        <v>44990</v>
      </c>
      <c r="C87" s="6">
        <v>44992</v>
      </c>
      <c r="D87" s="4">
        <v>646</v>
      </c>
      <c r="E87" s="4" t="str">
        <f>VLOOKUP(A87,HOP!A:L,12,0)</f>
        <v>646.00</v>
      </c>
      <c r="F87" s="4" t="str">
        <f>VLOOKUP(A87,HOP!A:C,3,0)</f>
        <v>3085054</v>
      </c>
      <c r="G87" s="4">
        <f t="shared" si="4"/>
        <v>0</v>
      </c>
      <c r="H87" s="4" t="str">
        <f t="shared" si="5"/>
        <v>,3085054</v>
      </c>
      <c r="I87" s="4" t="str">
        <f>VLOOKUP(A87,HOP!A:U,21,0)</f>
        <v>直采</v>
      </c>
    </row>
    <row r="88" s="4" customFormat="1" hidden="1" spans="1:9">
      <c r="A88" s="5">
        <v>22995541980</v>
      </c>
      <c r="B88" s="6">
        <v>44991</v>
      </c>
      <c r="C88" s="6">
        <v>44992</v>
      </c>
      <c r="D88" s="4">
        <v>527</v>
      </c>
      <c r="E88" s="4" t="str">
        <f>VLOOKUP(A88,HOP!A:L,12,0)</f>
        <v>527.00</v>
      </c>
      <c r="F88" s="4" t="str">
        <f>VLOOKUP(A88,HOP!A:C,3,0)</f>
        <v>3085813</v>
      </c>
      <c r="G88" s="4">
        <f t="shared" si="4"/>
        <v>0</v>
      </c>
      <c r="H88" s="4" t="str">
        <f t="shared" si="5"/>
        <v>,3085813</v>
      </c>
      <c r="I88" s="4" t="str">
        <f>VLOOKUP(A88,HOP!A:U,21,0)</f>
        <v>直采</v>
      </c>
    </row>
    <row r="89" s="4" customFormat="1" hidden="1" spans="1:9">
      <c r="A89" s="5">
        <v>999222996459279</v>
      </c>
      <c r="B89" s="6">
        <v>44988</v>
      </c>
      <c r="C89" s="6">
        <v>44992</v>
      </c>
      <c r="D89" s="4">
        <v>2416</v>
      </c>
      <c r="E89" s="4" t="str">
        <f>VLOOKUP(A89,HOP!A:L,12,0)</f>
        <v>2416.00</v>
      </c>
      <c r="F89" s="4" t="str">
        <f>VLOOKUP(A89,HOP!A:C,3,0)</f>
        <v>3086169</v>
      </c>
      <c r="G89" s="4">
        <f t="shared" si="4"/>
        <v>0</v>
      </c>
      <c r="H89" s="4" t="str">
        <f t="shared" si="5"/>
        <v>,3086169</v>
      </c>
      <c r="I89" s="4" t="str">
        <f>VLOOKUP(A89,HOP!A:U,21,0)</f>
        <v>直采</v>
      </c>
    </row>
    <row r="90" s="4" customFormat="1" hidden="1" spans="1:9">
      <c r="A90" s="5">
        <v>999222999339260</v>
      </c>
      <c r="B90" s="6">
        <v>44990</v>
      </c>
      <c r="C90" s="6">
        <v>44992</v>
      </c>
      <c r="D90" s="4">
        <v>1028</v>
      </c>
      <c r="E90" s="4" t="str">
        <f>VLOOKUP(A90,HOP!A:L,12,0)</f>
        <v>1028.00</v>
      </c>
      <c r="F90" s="4" t="str">
        <f>VLOOKUP(A90,HOP!A:C,3,0)</f>
        <v>3087203</v>
      </c>
      <c r="G90" s="4">
        <f t="shared" si="4"/>
        <v>0</v>
      </c>
      <c r="H90" s="4" t="str">
        <f t="shared" si="5"/>
        <v>,3087203</v>
      </c>
      <c r="I90" s="4" t="str">
        <f>VLOOKUP(A90,HOP!A:U,21,0)</f>
        <v>直采</v>
      </c>
    </row>
    <row r="91" s="4" customFormat="1" hidden="1" spans="1:9">
      <c r="A91" s="5">
        <v>999223000000104</v>
      </c>
      <c r="B91" s="6">
        <v>44989</v>
      </c>
      <c r="C91" s="6">
        <v>44992</v>
      </c>
      <c r="D91" s="4">
        <v>5623</v>
      </c>
      <c r="E91" s="4" t="str">
        <f>VLOOKUP(A91,HOP!A:L,12,0)</f>
        <v>5623.00</v>
      </c>
      <c r="F91" s="4" t="str">
        <f>VLOOKUP(A91,HOP!A:C,3,0)</f>
        <v>3087493</v>
      </c>
      <c r="G91" s="4">
        <f t="shared" si="4"/>
        <v>0</v>
      </c>
      <c r="H91" s="4" t="str">
        <f t="shared" si="5"/>
        <v>,3087493</v>
      </c>
      <c r="I91" s="4" t="str">
        <f>VLOOKUP(A91,HOP!A:U,21,0)</f>
        <v>直采</v>
      </c>
    </row>
    <row r="92" s="4" customFormat="1" hidden="1" spans="1:9">
      <c r="A92" s="5">
        <v>999223000915671</v>
      </c>
      <c r="B92" s="6">
        <v>44989</v>
      </c>
      <c r="C92" s="6">
        <v>44992</v>
      </c>
      <c r="D92" s="4">
        <v>2730</v>
      </c>
      <c r="E92" s="4" t="str">
        <f>VLOOKUP(A92,HOP!A:L,12,0)</f>
        <v>2730.00</v>
      </c>
      <c r="F92" s="4" t="str">
        <f>VLOOKUP(A92,HOP!A:C,3,0)</f>
        <v>3087877</v>
      </c>
      <c r="G92" s="4">
        <f t="shared" si="4"/>
        <v>0</v>
      </c>
      <c r="H92" s="4" t="str">
        <f t="shared" si="5"/>
        <v>,3087877</v>
      </c>
      <c r="I92" s="4" t="str">
        <f>VLOOKUP(A92,HOP!A:U,21,0)</f>
        <v>直采</v>
      </c>
    </row>
    <row r="93" s="4" customFormat="1" hidden="1" spans="1:9">
      <c r="A93" s="5">
        <v>999223002816080</v>
      </c>
      <c r="B93" s="6">
        <v>44989</v>
      </c>
      <c r="C93" s="6">
        <v>44992</v>
      </c>
      <c r="D93" s="4">
        <v>1812</v>
      </c>
      <c r="E93" s="4" t="str">
        <f>VLOOKUP(A93,HOP!A:L,12,0)</f>
        <v>1812.00</v>
      </c>
      <c r="F93" s="4" t="str">
        <f>VLOOKUP(A93,HOP!A:C,3,0)</f>
        <v>3088582</v>
      </c>
      <c r="G93" s="4">
        <f t="shared" si="4"/>
        <v>0</v>
      </c>
      <c r="H93" s="4" t="str">
        <f t="shared" si="5"/>
        <v>,3088582</v>
      </c>
      <c r="I93" s="4" t="str">
        <f>VLOOKUP(A93,HOP!A:U,21,0)</f>
        <v>直采</v>
      </c>
    </row>
    <row r="94" s="4" customFormat="1" hidden="1" spans="1:9">
      <c r="A94" s="5">
        <v>999223003688356</v>
      </c>
      <c r="B94" s="6">
        <v>44989</v>
      </c>
      <c r="C94" s="6">
        <v>44992</v>
      </c>
      <c r="D94" s="4">
        <v>3840</v>
      </c>
      <c r="E94" s="4" t="str">
        <f>VLOOKUP(A94,HOP!A:L,12,0)</f>
        <v>3840.00</v>
      </c>
      <c r="F94" s="4" t="str">
        <f>VLOOKUP(A94,HOP!A:C,3,0)</f>
        <v>3088837</v>
      </c>
      <c r="G94" s="4">
        <f t="shared" si="4"/>
        <v>0</v>
      </c>
      <c r="H94" s="4" t="str">
        <f t="shared" si="5"/>
        <v>,3088837</v>
      </c>
      <c r="I94" s="4" t="str">
        <f>VLOOKUP(A94,HOP!A:U,21,0)</f>
        <v>直采</v>
      </c>
    </row>
    <row r="95" s="4" customFormat="1" hidden="1" spans="1:9">
      <c r="A95" s="5">
        <v>999223003957660</v>
      </c>
      <c r="B95" s="6">
        <v>44991</v>
      </c>
      <c r="C95" s="6">
        <v>44992</v>
      </c>
      <c r="D95" s="4">
        <v>556</v>
      </c>
      <c r="E95" s="4" t="str">
        <f>VLOOKUP(A95,HOP!A:L,12,0)</f>
        <v>556.00</v>
      </c>
      <c r="F95" s="4" t="str">
        <f>VLOOKUP(A95,HOP!A:C,3,0)</f>
        <v>3088941</v>
      </c>
      <c r="G95" s="4">
        <f t="shared" si="4"/>
        <v>0</v>
      </c>
      <c r="H95" s="4" t="str">
        <f t="shared" si="5"/>
        <v>,3088941</v>
      </c>
      <c r="I95" s="4" t="str">
        <f>VLOOKUP(A95,HOP!A:U,21,0)</f>
        <v>直采</v>
      </c>
    </row>
    <row r="96" s="4" customFormat="1" hidden="1" spans="1:9">
      <c r="A96" s="5">
        <v>999223008424552</v>
      </c>
      <c r="B96" s="6">
        <v>44989</v>
      </c>
      <c r="C96" s="6">
        <v>44992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999223009056476</v>
      </c>
      <c r="B97" s="6">
        <v>44989</v>
      </c>
      <c r="C97" s="6">
        <v>44992</v>
      </c>
      <c r="D97" s="4">
        <v>1812</v>
      </c>
      <c r="E97" s="4" t="str">
        <f>VLOOKUP(A97,HOP!A:L,12,0)</f>
        <v>1812.00</v>
      </c>
      <c r="F97" s="4" t="str">
        <f>VLOOKUP(A97,HOP!A:C,3,0)</f>
        <v>3091144</v>
      </c>
      <c r="G97" s="4">
        <f t="shared" si="4"/>
        <v>0</v>
      </c>
      <c r="H97" s="4" t="str">
        <f t="shared" si="5"/>
        <v>,3091144</v>
      </c>
      <c r="I97" s="4" t="str">
        <f>VLOOKUP(A97,HOP!A:U,21,0)</f>
        <v>直采</v>
      </c>
    </row>
    <row r="98" s="4" customFormat="1" hidden="1" spans="1:9">
      <c r="A98" s="5">
        <v>999223010066289</v>
      </c>
      <c r="B98" s="6">
        <v>44991</v>
      </c>
      <c r="C98" s="6">
        <v>44992</v>
      </c>
      <c r="D98" s="4">
        <v>610</v>
      </c>
      <c r="E98" s="4" t="str">
        <f>VLOOKUP(A98,HOP!A:L,12,0)</f>
        <v>610.00</v>
      </c>
      <c r="F98" s="4" t="str">
        <f>VLOOKUP(A98,HOP!A:C,3,0)</f>
        <v>3091623</v>
      </c>
      <c r="G98" s="4">
        <f t="shared" si="4"/>
        <v>0</v>
      </c>
      <c r="H98" s="4" t="str">
        <f t="shared" si="5"/>
        <v>,3091623</v>
      </c>
      <c r="I98" s="4" t="str">
        <f>VLOOKUP(A98,HOP!A:U,21,0)</f>
        <v>直采</v>
      </c>
    </row>
    <row r="99" s="4" customFormat="1" hidden="1" spans="1:9">
      <c r="A99" s="5">
        <v>999223011225695</v>
      </c>
      <c r="B99" s="6">
        <v>44990</v>
      </c>
      <c r="C99" s="6">
        <v>44992</v>
      </c>
      <c r="D99" s="4">
        <v>1082</v>
      </c>
      <c r="E99" s="4" t="str">
        <f>VLOOKUP(A99,HOP!A:L,12,0)</f>
        <v>1082.00</v>
      </c>
      <c r="F99" s="4" t="str">
        <f>VLOOKUP(A99,HOP!A:C,3,0)</f>
        <v>3092199</v>
      </c>
      <c r="G99" s="4">
        <f t="shared" ref="G99:G125" si="6">D99-E99</f>
        <v>0</v>
      </c>
      <c r="H99" s="4" t="str">
        <f t="shared" ref="H99:H125" si="7">$H$1&amp;F99</f>
        <v>,3092199</v>
      </c>
      <c r="I99" s="4" t="str">
        <f>VLOOKUP(A99,HOP!A:U,21,0)</f>
        <v>直采</v>
      </c>
    </row>
    <row r="100" s="4" customFormat="1" hidden="1" spans="1:9">
      <c r="A100" s="5">
        <v>999223011969618</v>
      </c>
      <c r="B100" s="6">
        <v>44990</v>
      </c>
      <c r="C100" s="6">
        <v>44992</v>
      </c>
      <c r="D100" s="4">
        <v>554</v>
      </c>
      <c r="E100" s="4" t="str">
        <f>VLOOKUP(A100,HOP!A:L,12,0)</f>
        <v>554.00</v>
      </c>
      <c r="F100" s="4" t="str">
        <f>VLOOKUP(A100,HOP!A:C,3,0)</f>
        <v>3092610</v>
      </c>
      <c r="G100" s="4">
        <f t="shared" si="6"/>
        <v>0</v>
      </c>
      <c r="H100" s="4" t="str">
        <f t="shared" si="7"/>
        <v>,3092610</v>
      </c>
      <c r="I100" s="4" t="str">
        <f>VLOOKUP(A100,HOP!A:U,21,0)</f>
        <v>直采</v>
      </c>
    </row>
    <row r="101" s="4" customFormat="1" hidden="1" spans="1:9">
      <c r="A101" s="5">
        <v>999223012364212</v>
      </c>
      <c r="B101" s="6">
        <v>44990</v>
      </c>
      <c r="C101" s="6">
        <v>44992</v>
      </c>
      <c r="D101" s="4">
        <v>666</v>
      </c>
      <c r="E101" s="4" t="str">
        <f>VLOOKUP(A101,HOP!A:L,12,0)</f>
        <v>666.00</v>
      </c>
      <c r="F101" s="4" t="str">
        <f>VLOOKUP(A101,HOP!A:C,3,0)</f>
        <v>3092803</v>
      </c>
      <c r="G101" s="4">
        <f t="shared" si="6"/>
        <v>0</v>
      </c>
      <c r="H101" s="4" t="str">
        <f t="shared" si="7"/>
        <v>,3092803</v>
      </c>
      <c r="I101" s="4" t="str">
        <f>VLOOKUP(A101,HOP!A:U,21,0)</f>
        <v>直采</v>
      </c>
    </row>
    <row r="102" s="4" customFormat="1" hidden="1" spans="1:9">
      <c r="A102" s="5">
        <v>999223012740366</v>
      </c>
      <c r="B102" s="6">
        <v>44990</v>
      </c>
      <c r="C102" s="6">
        <v>44992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999223028137054</v>
      </c>
      <c r="B103" s="6">
        <v>44990</v>
      </c>
      <c r="C103" s="6">
        <v>44992</v>
      </c>
      <c r="D103" s="4">
        <v>788</v>
      </c>
      <c r="E103" s="4" t="str">
        <f>VLOOKUP(A103,HOP!A:L,12,0)</f>
        <v>788.00</v>
      </c>
      <c r="F103" s="4" t="str">
        <f>VLOOKUP(A103,HOP!A:C,3,0)</f>
        <v>3093845</v>
      </c>
      <c r="G103" s="4">
        <f t="shared" si="6"/>
        <v>0</v>
      </c>
      <c r="H103" s="4" t="str">
        <f t="shared" si="7"/>
        <v>,3093845</v>
      </c>
      <c r="I103" s="4" t="str">
        <f>VLOOKUP(A103,HOP!A:U,21,0)</f>
        <v>直采</v>
      </c>
    </row>
    <row r="104" s="4" customFormat="1" hidden="1" spans="1:9">
      <c r="A104" s="5">
        <v>999223028550464</v>
      </c>
      <c r="B104" s="6">
        <v>44990</v>
      </c>
      <c r="C104" s="6">
        <v>44992</v>
      </c>
      <c r="D104" s="4">
        <v>1082</v>
      </c>
      <c r="E104" s="4" t="str">
        <f>VLOOKUP(A104,HOP!A:L,12,0)</f>
        <v>1082.00</v>
      </c>
      <c r="F104" s="4" t="str">
        <f>VLOOKUP(A104,HOP!A:C,3,0)</f>
        <v>3093959</v>
      </c>
      <c r="G104" s="4">
        <f t="shared" si="6"/>
        <v>0</v>
      </c>
      <c r="H104" s="4" t="str">
        <f t="shared" si="7"/>
        <v>,3093959</v>
      </c>
      <c r="I104" s="4" t="str">
        <f>VLOOKUP(A104,HOP!A:U,21,0)</f>
        <v>直采</v>
      </c>
    </row>
    <row r="105" s="4" customFormat="1" hidden="1" spans="1:9">
      <c r="A105" s="5">
        <v>999223030223663</v>
      </c>
      <c r="B105" s="6">
        <v>44991</v>
      </c>
      <c r="C105" s="6">
        <v>44992</v>
      </c>
      <c r="D105" s="4">
        <v>254</v>
      </c>
      <c r="E105" s="4" t="str">
        <f>VLOOKUP(A105,HOP!A:L,12,0)</f>
        <v>254.00</v>
      </c>
      <c r="F105" s="4" t="str">
        <f>VLOOKUP(A105,HOP!A:C,3,0)</f>
        <v>3094538</v>
      </c>
      <c r="G105" s="4">
        <f t="shared" si="6"/>
        <v>0</v>
      </c>
      <c r="H105" s="4" t="str">
        <f t="shared" si="7"/>
        <v>,3094538</v>
      </c>
      <c r="I105" s="4" t="str">
        <f>VLOOKUP(A105,HOP!A:U,21,0)</f>
        <v>直采</v>
      </c>
    </row>
    <row r="106" s="4" customFormat="1" hidden="1" spans="1:9">
      <c r="A106" s="5">
        <v>999223031813499</v>
      </c>
      <c r="B106" s="6">
        <v>44990</v>
      </c>
      <c r="C106" s="6">
        <v>44992</v>
      </c>
      <c r="D106" s="4">
        <v>830</v>
      </c>
      <c r="E106" s="4" t="str">
        <f>VLOOKUP(A106,HOP!A:L,12,0)</f>
        <v>830.00</v>
      </c>
      <c r="F106" s="4" t="str">
        <f>VLOOKUP(A106,HOP!A:C,3,0)</f>
        <v>3095058</v>
      </c>
      <c r="G106" s="4">
        <f t="shared" si="6"/>
        <v>0</v>
      </c>
      <c r="H106" s="4" t="str">
        <f t="shared" si="7"/>
        <v>,3095058</v>
      </c>
      <c r="I106" s="4" t="str">
        <f>VLOOKUP(A106,HOP!A:U,21,0)</f>
        <v>直采</v>
      </c>
    </row>
    <row r="107" s="4" customFormat="1" hidden="1" spans="1:9">
      <c r="A107" s="5">
        <v>23032195140</v>
      </c>
      <c r="B107" s="6">
        <v>44990</v>
      </c>
      <c r="C107" s="6">
        <v>44992</v>
      </c>
      <c r="D107" s="4">
        <v>802</v>
      </c>
      <c r="E107" s="4" t="str">
        <f>VLOOKUP(A107,HOP!A:L,12,0)</f>
        <v>802.00</v>
      </c>
      <c r="F107" s="4" t="str">
        <f>VLOOKUP(A107,HOP!A:C,3,0)</f>
        <v>3095181</v>
      </c>
      <c r="G107" s="4">
        <f t="shared" si="6"/>
        <v>0</v>
      </c>
      <c r="H107" s="4" t="str">
        <f t="shared" si="7"/>
        <v>,3095181</v>
      </c>
      <c r="I107" s="4" t="str">
        <f>VLOOKUP(A107,HOP!A:U,21,0)</f>
        <v>直采</v>
      </c>
    </row>
    <row r="108" s="4" customFormat="1" hidden="1" spans="1:9">
      <c r="A108" s="5">
        <v>999223032685700</v>
      </c>
      <c r="B108" s="6">
        <v>44990</v>
      </c>
      <c r="C108" s="6">
        <v>44992</v>
      </c>
      <c r="D108" s="4">
        <v>1678</v>
      </c>
      <c r="E108" s="4" t="str">
        <f>VLOOKUP(A108,HOP!A:L,12,0)</f>
        <v>1678.00</v>
      </c>
      <c r="F108" s="4" t="str">
        <f>VLOOKUP(A108,HOP!A:C,3,0)</f>
        <v>3095345</v>
      </c>
      <c r="G108" s="4">
        <f t="shared" si="6"/>
        <v>0</v>
      </c>
      <c r="H108" s="4" t="str">
        <f t="shared" si="7"/>
        <v>,3095345</v>
      </c>
      <c r="I108" s="4" t="str">
        <f>VLOOKUP(A108,HOP!A:U,21,0)</f>
        <v>直采</v>
      </c>
    </row>
    <row r="109" s="4" customFormat="1" hidden="1" spans="1:9">
      <c r="A109" s="5">
        <v>999223033061512</v>
      </c>
      <c r="B109" s="6">
        <v>44991</v>
      </c>
      <c r="C109" s="6">
        <v>44992</v>
      </c>
      <c r="D109" s="4">
        <v>898</v>
      </c>
      <c r="E109" s="4" t="str">
        <f>VLOOKUP(A109,HOP!A:L,12,0)</f>
        <v>898.00</v>
      </c>
      <c r="F109" s="4" t="str">
        <f>VLOOKUP(A109,HOP!A:C,3,0)</f>
        <v>3095491</v>
      </c>
      <c r="G109" s="4">
        <f t="shared" si="6"/>
        <v>0</v>
      </c>
      <c r="H109" s="4" t="str">
        <f t="shared" si="7"/>
        <v>,3095491</v>
      </c>
      <c r="I109" s="4" t="str">
        <f>VLOOKUP(A109,HOP!A:U,21,0)</f>
        <v>直采</v>
      </c>
    </row>
    <row r="110" s="4" customFormat="1" hidden="1" spans="1:9">
      <c r="A110" s="5">
        <v>999223034050145</v>
      </c>
      <c r="B110" s="6">
        <v>44990</v>
      </c>
      <c r="C110" s="6">
        <v>44992</v>
      </c>
      <c r="D110" s="4">
        <v>1208</v>
      </c>
      <c r="E110" s="4" t="str">
        <f>VLOOKUP(A110,HOP!A:L,12,0)</f>
        <v>1208.00</v>
      </c>
      <c r="F110" s="4" t="str">
        <f>VLOOKUP(A110,HOP!A:C,3,0)</f>
        <v>3095761</v>
      </c>
      <c r="G110" s="4">
        <f t="shared" si="6"/>
        <v>0</v>
      </c>
      <c r="H110" s="4" t="str">
        <f t="shared" si="7"/>
        <v>,3095761</v>
      </c>
      <c r="I110" s="4" t="str">
        <f>VLOOKUP(A110,HOP!A:U,21,0)</f>
        <v>直采</v>
      </c>
    </row>
    <row r="111" s="4" customFormat="1" hidden="1" spans="1:9">
      <c r="A111" s="5">
        <v>999223035075424</v>
      </c>
      <c r="B111" s="6">
        <v>44991</v>
      </c>
      <c r="C111" s="6">
        <v>44992</v>
      </c>
      <c r="D111" s="4">
        <v>600</v>
      </c>
      <c r="E111" s="4" t="str">
        <f>VLOOKUP(A111,HOP!A:L,12,0)</f>
        <v>600.00</v>
      </c>
      <c r="F111" s="4" t="str">
        <f>VLOOKUP(A111,HOP!A:C,3,0)</f>
        <v>3096110</v>
      </c>
      <c r="G111" s="4">
        <f t="shared" si="6"/>
        <v>0</v>
      </c>
      <c r="H111" s="4" t="str">
        <f t="shared" si="7"/>
        <v>,3096110</v>
      </c>
      <c r="I111" s="4" t="str">
        <f>VLOOKUP(A111,HOP!A:U,21,0)</f>
        <v>直采</v>
      </c>
    </row>
    <row r="112" s="4" customFormat="1" hidden="1" spans="1:9">
      <c r="A112" s="5">
        <v>999223035283900</v>
      </c>
      <c r="B112" s="6">
        <v>44991</v>
      </c>
      <c r="C112" s="6">
        <v>44992</v>
      </c>
      <c r="D112" s="4">
        <v>600</v>
      </c>
      <c r="E112" s="4" t="str">
        <f>VLOOKUP(A112,HOP!A:L,12,0)</f>
        <v>600.00</v>
      </c>
      <c r="F112" s="4" t="str">
        <f>VLOOKUP(A112,HOP!A:C,3,0)</f>
        <v>3096174</v>
      </c>
      <c r="G112" s="4">
        <f t="shared" si="6"/>
        <v>0</v>
      </c>
      <c r="H112" s="4" t="str">
        <f t="shared" si="7"/>
        <v>,3096174</v>
      </c>
      <c r="I112" s="4" t="str">
        <f>VLOOKUP(A112,HOP!A:U,21,0)</f>
        <v>直采</v>
      </c>
    </row>
    <row r="113" s="4" customFormat="1" hidden="1" spans="1:9">
      <c r="A113" s="5">
        <v>999223038156084</v>
      </c>
      <c r="B113" s="6">
        <v>44991</v>
      </c>
      <c r="C113" s="6">
        <v>44992</v>
      </c>
      <c r="D113" s="4">
        <v>260</v>
      </c>
      <c r="E113" s="4" t="str">
        <f>VLOOKUP(A113,HOP!A:L,12,0)</f>
        <v>260.00</v>
      </c>
      <c r="F113" s="4" t="str">
        <f>VLOOKUP(A113,HOP!A:C,3,0)</f>
        <v>3097194</v>
      </c>
      <c r="G113" s="4">
        <f t="shared" si="6"/>
        <v>0</v>
      </c>
      <c r="H113" s="4" t="str">
        <f t="shared" si="7"/>
        <v>,3097194</v>
      </c>
      <c r="I113" s="4" t="str">
        <f>VLOOKUP(A113,HOP!A:U,21,0)</f>
        <v>直采</v>
      </c>
    </row>
    <row r="114" s="4" customFormat="1" hidden="1" spans="1:9">
      <c r="A114" s="5">
        <v>999223039585600</v>
      </c>
      <c r="B114" s="6">
        <v>44991</v>
      </c>
      <c r="C114" s="6">
        <v>44992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999223040537515</v>
      </c>
      <c r="B115" s="6">
        <v>44991</v>
      </c>
      <c r="C115" s="6">
        <v>44992</v>
      </c>
      <c r="D115" s="4">
        <v>2955</v>
      </c>
      <c r="E115" s="4" t="str">
        <f>VLOOKUP(A115,HOP!A:L,12,0)</f>
        <v>2955.00</v>
      </c>
      <c r="F115" s="4" t="str">
        <f>VLOOKUP(A115,HOP!A:C,3,0)</f>
        <v>3098318</v>
      </c>
      <c r="G115" s="4">
        <f t="shared" si="6"/>
        <v>0</v>
      </c>
      <c r="H115" s="4" t="str">
        <f t="shared" si="7"/>
        <v>,3098318</v>
      </c>
      <c r="I115" s="4" t="str">
        <f>VLOOKUP(A115,HOP!A:U,21,0)</f>
        <v>直采</v>
      </c>
    </row>
    <row r="116" s="4" customFormat="1" hidden="1" spans="1:9">
      <c r="A116" s="5">
        <v>999223043721328</v>
      </c>
      <c r="B116" s="6">
        <v>44991</v>
      </c>
      <c r="C116" s="6">
        <v>44992</v>
      </c>
      <c r="D116" s="4">
        <v>1016</v>
      </c>
      <c r="E116" s="4" t="str">
        <f>VLOOKUP(A116,HOP!A:L,12,0)</f>
        <v>1016.00</v>
      </c>
      <c r="F116" s="4" t="str">
        <f>VLOOKUP(A116,HOP!A:C,3,0)</f>
        <v>3098453</v>
      </c>
      <c r="G116" s="4">
        <f t="shared" si="6"/>
        <v>0</v>
      </c>
      <c r="H116" s="4" t="str">
        <f t="shared" si="7"/>
        <v>,3098453</v>
      </c>
      <c r="I116" s="4" t="str">
        <f>VLOOKUP(A116,HOP!A:U,21,0)</f>
        <v>直采</v>
      </c>
    </row>
    <row r="117" s="4" customFormat="1" hidden="1" spans="1:9">
      <c r="A117" s="5">
        <v>999223045561826</v>
      </c>
      <c r="B117" s="6">
        <v>44991</v>
      </c>
      <c r="C117" s="6">
        <v>44992</v>
      </c>
      <c r="D117" s="4">
        <v>323</v>
      </c>
      <c r="E117" s="4" t="str">
        <f>VLOOKUP(A117,HOP!A:L,12,0)</f>
        <v>323.00</v>
      </c>
      <c r="F117" s="4" t="str">
        <f>VLOOKUP(A117,HOP!A:C,3,0)</f>
        <v>3098669</v>
      </c>
      <c r="G117" s="4">
        <f t="shared" si="6"/>
        <v>0</v>
      </c>
      <c r="H117" s="4" t="str">
        <f t="shared" si="7"/>
        <v>,3098669</v>
      </c>
      <c r="I117" s="4" t="str">
        <f>VLOOKUP(A117,HOP!A:U,21,0)</f>
        <v>直采</v>
      </c>
    </row>
    <row r="118" s="4" customFormat="1" hidden="1" spans="1:9">
      <c r="A118" s="5">
        <v>999223046293316</v>
      </c>
      <c r="B118" s="6">
        <v>44991</v>
      </c>
      <c r="C118" s="6">
        <v>44992</v>
      </c>
      <c r="D118" s="4">
        <v>274</v>
      </c>
      <c r="E118" s="4" t="str">
        <f>VLOOKUP(A118,HOP!A:L,12,0)</f>
        <v>274.00</v>
      </c>
      <c r="F118" s="4" t="str">
        <f>VLOOKUP(A118,HOP!A:C,3,0)</f>
        <v>3098830</v>
      </c>
      <c r="G118" s="4">
        <f t="shared" si="6"/>
        <v>0</v>
      </c>
      <c r="H118" s="4" t="str">
        <f t="shared" si="7"/>
        <v>,3098830</v>
      </c>
      <c r="I118" s="4" t="str">
        <f>VLOOKUP(A118,HOP!A:U,21,0)</f>
        <v>直采</v>
      </c>
    </row>
    <row r="119" s="4" customFormat="1" hidden="1" spans="1:9">
      <c r="A119" s="5">
        <v>23047451934</v>
      </c>
      <c r="B119" s="6">
        <v>44991</v>
      </c>
      <c r="C119" s="6">
        <v>44992</v>
      </c>
      <c r="D119" s="4">
        <v>345</v>
      </c>
      <c r="E119" s="4" t="str">
        <f>VLOOKUP(A119,HOP!A:L,12,0)</f>
        <v>345.00</v>
      </c>
      <c r="F119" s="4" t="str">
        <f>VLOOKUP(A119,HOP!A:C,3,0)</f>
        <v>3099231</v>
      </c>
      <c r="G119" s="4">
        <f t="shared" si="6"/>
        <v>0</v>
      </c>
      <c r="H119" s="4" t="str">
        <f t="shared" si="7"/>
        <v>,3099231</v>
      </c>
      <c r="I119" s="4" t="str">
        <f>VLOOKUP(A119,HOP!A:U,21,0)</f>
        <v>直采</v>
      </c>
    </row>
    <row r="120" s="4" customFormat="1" hidden="1" spans="1:9">
      <c r="A120" s="5">
        <v>999223047900976</v>
      </c>
      <c r="B120" s="6">
        <v>44991</v>
      </c>
      <c r="C120" s="6">
        <v>44992</v>
      </c>
      <c r="D120" s="4">
        <v>400</v>
      </c>
      <c r="E120" s="4" t="str">
        <f>VLOOKUP(A120,HOP!A:L,12,0)</f>
        <v>400.00</v>
      </c>
      <c r="F120" s="4" t="str">
        <f>VLOOKUP(A120,HOP!A:C,3,0)</f>
        <v>3099362</v>
      </c>
      <c r="G120" s="4">
        <f t="shared" si="6"/>
        <v>0</v>
      </c>
      <c r="H120" s="4" t="str">
        <f t="shared" si="7"/>
        <v>,3099362</v>
      </c>
      <c r="I120" s="4" t="str">
        <f>VLOOKUP(A120,HOP!A:U,21,0)</f>
        <v>直采</v>
      </c>
    </row>
    <row r="121" s="4" customFormat="1" hidden="1" spans="1:9">
      <c r="A121" s="5">
        <v>999223048389727</v>
      </c>
      <c r="B121" s="6">
        <v>44991</v>
      </c>
      <c r="C121" s="6">
        <v>44992</v>
      </c>
      <c r="D121" s="4">
        <v>576</v>
      </c>
      <c r="E121" s="4" t="str">
        <f>VLOOKUP(A121,HOP!A:L,12,0)</f>
        <v>576.00</v>
      </c>
      <c r="F121" s="4" t="str">
        <f>VLOOKUP(A121,HOP!A:C,3,0)</f>
        <v>3099513</v>
      </c>
      <c r="G121" s="4">
        <f t="shared" si="6"/>
        <v>0</v>
      </c>
      <c r="H121" s="4" t="str">
        <f t="shared" si="7"/>
        <v>,3099513</v>
      </c>
      <c r="I121" s="4" t="str">
        <f>VLOOKUP(A121,HOP!A:U,21,0)</f>
        <v>直采</v>
      </c>
    </row>
    <row r="122" s="4" customFormat="1" hidden="1" spans="1:9">
      <c r="A122" s="5">
        <v>999223049198717</v>
      </c>
      <c r="B122" s="6">
        <v>44991</v>
      </c>
      <c r="C122" s="6">
        <v>44992</v>
      </c>
      <c r="D122" s="4">
        <v>323</v>
      </c>
      <c r="E122" s="4" t="str">
        <f>VLOOKUP(A122,HOP!A:L,12,0)</f>
        <v>323.00</v>
      </c>
      <c r="F122" s="4" t="str">
        <f>VLOOKUP(A122,HOP!A:C,3,0)</f>
        <v>3099745</v>
      </c>
      <c r="G122" s="4">
        <f t="shared" si="6"/>
        <v>0</v>
      </c>
      <c r="H122" s="4" t="str">
        <f t="shared" si="7"/>
        <v>,3099745</v>
      </c>
      <c r="I122" s="4" t="str">
        <f>VLOOKUP(A122,HOP!A:U,21,0)</f>
        <v>直采</v>
      </c>
    </row>
    <row r="123" s="4" customFormat="1" hidden="1" spans="1:9">
      <c r="A123" s="5">
        <v>999223052493387</v>
      </c>
      <c r="B123" s="6">
        <v>44991</v>
      </c>
      <c r="C123" s="6">
        <v>44992</v>
      </c>
      <c r="D123" s="4">
        <v>1182</v>
      </c>
      <c r="E123" s="4" t="str">
        <f>VLOOKUP(A123,HOP!A:L,12,0)</f>
        <v>1182.00</v>
      </c>
      <c r="F123" s="4" t="str">
        <f>VLOOKUP(A123,HOP!A:C,3,0)</f>
        <v>3100755</v>
      </c>
      <c r="G123" s="4">
        <f t="shared" si="6"/>
        <v>0</v>
      </c>
      <c r="H123" s="4" t="str">
        <f t="shared" si="7"/>
        <v>,3100755</v>
      </c>
      <c r="I123" s="4" t="str">
        <f>VLOOKUP(A123,HOP!A:U,21,0)</f>
        <v>直采</v>
      </c>
    </row>
    <row r="124" s="4" customFormat="1" spans="1:10">
      <c r="A124" s="8" t="s">
        <v>675</v>
      </c>
      <c r="B124" s="6">
        <v>44982</v>
      </c>
      <c r="C124" s="6">
        <v>44984</v>
      </c>
      <c r="D124" s="4">
        <v>292.49</v>
      </c>
      <c r="E124" s="4" t="e">
        <f>VLOOKUP(A124,HOP!A:L,12,0)</f>
        <v>#N/A</v>
      </c>
      <c r="F124" s="4">
        <v>3017539</v>
      </c>
      <c r="G124" s="4" t="e">
        <f t="shared" si="6"/>
        <v>#N/A</v>
      </c>
      <c r="H124" s="4" t="str">
        <f t="shared" si="7"/>
        <v>,3017539</v>
      </c>
      <c r="I124" s="4" t="e">
        <f>VLOOKUP(A124,HOP!A:U,21,0)</f>
        <v>#N/A</v>
      </c>
      <c r="J124" s="4" t="s">
        <v>676</v>
      </c>
    </row>
    <row r="125" s="4" customFormat="1" spans="1:10">
      <c r="A125" s="8" t="s">
        <v>677</v>
      </c>
      <c r="B125" s="6">
        <v>44958</v>
      </c>
      <c r="C125" s="6">
        <v>44962</v>
      </c>
      <c r="D125" s="4">
        <v>21.78</v>
      </c>
      <c r="E125" s="4" t="e">
        <f>VLOOKUP(A125,HOP!A:L,12,0)</f>
        <v>#N/A</v>
      </c>
      <c r="F125" s="4">
        <v>2874158</v>
      </c>
      <c r="G125" s="4" t="e">
        <f t="shared" si="6"/>
        <v>#N/A</v>
      </c>
      <c r="H125" s="4" t="str">
        <f t="shared" si="7"/>
        <v>,2874158</v>
      </c>
      <c r="I125" s="4" t="e">
        <f>VLOOKUP(A125,HOP!A:U,21,0)</f>
        <v>#N/A</v>
      </c>
      <c r="J125" s="4" t="s">
        <v>678</v>
      </c>
    </row>
    <row r="127" spans="4:4">
      <c r="D127" s="4">
        <f>SUM(D2:D126)</f>
        <v>250836.27</v>
      </c>
    </row>
    <row r="133" spans="1:1">
      <c r="A133" s="4" t="s">
        <v>679</v>
      </c>
    </row>
    <row r="134" spans="1:1">
      <c r="A134" s="4" t="s">
        <v>680</v>
      </c>
    </row>
    <row r="135" spans="1:1">
      <c r="A135" s="4" t="s">
        <v>681</v>
      </c>
    </row>
  </sheetData>
  <autoFilter ref="A1:XFD127">
    <filterColumn colId="3">
      <filters blank="1">
        <filter val="400"/>
        <filter val="500"/>
        <filter val="600"/>
        <filter val="2400"/>
        <filter val="5000"/>
        <filter val="2601"/>
        <filter val="802"/>
        <filter val="2902"/>
        <filter val="2206"/>
        <filter val="708"/>
        <filter val="1208"/>
        <filter val="12308"/>
        <filter val="3009"/>
        <filter val="610"/>
        <filter val="1812"/>
        <filter val="614"/>
        <filter val="2415"/>
        <filter val="5115"/>
        <filter val="1016"/>
        <filter val="2416"/>
        <filter val="3320"/>
        <filter val="5120"/>
        <filter val="5520"/>
        <filter val="10920"/>
        <filter val="422"/>
        <filter val="1122"/>
        <filter val="323"/>
        <filter val="5623"/>
        <filter val="424"/>
        <filter val="2026"/>
        <filter val="527"/>
        <filter val="228"/>
        <filter val="1028"/>
        <filter val="830"/>
        <filter val="2730"/>
        <filter val="532"/>
        <filter val="836"/>
        <filter val="1236"/>
        <filter val="938"/>
        <filter val="6138"/>
        <filter val="3039"/>
        <filter val="2140"/>
        <filter val="3840"/>
        <filter val="12740"/>
        <filter val="1444"/>
        <filter val="345"/>
        <filter val="646"/>
        <filter val="1146"/>
        <filter val="292.49"/>
        <filter val="1950"/>
        <filter val="3450"/>
        <filter val="1752"/>
        <filter val="2552"/>
        <filter val="2253"/>
        <filter val="254"/>
        <filter val="554"/>
        <filter val="1454"/>
        <filter val="2955"/>
        <filter val="556"/>
        <filter val="658"/>
        <filter val="659"/>
        <filter val="260"/>
        <filter val="660"/>
        <filter val="1560"/>
        <filter val="2060"/>
        <filter val="5660"/>
        <filter val="2864"/>
        <filter val="365"/>
        <filter val="666"/>
        <filter val="469"/>
        <filter val="3669"/>
        <filter val="870"/>
        <filter val="2970"/>
        <filter val="22470"/>
        <filter val="3672"/>
        <filter val="4272"/>
        <filter val="274"/>
        <filter val="474"/>
        <filter val="576"/>
        <filter val="1678"/>
        <filter val="21.78"/>
        <filter val="380"/>
        <filter val="1080"/>
        <filter val="182"/>
        <filter val="1082"/>
        <filter val="1182"/>
        <filter val="1482"/>
        <filter val="785"/>
        <filter val="1085"/>
        <filter val="788"/>
        <filter val="589"/>
        <filter val="1190"/>
        <filter val="7092"/>
        <filter val="3894"/>
        <filter val="3996"/>
        <filter val="2097"/>
        <filter val="898"/>
        <filter val="250836.2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682</v>
      </c>
      <c r="B1" s="2" t="s">
        <v>683</v>
      </c>
      <c r="C1" s="2" t="s">
        <v>684</v>
      </c>
      <c r="D1" s="2" t="s">
        <v>685</v>
      </c>
      <c r="E1" s="2" t="s">
        <v>13</v>
      </c>
      <c r="F1" s="2" t="s">
        <v>5</v>
      </c>
      <c r="G1" s="2" t="s">
        <v>6</v>
      </c>
      <c r="H1" s="2" t="s">
        <v>686</v>
      </c>
      <c r="I1" s="2" t="s">
        <v>687</v>
      </c>
      <c r="J1" s="2" t="s">
        <v>688</v>
      </c>
      <c r="K1" s="2" t="s">
        <v>689</v>
      </c>
      <c r="L1" s="2" t="s">
        <v>690</v>
      </c>
      <c r="M1" s="2" t="s">
        <v>691</v>
      </c>
      <c r="N1" s="2" t="s">
        <v>692</v>
      </c>
      <c r="O1" s="2" t="s">
        <v>693</v>
      </c>
      <c r="P1" s="2" t="s">
        <v>694</v>
      </c>
      <c r="Q1" s="2" t="s">
        <v>695</v>
      </c>
      <c r="R1" s="2" t="s">
        <v>696</v>
      </c>
      <c r="S1" s="2" t="s">
        <v>697</v>
      </c>
      <c r="T1" s="2" t="s">
        <v>698</v>
      </c>
      <c r="U1" s="2" t="s">
        <v>699</v>
      </c>
      <c r="V1" s="2" t="s">
        <v>700</v>
      </c>
    </row>
    <row r="2" s="1" customFormat="1" spans="1:22">
      <c r="A2" s="3">
        <v>999223052493387</v>
      </c>
      <c r="B2" s="1" t="s">
        <v>701</v>
      </c>
      <c r="C2" s="1" t="s">
        <v>702</v>
      </c>
      <c r="D2" s="1" t="s">
        <v>703</v>
      </c>
      <c r="E2" s="1" t="s">
        <v>704</v>
      </c>
      <c r="F2" s="1" t="s">
        <v>701</v>
      </c>
      <c r="G2" s="1" t="s">
        <v>705</v>
      </c>
      <c r="H2" s="1" t="s">
        <v>706</v>
      </c>
      <c r="I2" s="1" t="s">
        <v>707</v>
      </c>
      <c r="J2" s="1" t="s">
        <v>708</v>
      </c>
      <c r="K2" s="1" t="s">
        <v>707</v>
      </c>
      <c r="L2" s="1" t="s">
        <v>707</v>
      </c>
      <c r="M2" s="1" t="s">
        <v>709</v>
      </c>
      <c r="N2" s="1" t="s">
        <v>709</v>
      </c>
      <c r="O2" s="1" t="s">
        <v>710</v>
      </c>
      <c r="P2" s="1" t="s">
        <v>711</v>
      </c>
      <c r="Q2" s="1" t="s">
        <v>712</v>
      </c>
      <c r="R2" s="1" t="s">
        <v>713</v>
      </c>
      <c r="S2" s="1" t="s">
        <v>714</v>
      </c>
      <c r="T2" s="1" t="s">
        <v>715</v>
      </c>
      <c r="U2" s="1" t="s">
        <v>716</v>
      </c>
      <c r="V2" s="1" t="s">
        <v>717</v>
      </c>
    </row>
    <row r="3" s="1" customFormat="1" spans="1:22">
      <c r="A3" s="3">
        <v>999223049198717</v>
      </c>
      <c r="B3" s="1" t="s">
        <v>701</v>
      </c>
      <c r="C3" s="1" t="s">
        <v>718</v>
      </c>
      <c r="D3" s="1" t="s">
        <v>719</v>
      </c>
      <c r="E3" s="1" t="s">
        <v>720</v>
      </c>
      <c r="F3" s="1" t="s">
        <v>701</v>
      </c>
      <c r="G3" s="1" t="s">
        <v>705</v>
      </c>
      <c r="H3" s="1" t="s">
        <v>706</v>
      </c>
      <c r="I3" s="1" t="s">
        <v>721</v>
      </c>
      <c r="J3" s="1" t="s">
        <v>708</v>
      </c>
      <c r="K3" s="1" t="s">
        <v>721</v>
      </c>
      <c r="L3" s="1" t="s">
        <v>721</v>
      </c>
      <c r="M3" s="1" t="s">
        <v>709</v>
      </c>
      <c r="N3" s="1" t="s">
        <v>709</v>
      </c>
      <c r="O3" s="1" t="s">
        <v>710</v>
      </c>
      <c r="P3" s="1" t="s">
        <v>711</v>
      </c>
      <c r="Q3" s="1" t="s">
        <v>712</v>
      </c>
      <c r="R3" s="1" t="s">
        <v>722</v>
      </c>
      <c r="S3" s="1" t="s">
        <v>714</v>
      </c>
      <c r="T3" s="1" t="s">
        <v>715</v>
      </c>
      <c r="U3" s="1" t="s">
        <v>716</v>
      </c>
      <c r="V3" s="1" t="s">
        <v>723</v>
      </c>
    </row>
    <row r="4" s="1" customFormat="1" spans="1:22">
      <c r="A4" s="3">
        <v>999223048389727</v>
      </c>
      <c r="B4" s="1" t="s">
        <v>701</v>
      </c>
      <c r="C4" s="1" t="s">
        <v>724</v>
      </c>
      <c r="D4" s="1" t="s">
        <v>725</v>
      </c>
      <c r="E4" s="1" t="s">
        <v>726</v>
      </c>
      <c r="F4" s="1" t="s">
        <v>701</v>
      </c>
      <c r="G4" s="1" t="s">
        <v>705</v>
      </c>
      <c r="H4" s="1" t="s">
        <v>706</v>
      </c>
      <c r="I4" s="1" t="s">
        <v>727</v>
      </c>
      <c r="J4" s="1" t="s">
        <v>708</v>
      </c>
      <c r="K4" s="1" t="s">
        <v>727</v>
      </c>
      <c r="L4" s="1" t="s">
        <v>727</v>
      </c>
      <c r="M4" s="1" t="s">
        <v>709</v>
      </c>
      <c r="N4" s="1" t="s">
        <v>709</v>
      </c>
      <c r="O4" s="1" t="s">
        <v>710</v>
      </c>
      <c r="P4" s="1" t="s">
        <v>711</v>
      </c>
      <c r="Q4" s="1" t="s">
        <v>712</v>
      </c>
      <c r="R4" s="1" t="s">
        <v>728</v>
      </c>
      <c r="S4" s="1" t="s">
        <v>714</v>
      </c>
      <c r="T4" s="1" t="s">
        <v>715</v>
      </c>
      <c r="U4" s="1" t="s">
        <v>716</v>
      </c>
      <c r="V4" s="1" t="s">
        <v>717</v>
      </c>
    </row>
    <row r="5" s="1" customFormat="1" spans="1:22">
      <c r="A5" s="3">
        <v>999223047900976</v>
      </c>
      <c r="B5" s="1" t="s">
        <v>701</v>
      </c>
      <c r="C5" s="1" t="s">
        <v>729</v>
      </c>
      <c r="D5" s="1" t="s">
        <v>730</v>
      </c>
      <c r="E5" s="1" t="s">
        <v>731</v>
      </c>
      <c r="F5" s="1" t="s">
        <v>701</v>
      </c>
      <c r="G5" s="1" t="s">
        <v>705</v>
      </c>
      <c r="H5" s="1" t="s">
        <v>706</v>
      </c>
      <c r="I5" s="1" t="s">
        <v>732</v>
      </c>
      <c r="J5" s="1" t="s">
        <v>708</v>
      </c>
      <c r="K5" s="1" t="s">
        <v>732</v>
      </c>
      <c r="L5" s="1" t="s">
        <v>732</v>
      </c>
      <c r="M5" s="1" t="s">
        <v>709</v>
      </c>
      <c r="N5" s="1" t="s">
        <v>709</v>
      </c>
      <c r="O5" s="1" t="s">
        <v>710</v>
      </c>
      <c r="P5" s="1" t="s">
        <v>711</v>
      </c>
      <c r="Q5" s="1" t="s">
        <v>712</v>
      </c>
      <c r="R5" s="1" t="s">
        <v>733</v>
      </c>
      <c r="S5" s="1" t="s">
        <v>714</v>
      </c>
      <c r="T5" s="1" t="s">
        <v>715</v>
      </c>
      <c r="U5" s="1" t="s">
        <v>716</v>
      </c>
      <c r="V5" s="1" t="s">
        <v>734</v>
      </c>
    </row>
    <row r="6" s="1" customFormat="1" spans="1:22">
      <c r="A6" s="3">
        <v>23047451934</v>
      </c>
      <c r="B6" s="1" t="s">
        <v>701</v>
      </c>
      <c r="C6" s="1" t="s">
        <v>735</v>
      </c>
      <c r="D6" s="1" t="s">
        <v>736</v>
      </c>
      <c r="E6" s="1" t="s">
        <v>737</v>
      </c>
      <c r="F6" s="1" t="s">
        <v>701</v>
      </c>
      <c r="G6" s="1" t="s">
        <v>705</v>
      </c>
      <c r="H6" s="1" t="s">
        <v>706</v>
      </c>
      <c r="I6" s="1" t="s">
        <v>738</v>
      </c>
      <c r="J6" s="1" t="s">
        <v>708</v>
      </c>
      <c r="K6" s="1" t="s">
        <v>738</v>
      </c>
      <c r="L6" s="1" t="s">
        <v>738</v>
      </c>
      <c r="M6" s="1" t="s">
        <v>709</v>
      </c>
      <c r="N6" s="1" t="s">
        <v>709</v>
      </c>
      <c r="O6" s="1" t="s">
        <v>710</v>
      </c>
      <c r="P6" s="1" t="s">
        <v>711</v>
      </c>
      <c r="Q6" s="1" t="s">
        <v>712</v>
      </c>
      <c r="R6" s="1" t="s">
        <v>739</v>
      </c>
      <c r="S6" s="1" t="s">
        <v>714</v>
      </c>
      <c r="T6" s="1" t="s">
        <v>715</v>
      </c>
      <c r="U6" s="1" t="s">
        <v>716</v>
      </c>
      <c r="V6" s="1" t="s">
        <v>723</v>
      </c>
    </row>
    <row r="7" s="1" customFormat="1" spans="1:22">
      <c r="A7" s="3">
        <v>999223046293316</v>
      </c>
      <c r="B7" s="1" t="s">
        <v>701</v>
      </c>
      <c r="C7" s="1" t="s">
        <v>740</v>
      </c>
      <c r="D7" s="1" t="s">
        <v>741</v>
      </c>
      <c r="E7" s="1" t="s">
        <v>742</v>
      </c>
      <c r="F7" s="1" t="s">
        <v>701</v>
      </c>
      <c r="G7" s="1" t="s">
        <v>705</v>
      </c>
      <c r="H7" s="1" t="s">
        <v>706</v>
      </c>
      <c r="I7" s="1" t="s">
        <v>743</v>
      </c>
      <c r="J7" s="1" t="s">
        <v>708</v>
      </c>
      <c r="K7" s="1" t="s">
        <v>743</v>
      </c>
      <c r="L7" s="1" t="s">
        <v>743</v>
      </c>
      <c r="M7" s="1" t="s">
        <v>709</v>
      </c>
      <c r="N7" s="1" t="s">
        <v>709</v>
      </c>
      <c r="O7" s="1" t="s">
        <v>710</v>
      </c>
      <c r="P7" s="1" t="s">
        <v>711</v>
      </c>
      <c r="Q7" s="1" t="s">
        <v>712</v>
      </c>
      <c r="R7" s="1" t="s">
        <v>744</v>
      </c>
      <c r="S7" s="1" t="s">
        <v>714</v>
      </c>
      <c r="T7" s="1" t="s">
        <v>715</v>
      </c>
      <c r="U7" s="1" t="s">
        <v>716</v>
      </c>
      <c r="V7" s="1" t="s">
        <v>717</v>
      </c>
    </row>
    <row r="8" s="1" customFormat="1" spans="1:22">
      <c r="A8" s="3">
        <v>999223045561826</v>
      </c>
      <c r="B8" s="1" t="s">
        <v>701</v>
      </c>
      <c r="C8" s="1" t="s">
        <v>745</v>
      </c>
      <c r="D8" s="1" t="s">
        <v>719</v>
      </c>
      <c r="E8" s="1" t="s">
        <v>746</v>
      </c>
      <c r="F8" s="1" t="s">
        <v>701</v>
      </c>
      <c r="G8" s="1" t="s">
        <v>705</v>
      </c>
      <c r="H8" s="1" t="s">
        <v>706</v>
      </c>
      <c r="I8" s="1" t="s">
        <v>721</v>
      </c>
      <c r="J8" s="1" t="s">
        <v>708</v>
      </c>
      <c r="K8" s="1" t="s">
        <v>721</v>
      </c>
      <c r="L8" s="1" t="s">
        <v>721</v>
      </c>
      <c r="M8" s="1" t="s">
        <v>709</v>
      </c>
      <c r="N8" s="1" t="s">
        <v>709</v>
      </c>
      <c r="O8" s="1" t="s">
        <v>710</v>
      </c>
      <c r="P8" s="1" t="s">
        <v>711</v>
      </c>
      <c r="Q8" s="1" t="s">
        <v>712</v>
      </c>
      <c r="R8" s="1" t="s">
        <v>747</v>
      </c>
      <c r="S8" s="1" t="s">
        <v>714</v>
      </c>
      <c r="T8" s="1" t="s">
        <v>715</v>
      </c>
      <c r="U8" s="1" t="s">
        <v>716</v>
      </c>
      <c r="V8" s="1" t="s">
        <v>723</v>
      </c>
    </row>
    <row r="9" s="1" customFormat="1" spans="1:22">
      <c r="A9" s="3">
        <v>999223043721328</v>
      </c>
      <c r="B9" s="1" t="s">
        <v>701</v>
      </c>
      <c r="C9" s="1" t="s">
        <v>748</v>
      </c>
      <c r="D9" s="1" t="s">
        <v>749</v>
      </c>
      <c r="E9" s="1" t="s">
        <v>750</v>
      </c>
      <c r="F9" s="1" t="s">
        <v>701</v>
      </c>
      <c r="G9" s="1" t="s">
        <v>705</v>
      </c>
      <c r="H9" s="1" t="s">
        <v>706</v>
      </c>
      <c r="I9" s="1" t="s">
        <v>751</v>
      </c>
      <c r="J9" s="1" t="s">
        <v>708</v>
      </c>
      <c r="K9" s="1" t="s">
        <v>751</v>
      </c>
      <c r="L9" s="1" t="s">
        <v>751</v>
      </c>
      <c r="M9" s="1" t="s">
        <v>709</v>
      </c>
      <c r="N9" s="1" t="s">
        <v>709</v>
      </c>
      <c r="O9" s="1" t="s">
        <v>710</v>
      </c>
      <c r="P9" s="1" t="s">
        <v>711</v>
      </c>
      <c r="Q9" s="1" t="s">
        <v>712</v>
      </c>
      <c r="R9" s="1" t="s">
        <v>752</v>
      </c>
      <c r="S9" s="1" t="s">
        <v>714</v>
      </c>
      <c r="T9" s="1" t="s">
        <v>715</v>
      </c>
      <c r="U9" s="1" t="s">
        <v>716</v>
      </c>
      <c r="V9" s="1" t="s">
        <v>723</v>
      </c>
    </row>
    <row r="10" s="1" customFormat="1" spans="1:22">
      <c r="A10" s="3">
        <v>999223040537515</v>
      </c>
      <c r="B10" s="1" t="s">
        <v>701</v>
      </c>
      <c r="C10" s="1" t="s">
        <v>753</v>
      </c>
      <c r="D10" s="1" t="s">
        <v>754</v>
      </c>
      <c r="E10" s="1" t="s">
        <v>755</v>
      </c>
      <c r="F10" s="1" t="s">
        <v>701</v>
      </c>
      <c r="G10" s="1" t="s">
        <v>705</v>
      </c>
      <c r="H10" s="1" t="s">
        <v>706</v>
      </c>
      <c r="I10" s="1" t="s">
        <v>756</v>
      </c>
      <c r="J10" s="1" t="s">
        <v>708</v>
      </c>
      <c r="K10" s="1" t="s">
        <v>756</v>
      </c>
      <c r="L10" s="1" t="s">
        <v>756</v>
      </c>
      <c r="M10" s="1" t="s">
        <v>709</v>
      </c>
      <c r="N10" s="1" t="s">
        <v>709</v>
      </c>
      <c r="O10" s="1" t="s">
        <v>710</v>
      </c>
      <c r="P10" s="1" t="s">
        <v>711</v>
      </c>
      <c r="Q10" s="1" t="s">
        <v>712</v>
      </c>
      <c r="R10" s="1" t="s">
        <v>757</v>
      </c>
      <c r="S10" s="1" t="s">
        <v>714</v>
      </c>
      <c r="T10" s="1" t="s">
        <v>715</v>
      </c>
      <c r="U10" s="1" t="s">
        <v>716</v>
      </c>
      <c r="V10" s="1" t="s">
        <v>717</v>
      </c>
    </row>
    <row r="11" s="1" customFormat="1" spans="1:22">
      <c r="A11" s="3">
        <v>999223038156084</v>
      </c>
      <c r="B11" s="1" t="s">
        <v>758</v>
      </c>
      <c r="C11" s="1" t="s">
        <v>759</v>
      </c>
      <c r="D11" s="1" t="s">
        <v>760</v>
      </c>
      <c r="E11" s="1" t="s">
        <v>761</v>
      </c>
      <c r="F11" s="1" t="s">
        <v>701</v>
      </c>
      <c r="G11" s="1" t="s">
        <v>705</v>
      </c>
      <c r="H11" s="1" t="s">
        <v>706</v>
      </c>
      <c r="I11" s="1" t="s">
        <v>762</v>
      </c>
      <c r="J11" s="1" t="s">
        <v>708</v>
      </c>
      <c r="K11" s="1" t="s">
        <v>762</v>
      </c>
      <c r="L11" s="1" t="s">
        <v>762</v>
      </c>
      <c r="M11" s="1" t="s">
        <v>709</v>
      </c>
      <c r="N11" s="1" t="s">
        <v>709</v>
      </c>
      <c r="O11" s="1" t="s">
        <v>710</v>
      </c>
      <c r="P11" s="1" t="s">
        <v>711</v>
      </c>
      <c r="Q11" s="1" t="s">
        <v>712</v>
      </c>
      <c r="R11" s="1" t="s">
        <v>763</v>
      </c>
      <c r="S11" s="1" t="s">
        <v>714</v>
      </c>
      <c r="T11" s="1" t="s">
        <v>715</v>
      </c>
      <c r="U11" s="1" t="s">
        <v>716</v>
      </c>
      <c r="V11" s="1" t="s">
        <v>717</v>
      </c>
    </row>
    <row r="12" s="1" customFormat="1" spans="1:22">
      <c r="A12" s="3">
        <v>999223035283900</v>
      </c>
      <c r="B12" s="1" t="s">
        <v>758</v>
      </c>
      <c r="C12" s="1" t="s">
        <v>764</v>
      </c>
      <c r="D12" s="1" t="s">
        <v>765</v>
      </c>
      <c r="E12" s="1" t="s">
        <v>766</v>
      </c>
      <c r="F12" s="1" t="s">
        <v>701</v>
      </c>
      <c r="G12" s="1" t="s">
        <v>705</v>
      </c>
      <c r="H12" s="1" t="s">
        <v>706</v>
      </c>
      <c r="I12" s="1" t="s">
        <v>767</v>
      </c>
      <c r="J12" s="1" t="s">
        <v>708</v>
      </c>
      <c r="K12" s="1" t="s">
        <v>767</v>
      </c>
      <c r="L12" s="1" t="s">
        <v>767</v>
      </c>
      <c r="M12" s="1" t="s">
        <v>709</v>
      </c>
      <c r="N12" s="1" t="s">
        <v>709</v>
      </c>
      <c r="O12" s="1" t="s">
        <v>710</v>
      </c>
      <c r="P12" s="1" t="s">
        <v>711</v>
      </c>
      <c r="Q12" s="1" t="s">
        <v>712</v>
      </c>
      <c r="R12" s="1" t="s">
        <v>768</v>
      </c>
      <c r="S12" s="1" t="s">
        <v>714</v>
      </c>
      <c r="T12" s="1" t="s">
        <v>715</v>
      </c>
      <c r="U12" s="1" t="s">
        <v>716</v>
      </c>
      <c r="V12" s="1" t="s">
        <v>717</v>
      </c>
    </row>
    <row r="13" s="1" customFormat="1" spans="1:22">
      <c r="A13" s="3">
        <v>999223035075424</v>
      </c>
      <c r="B13" s="1" t="s">
        <v>758</v>
      </c>
      <c r="C13" s="1" t="s">
        <v>769</v>
      </c>
      <c r="D13" s="1" t="s">
        <v>765</v>
      </c>
      <c r="E13" s="1" t="s">
        <v>770</v>
      </c>
      <c r="F13" s="1" t="s">
        <v>701</v>
      </c>
      <c r="G13" s="1" t="s">
        <v>705</v>
      </c>
      <c r="H13" s="1" t="s">
        <v>706</v>
      </c>
      <c r="I13" s="1" t="s">
        <v>767</v>
      </c>
      <c r="J13" s="1" t="s">
        <v>708</v>
      </c>
      <c r="K13" s="1" t="s">
        <v>767</v>
      </c>
      <c r="L13" s="1" t="s">
        <v>767</v>
      </c>
      <c r="M13" s="1" t="s">
        <v>709</v>
      </c>
      <c r="N13" s="1" t="s">
        <v>709</v>
      </c>
      <c r="O13" s="1" t="s">
        <v>710</v>
      </c>
      <c r="P13" s="1" t="s">
        <v>711</v>
      </c>
      <c r="Q13" s="1" t="s">
        <v>712</v>
      </c>
      <c r="R13" s="1" t="s">
        <v>771</v>
      </c>
      <c r="S13" s="1" t="s">
        <v>714</v>
      </c>
      <c r="T13" s="1" t="s">
        <v>715</v>
      </c>
      <c r="U13" s="1" t="s">
        <v>716</v>
      </c>
      <c r="V13" s="1" t="s">
        <v>717</v>
      </c>
    </row>
    <row r="14" s="1" customFormat="1" spans="1:22">
      <c r="A14" s="3">
        <v>999223034050145</v>
      </c>
      <c r="B14" s="1" t="s">
        <v>758</v>
      </c>
      <c r="C14" s="1" t="s">
        <v>772</v>
      </c>
      <c r="D14" s="1" t="s">
        <v>773</v>
      </c>
      <c r="E14" s="1" t="s">
        <v>774</v>
      </c>
      <c r="F14" s="1" t="s">
        <v>758</v>
      </c>
      <c r="G14" s="1" t="s">
        <v>705</v>
      </c>
      <c r="H14" s="1" t="s">
        <v>706</v>
      </c>
      <c r="I14" s="1" t="s">
        <v>775</v>
      </c>
      <c r="J14" s="1" t="s">
        <v>708</v>
      </c>
      <c r="K14" s="1" t="s">
        <v>775</v>
      </c>
      <c r="L14" s="1" t="s">
        <v>775</v>
      </c>
      <c r="M14" s="1" t="s">
        <v>709</v>
      </c>
      <c r="N14" s="1" t="s">
        <v>709</v>
      </c>
      <c r="O14" s="1" t="s">
        <v>710</v>
      </c>
      <c r="P14" s="1" t="s">
        <v>711</v>
      </c>
      <c r="Q14" s="1" t="s">
        <v>712</v>
      </c>
      <c r="R14" s="1" t="s">
        <v>776</v>
      </c>
      <c r="S14" s="1" t="s">
        <v>714</v>
      </c>
      <c r="T14" s="1" t="s">
        <v>715</v>
      </c>
      <c r="U14" s="1" t="s">
        <v>716</v>
      </c>
      <c r="V14" s="1" t="s">
        <v>717</v>
      </c>
    </row>
    <row r="15" s="1" customFormat="1" spans="1:22">
      <c r="A15" s="3">
        <v>999223033061512</v>
      </c>
      <c r="B15" s="1" t="s">
        <v>758</v>
      </c>
      <c r="C15" s="1" t="s">
        <v>777</v>
      </c>
      <c r="D15" s="1" t="s">
        <v>778</v>
      </c>
      <c r="E15" s="1" t="s">
        <v>779</v>
      </c>
      <c r="F15" s="1" t="s">
        <v>701</v>
      </c>
      <c r="G15" s="1" t="s">
        <v>705</v>
      </c>
      <c r="H15" s="1" t="s">
        <v>706</v>
      </c>
      <c r="I15" s="1" t="s">
        <v>780</v>
      </c>
      <c r="J15" s="1" t="s">
        <v>708</v>
      </c>
      <c r="K15" s="1" t="s">
        <v>780</v>
      </c>
      <c r="L15" s="1" t="s">
        <v>780</v>
      </c>
      <c r="M15" s="1" t="s">
        <v>709</v>
      </c>
      <c r="N15" s="1" t="s">
        <v>709</v>
      </c>
      <c r="O15" s="1" t="s">
        <v>710</v>
      </c>
      <c r="P15" s="1" t="s">
        <v>711</v>
      </c>
      <c r="Q15" s="1" t="s">
        <v>712</v>
      </c>
      <c r="R15" s="1" t="s">
        <v>781</v>
      </c>
      <c r="S15" s="1" t="s">
        <v>714</v>
      </c>
      <c r="T15" s="1" t="s">
        <v>715</v>
      </c>
      <c r="U15" s="1" t="s">
        <v>716</v>
      </c>
      <c r="V15" s="1" t="s">
        <v>734</v>
      </c>
    </row>
    <row r="16" s="1" customFormat="1" spans="1:22">
      <c r="A16" s="3">
        <v>999223032685700</v>
      </c>
      <c r="B16" s="1" t="s">
        <v>758</v>
      </c>
      <c r="C16" s="1" t="s">
        <v>782</v>
      </c>
      <c r="D16" s="1" t="s">
        <v>783</v>
      </c>
      <c r="E16" s="1" t="s">
        <v>784</v>
      </c>
      <c r="F16" s="1" t="s">
        <v>758</v>
      </c>
      <c r="G16" s="1" t="s">
        <v>705</v>
      </c>
      <c r="H16" s="1" t="s">
        <v>706</v>
      </c>
      <c r="I16" s="1" t="s">
        <v>785</v>
      </c>
      <c r="J16" s="1" t="s">
        <v>708</v>
      </c>
      <c r="K16" s="1" t="s">
        <v>785</v>
      </c>
      <c r="L16" s="1" t="s">
        <v>785</v>
      </c>
      <c r="M16" s="1" t="s">
        <v>709</v>
      </c>
      <c r="N16" s="1" t="s">
        <v>709</v>
      </c>
      <c r="O16" s="1" t="s">
        <v>710</v>
      </c>
      <c r="P16" s="1" t="s">
        <v>711</v>
      </c>
      <c r="Q16" s="1" t="s">
        <v>712</v>
      </c>
      <c r="R16" s="1" t="s">
        <v>786</v>
      </c>
      <c r="S16" s="1" t="s">
        <v>714</v>
      </c>
      <c r="T16" s="1" t="s">
        <v>715</v>
      </c>
      <c r="U16" s="1" t="s">
        <v>716</v>
      </c>
      <c r="V16" s="1" t="s">
        <v>717</v>
      </c>
    </row>
    <row r="17" s="1" customFormat="1" spans="1:22">
      <c r="A17" s="3">
        <v>23032195140</v>
      </c>
      <c r="B17" s="1" t="s">
        <v>758</v>
      </c>
      <c r="C17" s="1" t="s">
        <v>787</v>
      </c>
      <c r="D17" s="1" t="s">
        <v>703</v>
      </c>
      <c r="E17" s="1" t="s">
        <v>788</v>
      </c>
      <c r="F17" s="1" t="s">
        <v>758</v>
      </c>
      <c r="G17" s="1" t="s">
        <v>705</v>
      </c>
      <c r="H17" s="1" t="s">
        <v>706</v>
      </c>
      <c r="I17" s="1" t="s">
        <v>789</v>
      </c>
      <c r="J17" s="1" t="s">
        <v>708</v>
      </c>
      <c r="K17" s="1" t="s">
        <v>789</v>
      </c>
      <c r="L17" s="1" t="s">
        <v>789</v>
      </c>
      <c r="M17" s="1" t="s">
        <v>709</v>
      </c>
      <c r="N17" s="1" t="s">
        <v>709</v>
      </c>
      <c r="O17" s="1" t="s">
        <v>710</v>
      </c>
      <c r="P17" s="1" t="s">
        <v>711</v>
      </c>
      <c r="Q17" s="1" t="s">
        <v>712</v>
      </c>
      <c r="R17" s="1" t="s">
        <v>790</v>
      </c>
      <c r="S17" s="1" t="s">
        <v>714</v>
      </c>
      <c r="T17" s="1" t="s">
        <v>715</v>
      </c>
      <c r="U17" s="1" t="s">
        <v>716</v>
      </c>
      <c r="V17" s="1" t="s">
        <v>717</v>
      </c>
    </row>
    <row r="18" s="1" customFormat="1" spans="1:22">
      <c r="A18" s="3">
        <v>999223031813499</v>
      </c>
      <c r="B18" s="1" t="s">
        <v>758</v>
      </c>
      <c r="C18" s="1" t="s">
        <v>791</v>
      </c>
      <c r="D18" s="1" t="s">
        <v>792</v>
      </c>
      <c r="E18" s="1" t="s">
        <v>793</v>
      </c>
      <c r="F18" s="1" t="s">
        <v>758</v>
      </c>
      <c r="G18" s="1" t="s">
        <v>705</v>
      </c>
      <c r="H18" s="1" t="s">
        <v>706</v>
      </c>
      <c r="I18" s="1" t="s">
        <v>794</v>
      </c>
      <c r="J18" s="1" t="s">
        <v>708</v>
      </c>
      <c r="K18" s="1" t="s">
        <v>794</v>
      </c>
      <c r="L18" s="1" t="s">
        <v>794</v>
      </c>
      <c r="M18" s="1" t="s">
        <v>709</v>
      </c>
      <c r="N18" s="1" t="s">
        <v>709</v>
      </c>
      <c r="O18" s="1" t="s">
        <v>710</v>
      </c>
      <c r="P18" s="1" t="s">
        <v>711</v>
      </c>
      <c r="Q18" s="1" t="s">
        <v>712</v>
      </c>
      <c r="R18" s="1" t="s">
        <v>795</v>
      </c>
      <c r="S18" s="1" t="s">
        <v>714</v>
      </c>
      <c r="T18" s="1" t="s">
        <v>715</v>
      </c>
      <c r="U18" s="1" t="s">
        <v>716</v>
      </c>
      <c r="V18" s="1" t="s">
        <v>734</v>
      </c>
    </row>
    <row r="19" s="1" customFormat="1" spans="1:22">
      <c r="A19" s="3">
        <v>999223030223663</v>
      </c>
      <c r="B19" s="1" t="s">
        <v>758</v>
      </c>
      <c r="C19" s="1" t="s">
        <v>796</v>
      </c>
      <c r="D19" s="1" t="s">
        <v>797</v>
      </c>
      <c r="E19" s="1" t="s">
        <v>798</v>
      </c>
      <c r="F19" s="1" t="s">
        <v>701</v>
      </c>
      <c r="G19" s="1" t="s">
        <v>705</v>
      </c>
      <c r="H19" s="1" t="s">
        <v>706</v>
      </c>
      <c r="I19" s="1" t="s">
        <v>799</v>
      </c>
      <c r="J19" s="1" t="s">
        <v>708</v>
      </c>
      <c r="K19" s="1" t="s">
        <v>799</v>
      </c>
      <c r="L19" s="1" t="s">
        <v>799</v>
      </c>
      <c r="M19" s="1" t="s">
        <v>709</v>
      </c>
      <c r="N19" s="1" t="s">
        <v>709</v>
      </c>
      <c r="O19" s="1" t="s">
        <v>710</v>
      </c>
      <c r="P19" s="1" t="s">
        <v>711</v>
      </c>
      <c r="Q19" s="1" t="s">
        <v>712</v>
      </c>
      <c r="R19" s="1" t="s">
        <v>800</v>
      </c>
      <c r="S19" s="1" t="s">
        <v>714</v>
      </c>
      <c r="T19" s="1" t="s">
        <v>715</v>
      </c>
      <c r="U19" s="1" t="s">
        <v>716</v>
      </c>
      <c r="V19" s="1" t="s">
        <v>723</v>
      </c>
    </row>
    <row r="20" s="1" customFormat="1" spans="1:22">
      <c r="A20" s="3">
        <v>999223028550464</v>
      </c>
      <c r="B20" s="1" t="s">
        <v>758</v>
      </c>
      <c r="C20" s="1" t="s">
        <v>801</v>
      </c>
      <c r="D20" s="1" t="s">
        <v>802</v>
      </c>
      <c r="E20" s="1" t="s">
        <v>803</v>
      </c>
      <c r="F20" s="1" t="s">
        <v>758</v>
      </c>
      <c r="G20" s="1" t="s">
        <v>705</v>
      </c>
      <c r="H20" s="1" t="s">
        <v>706</v>
      </c>
      <c r="I20" s="1" t="s">
        <v>804</v>
      </c>
      <c r="J20" s="1" t="s">
        <v>708</v>
      </c>
      <c r="K20" s="1" t="s">
        <v>804</v>
      </c>
      <c r="L20" s="1" t="s">
        <v>804</v>
      </c>
      <c r="M20" s="1" t="s">
        <v>709</v>
      </c>
      <c r="N20" s="1" t="s">
        <v>709</v>
      </c>
      <c r="O20" s="1" t="s">
        <v>710</v>
      </c>
      <c r="P20" s="1" t="s">
        <v>711</v>
      </c>
      <c r="Q20" s="1" t="s">
        <v>712</v>
      </c>
      <c r="R20" s="1" t="s">
        <v>805</v>
      </c>
      <c r="S20" s="1" t="s">
        <v>714</v>
      </c>
      <c r="T20" s="1" t="s">
        <v>715</v>
      </c>
      <c r="U20" s="1" t="s">
        <v>716</v>
      </c>
      <c r="V20" s="1" t="s">
        <v>717</v>
      </c>
    </row>
    <row r="21" s="1" customFormat="1" spans="1:22">
      <c r="A21" s="3">
        <v>999223028137054</v>
      </c>
      <c r="B21" s="1" t="s">
        <v>758</v>
      </c>
      <c r="C21" s="1" t="s">
        <v>806</v>
      </c>
      <c r="D21" s="1" t="s">
        <v>703</v>
      </c>
      <c r="E21" s="1" t="s">
        <v>807</v>
      </c>
      <c r="F21" s="1" t="s">
        <v>758</v>
      </c>
      <c r="G21" s="1" t="s">
        <v>705</v>
      </c>
      <c r="H21" s="1" t="s">
        <v>706</v>
      </c>
      <c r="I21" s="1" t="s">
        <v>808</v>
      </c>
      <c r="J21" s="1" t="s">
        <v>708</v>
      </c>
      <c r="K21" s="1" t="s">
        <v>808</v>
      </c>
      <c r="L21" s="1" t="s">
        <v>808</v>
      </c>
      <c r="M21" s="1" t="s">
        <v>709</v>
      </c>
      <c r="N21" s="1" t="s">
        <v>709</v>
      </c>
      <c r="O21" s="1" t="s">
        <v>710</v>
      </c>
      <c r="P21" s="1" t="s">
        <v>711</v>
      </c>
      <c r="Q21" s="1" t="s">
        <v>712</v>
      </c>
      <c r="R21" s="1" t="s">
        <v>809</v>
      </c>
      <c r="S21" s="1" t="s">
        <v>714</v>
      </c>
      <c r="T21" s="1" t="s">
        <v>715</v>
      </c>
      <c r="U21" s="1" t="s">
        <v>716</v>
      </c>
      <c r="V21" s="1" t="s">
        <v>717</v>
      </c>
    </row>
    <row r="22" s="1" customFormat="1" spans="1:22">
      <c r="A22" s="3">
        <v>999223012364212</v>
      </c>
      <c r="B22" s="1" t="s">
        <v>810</v>
      </c>
      <c r="C22" s="1" t="s">
        <v>811</v>
      </c>
      <c r="D22" s="1" t="s">
        <v>812</v>
      </c>
      <c r="E22" s="1" t="s">
        <v>813</v>
      </c>
      <c r="F22" s="1" t="s">
        <v>758</v>
      </c>
      <c r="G22" s="1" t="s">
        <v>705</v>
      </c>
      <c r="H22" s="1" t="s">
        <v>706</v>
      </c>
      <c r="I22" s="1" t="s">
        <v>814</v>
      </c>
      <c r="J22" s="1" t="s">
        <v>708</v>
      </c>
      <c r="K22" s="1" t="s">
        <v>814</v>
      </c>
      <c r="L22" s="1" t="s">
        <v>814</v>
      </c>
      <c r="M22" s="1" t="s">
        <v>709</v>
      </c>
      <c r="N22" s="1" t="s">
        <v>709</v>
      </c>
      <c r="O22" s="1" t="s">
        <v>710</v>
      </c>
      <c r="P22" s="1" t="s">
        <v>711</v>
      </c>
      <c r="Q22" s="1" t="s">
        <v>712</v>
      </c>
      <c r="R22" s="1" t="s">
        <v>815</v>
      </c>
      <c r="S22" s="1" t="s">
        <v>714</v>
      </c>
      <c r="T22" s="1" t="s">
        <v>715</v>
      </c>
      <c r="U22" s="1" t="s">
        <v>716</v>
      </c>
      <c r="V22" s="1" t="s">
        <v>723</v>
      </c>
    </row>
    <row r="23" s="1" customFormat="1" spans="1:22">
      <c r="A23" s="3">
        <v>999223011969618</v>
      </c>
      <c r="B23" s="1" t="s">
        <v>810</v>
      </c>
      <c r="C23" s="1" t="s">
        <v>816</v>
      </c>
      <c r="D23" s="1" t="s">
        <v>817</v>
      </c>
      <c r="E23" s="1" t="s">
        <v>818</v>
      </c>
      <c r="F23" s="1" t="s">
        <v>758</v>
      </c>
      <c r="G23" s="1" t="s">
        <v>705</v>
      </c>
      <c r="H23" s="1" t="s">
        <v>706</v>
      </c>
      <c r="I23" s="1" t="s">
        <v>819</v>
      </c>
      <c r="J23" s="1" t="s">
        <v>708</v>
      </c>
      <c r="K23" s="1" t="s">
        <v>819</v>
      </c>
      <c r="L23" s="1" t="s">
        <v>819</v>
      </c>
      <c r="M23" s="1" t="s">
        <v>709</v>
      </c>
      <c r="N23" s="1" t="s">
        <v>709</v>
      </c>
      <c r="O23" s="1" t="s">
        <v>710</v>
      </c>
      <c r="P23" s="1" t="s">
        <v>711</v>
      </c>
      <c r="Q23" s="1" t="s">
        <v>712</v>
      </c>
      <c r="R23" s="1" t="s">
        <v>820</v>
      </c>
      <c r="S23" s="1" t="s">
        <v>714</v>
      </c>
      <c r="T23" s="1" t="s">
        <v>715</v>
      </c>
      <c r="U23" s="1" t="s">
        <v>716</v>
      </c>
      <c r="V23" s="1" t="s">
        <v>821</v>
      </c>
    </row>
    <row r="24" s="1" customFormat="1" spans="1:22">
      <c r="A24" s="3">
        <v>999223011225695</v>
      </c>
      <c r="B24" s="1" t="s">
        <v>810</v>
      </c>
      <c r="C24" s="1" t="s">
        <v>822</v>
      </c>
      <c r="D24" s="1" t="s">
        <v>802</v>
      </c>
      <c r="E24" s="1" t="s">
        <v>823</v>
      </c>
      <c r="F24" s="1" t="s">
        <v>758</v>
      </c>
      <c r="G24" s="1" t="s">
        <v>705</v>
      </c>
      <c r="H24" s="1" t="s">
        <v>706</v>
      </c>
      <c r="I24" s="1" t="s">
        <v>804</v>
      </c>
      <c r="J24" s="1" t="s">
        <v>708</v>
      </c>
      <c r="K24" s="1" t="s">
        <v>804</v>
      </c>
      <c r="L24" s="1" t="s">
        <v>804</v>
      </c>
      <c r="M24" s="1" t="s">
        <v>709</v>
      </c>
      <c r="N24" s="1" t="s">
        <v>709</v>
      </c>
      <c r="O24" s="1" t="s">
        <v>710</v>
      </c>
      <c r="P24" s="1" t="s">
        <v>711</v>
      </c>
      <c r="Q24" s="1" t="s">
        <v>712</v>
      </c>
      <c r="R24" s="1" t="s">
        <v>824</v>
      </c>
      <c r="S24" s="1" t="s">
        <v>714</v>
      </c>
      <c r="T24" s="1" t="s">
        <v>715</v>
      </c>
      <c r="U24" s="1" t="s">
        <v>716</v>
      </c>
      <c r="V24" s="1" t="s">
        <v>717</v>
      </c>
    </row>
    <row r="25" s="1" customFormat="1" spans="1:22">
      <c r="A25" s="3">
        <v>999223010066289</v>
      </c>
      <c r="B25" s="1" t="s">
        <v>810</v>
      </c>
      <c r="C25" s="1" t="s">
        <v>825</v>
      </c>
      <c r="D25" s="1" t="s">
        <v>826</v>
      </c>
      <c r="E25" s="1" t="s">
        <v>827</v>
      </c>
      <c r="F25" s="1" t="s">
        <v>701</v>
      </c>
      <c r="G25" s="1" t="s">
        <v>705</v>
      </c>
      <c r="H25" s="1" t="s">
        <v>706</v>
      </c>
      <c r="I25" s="1" t="s">
        <v>828</v>
      </c>
      <c r="J25" s="1" t="s">
        <v>708</v>
      </c>
      <c r="K25" s="1" t="s">
        <v>828</v>
      </c>
      <c r="L25" s="1" t="s">
        <v>828</v>
      </c>
      <c r="M25" s="1" t="s">
        <v>709</v>
      </c>
      <c r="N25" s="1" t="s">
        <v>709</v>
      </c>
      <c r="O25" s="1" t="s">
        <v>710</v>
      </c>
      <c r="P25" s="1" t="s">
        <v>711</v>
      </c>
      <c r="Q25" s="1" t="s">
        <v>712</v>
      </c>
      <c r="R25" s="1" t="s">
        <v>829</v>
      </c>
      <c r="S25" s="1" t="s">
        <v>714</v>
      </c>
      <c r="T25" s="1" t="s">
        <v>715</v>
      </c>
      <c r="U25" s="1" t="s">
        <v>716</v>
      </c>
      <c r="V25" s="1" t="s">
        <v>717</v>
      </c>
    </row>
    <row r="26" s="1" customFormat="1" spans="1:22">
      <c r="A26" s="3">
        <v>999223009056476</v>
      </c>
      <c r="B26" s="1" t="s">
        <v>810</v>
      </c>
      <c r="C26" s="1" t="s">
        <v>830</v>
      </c>
      <c r="D26" s="1" t="s">
        <v>773</v>
      </c>
      <c r="E26" s="1" t="s">
        <v>831</v>
      </c>
      <c r="F26" s="1" t="s">
        <v>810</v>
      </c>
      <c r="G26" s="1" t="s">
        <v>705</v>
      </c>
      <c r="H26" s="1" t="s">
        <v>706</v>
      </c>
      <c r="I26" s="1" t="s">
        <v>832</v>
      </c>
      <c r="J26" s="1" t="s">
        <v>708</v>
      </c>
      <c r="K26" s="1" t="s">
        <v>832</v>
      </c>
      <c r="L26" s="1" t="s">
        <v>832</v>
      </c>
      <c r="M26" s="1" t="s">
        <v>709</v>
      </c>
      <c r="N26" s="1" t="s">
        <v>709</v>
      </c>
      <c r="O26" s="1" t="s">
        <v>710</v>
      </c>
      <c r="P26" s="1" t="s">
        <v>711</v>
      </c>
      <c r="Q26" s="1" t="s">
        <v>712</v>
      </c>
      <c r="R26" s="1" t="s">
        <v>833</v>
      </c>
      <c r="S26" s="1" t="s">
        <v>714</v>
      </c>
      <c r="T26" s="1" t="s">
        <v>715</v>
      </c>
      <c r="U26" s="1" t="s">
        <v>716</v>
      </c>
      <c r="V26" s="1" t="s">
        <v>717</v>
      </c>
    </row>
    <row r="27" s="1" customFormat="1" spans="1:22">
      <c r="A27" s="3">
        <v>999223003957660</v>
      </c>
      <c r="B27" s="1" t="s">
        <v>810</v>
      </c>
      <c r="C27" s="1" t="s">
        <v>834</v>
      </c>
      <c r="D27" s="1" t="s">
        <v>835</v>
      </c>
      <c r="E27" s="1" t="s">
        <v>836</v>
      </c>
      <c r="F27" s="1" t="s">
        <v>701</v>
      </c>
      <c r="G27" s="1" t="s">
        <v>705</v>
      </c>
      <c r="H27" s="1" t="s">
        <v>706</v>
      </c>
      <c r="I27" s="1" t="s">
        <v>837</v>
      </c>
      <c r="J27" s="1" t="s">
        <v>708</v>
      </c>
      <c r="K27" s="1" t="s">
        <v>837</v>
      </c>
      <c r="L27" s="1" t="s">
        <v>837</v>
      </c>
      <c r="M27" s="1" t="s">
        <v>709</v>
      </c>
      <c r="N27" s="1" t="s">
        <v>709</v>
      </c>
      <c r="O27" s="1" t="s">
        <v>710</v>
      </c>
      <c r="P27" s="1" t="s">
        <v>711</v>
      </c>
      <c r="Q27" s="1" t="s">
        <v>712</v>
      </c>
      <c r="R27" s="1" t="s">
        <v>838</v>
      </c>
      <c r="S27" s="1" t="s">
        <v>714</v>
      </c>
      <c r="T27" s="1" t="s">
        <v>715</v>
      </c>
      <c r="U27" s="1" t="s">
        <v>716</v>
      </c>
      <c r="V27" s="1" t="s">
        <v>723</v>
      </c>
    </row>
    <row r="28" s="1" customFormat="1" spans="1:22">
      <c r="A28" s="3">
        <v>999223003688356</v>
      </c>
      <c r="B28" s="1" t="s">
        <v>810</v>
      </c>
      <c r="C28" s="1" t="s">
        <v>839</v>
      </c>
      <c r="D28" s="1" t="s">
        <v>840</v>
      </c>
      <c r="E28" s="1" t="s">
        <v>841</v>
      </c>
      <c r="F28" s="1" t="s">
        <v>810</v>
      </c>
      <c r="G28" s="1" t="s">
        <v>705</v>
      </c>
      <c r="H28" s="1" t="s">
        <v>706</v>
      </c>
      <c r="I28" s="1" t="s">
        <v>842</v>
      </c>
      <c r="J28" s="1" t="s">
        <v>708</v>
      </c>
      <c r="K28" s="1" t="s">
        <v>842</v>
      </c>
      <c r="L28" s="1" t="s">
        <v>842</v>
      </c>
      <c r="M28" s="1" t="s">
        <v>709</v>
      </c>
      <c r="N28" s="1" t="s">
        <v>709</v>
      </c>
      <c r="O28" s="1" t="s">
        <v>710</v>
      </c>
      <c r="P28" s="1" t="s">
        <v>711</v>
      </c>
      <c r="Q28" s="1" t="s">
        <v>712</v>
      </c>
      <c r="R28" s="1" t="s">
        <v>843</v>
      </c>
      <c r="S28" s="1" t="s">
        <v>714</v>
      </c>
      <c r="T28" s="1" t="s">
        <v>715</v>
      </c>
      <c r="U28" s="1" t="s">
        <v>716</v>
      </c>
      <c r="V28" s="1" t="s">
        <v>717</v>
      </c>
    </row>
    <row r="29" s="1" customFormat="1" spans="1:22">
      <c r="A29" s="3">
        <v>999223002816080</v>
      </c>
      <c r="B29" s="1" t="s">
        <v>844</v>
      </c>
      <c r="C29" s="1" t="s">
        <v>845</v>
      </c>
      <c r="D29" s="1" t="s">
        <v>773</v>
      </c>
      <c r="E29" s="1" t="s">
        <v>846</v>
      </c>
      <c r="F29" s="1" t="s">
        <v>810</v>
      </c>
      <c r="G29" s="1" t="s">
        <v>705</v>
      </c>
      <c r="H29" s="1" t="s">
        <v>706</v>
      </c>
      <c r="I29" s="1" t="s">
        <v>832</v>
      </c>
      <c r="J29" s="1" t="s">
        <v>708</v>
      </c>
      <c r="K29" s="1" t="s">
        <v>832</v>
      </c>
      <c r="L29" s="1" t="s">
        <v>832</v>
      </c>
      <c r="M29" s="1" t="s">
        <v>709</v>
      </c>
      <c r="N29" s="1" t="s">
        <v>709</v>
      </c>
      <c r="O29" s="1" t="s">
        <v>710</v>
      </c>
      <c r="P29" s="1" t="s">
        <v>711</v>
      </c>
      <c r="Q29" s="1" t="s">
        <v>712</v>
      </c>
      <c r="R29" s="1" t="s">
        <v>847</v>
      </c>
      <c r="S29" s="1" t="s">
        <v>714</v>
      </c>
      <c r="T29" s="1" t="s">
        <v>715</v>
      </c>
      <c r="U29" s="1" t="s">
        <v>716</v>
      </c>
      <c r="V29" s="1" t="s">
        <v>717</v>
      </c>
    </row>
    <row r="30" s="1" customFormat="1" spans="1:22">
      <c r="A30" s="3">
        <v>999223000915671</v>
      </c>
      <c r="B30" s="1" t="s">
        <v>844</v>
      </c>
      <c r="C30" s="1" t="s">
        <v>848</v>
      </c>
      <c r="D30" s="1" t="s">
        <v>849</v>
      </c>
      <c r="E30" s="1" t="s">
        <v>850</v>
      </c>
      <c r="F30" s="1" t="s">
        <v>810</v>
      </c>
      <c r="G30" s="1" t="s">
        <v>705</v>
      </c>
      <c r="H30" s="1" t="s">
        <v>706</v>
      </c>
      <c r="I30" s="1" t="s">
        <v>851</v>
      </c>
      <c r="J30" s="1" t="s">
        <v>708</v>
      </c>
      <c r="K30" s="1" t="s">
        <v>851</v>
      </c>
      <c r="L30" s="1" t="s">
        <v>851</v>
      </c>
      <c r="M30" s="1" t="s">
        <v>709</v>
      </c>
      <c r="N30" s="1" t="s">
        <v>709</v>
      </c>
      <c r="O30" s="1" t="s">
        <v>710</v>
      </c>
      <c r="P30" s="1" t="s">
        <v>711</v>
      </c>
      <c r="Q30" s="1" t="s">
        <v>712</v>
      </c>
      <c r="R30" s="1" t="s">
        <v>852</v>
      </c>
      <c r="S30" s="1" t="s">
        <v>714</v>
      </c>
      <c r="T30" s="1" t="s">
        <v>715</v>
      </c>
      <c r="U30" s="1" t="s">
        <v>716</v>
      </c>
      <c r="V30" s="1" t="s">
        <v>717</v>
      </c>
    </row>
    <row r="31" s="1" customFormat="1" spans="1:22">
      <c r="A31" s="3">
        <v>999223000000104</v>
      </c>
      <c r="B31" s="1" t="s">
        <v>844</v>
      </c>
      <c r="C31" s="1" t="s">
        <v>853</v>
      </c>
      <c r="D31" s="1" t="s">
        <v>854</v>
      </c>
      <c r="E31" s="1" t="s">
        <v>855</v>
      </c>
      <c r="F31" s="1" t="s">
        <v>810</v>
      </c>
      <c r="G31" s="1" t="s">
        <v>705</v>
      </c>
      <c r="H31" s="1" t="s">
        <v>706</v>
      </c>
      <c r="I31" s="1" t="s">
        <v>856</v>
      </c>
      <c r="J31" s="1" t="s">
        <v>708</v>
      </c>
      <c r="K31" s="1" t="s">
        <v>856</v>
      </c>
      <c r="L31" s="1" t="s">
        <v>856</v>
      </c>
      <c r="M31" s="1" t="s">
        <v>709</v>
      </c>
      <c r="N31" s="1" t="s">
        <v>709</v>
      </c>
      <c r="O31" s="1" t="s">
        <v>710</v>
      </c>
      <c r="P31" s="1" t="s">
        <v>711</v>
      </c>
      <c r="Q31" s="1" t="s">
        <v>712</v>
      </c>
      <c r="R31" s="1" t="s">
        <v>857</v>
      </c>
      <c r="S31" s="1" t="s">
        <v>714</v>
      </c>
      <c r="T31" s="1" t="s">
        <v>715</v>
      </c>
      <c r="U31" s="1" t="s">
        <v>716</v>
      </c>
      <c r="V31" s="1" t="s">
        <v>717</v>
      </c>
    </row>
    <row r="32" s="1" customFormat="1" spans="1:22">
      <c r="A32" s="3">
        <v>999222999339260</v>
      </c>
      <c r="B32" s="1" t="s">
        <v>844</v>
      </c>
      <c r="C32" s="1" t="s">
        <v>858</v>
      </c>
      <c r="D32" s="1" t="s">
        <v>859</v>
      </c>
      <c r="E32" s="1" t="s">
        <v>860</v>
      </c>
      <c r="F32" s="1" t="s">
        <v>758</v>
      </c>
      <c r="G32" s="1" t="s">
        <v>705</v>
      </c>
      <c r="H32" s="1" t="s">
        <v>706</v>
      </c>
      <c r="I32" s="1" t="s">
        <v>861</v>
      </c>
      <c r="J32" s="1" t="s">
        <v>708</v>
      </c>
      <c r="K32" s="1" t="s">
        <v>861</v>
      </c>
      <c r="L32" s="1" t="s">
        <v>861</v>
      </c>
      <c r="M32" s="1" t="s">
        <v>709</v>
      </c>
      <c r="N32" s="1" t="s">
        <v>709</v>
      </c>
      <c r="O32" s="1" t="s">
        <v>710</v>
      </c>
      <c r="P32" s="1" t="s">
        <v>711</v>
      </c>
      <c r="Q32" s="1" t="s">
        <v>712</v>
      </c>
      <c r="R32" s="1" t="s">
        <v>862</v>
      </c>
      <c r="S32" s="1" t="s">
        <v>714</v>
      </c>
      <c r="T32" s="1" t="s">
        <v>715</v>
      </c>
      <c r="U32" s="1" t="s">
        <v>716</v>
      </c>
      <c r="V32" s="1" t="s">
        <v>717</v>
      </c>
    </row>
    <row r="33" s="1" customFormat="1" spans="1:22">
      <c r="A33" s="3">
        <v>999222996459279</v>
      </c>
      <c r="B33" s="1" t="s">
        <v>844</v>
      </c>
      <c r="C33" s="1" t="s">
        <v>863</v>
      </c>
      <c r="D33" s="1" t="s">
        <v>773</v>
      </c>
      <c r="E33" s="1" t="s">
        <v>864</v>
      </c>
      <c r="F33" s="1" t="s">
        <v>844</v>
      </c>
      <c r="G33" s="1" t="s">
        <v>705</v>
      </c>
      <c r="H33" s="1" t="s">
        <v>706</v>
      </c>
      <c r="I33" s="1" t="s">
        <v>865</v>
      </c>
      <c r="J33" s="1" t="s">
        <v>708</v>
      </c>
      <c r="K33" s="1" t="s">
        <v>865</v>
      </c>
      <c r="L33" s="1" t="s">
        <v>865</v>
      </c>
      <c r="M33" s="1" t="s">
        <v>709</v>
      </c>
      <c r="N33" s="1" t="s">
        <v>709</v>
      </c>
      <c r="O33" s="1" t="s">
        <v>710</v>
      </c>
      <c r="P33" s="1" t="s">
        <v>711</v>
      </c>
      <c r="Q33" s="1" t="s">
        <v>712</v>
      </c>
      <c r="R33" s="1" t="s">
        <v>866</v>
      </c>
      <c r="S33" s="1" t="s">
        <v>714</v>
      </c>
      <c r="T33" s="1" t="s">
        <v>715</v>
      </c>
      <c r="U33" s="1" t="s">
        <v>716</v>
      </c>
      <c r="V33" s="1" t="s">
        <v>717</v>
      </c>
    </row>
    <row r="34" s="1" customFormat="1" spans="1:22">
      <c r="A34" s="3">
        <v>22995541980</v>
      </c>
      <c r="B34" s="1" t="s">
        <v>844</v>
      </c>
      <c r="C34" s="1" t="s">
        <v>867</v>
      </c>
      <c r="D34" s="1" t="s">
        <v>868</v>
      </c>
      <c r="E34" s="1" t="s">
        <v>869</v>
      </c>
      <c r="F34" s="1" t="s">
        <v>701</v>
      </c>
      <c r="G34" s="1" t="s">
        <v>705</v>
      </c>
      <c r="H34" s="1" t="s">
        <v>706</v>
      </c>
      <c r="I34" s="1" t="s">
        <v>870</v>
      </c>
      <c r="J34" s="1" t="s">
        <v>708</v>
      </c>
      <c r="K34" s="1" t="s">
        <v>870</v>
      </c>
      <c r="L34" s="1" t="s">
        <v>870</v>
      </c>
      <c r="M34" s="1" t="s">
        <v>709</v>
      </c>
      <c r="N34" s="1" t="s">
        <v>709</v>
      </c>
      <c r="O34" s="1" t="s">
        <v>710</v>
      </c>
      <c r="P34" s="1" t="s">
        <v>711</v>
      </c>
      <c r="Q34" s="1" t="s">
        <v>712</v>
      </c>
      <c r="R34" s="1" t="s">
        <v>871</v>
      </c>
      <c r="S34" s="1" t="s">
        <v>714</v>
      </c>
      <c r="T34" s="1" t="s">
        <v>715</v>
      </c>
      <c r="U34" s="1" t="s">
        <v>716</v>
      </c>
      <c r="V34" s="1" t="s">
        <v>872</v>
      </c>
    </row>
    <row r="35" s="1" customFormat="1" spans="1:22">
      <c r="A35" s="3">
        <v>999222993721396</v>
      </c>
      <c r="B35" s="1" t="s">
        <v>844</v>
      </c>
      <c r="C35" s="1" t="s">
        <v>873</v>
      </c>
      <c r="D35" s="1" t="s">
        <v>719</v>
      </c>
      <c r="E35" s="1" t="s">
        <v>874</v>
      </c>
      <c r="F35" s="1" t="s">
        <v>758</v>
      </c>
      <c r="G35" s="1" t="s">
        <v>705</v>
      </c>
      <c r="H35" s="1" t="s">
        <v>706</v>
      </c>
      <c r="I35" s="1" t="s">
        <v>875</v>
      </c>
      <c r="J35" s="1" t="s">
        <v>708</v>
      </c>
      <c r="K35" s="1" t="s">
        <v>875</v>
      </c>
      <c r="L35" s="1" t="s">
        <v>875</v>
      </c>
      <c r="M35" s="1" t="s">
        <v>709</v>
      </c>
      <c r="N35" s="1" t="s">
        <v>709</v>
      </c>
      <c r="O35" s="1" t="s">
        <v>710</v>
      </c>
      <c r="P35" s="1" t="s">
        <v>711</v>
      </c>
      <c r="Q35" s="1" t="s">
        <v>712</v>
      </c>
      <c r="R35" s="1" t="s">
        <v>876</v>
      </c>
      <c r="S35" s="1" t="s">
        <v>714</v>
      </c>
      <c r="T35" s="1" t="s">
        <v>715</v>
      </c>
      <c r="U35" s="1" t="s">
        <v>716</v>
      </c>
      <c r="V35" s="1" t="s">
        <v>723</v>
      </c>
    </row>
    <row r="36" s="1" customFormat="1" spans="1:22">
      <c r="A36" s="3">
        <v>999222993592805</v>
      </c>
      <c r="B36" s="1" t="s">
        <v>844</v>
      </c>
      <c r="C36" s="1" t="s">
        <v>877</v>
      </c>
      <c r="D36" s="1" t="s">
        <v>760</v>
      </c>
      <c r="E36" s="1" t="s">
        <v>878</v>
      </c>
      <c r="F36" s="1" t="s">
        <v>810</v>
      </c>
      <c r="G36" s="1" t="s">
        <v>705</v>
      </c>
      <c r="H36" s="1" t="s">
        <v>706</v>
      </c>
      <c r="I36" s="1" t="s">
        <v>879</v>
      </c>
      <c r="J36" s="1" t="s">
        <v>708</v>
      </c>
      <c r="K36" s="1" t="s">
        <v>879</v>
      </c>
      <c r="L36" s="1" t="s">
        <v>879</v>
      </c>
      <c r="M36" s="1" t="s">
        <v>709</v>
      </c>
      <c r="N36" s="1" t="s">
        <v>709</v>
      </c>
      <c r="O36" s="1" t="s">
        <v>710</v>
      </c>
      <c r="P36" s="1" t="s">
        <v>711</v>
      </c>
      <c r="Q36" s="1" t="s">
        <v>712</v>
      </c>
      <c r="R36" s="1" t="s">
        <v>880</v>
      </c>
      <c r="S36" s="1" t="s">
        <v>714</v>
      </c>
      <c r="T36" s="1" t="s">
        <v>715</v>
      </c>
      <c r="U36" s="1" t="s">
        <v>716</v>
      </c>
      <c r="V36" s="1" t="s">
        <v>717</v>
      </c>
    </row>
    <row r="37" s="1" customFormat="1" spans="1:22">
      <c r="A37" s="3">
        <v>999222992905488</v>
      </c>
      <c r="B37" s="1" t="s">
        <v>844</v>
      </c>
      <c r="C37" s="1" t="s">
        <v>881</v>
      </c>
      <c r="D37" s="1" t="s">
        <v>882</v>
      </c>
      <c r="E37" s="1" t="s">
        <v>883</v>
      </c>
      <c r="F37" s="1" t="s">
        <v>701</v>
      </c>
      <c r="G37" s="1" t="s">
        <v>705</v>
      </c>
      <c r="H37" s="1" t="s">
        <v>706</v>
      </c>
      <c r="I37" s="1" t="s">
        <v>884</v>
      </c>
      <c r="J37" s="1" t="s">
        <v>708</v>
      </c>
      <c r="K37" s="1" t="s">
        <v>884</v>
      </c>
      <c r="L37" s="1" t="s">
        <v>884</v>
      </c>
      <c r="M37" s="1" t="s">
        <v>709</v>
      </c>
      <c r="N37" s="1" t="s">
        <v>709</v>
      </c>
      <c r="O37" s="1" t="s">
        <v>710</v>
      </c>
      <c r="P37" s="1" t="s">
        <v>711</v>
      </c>
      <c r="Q37" s="1" t="s">
        <v>712</v>
      </c>
      <c r="R37" s="1" t="s">
        <v>885</v>
      </c>
      <c r="S37" s="1" t="s">
        <v>714</v>
      </c>
      <c r="T37" s="1" t="s">
        <v>715</v>
      </c>
      <c r="U37" s="1" t="s">
        <v>716</v>
      </c>
      <c r="V37" s="1" t="s">
        <v>723</v>
      </c>
    </row>
    <row r="38" s="1" customFormat="1" spans="1:22">
      <c r="A38" s="3">
        <v>999222992880356</v>
      </c>
      <c r="B38" s="1" t="s">
        <v>844</v>
      </c>
      <c r="C38" s="1" t="s">
        <v>886</v>
      </c>
      <c r="D38" s="1" t="s">
        <v>887</v>
      </c>
      <c r="E38" s="1" t="s">
        <v>888</v>
      </c>
      <c r="F38" s="1" t="s">
        <v>701</v>
      </c>
      <c r="G38" s="1" t="s">
        <v>705</v>
      </c>
      <c r="H38" s="1" t="s">
        <v>706</v>
      </c>
      <c r="I38" s="1" t="s">
        <v>889</v>
      </c>
      <c r="J38" s="1" t="s">
        <v>708</v>
      </c>
      <c r="K38" s="1" t="s">
        <v>889</v>
      </c>
      <c r="L38" s="1" t="s">
        <v>889</v>
      </c>
      <c r="M38" s="1" t="s">
        <v>709</v>
      </c>
      <c r="N38" s="1" t="s">
        <v>709</v>
      </c>
      <c r="O38" s="1" t="s">
        <v>710</v>
      </c>
      <c r="P38" s="1" t="s">
        <v>711</v>
      </c>
      <c r="Q38" s="1" t="s">
        <v>712</v>
      </c>
      <c r="R38" s="1" t="s">
        <v>890</v>
      </c>
      <c r="S38" s="1" t="s">
        <v>714</v>
      </c>
      <c r="T38" s="1" t="s">
        <v>715</v>
      </c>
      <c r="U38" s="1" t="s">
        <v>716</v>
      </c>
      <c r="V38" s="1" t="s">
        <v>717</v>
      </c>
    </row>
    <row r="39" s="1" customFormat="1" spans="1:22">
      <c r="A39" s="3">
        <v>999222991748495</v>
      </c>
      <c r="B39" s="1" t="s">
        <v>844</v>
      </c>
      <c r="C39" s="1" t="s">
        <v>891</v>
      </c>
      <c r="D39" s="1" t="s">
        <v>892</v>
      </c>
      <c r="E39" s="1" t="s">
        <v>893</v>
      </c>
      <c r="F39" s="1" t="s">
        <v>701</v>
      </c>
      <c r="G39" s="1" t="s">
        <v>705</v>
      </c>
      <c r="H39" s="1" t="s">
        <v>706</v>
      </c>
      <c r="I39" s="1" t="s">
        <v>894</v>
      </c>
      <c r="J39" s="1" t="s">
        <v>708</v>
      </c>
      <c r="K39" s="1" t="s">
        <v>894</v>
      </c>
      <c r="L39" s="1" t="s">
        <v>894</v>
      </c>
      <c r="M39" s="1" t="s">
        <v>709</v>
      </c>
      <c r="N39" s="1" t="s">
        <v>709</v>
      </c>
      <c r="O39" s="1" t="s">
        <v>710</v>
      </c>
      <c r="P39" s="1" t="s">
        <v>711</v>
      </c>
      <c r="Q39" s="1" t="s">
        <v>712</v>
      </c>
      <c r="R39" s="1" t="s">
        <v>895</v>
      </c>
      <c r="S39" s="1" t="s">
        <v>714</v>
      </c>
      <c r="T39" s="1" t="s">
        <v>715</v>
      </c>
      <c r="U39" s="1" t="s">
        <v>716</v>
      </c>
      <c r="V39" s="1" t="s">
        <v>734</v>
      </c>
    </row>
    <row r="40" s="1" customFormat="1" spans="1:22">
      <c r="A40" s="3">
        <v>999222991469874</v>
      </c>
      <c r="B40" s="1" t="s">
        <v>844</v>
      </c>
      <c r="C40" s="1" t="s">
        <v>896</v>
      </c>
      <c r="D40" s="1" t="s">
        <v>897</v>
      </c>
      <c r="E40" s="1" t="s">
        <v>898</v>
      </c>
      <c r="F40" s="1" t="s">
        <v>701</v>
      </c>
      <c r="G40" s="1" t="s">
        <v>705</v>
      </c>
      <c r="H40" s="1" t="s">
        <v>706</v>
      </c>
      <c r="I40" s="1" t="s">
        <v>899</v>
      </c>
      <c r="J40" s="1" t="s">
        <v>708</v>
      </c>
      <c r="K40" s="1" t="s">
        <v>899</v>
      </c>
      <c r="L40" s="1" t="s">
        <v>899</v>
      </c>
      <c r="M40" s="1" t="s">
        <v>709</v>
      </c>
      <c r="N40" s="1" t="s">
        <v>709</v>
      </c>
      <c r="O40" s="1" t="s">
        <v>710</v>
      </c>
      <c r="P40" s="1" t="s">
        <v>711</v>
      </c>
      <c r="Q40" s="1" t="s">
        <v>712</v>
      </c>
      <c r="R40" s="1" t="s">
        <v>900</v>
      </c>
      <c r="S40" s="1" t="s">
        <v>714</v>
      </c>
      <c r="T40" s="1" t="s">
        <v>715</v>
      </c>
      <c r="U40" s="1" t="s">
        <v>716</v>
      </c>
      <c r="V40" s="1" t="s">
        <v>723</v>
      </c>
    </row>
    <row r="41" s="1" customFormat="1" spans="1:22">
      <c r="A41" s="3">
        <v>999222990441299</v>
      </c>
      <c r="B41" s="1" t="s">
        <v>901</v>
      </c>
      <c r="C41" s="1" t="s">
        <v>902</v>
      </c>
      <c r="D41" s="1" t="s">
        <v>903</v>
      </c>
      <c r="E41" s="1" t="s">
        <v>904</v>
      </c>
      <c r="F41" s="1" t="s">
        <v>810</v>
      </c>
      <c r="G41" s="1" t="s">
        <v>705</v>
      </c>
      <c r="H41" s="1" t="s">
        <v>706</v>
      </c>
      <c r="I41" s="1" t="s">
        <v>905</v>
      </c>
      <c r="J41" s="1" t="s">
        <v>708</v>
      </c>
      <c r="K41" s="1" t="s">
        <v>905</v>
      </c>
      <c r="L41" s="1" t="s">
        <v>905</v>
      </c>
      <c r="M41" s="1" t="s">
        <v>709</v>
      </c>
      <c r="N41" s="1" t="s">
        <v>709</v>
      </c>
      <c r="O41" s="1" t="s">
        <v>710</v>
      </c>
      <c r="P41" s="1" t="s">
        <v>711</v>
      </c>
      <c r="Q41" s="1" t="s">
        <v>712</v>
      </c>
      <c r="R41" s="1" t="s">
        <v>906</v>
      </c>
      <c r="S41" s="1" t="s">
        <v>714</v>
      </c>
      <c r="T41" s="1" t="s">
        <v>715</v>
      </c>
      <c r="U41" s="1" t="s">
        <v>716</v>
      </c>
      <c r="V41" s="1" t="s">
        <v>717</v>
      </c>
    </row>
    <row r="42" s="1" customFormat="1" spans="1:22">
      <c r="A42" s="3">
        <v>999222986468285</v>
      </c>
      <c r="B42" s="1" t="s">
        <v>901</v>
      </c>
      <c r="C42" s="1" t="s">
        <v>907</v>
      </c>
      <c r="D42" s="1" t="s">
        <v>882</v>
      </c>
      <c r="E42" s="1" t="s">
        <v>908</v>
      </c>
      <c r="F42" s="1" t="s">
        <v>701</v>
      </c>
      <c r="G42" s="1" t="s">
        <v>705</v>
      </c>
      <c r="H42" s="1" t="s">
        <v>706</v>
      </c>
      <c r="I42" s="1" t="s">
        <v>909</v>
      </c>
      <c r="J42" s="1" t="s">
        <v>708</v>
      </c>
      <c r="K42" s="1" t="s">
        <v>909</v>
      </c>
      <c r="L42" s="1" t="s">
        <v>909</v>
      </c>
      <c r="M42" s="1" t="s">
        <v>709</v>
      </c>
      <c r="N42" s="1" t="s">
        <v>709</v>
      </c>
      <c r="O42" s="1" t="s">
        <v>710</v>
      </c>
      <c r="P42" s="1" t="s">
        <v>711</v>
      </c>
      <c r="Q42" s="1" t="s">
        <v>712</v>
      </c>
      <c r="R42" s="1" t="s">
        <v>910</v>
      </c>
      <c r="S42" s="1" t="s">
        <v>714</v>
      </c>
      <c r="T42" s="1" t="s">
        <v>715</v>
      </c>
      <c r="U42" s="1" t="s">
        <v>716</v>
      </c>
      <c r="V42" s="1" t="s">
        <v>723</v>
      </c>
    </row>
    <row r="43" s="1" customFormat="1" spans="1:22">
      <c r="A43" s="3">
        <v>999222986359107</v>
      </c>
      <c r="B43" s="1" t="s">
        <v>901</v>
      </c>
      <c r="C43" s="1" t="s">
        <v>911</v>
      </c>
      <c r="D43" s="1" t="s">
        <v>882</v>
      </c>
      <c r="E43" s="1" t="s">
        <v>912</v>
      </c>
      <c r="F43" s="1" t="s">
        <v>701</v>
      </c>
      <c r="G43" s="1" t="s">
        <v>705</v>
      </c>
      <c r="H43" s="1" t="s">
        <v>706</v>
      </c>
      <c r="I43" s="1" t="s">
        <v>909</v>
      </c>
      <c r="J43" s="1" t="s">
        <v>708</v>
      </c>
      <c r="K43" s="1" t="s">
        <v>909</v>
      </c>
      <c r="L43" s="1" t="s">
        <v>909</v>
      </c>
      <c r="M43" s="1" t="s">
        <v>709</v>
      </c>
      <c r="N43" s="1" t="s">
        <v>709</v>
      </c>
      <c r="O43" s="1" t="s">
        <v>710</v>
      </c>
      <c r="P43" s="1" t="s">
        <v>711</v>
      </c>
      <c r="Q43" s="1" t="s">
        <v>712</v>
      </c>
      <c r="R43" s="1" t="s">
        <v>913</v>
      </c>
      <c r="S43" s="1" t="s">
        <v>714</v>
      </c>
      <c r="T43" s="1" t="s">
        <v>715</v>
      </c>
      <c r="U43" s="1" t="s">
        <v>716</v>
      </c>
      <c r="V43" s="1" t="s">
        <v>723</v>
      </c>
    </row>
    <row r="44" s="1" customFormat="1" spans="1:22">
      <c r="A44" s="3">
        <v>999222986301246</v>
      </c>
      <c r="B44" s="1" t="s">
        <v>901</v>
      </c>
      <c r="C44" s="1" t="s">
        <v>914</v>
      </c>
      <c r="D44" s="1" t="s">
        <v>882</v>
      </c>
      <c r="E44" s="1" t="s">
        <v>915</v>
      </c>
      <c r="F44" s="1" t="s">
        <v>701</v>
      </c>
      <c r="G44" s="1" t="s">
        <v>705</v>
      </c>
      <c r="H44" s="1" t="s">
        <v>706</v>
      </c>
      <c r="I44" s="1" t="s">
        <v>909</v>
      </c>
      <c r="J44" s="1" t="s">
        <v>708</v>
      </c>
      <c r="K44" s="1" t="s">
        <v>909</v>
      </c>
      <c r="L44" s="1" t="s">
        <v>909</v>
      </c>
      <c r="M44" s="1" t="s">
        <v>709</v>
      </c>
      <c r="N44" s="1" t="s">
        <v>709</v>
      </c>
      <c r="O44" s="1" t="s">
        <v>710</v>
      </c>
      <c r="P44" s="1" t="s">
        <v>711</v>
      </c>
      <c r="Q44" s="1" t="s">
        <v>712</v>
      </c>
      <c r="R44" s="1" t="s">
        <v>916</v>
      </c>
      <c r="S44" s="1" t="s">
        <v>714</v>
      </c>
      <c r="T44" s="1" t="s">
        <v>715</v>
      </c>
      <c r="U44" s="1" t="s">
        <v>716</v>
      </c>
      <c r="V44" s="1" t="s">
        <v>723</v>
      </c>
    </row>
    <row r="45" s="1" customFormat="1" spans="1:22">
      <c r="A45" s="3">
        <v>999222985779354</v>
      </c>
      <c r="B45" s="1" t="s">
        <v>901</v>
      </c>
      <c r="C45" s="1" t="s">
        <v>917</v>
      </c>
      <c r="D45" s="1" t="s">
        <v>882</v>
      </c>
      <c r="E45" s="1" t="s">
        <v>918</v>
      </c>
      <c r="F45" s="1" t="s">
        <v>758</v>
      </c>
      <c r="G45" s="1" t="s">
        <v>705</v>
      </c>
      <c r="H45" s="1" t="s">
        <v>706</v>
      </c>
      <c r="I45" s="1" t="s">
        <v>919</v>
      </c>
      <c r="J45" s="1" t="s">
        <v>708</v>
      </c>
      <c r="K45" s="1" t="s">
        <v>919</v>
      </c>
      <c r="L45" s="1" t="s">
        <v>919</v>
      </c>
      <c r="M45" s="1" t="s">
        <v>709</v>
      </c>
      <c r="N45" s="1" t="s">
        <v>709</v>
      </c>
      <c r="O45" s="1" t="s">
        <v>710</v>
      </c>
      <c r="P45" s="1" t="s">
        <v>711</v>
      </c>
      <c r="Q45" s="1" t="s">
        <v>712</v>
      </c>
      <c r="R45" s="1" t="s">
        <v>920</v>
      </c>
      <c r="S45" s="1" t="s">
        <v>714</v>
      </c>
      <c r="T45" s="1" t="s">
        <v>715</v>
      </c>
      <c r="U45" s="1" t="s">
        <v>716</v>
      </c>
      <c r="V45" s="1" t="s">
        <v>723</v>
      </c>
    </row>
    <row r="46" s="1" customFormat="1" spans="1:22">
      <c r="A46" s="3">
        <v>999222983221166</v>
      </c>
      <c r="B46" s="1" t="s">
        <v>901</v>
      </c>
      <c r="C46" s="1" t="s">
        <v>921</v>
      </c>
      <c r="D46" s="1" t="s">
        <v>922</v>
      </c>
      <c r="E46" s="1" t="s">
        <v>923</v>
      </c>
      <c r="F46" s="1" t="s">
        <v>810</v>
      </c>
      <c r="G46" s="1" t="s">
        <v>705</v>
      </c>
      <c r="H46" s="1" t="s">
        <v>706</v>
      </c>
      <c r="I46" s="1" t="s">
        <v>924</v>
      </c>
      <c r="J46" s="1" t="s">
        <v>708</v>
      </c>
      <c r="K46" s="1" t="s">
        <v>924</v>
      </c>
      <c r="L46" s="1" t="s">
        <v>924</v>
      </c>
      <c r="M46" s="1" t="s">
        <v>709</v>
      </c>
      <c r="N46" s="1" t="s">
        <v>709</v>
      </c>
      <c r="O46" s="1" t="s">
        <v>710</v>
      </c>
      <c r="P46" s="1" t="s">
        <v>711</v>
      </c>
      <c r="Q46" s="1" t="s">
        <v>712</v>
      </c>
      <c r="R46" s="1" t="s">
        <v>925</v>
      </c>
      <c r="S46" s="1" t="s">
        <v>714</v>
      </c>
      <c r="T46" s="1" t="s">
        <v>715</v>
      </c>
      <c r="U46" s="1" t="s">
        <v>716</v>
      </c>
      <c r="V46" s="1" t="s">
        <v>717</v>
      </c>
    </row>
    <row r="47" s="1" customFormat="1" spans="1:22">
      <c r="A47" s="3">
        <v>999222983069667</v>
      </c>
      <c r="B47" s="1" t="s">
        <v>901</v>
      </c>
      <c r="C47" s="1" t="s">
        <v>926</v>
      </c>
      <c r="D47" s="1" t="s">
        <v>927</v>
      </c>
      <c r="E47" s="1" t="s">
        <v>928</v>
      </c>
      <c r="F47" s="1" t="s">
        <v>810</v>
      </c>
      <c r="G47" s="1" t="s">
        <v>705</v>
      </c>
      <c r="H47" s="1" t="s">
        <v>706</v>
      </c>
      <c r="I47" s="1" t="s">
        <v>929</v>
      </c>
      <c r="J47" s="1" t="s">
        <v>708</v>
      </c>
      <c r="K47" s="1" t="s">
        <v>929</v>
      </c>
      <c r="L47" s="1" t="s">
        <v>929</v>
      </c>
      <c r="M47" s="1" t="s">
        <v>709</v>
      </c>
      <c r="N47" s="1" t="s">
        <v>709</v>
      </c>
      <c r="O47" s="1" t="s">
        <v>710</v>
      </c>
      <c r="P47" s="1" t="s">
        <v>711</v>
      </c>
      <c r="Q47" s="1" t="s">
        <v>712</v>
      </c>
      <c r="R47" s="1" t="s">
        <v>930</v>
      </c>
      <c r="S47" s="1" t="s">
        <v>714</v>
      </c>
      <c r="T47" s="1" t="s">
        <v>715</v>
      </c>
      <c r="U47" s="1" t="s">
        <v>716</v>
      </c>
      <c r="V47" s="1" t="s">
        <v>717</v>
      </c>
    </row>
    <row r="48" s="1" customFormat="1" spans="1:22">
      <c r="A48" s="3">
        <v>999222982819312</v>
      </c>
      <c r="B48" s="1" t="s">
        <v>901</v>
      </c>
      <c r="C48" s="1" t="s">
        <v>931</v>
      </c>
      <c r="D48" s="1" t="s">
        <v>927</v>
      </c>
      <c r="E48" s="1" t="s">
        <v>932</v>
      </c>
      <c r="F48" s="1" t="s">
        <v>810</v>
      </c>
      <c r="G48" s="1" t="s">
        <v>705</v>
      </c>
      <c r="H48" s="1" t="s">
        <v>706</v>
      </c>
      <c r="I48" s="1" t="s">
        <v>929</v>
      </c>
      <c r="J48" s="1" t="s">
        <v>708</v>
      </c>
      <c r="K48" s="1" t="s">
        <v>929</v>
      </c>
      <c r="L48" s="1" t="s">
        <v>929</v>
      </c>
      <c r="M48" s="1" t="s">
        <v>709</v>
      </c>
      <c r="N48" s="1" t="s">
        <v>709</v>
      </c>
      <c r="O48" s="1" t="s">
        <v>710</v>
      </c>
      <c r="P48" s="1" t="s">
        <v>711</v>
      </c>
      <c r="Q48" s="1" t="s">
        <v>712</v>
      </c>
      <c r="R48" s="1" t="s">
        <v>933</v>
      </c>
      <c r="S48" s="1" t="s">
        <v>714</v>
      </c>
      <c r="T48" s="1" t="s">
        <v>715</v>
      </c>
      <c r="U48" s="1" t="s">
        <v>716</v>
      </c>
      <c r="V48" s="1" t="s">
        <v>717</v>
      </c>
    </row>
    <row r="49" s="1" customFormat="1" spans="1:22">
      <c r="A49" s="3">
        <v>999222981368420</v>
      </c>
      <c r="B49" s="1" t="s">
        <v>901</v>
      </c>
      <c r="C49" s="1" t="s">
        <v>934</v>
      </c>
      <c r="D49" s="1" t="s">
        <v>927</v>
      </c>
      <c r="E49" s="1" t="s">
        <v>935</v>
      </c>
      <c r="F49" s="1" t="s">
        <v>810</v>
      </c>
      <c r="G49" s="1" t="s">
        <v>705</v>
      </c>
      <c r="H49" s="1" t="s">
        <v>706</v>
      </c>
      <c r="I49" s="1" t="s">
        <v>936</v>
      </c>
      <c r="J49" s="1" t="s">
        <v>708</v>
      </c>
      <c r="K49" s="1" t="s">
        <v>936</v>
      </c>
      <c r="L49" s="1" t="s">
        <v>936</v>
      </c>
      <c r="M49" s="1" t="s">
        <v>709</v>
      </c>
      <c r="N49" s="1" t="s">
        <v>709</v>
      </c>
      <c r="O49" s="1" t="s">
        <v>710</v>
      </c>
      <c r="P49" s="1" t="s">
        <v>711</v>
      </c>
      <c r="Q49" s="1" t="s">
        <v>712</v>
      </c>
      <c r="R49" s="1" t="s">
        <v>937</v>
      </c>
      <c r="S49" s="1" t="s">
        <v>714</v>
      </c>
      <c r="T49" s="1" t="s">
        <v>715</v>
      </c>
      <c r="U49" s="1" t="s">
        <v>716</v>
      </c>
      <c r="V49" s="1" t="s">
        <v>717</v>
      </c>
    </row>
    <row r="50" s="1" customFormat="1" spans="1:22">
      <c r="A50" s="3">
        <v>999222978394292</v>
      </c>
      <c r="B50" s="1" t="s">
        <v>938</v>
      </c>
      <c r="C50" s="1" t="s">
        <v>939</v>
      </c>
      <c r="D50" s="1" t="s">
        <v>840</v>
      </c>
      <c r="E50" s="1" t="s">
        <v>940</v>
      </c>
      <c r="F50" s="1" t="s">
        <v>844</v>
      </c>
      <c r="G50" s="1" t="s">
        <v>705</v>
      </c>
      <c r="H50" s="1" t="s">
        <v>706</v>
      </c>
      <c r="I50" s="1" t="s">
        <v>941</v>
      </c>
      <c r="J50" s="1" t="s">
        <v>708</v>
      </c>
      <c r="K50" s="1" t="s">
        <v>941</v>
      </c>
      <c r="L50" s="1" t="s">
        <v>941</v>
      </c>
      <c r="M50" s="1" t="s">
        <v>709</v>
      </c>
      <c r="N50" s="1" t="s">
        <v>709</v>
      </c>
      <c r="O50" s="1" t="s">
        <v>710</v>
      </c>
      <c r="P50" s="1" t="s">
        <v>711</v>
      </c>
      <c r="Q50" s="1" t="s">
        <v>712</v>
      </c>
      <c r="R50" s="1" t="s">
        <v>942</v>
      </c>
      <c r="S50" s="1" t="s">
        <v>714</v>
      </c>
      <c r="T50" s="1" t="s">
        <v>715</v>
      </c>
      <c r="U50" s="1" t="s">
        <v>716</v>
      </c>
      <c r="V50" s="1" t="s">
        <v>717</v>
      </c>
    </row>
    <row r="51" s="1" customFormat="1" spans="1:22">
      <c r="A51" s="3">
        <v>999222978148850</v>
      </c>
      <c r="B51" s="1" t="s">
        <v>938</v>
      </c>
      <c r="C51" s="1" t="s">
        <v>943</v>
      </c>
      <c r="D51" s="1" t="s">
        <v>944</v>
      </c>
      <c r="E51" s="1" t="s">
        <v>945</v>
      </c>
      <c r="F51" s="1" t="s">
        <v>901</v>
      </c>
      <c r="G51" s="1" t="s">
        <v>705</v>
      </c>
      <c r="H51" s="1" t="s">
        <v>706</v>
      </c>
      <c r="I51" s="1" t="s">
        <v>946</v>
      </c>
      <c r="J51" s="1" t="s">
        <v>708</v>
      </c>
      <c r="K51" s="1" t="s">
        <v>946</v>
      </c>
      <c r="L51" s="1" t="s">
        <v>946</v>
      </c>
      <c r="M51" s="1" t="s">
        <v>709</v>
      </c>
      <c r="N51" s="1" t="s">
        <v>709</v>
      </c>
      <c r="O51" s="1" t="s">
        <v>710</v>
      </c>
      <c r="P51" s="1" t="s">
        <v>711</v>
      </c>
      <c r="Q51" s="1" t="s">
        <v>712</v>
      </c>
      <c r="R51" s="1" t="s">
        <v>947</v>
      </c>
      <c r="S51" s="1" t="s">
        <v>714</v>
      </c>
      <c r="T51" s="1" t="s">
        <v>715</v>
      </c>
      <c r="U51" s="1" t="s">
        <v>716</v>
      </c>
      <c r="V51" s="1" t="s">
        <v>717</v>
      </c>
    </row>
    <row r="52" s="1" customFormat="1" spans="1:22">
      <c r="A52" s="3">
        <v>999222973498021</v>
      </c>
      <c r="B52" s="1" t="s">
        <v>938</v>
      </c>
      <c r="C52" s="1" t="s">
        <v>948</v>
      </c>
      <c r="D52" s="1" t="s">
        <v>949</v>
      </c>
      <c r="E52" s="1" t="s">
        <v>950</v>
      </c>
      <c r="F52" s="1" t="s">
        <v>701</v>
      </c>
      <c r="G52" s="1" t="s">
        <v>705</v>
      </c>
      <c r="H52" s="1" t="s">
        <v>706</v>
      </c>
      <c r="I52" s="1" t="s">
        <v>951</v>
      </c>
      <c r="J52" s="1" t="s">
        <v>708</v>
      </c>
      <c r="K52" s="1" t="s">
        <v>951</v>
      </c>
      <c r="L52" s="1" t="s">
        <v>951</v>
      </c>
      <c r="M52" s="1" t="s">
        <v>709</v>
      </c>
      <c r="N52" s="1" t="s">
        <v>709</v>
      </c>
      <c r="O52" s="1" t="s">
        <v>710</v>
      </c>
      <c r="P52" s="1" t="s">
        <v>711</v>
      </c>
      <c r="Q52" s="1" t="s">
        <v>712</v>
      </c>
      <c r="R52" s="1" t="s">
        <v>952</v>
      </c>
      <c r="S52" s="1" t="s">
        <v>714</v>
      </c>
      <c r="T52" s="1" t="s">
        <v>715</v>
      </c>
      <c r="U52" s="1" t="s">
        <v>716</v>
      </c>
      <c r="V52" s="1" t="s">
        <v>717</v>
      </c>
    </row>
    <row r="53" s="1" customFormat="1" spans="1:22">
      <c r="A53" s="3">
        <v>999222970717144</v>
      </c>
      <c r="B53" s="1" t="s">
        <v>938</v>
      </c>
      <c r="C53" s="1" t="s">
        <v>953</v>
      </c>
      <c r="D53" s="1" t="s">
        <v>954</v>
      </c>
      <c r="E53" s="1" t="s">
        <v>955</v>
      </c>
      <c r="F53" s="1" t="s">
        <v>810</v>
      </c>
      <c r="G53" s="1" t="s">
        <v>705</v>
      </c>
      <c r="H53" s="1" t="s">
        <v>706</v>
      </c>
      <c r="I53" s="1" t="s">
        <v>956</v>
      </c>
      <c r="J53" s="1" t="s">
        <v>708</v>
      </c>
      <c r="K53" s="1" t="s">
        <v>956</v>
      </c>
      <c r="L53" s="1" t="s">
        <v>956</v>
      </c>
      <c r="M53" s="1" t="s">
        <v>709</v>
      </c>
      <c r="N53" s="1" t="s">
        <v>709</v>
      </c>
      <c r="O53" s="1" t="s">
        <v>710</v>
      </c>
      <c r="P53" s="1" t="s">
        <v>711</v>
      </c>
      <c r="Q53" s="1" t="s">
        <v>712</v>
      </c>
      <c r="R53" s="1" t="s">
        <v>957</v>
      </c>
      <c r="S53" s="1" t="s">
        <v>714</v>
      </c>
      <c r="T53" s="1" t="s">
        <v>715</v>
      </c>
      <c r="U53" s="1" t="s">
        <v>716</v>
      </c>
      <c r="V53" s="1" t="s">
        <v>734</v>
      </c>
    </row>
    <row r="54" s="1" customFormat="1" spans="1:22">
      <c r="A54" s="3">
        <v>999222968459363</v>
      </c>
      <c r="B54" s="1" t="s">
        <v>938</v>
      </c>
      <c r="C54" s="1" t="s">
        <v>958</v>
      </c>
      <c r="D54" s="1" t="s">
        <v>927</v>
      </c>
      <c r="E54" s="1" t="s">
        <v>959</v>
      </c>
      <c r="F54" s="1" t="s">
        <v>810</v>
      </c>
      <c r="G54" s="1" t="s">
        <v>705</v>
      </c>
      <c r="H54" s="1" t="s">
        <v>706</v>
      </c>
      <c r="I54" s="1" t="s">
        <v>960</v>
      </c>
      <c r="J54" s="1" t="s">
        <v>708</v>
      </c>
      <c r="K54" s="1" t="s">
        <v>960</v>
      </c>
      <c r="L54" s="1" t="s">
        <v>960</v>
      </c>
      <c r="M54" s="1" t="s">
        <v>709</v>
      </c>
      <c r="N54" s="1" t="s">
        <v>709</v>
      </c>
      <c r="O54" s="1" t="s">
        <v>710</v>
      </c>
      <c r="P54" s="1" t="s">
        <v>711</v>
      </c>
      <c r="Q54" s="1" t="s">
        <v>712</v>
      </c>
      <c r="R54" s="1" t="s">
        <v>961</v>
      </c>
      <c r="S54" s="1" t="s">
        <v>714</v>
      </c>
      <c r="T54" s="1" t="s">
        <v>715</v>
      </c>
      <c r="U54" s="1" t="s">
        <v>716</v>
      </c>
      <c r="V54" s="1" t="s">
        <v>717</v>
      </c>
    </row>
    <row r="55" s="1" customFormat="1" spans="1:22">
      <c r="A55" s="3">
        <v>999222968363572</v>
      </c>
      <c r="B55" s="1" t="s">
        <v>938</v>
      </c>
      <c r="C55" s="1" t="s">
        <v>962</v>
      </c>
      <c r="D55" s="1" t="s">
        <v>859</v>
      </c>
      <c r="E55" s="1" t="s">
        <v>963</v>
      </c>
      <c r="F55" s="1" t="s">
        <v>758</v>
      </c>
      <c r="G55" s="1" t="s">
        <v>705</v>
      </c>
      <c r="H55" s="1" t="s">
        <v>706</v>
      </c>
      <c r="I55" s="1" t="s">
        <v>861</v>
      </c>
      <c r="J55" s="1" t="s">
        <v>708</v>
      </c>
      <c r="K55" s="1" t="s">
        <v>861</v>
      </c>
      <c r="L55" s="1" t="s">
        <v>861</v>
      </c>
      <c r="M55" s="1" t="s">
        <v>709</v>
      </c>
      <c r="N55" s="1" t="s">
        <v>709</v>
      </c>
      <c r="O55" s="1" t="s">
        <v>710</v>
      </c>
      <c r="P55" s="1" t="s">
        <v>711</v>
      </c>
      <c r="Q55" s="1" t="s">
        <v>712</v>
      </c>
      <c r="R55" s="1" t="s">
        <v>964</v>
      </c>
      <c r="S55" s="1" t="s">
        <v>714</v>
      </c>
      <c r="T55" s="1" t="s">
        <v>715</v>
      </c>
      <c r="U55" s="1" t="s">
        <v>716</v>
      </c>
      <c r="V55" s="1" t="s">
        <v>717</v>
      </c>
    </row>
    <row r="56" s="1" customFormat="1" spans="1:22">
      <c r="A56" s="3">
        <v>999222968279069</v>
      </c>
      <c r="B56" s="1" t="s">
        <v>938</v>
      </c>
      <c r="C56" s="1" t="s">
        <v>965</v>
      </c>
      <c r="D56" s="1" t="s">
        <v>927</v>
      </c>
      <c r="E56" s="1" t="s">
        <v>966</v>
      </c>
      <c r="F56" s="1" t="s">
        <v>810</v>
      </c>
      <c r="G56" s="1" t="s">
        <v>705</v>
      </c>
      <c r="H56" s="1" t="s">
        <v>706</v>
      </c>
      <c r="I56" s="1" t="s">
        <v>960</v>
      </c>
      <c r="J56" s="1" t="s">
        <v>708</v>
      </c>
      <c r="K56" s="1" t="s">
        <v>960</v>
      </c>
      <c r="L56" s="1" t="s">
        <v>960</v>
      </c>
      <c r="M56" s="1" t="s">
        <v>709</v>
      </c>
      <c r="N56" s="1" t="s">
        <v>709</v>
      </c>
      <c r="O56" s="1" t="s">
        <v>710</v>
      </c>
      <c r="P56" s="1" t="s">
        <v>711</v>
      </c>
      <c r="Q56" s="1" t="s">
        <v>712</v>
      </c>
      <c r="R56" s="1" t="s">
        <v>967</v>
      </c>
      <c r="S56" s="1" t="s">
        <v>714</v>
      </c>
      <c r="T56" s="1" t="s">
        <v>715</v>
      </c>
      <c r="U56" s="1" t="s">
        <v>716</v>
      </c>
      <c r="V56" s="1" t="s">
        <v>717</v>
      </c>
    </row>
    <row r="57" s="1" customFormat="1" spans="1:22">
      <c r="A57" s="3">
        <v>999222966208339</v>
      </c>
      <c r="B57" s="1" t="s">
        <v>968</v>
      </c>
      <c r="C57" s="1" t="s">
        <v>969</v>
      </c>
      <c r="D57" s="1" t="s">
        <v>970</v>
      </c>
      <c r="E57" s="1" t="s">
        <v>971</v>
      </c>
      <c r="F57" s="1" t="s">
        <v>938</v>
      </c>
      <c r="G57" s="1" t="s">
        <v>705</v>
      </c>
      <c r="H57" s="1" t="s">
        <v>706</v>
      </c>
      <c r="I57" s="1" t="s">
        <v>972</v>
      </c>
      <c r="J57" s="1" t="s">
        <v>708</v>
      </c>
      <c r="K57" s="1" t="s">
        <v>972</v>
      </c>
      <c r="L57" s="1" t="s">
        <v>972</v>
      </c>
      <c r="M57" s="1" t="s">
        <v>709</v>
      </c>
      <c r="N57" s="1" t="s">
        <v>709</v>
      </c>
      <c r="O57" s="1" t="s">
        <v>710</v>
      </c>
      <c r="P57" s="1" t="s">
        <v>711</v>
      </c>
      <c r="Q57" s="1" t="s">
        <v>712</v>
      </c>
      <c r="R57" s="1" t="s">
        <v>973</v>
      </c>
      <c r="S57" s="1" t="s">
        <v>714</v>
      </c>
      <c r="T57" s="1" t="s">
        <v>715</v>
      </c>
      <c r="U57" s="1" t="s">
        <v>716</v>
      </c>
      <c r="V57" s="1" t="s">
        <v>723</v>
      </c>
    </row>
    <row r="58" s="1" customFormat="1" spans="1:22">
      <c r="A58" s="3">
        <v>999222964931327</v>
      </c>
      <c r="B58" s="1" t="s">
        <v>968</v>
      </c>
      <c r="C58" s="1" t="s">
        <v>974</v>
      </c>
      <c r="D58" s="1" t="s">
        <v>849</v>
      </c>
      <c r="E58" s="1" t="s">
        <v>975</v>
      </c>
      <c r="F58" s="1" t="s">
        <v>938</v>
      </c>
      <c r="G58" s="1" t="s">
        <v>705</v>
      </c>
      <c r="H58" s="1" t="s">
        <v>706</v>
      </c>
      <c r="I58" s="1" t="s">
        <v>976</v>
      </c>
      <c r="J58" s="1" t="s">
        <v>708</v>
      </c>
      <c r="K58" s="1" t="s">
        <v>976</v>
      </c>
      <c r="L58" s="1" t="s">
        <v>976</v>
      </c>
      <c r="M58" s="1" t="s">
        <v>709</v>
      </c>
      <c r="N58" s="1" t="s">
        <v>709</v>
      </c>
      <c r="O58" s="1" t="s">
        <v>710</v>
      </c>
      <c r="P58" s="1" t="s">
        <v>711</v>
      </c>
      <c r="Q58" s="1" t="s">
        <v>712</v>
      </c>
      <c r="R58" s="1" t="s">
        <v>977</v>
      </c>
      <c r="S58" s="1" t="s">
        <v>714</v>
      </c>
      <c r="T58" s="1" t="s">
        <v>715</v>
      </c>
      <c r="U58" s="1" t="s">
        <v>716</v>
      </c>
      <c r="V58" s="1" t="s">
        <v>717</v>
      </c>
    </row>
    <row r="59" s="1" customFormat="1" spans="1:22">
      <c r="A59" s="3">
        <v>999222964616276</v>
      </c>
      <c r="B59" s="1" t="s">
        <v>968</v>
      </c>
      <c r="C59" s="1" t="s">
        <v>978</v>
      </c>
      <c r="D59" s="1" t="s">
        <v>927</v>
      </c>
      <c r="E59" s="1" t="s">
        <v>979</v>
      </c>
      <c r="F59" s="1" t="s">
        <v>758</v>
      </c>
      <c r="G59" s="1" t="s">
        <v>705</v>
      </c>
      <c r="H59" s="1" t="s">
        <v>706</v>
      </c>
      <c r="I59" s="1" t="s">
        <v>980</v>
      </c>
      <c r="J59" s="1" t="s">
        <v>708</v>
      </c>
      <c r="K59" s="1" t="s">
        <v>980</v>
      </c>
      <c r="L59" s="1" t="s">
        <v>980</v>
      </c>
      <c r="M59" s="1" t="s">
        <v>709</v>
      </c>
      <c r="N59" s="1" t="s">
        <v>709</v>
      </c>
      <c r="O59" s="1" t="s">
        <v>710</v>
      </c>
      <c r="P59" s="1" t="s">
        <v>711</v>
      </c>
      <c r="Q59" s="1" t="s">
        <v>712</v>
      </c>
      <c r="R59" s="1" t="s">
        <v>981</v>
      </c>
      <c r="S59" s="1" t="s">
        <v>714</v>
      </c>
      <c r="T59" s="1" t="s">
        <v>715</v>
      </c>
      <c r="U59" s="1" t="s">
        <v>716</v>
      </c>
      <c r="V59" s="1" t="s">
        <v>717</v>
      </c>
    </row>
    <row r="60" s="1" customFormat="1" spans="1:22">
      <c r="A60" s="3">
        <v>999222964379731</v>
      </c>
      <c r="B60" s="1" t="s">
        <v>968</v>
      </c>
      <c r="C60" s="1" t="s">
        <v>982</v>
      </c>
      <c r="D60" s="1" t="s">
        <v>927</v>
      </c>
      <c r="E60" s="1" t="s">
        <v>983</v>
      </c>
      <c r="F60" s="1" t="s">
        <v>758</v>
      </c>
      <c r="G60" s="1" t="s">
        <v>705</v>
      </c>
      <c r="H60" s="1" t="s">
        <v>706</v>
      </c>
      <c r="I60" s="1" t="s">
        <v>984</v>
      </c>
      <c r="J60" s="1" t="s">
        <v>708</v>
      </c>
      <c r="K60" s="1" t="s">
        <v>984</v>
      </c>
      <c r="L60" s="1" t="s">
        <v>984</v>
      </c>
      <c r="M60" s="1" t="s">
        <v>709</v>
      </c>
      <c r="N60" s="1" t="s">
        <v>709</v>
      </c>
      <c r="O60" s="1" t="s">
        <v>710</v>
      </c>
      <c r="P60" s="1" t="s">
        <v>711</v>
      </c>
      <c r="Q60" s="1" t="s">
        <v>712</v>
      </c>
      <c r="R60" s="1" t="s">
        <v>985</v>
      </c>
      <c r="S60" s="1" t="s">
        <v>714</v>
      </c>
      <c r="T60" s="1" t="s">
        <v>715</v>
      </c>
      <c r="U60" s="1" t="s">
        <v>716</v>
      </c>
      <c r="V60" s="1" t="s">
        <v>717</v>
      </c>
    </row>
    <row r="61" s="1" customFormat="1" spans="1:22">
      <c r="A61" s="3">
        <v>999222961558303</v>
      </c>
      <c r="B61" s="1" t="s">
        <v>968</v>
      </c>
      <c r="C61" s="1" t="s">
        <v>986</v>
      </c>
      <c r="D61" s="1" t="s">
        <v>927</v>
      </c>
      <c r="E61" s="1" t="s">
        <v>987</v>
      </c>
      <c r="F61" s="1" t="s">
        <v>810</v>
      </c>
      <c r="G61" s="1" t="s">
        <v>705</v>
      </c>
      <c r="H61" s="1" t="s">
        <v>706</v>
      </c>
      <c r="I61" s="1" t="s">
        <v>960</v>
      </c>
      <c r="J61" s="1" t="s">
        <v>708</v>
      </c>
      <c r="K61" s="1" t="s">
        <v>960</v>
      </c>
      <c r="L61" s="1" t="s">
        <v>960</v>
      </c>
      <c r="M61" s="1" t="s">
        <v>709</v>
      </c>
      <c r="N61" s="1" t="s">
        <v>709</v>
      </c>
      <c r="O61" s="1" t="s">
        <v>710</v>
      </c>
      <c r="P61" s="1" t="s">
        <v>711</v>
      </c>
      <c r="Q61" s="1" t="s">
        <v>712</v>
      </c>
      <c r="R61" s="1" t="s">
        <v>988</v>
      </c>
      <c r="S61" s="1" t="s">
        <v>714</v>
      </c>
      <c r="T61" s="1" t="s">
        <v>715</v>
      </c>
      <c r="U61" s="1" t="s">
        <v>716</v>
      </c>
      <c r="V61" s="1" t="s">
        <v>717</v>
      </c>
    </row>
    <row r="62" s="1" customFormat="1" spans="1:22">
      <c r="A62" s="3">
        <v>999222959314227</v>
      </c>
      <c r="B62" s="1" t="s">
        <v>968</v>
      </c>
      <c r="C62" s="1" t="s">
        <v>989</v>
      </c>
      <c r="D62" s="1" t="s">
        <v>868</v>
      </c>
      <c r="E62" s="1" t="s">
        <v>990</v>
      </c>
      <c r="F62" s="1" t="s">
        <v>701</v>
      </c>
      <c r="G62" s="1" t="s">
        <v>705</v>
      </c>
      <c r="H62" s="1" t="s">
        <v>706</v>
      </c>
      <c r="I62" s="1" t="s">
        <v>991</v>
      </c>
      <c r="J62" s="1" t="s">
        <v>708</v>
      </c>
      <c r="K62" s="1" t="s">
        <v>991</v>
      </c>
      <c r="L62" s="1" t="s">
        <v>991</v>
      </c>
      <c r="M62" s="1" t="s">
        <v>709</v>
      </c>
      <c r="N62" s="1" t="s">
        <v>709</v>
      </c>
      <c r="O62" s="1" t="s">
        <v>710</v>
      </c>
      <c r="P62" s="1" t="s">
        <v>711</v>
      </c>
      <c r="Q62" s="1" t="s">
        <v>712</v>
      </c>
      <c r="R62" s="1" t="s">
        <v>992</v>
      </c>
      <c r="S62" s="1" t="s">
        <v>714</v>
      </c>
      <c r="T62" s="1" t="s">
        <v>715</v>
      </c>
      <c r="U62" s="1" t="s">
        <v>716</v>
      </c>
      <c r="V62" s="1" t="s">
        <v>872</v>
      </c>
    </row>
    <row r="63" s="1" customFormat="1" spans="1:22">
      <c r="A63" s="3">
        <v>999222956329512</v>
      </c>
      <c r="B63" s="1" t="s">
        <v>993</v>
      </c>
      <c r="C63" s="1" t="s">
        <v>994</v>
      </c>
      <c r="D63" s="1" t="s">
        <v>995</v>
      </c>
      <c r="E63" s="1" t="s">
        <v>996</v>
      </c>
      <c r="F63" s="1" t="s">
        <v>810</v>
      </c>
      <c r="G63" s="1" t="s">
        <v>705</v>
      </c>
      <c r="H63" s="1" t="s">
        <v>706</v>
      </c>
      <c r="I63" s="1" t="s">
        <v>997</v>
      </c>
      <c r="J63" s="1" t="s">
        <v>708</v>
      </c>
      <c r="K63" s="1" t="s">
        <v>997</v>
      </c>
      <c r="L63" s="1" t="s">
        <v>997</v>
      </c>
      <c r="M63" s="1" t="s">
        <v>709</v>
      </c>
      <c r="N63" s="1" t="s">
        <v>709</v>
      </c>
      <c r="O63" s="1" t="s">
        <v>710</v>
      </c>
      <c r="P63" s="1" t="s">
        <v>711</v>
      </c>
      <c r="Q63" s="1" t="s">
        <v>712</v>
      </c>
      <c r="R63" s="1" t="s">
        <v>998</v>
      </c>
      <c r="S63" s="1" t="s">
        <v>714</v>
      </c>
      <c r="T63" s="1" t="s">
        <v>715</v>
      </c>
      <c r="U63" s="1" t="s">
        <v>716</v>
      </c>
      <c r="V63" s="1" t="s">
        <v>717</v>
      </c>
    </row>
    <row r="64" s="1" customFormat="1" spans="1:22">
      <c r="A64" s="3">
        <v>999222950913193</v>
      </c>
      <c r="B64" s="1" t="s">
        <v>993</v>
      </c>
      <c r="C64" s="1" t="s">
        <v>999</v>
      </c>
      <c r="D64" s="1" t="s">
        <v>812</v>
      </c>
      <c r="E64" s="1" t="s">
        <v>1000</v>
      </c>
      <c r="F64" s="1" t="s">
        <v>938</v>
      </c>
      <c r="G64" s="1" t="s">
        <v>705</v>
      </c>
      <c r="H64" s="1" t="s">
        <v>706</v>
      </c>
      <c r="I64" s="1" t="s">
        <v>1001</v>
      </c>
      <c r="J64" s="1" t="s">
        <v>708</v>
      </c>
      <c r="K64" s="1" t="s">
        <v>1001</v>
      </c>
      <c r="L64" s="1" t="s">
        <v>1001</v>
      </c>
      <c r="M64" s="1" t="s">
        <v>709</v>
      </c>
      <c r="N64" s="1" t="s">
        <v>709</v>
      </c>
      <c r="O64" s="1" t="s">
        <v>710</v>
      </c>
      <c r="P64" s="1" t="s">
        <v>711</v>
      </c>
      <c r="Q64" s="1" t="s">
        <v>712</v>
      </c>
      <c r="R64" s="1" t="s">
        <v>1002</v>
      </c>
      <c r="S64" s="1" t="s">
        <v>714</v>
      </c>
      <c r="T64" s="1" t="s">
        <v>715</v>
      </c>
      <c r="U64" s="1" t="s">
        <v>716</v>
      </c>
      <c r="V64" s="1" t="s">
        <v>723</v>
      </c>
    </row>
    <row r="65" s="1" customFormat="1" spans="1:22">
      <c r="A65" s="3">
        <v>999222948458288</v>
      </c>
      <c r="B65" s="1" t="s">
        <v>993</v>
      </c>
      <c r="C65" s="1" t="s">
        <v>1003</v>
      </c>
      <c r="D65" s="1" t="s">
        <v>1004</v>
      </c>
      <c r="E65" s="1" t="s">
        <v>1005</v>
      </c>
      <c r="F65" s="1" t="s">
        <v>758</v>
      </c>
      <c r="G65" s="1" t="s">
        <v>705</v>
      </c>
      <c r="H65" s="1" t="s">
        <v>706</v>
      </c>
      <c r="I65" s="1" t="s">
        <v>1006</v>
      </c>
      <c r="J65" s="1" t="s">
        <v>708</v>
      </c>
      <c r="K65" s="1" t="s">
        <v>1006</v>
      </c>
      <c r="L65" s="1" t="s">
        <v>1006</v>
      </c>
      <c r="M65" s="1" t="s">
        <v>709</v>
      </c>
      <c r="N65" s="1" t="s">
        <v>709</v>
      </c>
      <c r="O65" s="1" t="s">
        <v>710</v>
      </c>
      <c r="P65" s="1" t="s">
        <v>711</v>
      </c>
      <c r="Q65" s="1" t="s">
        <v>712</v>
      </c>
      <c r="R65" s="1" t="s">
        <v>1007</v>
      </c>
      <c r="S65" s="1" t="s">
        <v>714</v>
      </c>
      <c r="T65" s="1" t="s">
        <v>715</v>
      </c>
      <c r="U65" s="1" t="s">
        <v>716</v>
      </c>
      <c r="V65" s="1" t="s">
        <v>723</v>
      </c>
    </row>
    <row r="66" s="1" customFormat="1" spans="1:22">
      <c r="A66" s="3">
        <v>999222947034974</v>
      </c>
      <c r="B66" s="1" t="s">
        <v>993</v>
      </c>
      <c r="C66" s="1" t="s">
        <v>1008</v>
      </c>
      <c r="D66" s="1" t="s">
        <v>995</v>
      </c>
      <c r="E66" s="1" t="s">
        <v>1009</v>
      </c>
      <c r="F66" s="1" t="s">
        <v>810</v>
      </c>
      <c r="G66" s="1" t="s">
        <v>705</v>
      </c>
      <c r="H66" s="1" t="s">
        <v>706</v>
      </c>
      <c r="I66" s="1" t="s">
        <v>1010</v>
      </c>
      <c r="J66" s="1" t="s">
        <v>708</v>
      </c>
      <c r="K66" s="1" t="s">
        <v>1010</v>
      </c>
      <c r="L66" s="1" t="s">
        <v>1010</v>
      </c>
      <c r="M66" s="1" t="s">
        <v>709</v>
      </c>
      <c r="N66" s="1" t="s">
        <v>709</v>
      </c>
      <c r="O66" s="1" t="s">
        <v>710</v>
      </c>
      <c r="P66" s="1" t="s">
        <v>711</v>
      </c>
      <c r="Q66" s="1" t="s">
        <v>712</v>
      </c>
      <c r="R66" s="1" t="s">
        <v>1011</v>
      </c>
      <c r="S66" s="1" t="s">
        <v>714</v>
      </c>
      <c r="T66" s="1" t="s">
        <v>715</v>
      </c>
      <c r="U66" s="1" t="s">
        <v>716</v>
      </c>
      <c r="V66" s="1" t="s">
        <v>717</v>
      </c>
    </row>
    <row r="67" s="1" customFormat="1" spans="1:22">
      <c r="A67" s="3">
        <v>999222927534745</v>
      </c>
      <c r="B67" s="1" t="s">
        <v>1012</v>
      </c>
      <c r="C67" s="1" t="s">
        <v>1013</v>
      </c>
      <c r="D67" s="1" t="s">
        <v>882</v>
      </c>
      <c r="E67" s="1" t="s">
        <v>1014</v>
      </c>
      <c r="F67" s="1" t="s">
        <v>844</v>
      </c>
      <c r="G67" s="1" t="s">
        <v>705</v>
      </c>
      <c r="H67" s="1" t="s">
        <v>706</v>
      </c>
      <c r="I67" s="1" t="s">
        <v>1015</v>
      </c>
      <c r="J67" s="1" t="s">
        <v>708</v>
      </c>
      <c r="K67" s="1" t="s">
        <v>1015</v>
      </c>
      <c r="L67" s="1" t="s">
        <v>1015</v>
      </c>
      <c r="M67" s="1" t="s">
        <v>709</v>
      </c>
      <c r="N67" s="1" t="s">
        <v>709</v>
      </c>
      <c r="O67" s="1" t="s">
        <v>710</v>
      </c>
      <c r="P67" s="1" t="s">
        <v>711</v>
      </c>
      <c r="Q67" s="1" t="s">
        <v>712</v>
      </c>
      <c r="R67" s="1" t="s">
        <v>1016</v>
      </c>
      <c r="S67" s="1" t="s">
        <v>714</v>
      </c>
      <c r="T67" s="1" t="s">
        <v>715</v>
      </c>
      <c r="U67" s="1" t="s">
        <v>716</v>
      </c>
      <c r="V67" s="1" t="s">
        <v>723</v>
      </c>
    </row>
    <row r="68" s="1" customFormat="1" spans="1:22">
      <c r="A68" s="3">
        <v>999222927490647</v>
      </c>
      <c r="B68" s="1" t="s">
        <v>1012</v>
      </c>
      <c r="C68" s="1" t="s">
        <v>1017</v>
      </c>
      <c r="D68" s="1" t="s">
        <v>882</v>
      </c>
      <c r="E68" s="1" t="s">
        <v>1018</v>
      </c>
      <c r="F68" s="1" t="s">
        <v>844</v>
      </c>
      <c r="G68" s="1" t="s">
        <v>705</v>
      </c>
      <c r="H68" s="1" t="s">
        <v>706</v>
      </c>
      <c r="I68" s="1" t="s">
        <v>1019</v>
      </c>
      <c r="J68" s="1" t="s">
        <v>708</v>
      </c>
      <c r="K68" s="1" t="s">
        <v>1019</v>
      </c>
      <c r="L68" s="1" t="s">
        <v>1019</v>
      </c>
      <c r="M68" s="1" t="s">
        <v>709</v>
      </c>
      <c r="N68" s="1" t="s">
        <v>709</v>
      </c>
      <c r="O68" s="1" t="s">
        <v>710</v>
      </c>
      <c r="P68" s="1" t="s">
        <v>711</v>
      </c>
      <c r="Q68" s="1" t="s">
        <v>712</v>
      </c>
      <c r="R68" s="1" t="s">
        <v>1020</v>
      </c>
      <c r="S68" s="1" t="s">
        <v>714</v>
      </c>
      <c r="T68" s="1" t="s">
        <v>715</v>
      </c>
      <c r="U68" s="1" t="s">
        <v>716</v>
      </c>
      <c r="V68" s="1" t="s">
        <v>723</v>
      </c>
    </row>
    <row r="69" s="1" customFormat="1" spans="1:22">
      <c r="A69" s="3">
        <v>999222915787843</v>
      </c>
      <c r="B69" s="1" t="s">
        <v>1021</v>
      </c>
      <c r="C69" s="1" t="s">
        <v>1022</v>
      </c>
      <c r="D69" s="1" t="s">
        <v>1023</v>
      </c>
      <c r="E69" s="1" t="s">
        <v>1024</v>
      </c>
      <c r="F69" s="1" t="s">
        <v>844</v>
      </c>
      <c r="G69" s="1" t="s">
        <v>705</v>
      </c>
      <c r="H69" s="1" t="s">
        <v>706</v>
      </c>
      <c r="I69" s="1" t="s">
        <v>1025</v>
      </c>
      <c r="J69" s="1" t="s">
        <v>708</v>
      </c>
      <c r="K69" s="1" t="s">
        <v>1025</v>
      </c>
      <c r="L69" s="1" t="s">
        <v>710</v>
      </c>
      <c r="M69" s="1" t="s">
        <v>1026</v>
      </c>
      <c r="N69" s="1" t="s">
        <v>1026</v>
      </c>
      <c r="O69" s="1" t="s">
        <v>710</v>
      </c>
      <c r="P69" s="1" t="s">
        <v>711</v>
      </c>
      <c r="Q69" s="1" t="s">
        <v>712</v>
      </c>
      <c r="R69" s="1" t="s">
        <v>1027</v>
      </c>
      <c r="S69" s="1" t="s">
        <v>714</v>
      </c>
      <c r="T69" s="1" t="s">
        <v>715</v>
      </c>
      <c r="U69" s="1" t="s">
        <v>716</v>
      </c>
      <c r="V69" s="1" t="s">
        <v>717</v>
      </c>
    </row>
    <row r="70" s="1" customFormat="1" spans="1:22">
      <c r="A70" s="3">
        <v>22914920372</v>
      </c>
      <c r="B70" s="1" t="s">
        <v>1021</v>
      </c>
      <c r="C70" s="1" t="s">
        <v>1028</v>
      </c>
      <c r="D70" s="1" t="s">
        <v>765</v>
      </c>
      <c r="E70" s="1" t="s">
        <v>1029</v>
      </c>
      <c r="F70" s="1" t="s">
        <v>701</v>
      </c>
      <c r="G70" s="1" t="s">
        <v>705</v>
      </c>
      <c r="H70" s="1" t="s">
        <v>706</v>
      </c>
      <c r="I70" s="1" t="s">
        <v>1030</v>
      </c>
      <c r="J70" s="1" t="s">
        <v>708</v>
      </c>
      <c r="K70" s="1" t="s">
        <v>1030</v>
      </c>
      <c r="L70" s="1" t="s">
        <v>1030</v>
      </c>
      <c r="M70" s="1" t="s">
        <v>709</v>
      </c>
      <c r="N70" s="1" t="s">
        <v>709</v>
      </c>
      <c r="O70" s="1" t="s">
        <v>710</v>
      </c>
      <c r="P70" s="1" t="s">
        <v>711</v>
      </c>
      <c r="Q70" s="1" t="s">
        <v>712</v>
      </c>
      <c r="R70" s="1" t="s">
        <v>1031</v>
      </c>
      <c r="S70" s="1" t="s">
        <v>714</v>
      </c>
      <c r="T70" s="1" t="s">
        <v>715</v>
      </c>
      <c r="U70" s="1" t="s">
        <v>716</v>
      </c>
      <c r="V70" s="1" t="s">
        <v>717</v>
      </c>
    </row>
    <row r="71" s="1" customFormat="1" spans="1:22">
      <c r="A71" s="3">
        <v>22914900624</v>
      </c>
      <c r="B71" s="1" t="s">
        <v>1021</v>
      </c>
      <c r="C71" s="1" t="s">
        <v>1032</v>
      </c>
      <c r="D71" s="1" t="s">
        <v>765</v>
      </c>
      <c r="E71" s="1" t="s">
        <v>1033</v>
      </c>
      <c r="F71" s="1" t="s">
        <v>701</v>
      </c>
      <c r="G71" s="1" t="s">
        <v>705</v>
      </c>
      <c r="H71" s="1" t="s">
        <v>706</v>
      </c>
      <c r="I71" s="1" t="s">
        <v>1030</v>
      </c>
      <c r="J71" s="1" t="s">
        <v>708</v>
      </c>
      <c r="K71" s="1" t="s">
        <v>1030</v>
      </c>
      <c r="L71" s="1" t="s">
        <v>1030</v>
      </c>
      <c r="M71" s="1" t="s">
        <v>709</v>
      </c>
      <c r="N71" s="1" t="s">
        <v>709</v>
      </c>
      <c r="O71" s="1" t="s">
        <v>710</v>
      </c>
      <c r="P71" s="1" t="s">
        <v>711</v>
      </c>
      <c r="Q71" s="1" t="s">
        <v>712</v>
      </c>
      <c r="R71" s="1" t="s">
        <v>1034</v>
      </c>
      <c r="S71" s="1" t="s">
        <v>714</v>
      </c>
      <c r="T71" s="1" t="s">
        <v>715</v>
      </c>
      <c r="U71" s="1" t="s">
        <v>716</v>
      </c>
      <c r="V71" s="1" t="s">
        <v>717</v>
      </c>
    </row>
    <row r="72" s="1" customFormat="1" spans="1:22">
      <c r="A72" s="3">
        <v>999222898947631</v>
      </c>
      <c r="B72" s="1" t="s">
        <v>1035</v>
      </c>
      <c r="C72" s="1" t="s">
        <v>1036</v>
      </c>
      <c r="D72" s="1" t="s">
        <v>949</v>
      </c>
      <c r="E72" s="1" t="s">
        <v>1037</v>
      </c>
      <c r="F72" s="1" t="s">
        <v>844</v>
      </c>
      <c r="G72" s="1" t="s">
        <v>705</v>
      </c>
      <c r="H72" s="1" t="s">
        <v>706</v>
      </c>
      <c r="I72" s="1" t="s">
        <v>1038</v>
      </c>
      <c r="J72" s="1" t="s">
        <v>708</v>
      </c>
      <c r="K72" s="1" t="s">
        <v>1038</v>
      </c>
      <c r="L72" s="1" t="s">
        <v>1038</v>
      </c>
      <c r="M72" s="1" t="s">
        <v>709</v>
      </c>
      <c r="N72" s="1" t="s">
        <v>709</v>
      </c>
      <c r="O72" s="1" t="s">
        <v>710</v>
      </c>
      <c r="P72" s="1" t="s">
        <v>711</v>
      </c>
      <c r="Q72" s="1" t="s">
        <v>712</v>
      </c>
      <c r="R72" s="1" t="s">
        <v>1039</v>
      </c>
      <c r="S72" s="1" t="s">
        <v>714</v>
      </c>
      <c r="T72" s="1" t="s">
        <v>715</v>
      </c>
      <c r="U72" s="1" t="s">
        <v>716</v>
      </c>
      <c r="V72" s="1" t="s">
        <v>717</v>
      </c>
    </row>
    <row r="73" s="1" customFormat="1" spans="1:22">
      <c r="A73" s="3">
        <v>999222879151224</v>
      </c>
      <c r="B73" s="1" t="s">
        <v>1035</v>
      </c>
      <c r="C73" s="1" t="s">
        <v>1040</v>
      </c>
      <c r="D73" s="1" t="s">
        <v>1041</v>
      </c>
      <c r="E73" s="1" t="s">
        <v>1042</v>
      </c>
      <c r="F73" s="1" t="s">
        <v>758</v>
      </c>
      <c r="G73" s="1" t="s">
        <v>705</v>
      </c>
      <c r="H73" s="1" t="s">
        <v>706</v>
      </c>
      <c r="I73" s="1" t="s">
        <v>1043</v>
      </c>
      <c r="J73" s="1" t="s">
        <v>708</v>
      </c>
      <c r="K73" s="1" t="s">
        <v>1043</v>
      </c>
      <c r="L73" s="1" t="s">
        <v>1043</v>
      </c>
      <c r="M73" s="1" t="s">
        <v>709</v>
      </c>
      <c r="N73" s="1" t="s">
        <v>709</v>
      </c>
      <c r="O73" s="1" t="s">
        <v>710</v>
      </c>
      <c r="P73" s="1" t="s">
        <v>711</v>
      </c>
      <c r="Q73" s="1" t="s">
        <v>712</v>
      </c>
      <c r="R73" s="1" t="s">
        <v>1044</v>
      </c>
      <c r="S73" s="1" t="s">
        <v>714</v>
      </c>
      <c r="T73" s="1" t="s">
        <v>715</v>
      </c>
      <c r="U73" s="1" t="s">
        <v>716</v>
      </c>
      <c r="V73" s="1" t="s">
        <v>717</v>
      </c>
    </row>
    <row r="74" s="1" customFormat="1" spans="1:22">
      <c r="A74" s="3">
        <v>999222865873304</v>
      </c>
      <c r="B74" s="1" t="s">
        <v>1045</v>
      </c>
      <c r="C74" s="1" t="s">
        <v>1046</v>
      </c>
      <c r="D74" s="1" t="s">
        <v>730</v>
      </c>
      <c r="E74" s="1" t="s">
        <v>1047</v>
      </c>
      <c r="F74" s="1" t="s">
        <v>844</v>
      </c>
      <c r="G74" s="1" t="s">
        <v>705</v>
      </c>
      <c r="H74" s="1" t="s">
        <v>706</v>
      </c>
      <c r="I74" s="1" t="s">
        <v>1048</v>
      </c>
      <c r="J74" s="1" t="s">
        <v>708</v>
      </c>
      <c r="K74" s="1" t="s">
        <v>1048</v>
      </c>
      <c r="L74" s="1" t="s">
        <v>1048</v>
      </c>
      <c r="M74" s="1" t="s">
        <v>709</v>
      </c>
      <c r="N74" s="1" t="s">
        <v>709</v>
      </c>
      <c r="O74" s="1" t="s">
        <v>710</v>
      </c>
      <c r="P74" s="1" t="s">
        <v>711</v>
      </c>
      <c r="Q74" s="1" t="s">
        <v>712</v>
      </c>
      <c r="R74" s="1" t="s">
        <v>1049</v>
      </c>
      <c r="S74" s="1" t="s">
        <v>714</v>
      </c>
      <c r="T74" s="1" t="s">
        <v>715</v>
      </c>
      <c r="U74" s="1" t="s">
        <v>716</v>
      </c>
      <c r="V74" s="1" t="s">
        <v>734</v>
      </c>
    </row>
    <row r="75" s="1" customFormat="1" spans="1:22">
      <c r="A75" s="3">
        <v>999222865711359</v>
      </c>
      <c r="B75" s="1" t="s">
        <v>1045</v>
      </c>
      <c r="C75" s="1" t="s">
        <v>1050</v>
      </c>
      <c r="D75" s="1" t="s">
        <v>719</v>
      </c>
      <c r="E75" s="1" t="s">
        <v>1051</v>
      </c>
      <c r="F75" s="1" t="s">
        <v>701</v>
      </c>
      <c r="G75" s="1" t="s">
        <v>705</v>
      </c>
      <c r="H75" s="1" t="s">
        <v>706</v>
      </c>
      <c r="I75" s="1" t="s">
        <v>721</v>
      </c>
      <c r="J75" s="1" t="s">
        <v>708</v>
      </c>
      <c r="K75" s="1" t="s">
        <v>721</v>
      </c>
      <c r="L75" s="1" t="s">
        <v>721</v>
      </c>
      <c r="M75" s="1" t="s">
        <v>709</v>
      </c>
      <c r="N75" s="1" t="s">
        <v>709</v>
      </c>
      <c r="O75" s="1" t="s">
        <v>710</v>
      </c>
      <c r="P75" s="1" t="s">
        <v>711</v>
      </c>
      <c r="Q75" s="1" t="s">
        <v>712</v>
      </c>
      <c r="R75" s="1" t="s">
        <v>1052</v>
      </c>
      <c r="S75" s="1" t="s">
        <v>714</v>
      </c>
      <c r="T75" s="1" t="s">
        <v>715</v>
      </c>
      <c r="U75" s="1" t="s">
        <v>716</v>
      </c>
      <c r="V75" s="1" t="s">
        <v>723</v>
      </c>
    </row>
    <row r="76" s="1" customFormat="1" spans="1:22">
      <c r="A76" s="3">
        <v>999222851361295</v>
      </c>
      <c r="B76" s="1" t="s">
        <v>1053</v>
      </c>
      <c r="C76" s="1" t="s">
        <v>1054</v>
      </c>
      <c r="D76" s="1" t="s">
        <v>949</v>
      </c>
      <c r="E76" s="1" t="s">
        <v>1055</v>
      </c>
      <c r="F76" s="1" t="s">
        <v>701</v>
      </c>
      <c r="G76" s="1" t="s">
        <v>705</v>
      </c>
      <c r="H76" s="1" t="s">
        <v>706</v>
      </c>
      <c r="I76" s="1" t="s">
        <v>1056</v>
      </c>
      <c r="J76" s="1" t="s">
        <v>708</v>
      </c>
      <c r="K76" s="1" t="s">
        <v>1056</v>
      </c>
      <c r="L76" s="1" t="s">
        <v>1056</v>
      </c>
      <c r="M76" s="1" t="s">
        <v>709</v>
      </c>
      <c r="N76" s="1" t="s">
        <v>709</v>
      </c>
      <c r="O76" s="1" t="s">
        <v>710</v>
      </c>
      <c r="P76" s="1" t="s">
        <v>711</v>
      </c>
      <c r="Q76" s="1" t="s">
        <v>712</v>
      </c>
      <c r="R76" s="1" t="s">
        <v>1057</v>
      </c>
      <c r="S76" s="1" t="s">
        <v>714</v>
      </c>
      <c r="T76" s="1" t="s">
        <v>715</v>
      </c>
      <c r="U76" s="1" t="s">
        <v>716</v>
      </c>
      <c r="V76" s="1" t="s">
        <v>717</v>
      </c>
    </row>
    <row r="77" s="1" customFormat="1" spans="1:22">
      <c r="A77" s="3">
        <v>999222851025047</v>
      </c>
      <c r="B77" s="1" t="s">
        <v>1053</v>
      </c>
      <c r="C77" s="1" t="s">
        <v>1058</v>
      </c>
      <c r="D77" s="1" t="s">
        <v>949</v>
      </c>
      <c r="E77" s="1" t="s">
        <v>1059</v>
      </c>
      <c r="F77" s="1" t="s">
        <v>701</v>
      </c>
      <c r="G77" s="1" t="s">
        <v>705</v>
      </c>
      <c r="H77" s="1" t="s">
        <v>706</v>
      </c>
      <c r="I77" s="1" t="s">
        <v>1056</v>
      </c>
      <c r="J77" s="1" t="s">
        <v>708</v>
      </c>
      <c r="K77" s="1" t="s">
        <v>1056</v>
      </c>
      <c r="L77" s="1" t="s">
        <v>1056</v>
      </c>
      <c r="M77" s="1" t="s">
        <v>709</v>
      </c>
      <c r="N77" s="1" t="s">
        <v>709</v>
      </c>
      <c r="O77" s="1" t="s">
        <v>710</v>
      </c>
      <c r="P77" s="1" t="s">
        <v>711</v>
      </c>
      <c r="Q77" s="1" t="s">
        <v>712</v>
      </c>
      <c r="R77" s="1" t="s">
        <v>1060</v>
      </c>
      <c r="S77" s="1" t="s">
        <v>714</v>
      </c>
      <c r="T77" s="1" t="s">
        <v>715</v>
      </c>
      <c r="U77" s="1" t="s">
        <v>716</v>
      </c>
      <c r="V77" s="1" t="s">
        <v>717</v>
      </c>
    </row>
    <row r="78" s="1" customFormat="1" spans="1:22">
      <c r="A78" s="3">
        <v>999222838561667</v>
      </c>
      <c r="B78" s="1" t="s">
        <v>1053</v>
      </c>
      <c r="C78" s="1" t="s">
        <v>1061</v>
      </c>
      <c r="D78" s="1" t="s">
        <v>1062</v>
      </c>
      <c r="E78" s="1" t="s">
        <v>1063</v>
      </c>
      <c r="F78" s="1" t="s">
        <v>758</v>
      </c>
      <c r="G78" s="1" t="s">
        <v>705</v>
      </c>
      <c r="H78" s="1" t="s">
        <v>706</v>
      </c>
      <c r="I78" s="1" t="s">
        <v>1064</v>
      </c>
      <c r="J78" s="1" t="s">
        <v>708</v>
      </c>
      <c r="K78" s="1" t="s">
        <v>1064</v>
      </c>
      <c r="L78" s="1" t="s">
        <v>1064</v>
      </c>
      <c r="M78" s="1" t="s">
        <v>709</v>
      </c>
      <c r="N78" s="1" t="s">
        <v>709</v>
      </c>
      <c r="O78" s="1" t="s">
        <v>710</v>
      </c>
      <c r="P78" s="1" t="s">
        <v>711</v>
      </c>
      <c r="Q78" s="1" t="s">
        <v>712</v>
      </c>
      <c r="R78" s="1" t="s">
        <v>1065</v>
      </c>
      <c r="S78" s="1" t="s">
        <v>714</v>
      </c>
      <c r="T78" s="1" t="s">
        <v>715</v>
      </c>
      <c r="U78" s="1" t="s">
        <v>716</v>
      </c>
      <c r="V78" s="1" t="s">
        <v>717</v>
      </c>
    </row>
    <row r="79" s="1" customFormat="1" spans="1:22">
      <c r="A79" s="3">
        <v>999222828205874</v>
      </c>
      <c r="B79" s="1" t="s">
        <v>1066</v>
      </c>
      <c r="C79" s="1" t="s">
        <v>1067</v>
      </c>
      <c r="D79" s="1" t="s">
        <v>1068</v>
      </c>
      <c r="E79" s="1" t="s">
        <v>1069</v>
      </c>
      <c r="F79" s="1" t="s">
        <v>758</v>
      </c>
      <c r="G79" s="1" t="s">
        <v>705</v>
      </c>
      <c r="H79" s="1" t="s">
        <v>706</v>
      </c>
      <c r="I79" s="1" t="s">
        <v>1070</v>
      </c>
      <c r="J79" s="1" t="s">
        <v>708</v>
      </c>
      <c r="K79" s="1" t="s">
        <v>1070</v>
      </c>
      <c r="L79" s="1" t="s">
        <v>1070</v>
      </c>
      <c r="M79" s="1" t="s">
        <v>709</v>
      </c>
      <c r="N79" s="1" t="s">
        <v>709</v>
      </c>
      <c r="O79" s="1" t="s">
        <v>710</v>
      </c>
      <c r="P79" s="1" t="s">
        <v>711</v>
      </c>
      <c r="Q79" s="1" t="s">
        <v>712</v>
      </c>
      <c r="R79" s="1" t="s">
        <v>1071</v>
      </c>
      <c r="S79" s="1" t="s">
        <v>714</v>
      </c>
      <c r="T79" s="1" t="s">
        <v>715</v>
      </c>
      <c r="U79" s="1" t="s">
        <v>716</v>
      </c>
      <c r="V79" s="1" t="s">
        <v>723</v>
      </c>
    </row>
    <row r="80" s="1" customFormat="1" spans="1:22">
      <c r="A80" s="3">
        <v>999222813705878</v>
      </c>
      <c r="B80" s="1" t="s">
        <v>1072</v>
      </c>
      <c r="C80" s="1" t="s">
        <v>1073</v>
      </c>
      <c r="D80" s="1" t="s">
        <v>1074</v>
      </c>
      <c r="E80" s="1" t="s">
        <v>1075</v>
      </c>
      <c r="F80" s="1" t="s">
        <v>701</v>
      </c>
      <c r="G80" s="1" t="s">
        <v>705</v>
      </c>
      <c r="H80" s="1" t="s">
        <v>706</v>
      </c>
      <c r="I80" s="1" t="s">
        <v>1076</v>
      </c>
      <c r="J80" s="1" t="s">
        <v>708</v>
      </c>
      <c r="K80" s="1" t="s">
        <v>1076</v>
      </c>
      <c r="L80" s="1" t="s">
        <v>1076</v>
      </c>
      <c r="M80" s="1" t="s">
        <v>709</v>
      </c>
      <c r="N80" s="1" t="s">
        <v>709</v>
      </c>
      <c r="O80" s="1" t="s">
        <v>710</v>
      </c>
      <c r="P80" s="1" t="s">
        <v>711</v>
      </c>
      <c r="Q80" s="1" t="s">
        <v>712</v>
      </c>
      <c r="R80" s="1" t="s">
        <v>1077</v>
      </c>
      <c r="S80" s="1" t="s">
        <v>714</v>
      </c>
      <c r="T80" s="1" t="s">
        <v>715</v>
      </c>
      <c r="U80" s="1" t="s">
        <v>716</v>
      </c>
      <c r="V80" s="1" t="s">
        <v>723</v>
      </c>
    </row>
    <row r="81" s="1" customFormat="1" spans="1:22">
      <c r="A81" s="3">
        <v>999222808807052</v>
      </c>
      <c r="B81" s="1" t="s">
        <v>1072</v>
      </c>
      <c r="C81" s="1" t="s">
        <v>1078</v>
      </c>
      <c r="D81" s="1" t="s">
        <v>1079</v>
      </c>
      <c r="E81" s="1" t="s">
        <v>1080</v>
      </c>
      <c r="F81" s="1" t="s">
        <v>701</v>
      </c>
      <c r="G81" s="1" t="s">
        <v>705</v>
      </c>
      <c r="H81" s="1" t="s">
        <v>706</v>
      </c>
      <c r="I81" s="1" t="s">
        <v>1081</v>
      </c>
      <c r="J81" s="1" t="s">
        <v>708</v>
      </c>
      <c r="K81" s="1" t="s">
        <v>1081</v>
      </c>
      <c r="L81" s="1" t="s">
        <v>1081</v>
      </c>
      <c r="M81" s="1" t="s">
        <v>709</v>
      </c>
      <c r="N81" s="1" t="s">
        <v>709</v>
      </c>
      <c r="O81" s="1" t="s">
        <v>710</v>
      </c>
      <c r="P81" s="1" t="s">
        <v>711</v>
      </c>
      <c r="Q81" s="1" t="s">
        <v>712</v>
      </c>
      <c r="R81" s="1" t="s">
        <v>1082</v>
      </c>
      <c r="S81" s="1" t="s">
        <v>714</v>
      </c>
      <c r="T81" s="1" t="s">
        <v>715</v>
      </c>
      <c r="U81" s="1" t="s">
        <v>716</v>
      </c>
      <c r="V81" s="1" t="s">
        <v>717</v>
      </c>
    </row>
    <row r="82" s="1" customFormat="1" spans="1:22">
      <c r="A82" s="3">
        <v>999222802826654</v>
      </c>
      <c r="B82" s="1" t="s">
        <v>1083</v>
      </c>
      <c r="C82" s="1" t="s">
        <v>1084</v>
      </c>
      <c r="D82" s="1" t="s">
        <v>927</v>
      </c>
      <c r="E82" s="1" t="s">
        <v>1085</v>
      </c>
      <c r="F82" s="1" t="s">
        <v>810</v>
      </c>
      <c r="G82" s="1" t="s">
        <v>705</v>
      </c>
      <c r="H82" s="1" t="s">
        <v>706</v>
      </c>
      <c r="I82" s="1" t="s">
        <v>1086</v>
      </c>
      <c r="J82" s="1" t="s">
        <v>708</v>
      </c>
      <c r="K82" s="1" t="s">
        <v>1086</v>
      </c>
      <c r="L82" s="1" t="s">
        <v>1086</v>
      </c>
      <c r="M82" s="1" t="s">
        <v>709</v>
      </c>
      <c r="N82" s="1" t="s">
        <v>709</v>
      </c>
      <c r="O82" s="1" t="s">
        <v>710</v>
      </c>
      <c r="P82" s="1" t="s">
        <v>711</v>
      </c>
      <c r="Q82" s="1" t="s">
        <v>712</v>
      </c>
      <c r="R82" s="1" t="s">
        <v>1087</v>
      </c>
      <c r="S82" s="1" t="s">
        <v>714</v>
      </c>
      <c r="T82" s="1" t="s">
        <v>715</v>
      </c>
      <c r="U82" s="1" t="s">
        <v>716</v>
      </c>
      <c r="V82" s="1" t="s">
        <v>717</v>
      </c>
    </row>
    <row r="83" s="1" customFormat="1" spans="1:22">
      <c r="A83" s="3">
        <v>999222802819222</v>
      </c>
      <c r="B83" s="1" t="s">
        <v>1083</v>
      </c>
      <c r="C83" s="1" t="s">
        <v>1088</v>
      </c>
      <c r="D83" s="1" t="s">
        <v>927</v>
      </c>
      <c r="E83" s="1" t="s">
        <v>1085</v>
      </c>
      <c r="F83" s="1" t="s">
        <v>810</v>
      </c>
      <c r="G83" s="1" t="s">
        <v>705</v>
      </c>
      <c r="H83" s="1" t="s">
        <v>706</v>
      </c>
      <c r="I83" s="1" t="s">
        <v>1086</v>
      </c>
      <c r="J83" s="1" t="s">
        <v>708</v>
      </c>
      <c r="K83" s="1" t="s">
        <v>1086</v>
      </c>
      <c r="L83" s="1" t="s">
        <v>1086</v>
      </c>
      <c r="M83" s="1" t="s">
        <v>709</v>
      </c>
      <c r="N83" s="1" t="s">
        <v>709</v>
      </c>
      <c r="O83" s="1" t="s">
        <v>710</v>
      </c>
      <c r="P83" s="1" t="s">
        <v>711</v>
      </c>
      <c r="Q83" s="1" t="s">
        <v>712</v>
      </c>
      <c r="R83" s="1" t="s">
        <v>1089</v>
      </c>
      <c r="S83" s="1" t="s">
        <v>714</v>
      </c>
      <c r="T83" s="1" t="s">
        <v>715</v>
      </c>
      <c r="U83" s="1" t="s">
        <v>716</v>
      </c>
      <c r="V83" s="1" t="s">
        <v>717</v>
      </c>
    </row>
    <row r="84" s="1" customFormat="1" spans="1:22">
      <c r="A84" s="3">
        <v>999222791640158</v>
      </c>
      <c r="B84" s="1" t="s">
        <v>1090</v>
      </c>
      <c r="C84" s="1" t="s">
        <v>1091</v>
      </c>
      <c r="D84" s="1" t="s">
        <v>765</v>
      </c>
      <c r="E84" s="1" t="s">
        <v>1092</v>
      </c>
      <c r="F84" s="1" t="s">
        <v>701</v>
      </c>
      <c r="G84" s="1" t="s">
        <v>705</v>
      </c>
      <c r="H84" s="1" t="s">
        <v>706</v>
      </c>
      <c r="I84" s="1" t="s">
        <v>1030</v>
      </c>
      <c r="J84" s="1" t="s">
        <v>708</v>
      </c>
      <c r="K84" s="1" t="s">
        <v>1030</v>
      </c>
      <c r="L84" s="1" t="s">
        <v>1030</v>
      </c>
      <c r="M84" s="1" t="s">
        <v>709</v>
      </c>
      <c r="N84" s="1" t="s">
        <v>709</v>
      </c>
      <c r="O84" s="1" t="s">
        <v>710</v>
      </c>
      <c r="P84" s="1" t="s">
        <v>711</v>
      </c>
      <c r="Q84" s="1" t="s">
        <v>712</v>
      </c>
      <c r="R84" s="1" t="s">
        <v>1093</v>
      </c>
      <c r="S84" s="1" t="s">
        <v>714</v>
      </c>
      <c r="T84" s="1" t="s">
        <v>715</v>
      </c>
      <c r="U84" s="1" t="s">
        <v>716</v>
      </c>
      <c r="V84" s="1" t="s">
        <v>717</v>
      </c>
    </row>
    <row r="85" s="1" customFormat="1" spans="1:22">
      <c r="A85" s="3">
        <v>999222784535705</v>
      </c>
      <c r="B85" s="1" t="s">
        <v>1090</v>
      </c>
      <c r="C85" s="1" t="s">
        <v>1094</v>
      </c>
      <c r="D85" s="1" t="s">
        <v>849</v>
      </c>
      <c r="E85" s="1" t="s">
        <v>1095</v>
      </c>
      <c r="F85" s="1" t="s">
        <v>968</v>
      </c>
      <c r="G85" s="1" t="s">
        <v>705</v>
      </c>
      <c r="H85" s="1" t="s">
        <v>706</v>
      </c>
      <c r="I85" s="1" t="s">
        <v>1096</v>
      </c>
      <c r="J85" s="1" t="s">
        <v>708</v>
      </c>
      <c r="K85" s="1" t="s">
        <v>1096</v>
      </c>
      <c r="L85" s="1" t="s">
        <v>1096</v>
      </c>
      <c r="M85" s="1" t="s">
        <v>709</v>
      </c>
      <c r="N85" s="1" t="s">
        <v>709</v>
      </c>
      <c r="O85" s="1" t="s">
        <v>710</v>
      </c>
      <c r="P85" s="1" t="s">
        <v>711</v>
      </c>
      <c r="Q85" s="1" t="s">
        <v>712</v>
      </c>
      <c r="R85" s="1" t="s">
        <v>1097</v>
      </c>
      <c r="S85" s="1" t="s">
        <v>714</v>
      </c>
      <c r="T85" s="1" t="s">
        <v>715</v>
      </c>
      <c r="U85" s="1" t="s">
        <v>716</v>
      </c>
      <c r="V85" s="1" t="s">
        <v>717</v>
      </c>
    </row>
    <row r="86" s="1" customFormat="1" spans="1:22">
      <c r="A86" s="3">
        <v>999222760499936</v>
      </c>
      <c r="B86" s="1" t="s">
        <v>1098</v>
      </c>
      <c r="C86" s="1" t="s">
        <v>1099</v>
      </c>
      <c r="D86" s="1" t="s">
        <v>1100</v>
      </c>
      <c r="E86" s="1" t="s">
        <v>1101</v>
      </c>
      <c r="F86" s="1" t="s">
        <v>701</v>
      </c>
      <c r="G86" s="1" t="s">
        <v>705</v>
      </c>
      <c r="H86" s="1" t="s">
        <v>706</v>
      </c>
      <c r="I86" s="1" t="s">
        <v>1102</v>
      </c>
      <c r="J86" s="1" t="s">
        <v>708</v>
      </c>
      <c r="K86" s="1" t="s">
        <v>1102</v>
      </c>
      <c r="L86" s="1" t="s">
        <v>1102</v>
      </c>
      <c r="M86" s="1" t="s">
        <v>709</v>
      </c>
      <c r="N86" s="1" t="s">
        <v>709</v>
      </c>
      <c r="O86" s="1" t="s">
        <v>710</v>
      </c>
      <c r="P86" s="1" t="s">
        <v>711</v>
      </c>
      <c r="Q86" s="1" t="s">
        <v>712</v>
      </c>
      <c r="R86" s="1" t="s">
        <v>1103</v>
      </c>
      <c r="S86" s="1" t="s">
        <v>714</v>
      </c>
      <c r="T86" s="1" t="s">
        <v>715</v>
      </c>
      <c r="U86" s="1" t="s">
        <v>716</v>
      </c>
      <c r="V86" s="1" t="s">
        <v>717</v>
      </c>
    </row>
    <row r="87" s="1" customFormat="1" spans="1:22">
      <c r="A87" s="3">
        <v>999222760169374</v>
      </c>
      <c r="B87" s="1" t="s">
        <v>1098</v>
      </c>
      <c r="C87" s="1" t="s">
        <v>1104</v>
      </c>
      <c r="D87" s="1" t="s">
        <v>760</v>
      </c>
      <c r="E87" s="1" t="s">
        <v>1105</v>
      </c>
      <c r="F87" s="1" t="s">
        <v>844</v>
      </c>
      <c r="G87" s="1" t="s">
        <v>705</v>
      </c>
      <c r="H87" s="1" t="s">
        <v>706</v>
      </c>
      <c r="I87" s="1" t="s">
        <v>1106</v>
      </c>
      <c r="J87" s="1" t="s">
        <v>708</v>
      </c>
      <c r="K87" s="1" t="s">
        <v>1106</v>
      </c>
      <c r="L87" s="1" t="s">
        <v>1106</v>
      </c>
      <c r="M87" s="1" t="s">
        <v>709</v>
      </c>
      <c r="N87" s="1" t="s">
        <v>709</v>
      </c>
      <c r="O87" s="1" t="s">
        <v>710</v>
      </c>
      <c r="P87" s="1" t="s">
        <v>711</v>
      </c>
      <c r="Q87" s="1" t="s">
        <v>712</v>
      </c>
      <c r="R87" s="1" t="s">
        <v>1107</v>
      </c>
      <c r="S87" s="1" t="s">
        <v>714</v>
      </c>
      <c r="T87" s="1" t="s">
        <v>715</v>
      </c>
      <c r="U87" s="1" t="s">
        <v>716</v>
      </c>
      <c r="V87" s="1" t="s">
        <v>717</v>
      </c>
    </row>
    <row r="88" s="1" customFormat="1" spans="1:22">
      <c r="A88" s="3">
        <v>999222752771173</v>
      </c>
      <c r="B88" s="1" t="s">
        <v>1098</v>
      </c>
      <c r="C88" s="1" t="s">
        <v>1108</v>
      </c>
      <c r="D88" s="1" t="s">
        <v>1109</v>
      </c>
      <c r="E88" s="1" t="s">
        <v>1110</v>
      </c>
      <c r="F88" s="1" t="s">
        <v>701</v>
      </c>
      <c r="G88" s="1" t="s">
        <v>705</v>
      </c>
      <c r="H88" s="1" t="s">
        <v>706</v>
      </c>
      <c r="I88" s="1" t="s">
        <v>1111</v>
      </c>
      <c r="J88" s="1" t="s">
        <v>708</v>
      </c>
      <c r="K88" s="1" t="s">
        <v>1111</v>
      </c>
      <c r="L88" s="1" t="s">
        <v>1111</v>
      </c>
      <c r="M88" s="1" t="s">
        <v>709</v>
      </c>
      <c r="N88" s="1" t="s">
        <v>709</v>
      </c>
      <c r="O88" s="1" t="s">
        <v>710</v>
      </c>
      <c r="P88" s="1" t="s">
        <v>711</v>
      </c>
      <c r="Q88" s="1" t="s">
        <v>712</v>
      </c>
      <c r="R88" s="1" t="s">
        <v>1112</v>
      </c>
      <c r="S88" s="1" t="s">
        <v>714</v>
      </c>
      <c r="T88" s="1" t="s">
        <v>715</v>
      </c>
      <c r="U88" s="1" t="s">
        <v>716</v>
      </c>
      <c r="V88" s="1" t="s">
        <v>717</v>
      </c>
    </row>
    <row r="89" s="1" customFormat="1" spans="1:22">
      <c r="A89" s="3">
        <v>999222709383997</v>
      </c>
      <c r="B89" s="1" t="s">
        <v>1113</v>
      </c>
      <c r="C89" s="1" t="s">
        <v>1114</v>
      </c>
      <c r="D89" s="1" t="s">
        <v>1115</v>
      </c>
      <c r="E89" s="1" t="s">
        <v>1116</v>
      </c>
      <c r="F89" s="1" t="s">
        <v>701</v>
      </c>
      <c r="G89" s="1" t="s">
        <v>705</v>
      </c>
      <c r="H89" s="1" t="s">
        <v>706</v>
      </c>
      <c r="I89" s="1" t="s">
        <v>1117</v>
      </c>
      <c r="J89" s="1" t="s">
        <v>708</v>
      </c>
      <c r="K89" s="1" t="s">
        <v>1117</v>
      </c>
      <c r="L89" s="1" t="s">
        <v>1117</v>
      </c>
      <c r="M89" s="1" t="s">
        <v>709</v>
      </c>
      <c r="N89" s="1" t="s">
        <v>709</v>
      </c>
      <c r="O89" s="1" t="s">
        <v>710</v>
      </c>
      <c r="P89" s="1" t="s">
        <v>711</v>
      </c>
      <c r="Q89" s="1" t="s">
        <v>712</v>
      </c>
      <c r="R89" s="1" t="s">
        <v>1118</v>
      </c>
      <c r="S89" s="1" t="s">
        <v>714</v>
      </c>
      <c r="T89" s="1" t="s">
        <v>715</v>
      </c>
      <c r="U89" s="1" t="s">
        <v>716</v>
      </c>
      <c r="V89" s="1" t="s">
        <v>734</v>
      </c>
    </row>
    <row r="90" s="1" customFormat="1" spans="1:22">
      <c r="A90" s="3">
        <v>999222707322702</v>
      </c>
      <c r="B90" s="1" t="s">
        <v>1113</v>
      </c>
      <c r="C90" s="1" t="s">
        <v>1119</v>
      </c>
      <c r="D90" s="1" t="s">
        <v>1120</v>
      </c>
      <c r="E90" s="1" t="s">
        <v>1121</v>
      </c>
      <c r="F90" s="1" t="s">
        <v>758</v>
      </c>
      <c r="G90" s="1" t="s">
        <v>705</v>
      </c>
      <c r="H90" s="1" t="s">
        <v>706</v>
      </c>
      <c r="I90" s="1" t="s">
        <v>1122</v>
      </c>
      <c r="J90" s="1" t="s">
        <v>708</v>
      </c>
      <c r="K90" s="1" t="s">
        <v>1122</v>
      </c>
      <c r="L90" s="1" t="s">
        <v>1122</v>
      </c>
      <c r="M90" s="1" t="s">
        <v>709</v>
      </c>
      <c r="N90" s="1" t="s">
        <v>709</v>
      </c>
      <c r="O90" s="1" t="s">
        <v>710</v>
      </c>
      <c r="P90" s="1" t="s">
        <v>711</v>
      </c>
      <c r="Q90" s="1" t="s">
        <v>712</v>
      </c>
      <c r="R90" s="1" t="s">
        <v>1123</v>
      </c>
      <c r="S90" s="1" t="s">
        <v>714</v>
      </c>
      <c r="T90" s="1" t="s">
        <v>715</v>
      </c>
      <c r="U90" s="1" t="s">
        <v>716</v>
      </c>
      <c r="V90" s="1" t="s">
        <v>723</v>
      </c>
    </row>
    <row r="91" s="1" customFormat="1" spans="1:22">
      <c r="A91" s="3">
        <v>999222689476038</v>
      </c>
      <c r="B91" s="1" t="s">
        <v>1124</v>
      </c>
      <c r="C91" s="1" t="s">
        <v>1125</v>
      </c>
      <c r="D91" s="1" t="s">
        <v>1126</v>
      </c>
      <c r="E91" s="1" t="s">
        <v>1127</v>
      </c>
      <c r="F91" s="1" t="s">
        <v>901</v>
      </c>
      <c r="G91" s="1" t="s">
        <v>705</v>
      </c>
      <c r="H91" s="1" t="s">
        <v>706</v>
      </c>
      <c r="I91" s="1" t="s">
        <v>1128</v>
      </c>
      <c r="J91" s="1" t="s">
        <v>708</v>
      </c>
      <c r="K91" s="1" t="s">
        <v>1128</v>
      </c>
      <c r="L91" s="1" t="s">
        <v>1128</v>
      </c>
      <c r="M91" s="1" t="s">
        <v>709</v>
      </c>
      <c r="N91" s="1" t="s">
        <v>709</v>
      </c>
      <c r="O91" s="1" t="s">
        <v>710</v>
      </c>
      <c r="P91" s="1" t="s">
        <v>711</v>
      </c>
      <c r="Q91" s="1" t="s">
        <v>712</v>
      </c>
      <c r="R91" s="1" t="s">
        <v>1129</v>
      </c>
      <c r="S91" s="1" t="s">
        <v>714</v>
      </c>
      <c r="T91" s="1" t="s">
        <v>715</v>
      </c>
      <c r="U91" s="1" t="s">
        <v>716</v>
      </c>
      <c r="V91" s="1" t="s">
        <v>717</v>
      </c>
    </row>
    <row r="92" s="1" customFormat="1" spans="1:22">
      <c r="A92" s="3">
        <v>999222668550438</v>
      </c>
      <c r="B92" s="1" t="s">
        <v>1130</v>
      </c>
      <c r="C92" s="1" t="s">
        <v>1131</v>
      </c>
      <c r="D92" s="1" t="s">
        <v>1132</v>
      </c>
      <c r="E92" s="1" t="s">
        <v>1133</v>
      </c>
      <c r="F92" s="1" t="s">
        <v>844</v>
      </c>
      <c r="G92" s="1" t="s">
        <v>705</v>
      </c>
      <c r="H92" s="1" t="s">
        <v>706</v>
      </c>
      <c r="I92" s="1" t="s">
        <v>1134</v>
      </c>
      <c r="J92" s="1" t="s">
        <v>708</v>
      </c>
      <c r="K92" s="1" t="s">
        <v>1134</v>
      </c>
      <c r="L92" s="1" t="s">
        <v>1134</v>
      </c>
      <c r="M92" s="1" t="s">
        <v>709</v>
      </c>
      <c r="N92" s="1" t="s">
        <v>709</v>
      </c>
      <c r="O92" s="1" t="s">
        <v>710</v>
      </c>
      <c r="P92" s="1" t="s">
        <v>711</v>
      </c>
      <c r="Q92" s="1" t="s">
        <v>712</v>
      </c>
      <c r="R92" s="1" t="s">
        <v>1135</v>
      </c>
      <c r="S92" s="1" t="s">
        <v>714</v>
      </c>
      <c r="T92" s="1" t="s">
        <v>715</v>
      </c>
      <c r="U92" s="1" t="s">
        <v>716</v>
      </c>
      <c r="V92" s="1" t="s">
        <v>717</v>
      </c>
    </row>
    <row r="93" s="1" customFormat="1" spans="1:22">
      <c r="A93" s="3">
        <v>999222667703248</v>
      </c>
      <c r="B93" s="1" t="s">
        <v>1130</v>
      </c>
      <c r="C93" s="1" t="s">
        <v>1136</v>
      </c>
      <c r="D93" s="1" t="s">
        <v>778</v>
      </c>
      <c r="E93" s="1" t="s">
        <v>1137</v>
      </c>
      <c r="F93" s="1" t="s">
        <v>758</v>
      </c>
      <c r="G93" s="1" t="s">
        <v>705</v>
      </c>
      <c r="H93" s="1" t="s">
        <v>706</v>
      </c>
      <c r="I93" s="1" t="s">
        <v>1138</v>
      </c>
      <c r="J93" s="1" t="s">
        <v>708</v>
      </c>
      <c r="K93" s="1" t="s">
        <v>1138</v>
      </c>
      <c r="L93" s="1" t="s">
        <v>1138</v>
      </c>
      <c r="M93" s="1" t="s">
        <v>709</v>
      </c>
      <c r="N93" s="1" t="s">
        <v>709</v>
      </c>
      <c r="O93" s="1" t="s">
        <v>710</v>
      </c>
      <c r="P93" s="1" t="s">
        <v>711</v>
      </c>
      <c r="Q93" s="1" t="s">
        <v>712</v>
      </c>
      <c r="R93" s="1" t="s">
        <v>1139</v>
      </c>
      <c r="S93" s="1" t="s">
        <v>714</v>
      </c>
      <c r="T93" s="1" t="s">
        <v>715</v>
      </c>
      <c r="U93" s="1" t="s">
        <v>716</v>
      </c>
      <c r="V93" s="1" t="s">
        <v>734</v>
      </c>
    </row>
    <row r="94" s="1" customFormat="1" spans="1:22">
      <c r="A94" s="3">
        <v>999222659917227</v>
      </c>
      <c r="B94" s="1" t="s">
        <v>1130</v>
      </c>
      <c r="C94" s="1" t="s">
        <v>1140</v>
      </c>
      <c r="D94" s="1" t="s">
        <v>927</v>
      </c>
      <c r="E94" s="1" t="s">
        <v>1141</v>
      </c>
      <c r="F94" s="1" t="s">
        <v>701</v>
      </c>
      <c r="G94" s="1" t="s">
        <v>705</v>
      </c>
      <c r="H94" s="1" t="s">
        <v>706</v>
      </c>
      <c r="I94" s="1" t="s">
        <v>1142</v>
      </c>
      <c r="J94" s="1" t="s">
        <v>708</v>
      </c>
      <c r="K94" s="1" t="s">
        <v>1142</v>
      </c>
      <c r="L94" s="1" t="s">
        <v>1142</v>
      </c>
      <c r="M94" s="1" t="s">
        <v>709</v>
      </c>
      <c r="N94" s="1" t="s">
        <v>709</v>
      </c>
      <c r="O94" s="1" t="s">
        <v>710</v>
      </c>
      <c r="P94" s="1" t="s">
        <v>711</v>
      </c>
      <c r="Q94" s="1" t="s">
        <v>712</v>
      </c>
      <c r="R94" s="1" t="s">
        <v>1143</v>
      </c>
      <c r="S94" s="1" t="s">
        <v>714</v>
      </c>
      <c r="T94" s="1" t="s">
        <v>715</v>
      </c>
      <c r="U94" s="1" t="s">
        <v>716</v>
      </c>
      <c r="V94" s="1" t="s">
        <v>717</v>
      </c>
    </row>
    <row r="95" s="1" customFormat="1" spans="1:22">
      <c r="A95" s="3">
        <v>999222651990493</v>
      </c>
      <c r="B95" s="1" t="s">
        <v>1130</v>
      </c>
      <c r="C95" s="1" t="s">
        <v>1144</v>
      </c>
      <c r="D95" s="1" t="s">
        <v>1145</v>
      </c>
      <c r="E95" s="1" t="s">
        <v>1146</v>
      </c>
      <c r="F95" s="1" t="s">
        <v>701</v>
      </c>
      <c r="G95" s="1" t="s">
        <v>705</v>
      </c>
      <c r="H95" s="1" t="s">
        <v>706</v>
      </c>
      <c r="I95" s="1" t="s">
        <v>1147</v>
      </c>
      <c r="J95" s="1" t="s">
        <v>708</v>
      </c>
      <c r="K95" s="1" t="s">
        <v>1147</v>
      </c>
      <c r="L95" s="1" t="s">
        <v>1147</v>
      </c>
      <c r="M95" s="1" t="s">
        <v>709</v>
      </c>
      <c r="N95" s="1" t="s">
        <v>709</v>
      </c>
      <c r="O95" s="1" t="s">
        <v>710</v>
      </c>
      <c r="P95" s="1" t="s">
        <v>711</v>
      </c>
      <c r="Q95" s="1" t="s">
        <v>712</v>
      </c>
      <c r="R95" s="1" t="s">
        <v>1148</v>
      </c>
      <c r="S95" s="1" t="s">
        <v>714</v>
      </c>
      <c r="T95" s="1" t="s">
        <v>715</v>
      </c>
      <c r="U95" s="1" t="s">
        <v>716</v>
      </c>
      <c r="V95" s="1" t="s">
        <v>872</v>
      </c>
    </row>
    <row r="96" s="1" customFormat="1" spans="1:22">
      <c r="A96" s="3">
        <v>999222650793445</v>
      </c>
      <c r="B96" s="1" t="s">
        <v>1149</v>
      </c>
      <c r="C96" s="1" t="s">
        <v>1150</v>
      </c>
      <c r="D96" s="1" t="s">
        <v>1151</v>
      </c>
      <c r="E96" s="1" t="s">
        <v>1152</v>
      </c>
      <c r="F96" s="1" t="s">
        <v>758</v>
      </c>
      <c r="G96" s="1" t="s">
        <v>705</v>
      </c>
      <c r="H96" s="1" t="s">
        <v>706</v>
      </c>
      <c r="I96" s="1" t="s">
        <v>1153</v>
      </c>
      <c r="J96" s="1" t="s">
        <v>708</v>
      </c>
      <c r="K96" s="1" t="s">
        <v>1153</v>
      </c>
      <c r="L96" s="1" t="s">
        <v>1153</v>
      </c>
      <c r="M96" s="1" t="s">
        <v>709</v>
      </c>
      <c r="N96" s="1" t="s">
        <v>709</v>
      </c>
      <c r="O96" s="1" t="s">
        <v>710</v>
      </c>
      <c r="P96" s="1" t="s">
        <v>711</v>
      </c>
      <c r="Q96" s="1" t="s">
        <v>712</v>
      </c>
      <c r="R96" s="1" t="s">
        <v>1154</v>
      </c>
      <c r="S96" s="1" t="s">
        <v>714</v>
      </c>
      <c r="T96" s="1" t="s">
        <v>715</v>
      </c>
      <c r="U96" s="1" t="s">
        <v>716</v>
      </c>
      <c r="V96" s="1" t="s">
        <v>821</v>
      </c>
    </row>
    <row r="97" s="1" customFormat="1" spans="1:22">
      <c r="A97" s="3">
        <v>999222605251070</v>
      </c>
      <c r="B97" s="1" t="s">
        <v>1155</v>
      </c>
      <c r="C97" s="1" t="s">
        <v>1156</v>
      </c>
      <c r="D97" s="1" t="s">
        <v>1157</v>
      </c>
      <c r="E97" s="1" t="s">
        <v>1158</v>
      </c>
      <c r="F97" s="1" t="s">
        <v>810</v>
      </c>
      <c r="G97" s="1" t="s">
        <v>705</v>
      </c>
      <c r="H97" s="1" t="s">
        <v>706</v>
      </c>
      <c r="I97" s="1" t="s">
        <v>1159</v>
      </c>
      <c r="J97" s="1" t="s">
        <v>708</v>
      </c>
      <c r="K97" s="1" t="s">
        <v>1159</v>
      </c>
      <c r="L97" s="1" t="s">
        <v>1159</v>
      </c>
      <c r="M97" s="1" t="s">
        <v>709</v>
      </c>
      <c r="N97" s="1" t="s">
        <v>709</v>
      </c>
      <c r="O97" s="1" t="s">
        <v>710</v>
      </c>
      <c r="P97" s="1" t="s">
        <v>711</v>
      </c>
      <c r="Q97" s="1" t="s">
        <v>712</v>
      </c>
      <c r="R97" s="1" t="s">
        <v>1160</v>
      </c>
      <c r="S97" s="1" t="s">
        <v>714</v>
      </c>
      <c r="T97" s="1" t="s">
        <v>715</v>
      </c>
      <c r="U97" s="1" t="s">
        <v>716</v>
      </c>
      <c r="V97" s="1" t="s">
        <v>717</v>
      </c>
    </row>
    <row r="98" s="1" customFormat="1" spans="1:22">
      <c r="A98" s="3">
        <v>999222601758220</v>
      </c>
      <c r="B98" s="1" t="s">
        <v>1155</v>
      </c>
      <c r="C98" s="1" t="s">
        <v>1161</v>
      </c>
      <c r="D98" s="1" t="s">
        <v>1162</v>
      </c>
      <c r="E98" s="1" t="s">
        <v>1163</v>
      </c>
      <c r="F98" s="1" t="s">
        <v>758</v>
      </c>
      <c r="G98" s="1" t="s">
        <v>705</v>
      </c>
      <c r="H98" s="1" t="s">
        <v>706</v>
      </c>
      <c r="I98" s="1" t="s">
        <v>1164</v>
      </c>
      <c r="J98" s="1" t="s">
        <v>708</v>
      </c>
      <c r="K98" s="1" t="s">
        <v>1164</v>
      </c>
      <c r="L98" s="1" t="s">
        <v>1164</v>
      </c>
      <c r="M98" s="1" t="s">
        <v>709</v>
      </c>
      <c r="N98" s="1" t="s">
        <v>709</v>
      </c>
      <c r="O98" s="1" t="s">
        <v>710</v>
      </c>
      <c r="P98" s="1" t="s">
        <v>711</v>
      </c>
      <c r="Q98" s="1" t="s">
        <v>712</v>
      </c>
      <c r="R98" s="1" t="s">
        <v>1165</v>
      </c>
      <c r="S98" s="1" t="s">
        <v>714</v>
      </c>
      <c r="T98" s="1" t="s">
        <v>715</v>
      </c>
      <c r="U98" s="1" t="s">
        <v>716</v>
      </c>
      <c r="V98" s="1" t="s">
        <v>734</v>
      </c>
    </row>
    <row r="99" s="1" customFormat="1" spans="1:22">
      <c r="A99" s="3">
        <v>999222562647634</v>
      </c>
      <c r="B99" s="1" t="s">
        <v>1166</v>
      </c>
      <c r="C99" s="1" t="s">
        <v>1167</v>
      </c>
      <c r="D99" s="1" t="s">
        <v>927</v>
      </c>
      <c r="E99" s="1" t="s">
        <v>1168</v>
      </c>
      <c r="F99" s="1" t="s">
        <v>810</v>
      </c>
      <c r="G99" s="1" t="s">
        <v>705</v>
      </c>
      <c r="H99" s="1" t="s">
        <v>706</v>
      </c>
      <c r="I99" s="1" t="s">
        <v>1043</v>
      </c>
      <c r="J99" s="1" t="s">
        <v>708</v>
      </c>
      <c r="K99" s="1" t="s">
        <v>1043</v>
      </c>
      <c r="L99" s="1" t="s">
        <v>1043</v>
      </c>
      <c r="M99" s="1" t="s">
        <v>709</v>
      </c>
      <c r="N99" s="1" t="s">
        <v>709</v>
      </c>
      <c r="O99" s="1" t="s">
        <v>710</v>
      </c>
      <c r="P99" s="1" t="s">
        <v>711</v>
      </c>
      <c r="Q99" s="1" t="s">
        <v>712</v>
      </c>
      <c r="R99" s="1" t="s">
        <v>1169</v>
      </c>
      <c r="S99" s="1" t="s">
        <v>714</v>
      </c>
      <c r="T99" s="1" t="s">
        <v>715</v>
      </c>
      <c r="U99" s="1" t="s">
        <v>716</v>
      </c>
      <c r="V99" s="1" t="s">
        <v>717</v>
      </c>
    </row>
    <row r="100" s="1" customFormat="1" spans="1:22">
      <c r="A100" s="3">
        <v>999222555523035</v>
      </c>
      <c r="B100" s="1" t="s">
        <v>1166</v>
      </c>
      <c r="C100" s="1" t="s">
        <v>1170</v>
      </c>
      <c r="D100" s="1" t="s">
        <v>1171</v>
      </c>
      <c r="E100" s="1" t="s">
        <v>1172</v>
      </c>
      <c r="F100" s="1" t="s">
        <v>701</v>
      </c>
      <c r="G100" s="1" t="s">
        <v>705</v>
      </c>
      <c r="H100" s="1" t="s">
        <v>706</v>
      </c>
      <c r="I100" s="1" t="s">
        <v>743</v>
      </c>
      <c r="J100" s="1" t="s">
        <v>708</v>
      </c>
      <c r="K100" s="1" t="s">
        <v>743</v>
      </c>
      <c r="L100" s="1" t="s">
        <v>743</v>
      </c>
      <c r="M100" s="1" t="s">
        <v>709</v>
      </c>
      <c r="N100" s="1" t="s">
        <v>709</v>
      </c>
      <c r="O100" s="1" t="s">
        <v>710</v>
      </c>
      <c r="P100" s="1" t="s">
        <v>711</v>
      </c>
      <c r="Q100" s="1" t="s">
        <v>712</v>
      </c>
      <c r="R100" s="1" t="s">
        <v>1173</v>
      </c>
      <c r="S100" s="1" t="s">
        <v>714</v>
      </c>
      <c r="T100" s="1" t="s">
        <v>715</v>
      </c>
      <c r="U100" s="1" t="s">
        <v>716</v>
      </c>
      <c r="V100" s="1" t="s">
        <v>717</v>
      </c>
    </row>
    <row r="101" s="1" customFormat="1" spans="1:22">
      <c r="A101" s="3">
        <v>999222543702426</v>
      </c>
      <c r="B101" s="1" t="s">
        <v>1174</v>
      </c>
      <c r="C101" s="1" t="s">
        <v>1175</v>
      </c>
      <c r="D101" s="1" t="s">
        <v>1176</v>
      </c>
      <c r="E101" s="1" t="s">
        <v>1177</v>
      </c>
      <c r="F101" s="1" t="s">
        <v>844</v>
      </c>
      <c r="G101" s="1" t="s">
        <v>705</v>
      </c>
      <c r="H101" s="1" t="s">
        <v>706</v>
      </c>
      <c r="I101" s="1" t="s">
        <v>1178</v>
      </c>
      <c r="J101" s="1" t="s">
        <v>708</v>
      </c>
      <c r="K101" s="1" t="s">
        <v>1178</v>
      </c>
      <c r="L101" s="1" t="s">
        <v>710</v>
      </c>
      <c r="M101" s="1" t="s">
        <v>1179</v>
      </c>
      <c r="N101" s="1" t="s">
        <v>1179</v>
      </c>
      <c r="O101" s="1" t="s">
        <v>710</v>
      </c>
      <c r="P101" s="1" t="s">
        <v>711</v>
      </c>
      <c r="Q101" s="1" t="s">
        <v>712</v>
      </c>
      <c r="R101" s="1" t="s">
        <v>1180</v>
      </c>
      <c r="S101" s="1" t="s">
        <v>714</v>
      </c>
      <c r="T101" s="1" t="s">
        <v>715</v>
      </c>
      <c r="U101" s="1" t="s">
        <v>716</v>
      </c>
      <c r="V101" s="1" t="s">
        <v>734</v>
      </c>
    </row>
    <row r="102" s="1" customFormat="1" spans="1:22">
      <c r="A102" s="3">
        <v>999222540316078</v>
      </c>
      <c r="B102" s="1" t="s">
        <v>1174</v>
      </c>
      <c r="C102" s="1" t="s">
        <v>1181</v>
      </c>
      <c r="D102" s="1" t="s">
        <v>1182</v>
      </c>
      <c r="E102" s="1" t="s">
        <v>1183</v>
      </c>
      <c r="F102" s="1" t="s">
        <v>810</v>
      </c>
      <c r="G102" s="1" t="s">
        <v>705</v>
      </c>
      <c r="H102" s="1" t="s">
        <v>706</v>
      </c>
      <c r="I102" s="1" t="s">
        <v>1184</v>
      </c>
      <c r="J102" s="1" t="s">
        <v>708</v>
      </c>
      <c r="K102" s="1" t="s">
        <v>1184</v>
      </c>
      <c r="L102" s="1" t="s">
        <v>1184</v>
      </c>
      <c r="M102" s="1" t="s">
        <v>709</v>
      </c>
      <c r="N102" s="1" t="s">
        <v>709</v>
      </c>
      <c r="O102" s="1" t="s">
        <v>710</v>
      </c>
      <c r="P102" s="1" t="s">
        <v>711</v>
      </c>
      <c r="Q102" s="1" t="s">
        <v>712</v>
      </c>
      <c r="R102" s="1" t="s">
        <v>1185</v>
      </c>
      <c r="S102" s="1" t="s">
        <v>714</v>
      </c>
      <c r="T102" s="1" t="s">
        <v>715</v>
      </c>
      <c r="U102" s="1" t="s">
        <v>716</v>
      </c>
      <c r="V102" s="1" t="s">
        <v>717</v>
      </c>
    </row>
    <row r="103" s="1" customFormat="1" spans="1:22">
      <c r="A103" s="3">
        <v>999222513832478</v>
      </c>
      <c r="B103" s="1" t="s">
        <v>1186</v>
      </c>
      <c r="C103" s="1" t="s">
        <v>1187</v>
      </c>
      <c r="D103" s="1" t="s">
        <v>835</v>
      </c>
      <c r="E103" s="1" t="s">
        <v>1188</v>
      </c>
      <c r="F103" s="1" t="s">
        <v>758</v>
      </c>
      <c r="G103" s="1" t="s">
        <v>705</v>
      </c>
      <c r="H103" s="1" t="s">
        <v>706</v>
      </c>
      <c r="I103" s="1" t="s">
        <v>1189</v>
      </c>
      <c r="J103" s="1" t="s">
        <v>708</v>
      </c>
      <c r="K103" s="1" t="s">
        <v>1189</v>
      </c>
      <c r="L103" s="1" t="s">
        <v>1189</v>
      </c>
      <c r="M103" s="1" t="s">
        <v>709</v>
      </c>
      <c r="N103" s="1" t="s">
        <v>709</v>
      </c>
      <c r="O103" s="1" t="s">
        <v>710</v>
      </c>
      <c r="P103" s="1" t="s">
        <v>711</v>
      </c>
      <c r="Q103" s="1" t="s">
        <v>712</v>
      </c>
      <c r="R103" s="1" t="s">
        <v>1190</v>
      </c>
      <c r="S103" s="1" t="s">
        <v>714</v>
      </c>
      <c r="T103" s="1" t="s">
        <v>715</v>
      </c>
      <c r="U103" s="1" t="s">
        <v>716</v>
      </c>
      <c r="V103" s="1" t="s">
        <v>723</v>
      </c>
    </row>
    <row r="104" s="1" customFormat="1" spans="1:22">
      <c r="A104" s="3">
        <v>999222482747457</v>
      </c>
      <c r="B104" s="1" t="s">
        <v>1191</v>
      </c>
      <c r="C104" s="1" t="s">
        <v>1192</v>
      </c>
      <c r="D104" s="1" t="s">
        <v>1193</v>
      </c>
      <c r="E104" s="1" t="s">
        <v>1194</v>
      </c>
      <c r="F104" s="1" t="s">
        <v>844</v>
      </c>
      <c r="G104" s="1" t="s">
        <v>705</v>
      </c>
      <c r="H104" s="1" t="s">
        <v>706</v>
      </c>
      <c r="I104" s="1" t="s">
        <v>1195</v>
      </c>
      <c r="J104" s="1" t="s">
        <v>708</v>
      </c>
      <c r="K104" s="1" t="s">
        <v>1195</v>
      </c>
      <c r="L104" s="1" t="s">
        <v>1195</v>
      </c>
      <c r="M104" s="1" t="s">
        <v>709</v>
      </c>
      <c r="N104" s="1" t="s">
        <v>709</v>
      </c>
      <c r="O104" s="1" t="s">
        <v>710</v>
      </c>
      <c r="P104" s="1" t="s">
        <v>711</v>
      </c>
      <c r="Q104" s="1" t="s">
        <v>712</v>
      </c>
      <c r="R104" s="1" t="s">
        <v>1196</v>
      </c>
      <c r="S104" s="1" t="s">
        <v>714</v>
      </c>
      <c r="T104" s="1" t="s">
        <v>715</v>
      </c>
      <c r="U104" s="1" t="s">
        <v>716</v>
      </c>
      <c r="V104" s="1" t="s">
        <v>717</v>
      </c>
    </row>
    <row r="105" s="1" customFormat="1" spans="1:22">
      <c r="A105" s="3">
        <v>999222473886005</v>
      </c>
      <c r="B105" s="1" t="s">
        <v>1191</v>
      </c>
      <c r="C105" s="1" t="s">
        <v>1197</v>
      </c>
      <c r="D105" s="1" t="s">
        <v>1198</v>
      </c>
      <c r="E105" s="1" t="s">
        <v>1199</v>
      </c>
      <c r="F105" s="1" t="s">
        <v>844</v>
      </c>
      <c r="G105" s="1" t="s">
        <v>705</v>
      </c>
      <c r="H105" s="1" t="s">
        <v>706</v>
      </c>
      <c r="I105" s="1" t="s">
        <v>1200</v>
      </c>
      <c r="J105" s="1" t="s">
        <v>708</v>
      </c>
      <c r="K105" s="1" t="s">
        <v>1200</v>
      </c>
      <c r="L105" s="1" t="s">
        <v>1200</v>
      </c>
      <c r="M105" s="1" t="s">
        <v>709</v>
      </c>
      <c r="N105" s="1" t="s">
        <v>709</v>
      </c>
      <c r="O105" s="1" t="s">
        <v>710</v>
      </c>
      <c r="P105" s="1" t="s">
        <v>711</v>
      </c>
      <c r="Q105" s="1" t="s">
        <v>712</v>
      </c>
      <c r="R105" s="1" t="s">
        <v>1201</v>
      </c>
      <c r="S105" s="1" t="s">
        <v>714</v>
      </c>
      <c r="T105" s="1" t="s">
        <v>715</v>
      </c>
      <c r="U105" s="1" t="s">
        <v>716</v>
      </c>
      <c r="V105" s="1" t="s">
        <v>717</v>
      </c>
    </row>
    <row r="106" s="1" customFormat="1" spans="1:22">
      <c r="A106" s="3">
        <v>999222472426653</v>
      </c>
      <c r="B106" s="1" t="s">
        <v>1202</v>
      </c>
      <c r="C106" s="1" t="s">
        <v>1203</v>
      </c>
      <c r="D106" s="1" t="s">
        <v>1193</v>
      </c>
      <c r="E106" s="1" t="s">
        <v>1204</v>
      </c>
      <c r="F106" s="1" t="s">
        <v>901</v>
      </c>
      <c r="G106" s="1" t="s">
        <v>705</v>
      </c>
      <c r="H106" s="1" t="s">
        <v>706</v>
      </c>
      <c r="I106" s="1" t="s">
        <v>1205</v>
      </c>
      <c r="J106" s="1" t="s">
        <v>708</v>
      </c>
      <c r="K106" s="1" t="s">
        <v>1205</v>
      </c>
      <c r="L106" s="1" t="s">
        <v>1205</v>
      </c>
      <c r="M106" s="1" t="s">
        <v>709</v>
      </c>
      <c r="N106" s="1" t="s">
        <v>709</v>
      </c>
      <c r="O106" s="1" t="s">
        <v>710</v>
      </c>
      <c r="P106" s="1" t="s">
        <v>711</v>
      </c>
      <c r="Q106" s="1" t="s">
        <v>712</v>
      </c>
      <c r="R106" s="1" t="s">
        <v>1206</v>
      </c>
      <c r="S106" s="1" t="s">
        <v>714</v>
      </c>
      <c r="T106" s="1" t="s">
        <v>715</v>
      </c>
      <c r="U106" s="1" t="s">
        <v>716</v>
      </c>
      <c r="V106" s="1" t="s">
        <v>717</v>
      </c>
    </row>
    <row r="107" s="1" customFormat="1" spans="1:22">
      <c r="A107" s="3">
        <v>999222456368887</v>
      </c>
      <c r="B107" s="1" t="s">
        <v>1207</v>
      </c>
      <c r="C107" s="1" t="s">
        <v>1208</v>
      </c>
      <c r="D107" s="1" t="s">
        <v>1193</v>
      </c>
      <c r="E107" s="1" t="s">
        <v>1209</v>
      </c>
      <c r="F107" s="1" t="s">
        <v>844</v>
      </c>
      <c r="G107" s="1" t="s">
        <v>705</v>
      </c>
      <c r="H107" s="1" t="s">
        <v>706</v>
      </c>
      <c r="I107" s="1" t="s">
        <v>1195</v>
      </c>
      <c r="J107" s="1" t="s">
        <v>708</v>
      </c>
      <c r="K107" s="1" t="s">
        <v>1195</v>
      </c>
      <c r="L107" s="1" t="s">
        <v>1195</v>
      </c>
      <c r="M107" s="1" t="s">
        <v>709</v>
      </c>
      <c r="N107" s="1" t="s">
        <v>709</v>
      </c>
      <c r="O107" s="1" t="s">
        <v>710</v>
      </c>
      <c r="P107" s="1" t="s">
        <v>711</v>
      </c>
      <c r="Q107" s="1" t="s">
        <v>712</v>
      </c>
      <c r="R107" s="1" t="s">
        <v>1210</v>
      </c>
      <c r="S107" s="1" t="s">
        <v>714</v>
      </c>
      <c r="T107" s="1" t="s">
        <v>715</v>
      </c>
      <c r="U107" s="1" t="s">
        <v>716</v>
      </c>
      <c r="V107" s="1" t="s">
        <v>717</v>
      </c>
    </row>
    <row r="108" s="1" customFormat="1" spans="1:22">
      <c r="A108" s="3">
        <v>999222447132020</v>
      </c>
      <c r="B108" s="1" t="s">
        <v>1207</v>
      </c>
      <c r="C108" s="1" t="s">
        <v>1211</v>
      </c>
      <c r="D108" s="1" t="s">
        <v>1212</v>
      </c>
      <c r="E108" s="1" t="s">
        <v>1213</v>
      </c>
      <c r="F108" s="1" t="s">
        <v>758</v>
      </c>
      <c r="G108" s="1" t="s">
        <v>705</v>
      </c>
      <c r="H108" s="1" t="s">
        <v>706</v>
      </c>
      <c r="I108" s="1" t="s">
        <v>1214</v>
      </c>
      <c r="J108" s="1" t="s">
        <v>708</v>
      </c>
      <c r="K108" s="1" t="s">
        <v>1214</v>
      </c>
      <c r="L108" s="1" t="s">
        <v>1214</v>
      </c>
      <c r="M108" s="1" t="s">
        <v>709</v>
      </c>
      <c r="N108" s="1" t="s">
        <v>709</v>
      </c>
      <c r="O108" s="1" t="s">
        <v>710</v>
      </c>
      <c r="P108" s="1" t="s">
        <v>711</v>
      </c>
      <c r="Q108" s="1" t="s">
        <v>712</v>
      </c>
      <c r="R108" s="1" t="s">
        <v>1215</v>
      </c>
      <c r="S108" s="1" t="s">
        <v>714</v>
      </c>
      <c r="T108" s="1" t="s">
        <v>715</v>
      </c>
      <c r="U108" s="1" t="s">
        <v>716</v>
      </c>
      <c r="V108" s="1" t="s">
        <v>734</v>
      </c>
    </row>
    <row r="109" s="1" customFormat="1" spans="1:22">
      <c r="A109" s="3">
        <v>22354474699</v>
      </c>
      <c r="B109" s="1" t="s">
        <v>1216</v>
      </c>
      <c r="C109" s="1" t="s">
        <v>1217</v>
      </c>
      <c r="D109" s="1" t="s">
        <v>1041</v>
      </c>
      <c r="E109" s="1" t="s">
        <v>1218</v>
      </c>
      <c r="F109" s="1" t="s">
        <v>844</v>
      </c>
      <c r="G109" s="1" t="s">
        <v>705</v>
      </c>
      <c r="H109" s="1" t="s">
        <v>706</v>
      </c>
      <c r="I109" s="1" t="s">
        <v>1219</v>
      </c>
      <c r="J109" s="1" t="s">
        <v>708</v>
      </c>
      <c r="K109" s="1" t="s">
        <v>1219</v>
      </c>
      <c r="L109" s="1" t="s">
        <v>1219</v>
      </c>
      <c r="M109" s="1" t="s">
        <v>709</v>
      </c>
      <c r="N109" s="1" t="s">
        <v>709</v>
      </c>
      <c r="O109" s="1" t="s">
        <v>710</v>
      </c>
      <c r="P109" s="1" t="s">
        <v>711</v>
      </c>
      <c r="Q109" s="1" t="s">
        <v>712</v>
      </c>
      <c r="R109" s="1" t="s">
        <v>1220</v>
      </c>
      <c r="S109" s="1" t="s">
        <v>714</v>
      </c>
      <c r="T109" s="1" t="s">
        <v>715</v>
      </c>
      <c r="U109" s="1" t="s">
        <v>716</v>
      </c>
      <c r="V109" s="1" t="s">
        <v>717</v>
      </c>
    </row>
    <row r="110" s="1" customFormat="1" spans="1:22">
      <c r="A110" s="3">
        <v>999222327052961</v>
      </c>
      <c r="B110" s="1" t="s">
        <v>1221</v>
      </c>
      <c r="C110" s="1" t="s">
        <v>1222</v>
      </c>
      <c r="D110" s="1" t="s">
        <v>1223</v>
      </c>
      <c r="E110" s="1" t="s">
        <v>1224</v>
      </c>
      <c r="F110" s="1" t="s">
        <v>758</v>
      </c>
      <c r="G110" s="1" t="s">
        <v>705</v>
      </c>
      <c r="H110" s="1" t="s">
        <v>706</v>
      </c>
      <c r="I110" s="1" t="s">
        <v>1225</v>
      </c>
      <c r="J110" s="1" t="s">
        <v>708</v>
      </c>
      <c r="K110" s="1" t="s">
        <v>1225</v>
      </c>
      <c r="L110" s="1" t="s">
        <v>1225</v>
      </c>
      <c r="M110" s="1" t="s">
        <v>709</v>
      </c>
      <c r="N110" s="1" t="s">
        <v>709</v>
      </c>
      <c r="O110" s="1" t="s">
        <v>710</v>
      </c>
      <c r="P110" s="1" t="s">
        <v>711</v>
      </c>
      <c r="Q110" s="1" t="s">
        <v>712</v>
      </c>
      <c r="R110" s="1" t="s">
        <v>1226</v>
      </c>
      <c r="S110" s="1" t="s">
        <v>714</v>
      </c>
      <c r="T110" s="1" t="s">
        <v>715</v>
      </c>
      <c r="U110" s="1" t="s">
        <v>716</v>
      </c>
      <c r="V110" s="1" t="s">
        <v>717</v>
      </c>
    </row>
    <row r="111" s="1" customFormat="1" spans="1:22">
      <c r="A111" s="3">
        <v>999222096471665</v>
      </c>
      <c r="B111" s="1" t="s">
        <v>1227</v>
      </c>
      <c r="C111" s="1" t="s">
        <v>1228</v>
      </c>
      <c r="D111" s="1" t="s">
        <v>1229</v>
      </c>
      <c r="E111" s="1" t="s">
        <v>1230</v>
      </c>
      <c r="F111" s="1" t="s">
        <v>810</v>
      </c>
      <c r="G111" s="1" t="s">
        <v>705</v>
      </c>
      <c r="H111" s="1" t="s">
        <v>706</v>
      </c>
      <c r="I111" s="1" t="s">
        <v>1231</v>
      </c>
      <c r="J111" s="1" t="s">
        <v>708</v>
      </c>
      <c r="K111" s="1" t="s">
        <v>1231</v>
      </c>
      <c r="L111" s="1" t="s">
        <v>1231</v>
      </c>
      <c r="M111" s="1" t="s">
        <v>709</v>
      </c>
      <c r="N111" s="1" t="s">
        <v>709</v>
      </c>
      <c r="O111" s="1" t="s">
        <v>710</v>
      </c>
      <c r="P111" s="1" t="s">
        <v>711</v>
      </c>
      <c r="Q111" s="1" t="s">
        <v>712</v>
      </c>
      <c r="R111" s="1" t="s">
        <v>1232</v>
      </c>
      <c r="S111" s="1" t="s">
        <v>714</v>
      </c>
      <c r="T111" s="1" t="s">
        <v>715</v>
      </c>
      <c r="U111" s="1" t="s">
        <v>716</v>
      </c>
      <c r="V111" s="1" t="s">
        <v>717</v>
      </c>
    </row>
    <row r="112" s="1" customFormat="1" spans="1:22">
      <c r="A112" s="3">
        <v>999222095262107</v>
      </c>
      <c r="B112" s="1" t="s">
        <v>1227</v>
      </c>
      <c r="C112" s="1" t="s">
        <v>1233</v>
      </c>
      <c r="D112" s="1" t="s">
        <v>1229</v>
      </c>
      <c r="E112" s="1" t="s">
        <v>1230</v>
      </c>
      <c r="F112" s="1" t="s">
        <v>810</v>
      </c>
      <c r="G112" s="1" t="s">
        <v>705</v>
      </c>
      <c r="H112" s="1" t="s">
        <v>706</v>
      </c>
      <c r="I112" s="1" t="s">
        <v>1234</v>
      </c>
      <c r="J112" s="1" t="s">
        <v>708</v>
      </c>
      <c r="K112" s="1" t="s">
        <v>1234</v>
      </c>
      <c r="L112" s="1" t="s">
        <v>1234</v>
      </c>
      <c r="M112" s="1" t="s">
        <v>709</v>
      </c>
      <c r="N112" s="1" t="s">
        <v>709</v>
      </c>
      <c r="O112" s="1" t="s">
        <v>710</v>
      </c>
      <c r="P112" s="1" t="s">
        <v>711</v>
      </c>
      <c r="Q112" s="1" t="s">
        <v>712</v>
      </c>
      <c r="R112" s="1" t="s">
        <v>1235</v>
      </c>
      <c r="S112" s="1" t="s">
        <v>714</v>
      </c>
      <c r="T112" s="1" t="s">
        <v>715</v>
      </c>
      <c r="U112" s="1" t="s">
        <v>716</v>
      </c>
      <c r="V112" s="1" t="s">
        <v>717</v>
      </c>
    </row>
    <row r="113" s="1" customFormat="1" spans="1:22">
      <c r="A113" s="3">
        <v>999222095235108</v>
      </c>
      <c r="B113" s="1" t="s">
        <v>1227</v>
      </c>
      <c r="C113" s="1" t="s">
        <v>1236</v>
      </c>
      <c r="D113" s="1" t="s">
        <v>1229</v>
      </c>
      <c r="E113" s="1" t="s">
        <v>1230</v>
      </c>
      <c r="F113" s="1" t="s">
        <v>810</v>
      </c>
      <c r="G113" s="1" t="s">
        <v>705</v>
      </c>
      <c r="H113" s="1" t="s">
        <v>706</v>
      </c>
      <c r="I113" s="1" t="s">
        <v>1237</v>
      </c>
      <c r="J113" s="1" t="s">
        <v>708</v>
      </c>
      <c r="K113" s="1" t="s">
        <v>1237</v>
      </c>
      <c r="L113" s="1" t="s">
        <v>1237</v>
      </c>
      <c r="M113" s="1" t="s">
        <v>709</v>
      </c>
      <c r="N113" s="1" t="s">
        <v>709</v>
      </c>
      <c r="O113" s="1" t="s">
        <v>710</v>
      </c>
      <c r="P113" s="1" t="s">
        <v>711</v>
      </c>
      <c r="Q113" s="1" t="s">
        <v>712</v>
      </c>
      <c r="R113" s="1" t="s">
        <v>1238</v>
      </c>
      <c r="S113" s="1" t="s">
        <v>714</v>
      </c>
      <c r="T113" s="1" t="s">
        <v>715</v>
      </c>
      <c r="U113" s="1" t="s">
        <v>716</v>
      </c>
      <c r="V113" s="1" t="s">
        <v>717</v>
      </c>
    </row>
    <row r="114" s="1" customFormat="1" spans="1:22">
      <c r="A114" s="3">
        <v>999222047829843</v>
      </c>
      <c r="B114" s="1" t="s">
        <v>1239</v>
      </c>
      <c r="C114" s="1" t="s">
        <v>1240</v>
      </c>
      <c r="D114" s="1" t="s">
        <v>1193</v>
      </c>
      <c r="E114" s="1" t="s">
        <v>1241</v>
      </c>
      <c r="F114" s="1" t="s">
        <v>844</v>
      </c>
      <c r="G114" s="1" t="s">
        <v>705</v>
      </c>
      <c r="H114" s="1" t="s">
        <v>706</v>
      </c>
      <c r="I114" s="1" t="s">
        <v>1242</v>
      </c>
      <c r="J114" s="1" t="s">
        <v>708</v>
      </c>
      <c r="K114" s="1" t="s">
        <v>1242</v>
      </c>
      <c r="L114" s="1" t="s">
        <v>1242</v>
      </c>
      <c r="M114" s="1" t="s">
        <v>709</v>
      </c>
      <c r="N114" s="1" t="s">
        <v>709</v>
      </c>
      <c r="O114" s="1" t="s">
        <v>710</v>
      </c>
      <c r="P114" s="1" t="s">
        <v>711</v>
      </c>
      <c r="Q114" s="1" t="s">
        <v>712</v>
      </c>
      <c r="R114" s="1" t="s">
        <v>1243</v>
      </c>
      <c r="S114" s="1" t="s">
        <v>714</v>
      </c>
      <c r="T114" s="1" t="s">
        <v>715</v>
      </c>
      <c r="U114" s="1" t="s">
        <v>716</v>
      </c>
      <c r="V114" s="1" t="s">
        <v>717</v>
      </c>
    </row>
    <row r="115" s="1" customFormat="1" spans="1:22">
      <c r="A115" s="3">
        <v>999221969353916</v>
      </c>
      <c r="B115" s="1" t="s">
        <v>1244</v>
      </c>
      <c r="C115" s="1" t="s">
        <v>1245</v>
      </c>
      <c r="D115" s="1" t="s">
        <v>1246</v>
      </c>
      <c r="E115" s="1" t="s">
        <v>1247</v>
      </c>
      <c r="F115" s="1" t="s">
        <v>701</v>
      </c>
      <c r="G115" s="1" t="s">
        <v>705</v>
      </c>
      <c r="H115" s="1" t="s">
        <v>706</v>
      </c>
      <c r="I115" s="1" t="s">
        <v>1248</v>
      </c>
      <c r="J115" s="1" t="s">
        <v>708</v>
      </c>
      <c r="K115" s="1" t="s">
        <v>1248</v>
      </c>
      <c r="L115" s="1" t="s">
        <v>1248</v>
      </c>
      <c r="M115" s="1" t="s">
        <v>709</v>
      </c>
      <c r="N115" s="1" t="s">
        <v>709</v>
      </c>
      <c r="O115" s="1" t="s">
        <v>710</v>
      </c>
      <c r="P115" s="1" t="s">
        <v>711</v>
      </c>
      <c r="Q115" s="1" t="s">
        <v>712</v>
      </c>
      <c r="R115" s="1" t="s">
        <v>1249</v>
      </c>
      <c r="S115" s="1" t="s">
        <v>714</v>
      </c>
      <c r="T115" s="1" t="s">
        <v>715</v>
      </c>
      <c r="U115" s="1" t="s">
        <v>716</v>
      </c>
      <c r="V115" s="1" t="s">
        <v>717</v>
      </c>
    </row>
    <row r="116" s="1" customFormat="1" spans="1:22">
      <c r="A116" s="3">
        <v>18941934502</v>
      </c>
      <c r="B116" s="1" t="s">
        <v>1250</v>
      </c>
      <c r="C116" s="1" t="s">
        <v>1251</v>
      </c>
      <c r="D116" s="1" t="s">
        <v>1252</v>
      </c>
      <c r="E116" s="1" t="s">
        <v>1253</v>
      </c>
      <c r="F116" s="1" t="s">
        <v>810</v>
      </c>
      <c r="G116" s="1" t="s">
        <v>705</v>
      </c>
      <c r="H116" s="1" t="s">
        <v>706</v>
      </c>
      <c r="I116" s="1" t="s">
        <v>1254</v>
      </c>
      <c r="J116" s="1" t="s">
        <v>708</v>
      </c>
      <c r="K116" s="1" t="s">
        <v>1254</v>
      </c>
      <c r="L116" s="1" t="s">
        <v>1254</v>
      </c>
      <c r="M116" s="1" t="s">
        <v>709</v>
      </c>
      <c r="N116" s="1" t="s">
        <v>709</v>
      </c>
      <c r="O116" s="1" t="s">
        <v>710</v>
      </c>
      <c r="P116" s="1" t="s">
        <v>711</v>
      </c>
      <c r="Q116" s="1" t="s">
        <v>712</v>
      </c>
      <c r="R116" s="1" t="s">
        <v>1255</v>
      </c>
      <c r="S116" s="1" t="s">
        <v>714</v>
      </c>
      <c r="T116" s="1" t="s">
        <v>715</v>
      </c>
      <c r="U116" s="1" t="s">
        <v>716</v>
      </c>
      <c r="V116" s="1" t="s">
        <v>734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2023-03-10T01:31:00Z</dcterms:created>
  <dcterms:modified xsi:type="dcterms:W3CDTF">2023-03-14T09:42:29Z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0FB2E76CCC294117BE8756D2A3285632</vt:lpwstr>
  </property>
  <property fmtid="{D5CDD505-2E9C-101B-9397-08002B2CF9AE}" pid="3" name="KSOProductBuildVer">
    <vt:lpwstr>2052-11.1.0.13703</vt:lpwstr>
  </property>
</Properties>
</file>