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对账!$1:$161</definedName>
  </definedNames>
  <calcPr calcId="144525"/>
</workbook>
</file>

<file path=xl/sharedStrings.xml><?xml version="1.0" encoding="utf-8"?>
<sst xmlns="http://schemas.openxmlformats.org/spreadsheetml/2006/main" count="5203" uniqueCount="1783">
  <si>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</si>
  <si>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</si>
  <si>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</si>
  <si>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</si>
  <si>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</si>
  <si>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</si>
  <si>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</si>
  <si>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</si>
  <si>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</si>
  <si>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</si>
  <si>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</si>
  <si>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</si>
  <si>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</si>
  <si>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</si>
  <si>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</si>
  <si>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</si>
  <si>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</si>
  <si>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</si>
  <si>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</si>
  <si>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</si>
  <si>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</si>
  <si>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</si>
  <si>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</si>
  <si>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</si>
  <si>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</si>
  <si>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21765947170	</t>
  </si>
  <si>
    <t>Ctrip</t>
  </si>
  <si>
    <t>正常</t>
  </si>
  <si>
    <t>[迪拜]多鲁什酒店(Dorus Hotel)(55666256)</t>
  </si>
  <si>
    <t>客房&lt;2人入住&gt;&lt;不退款&gt;</t>
  </si>
  <si>
    <t>HKD</t>
  </si>
  <si>
    <t>MAKONDA/JANETH JOSEPHAT</t>
  </si>
  <si>
    <t>CA13030230314HKD</t>
  </si>
  <si>
    <t>未提现</t>
  </si>
  <si>
    <t>携程开票</t>
  </si>
  <si>
    <t xml:space="preserve">2788465	</t>
  </si>
  <si>
    <t xml:space="preserve">	</t>
  </si>
  <si>
    <t>取消</t>
  </si>
  <si>
    <t xml:space="preserve">999221879937217	</t>
  </si>
  <si>
    <t>[帕赛市]马尼拉亚洲购物中心温德姆提普酒店(TRYP by Wyndham Mall of Asia Manila)(53472713)</t>
  </si>
  <si>
    <t>城景房&lt;2人入住&gt;&lt;不退款&gt;</t>
  </si>
  <si>
    <t>Lui/Chi Wai</t>
  </si>
  <si>
    <t xml:space="preserve">2862493	</t>
  </si>
  <si>
    <t xml:space="preserve">307156	</t>
  </si>
  <si>
    <t xml:space="preserve">999221880013973	</t>
  </si>
  <si>
    <t>Cheung/Mei Ling,Lo/Chin Man Edward</t>
  </si>
  <si>
    <t xml:space="preserve">2862513	</t>
  </si>
  <si>
    <t xml:space="preserve">307142	</t>
  </si>
  <si>
    <t xml:space="preserve">999222153239340	</t>
  </si>
  <si>
    <t>[西雅加达]阿斯顿卡蒂卡格罗酒店会议中心(ASTON Kartika Grogol Hotel &amp; Conference Center)(92030300)</t>
  </si>
  <si>
    <t>优质一室双床房&lt;2人入住&gt;&lt;不退款&gt;&lt;早餐&gt;</t>
  </si>
  <si>
    <t>LIU/HANNI</t>
  </si>
  <si>
    <t xml:space="preserve">2939465	</t>
  </si>
  <si>
    <t xml:space="preserve">101.23.2CMGMG7W.1	</t>
  </si>
  <si>
    <t xml:space="preserve">999222514117717	</t>
  </si>
  <si>
    <t>[富勒顿]福乐顿市阿纳海姆豪生酒店及会议中心(Howard Johnson Hotel and Conference Center)(92028775)</t>
  </si>
  <si>
    <t>特大床房&lt;2人入住&gt;&lt;不退款&gt;&lt;早餐&gt;</t>
  </si>
  <si>
    <t>Jiang/Xinyi,Yu/Yihan</t>
  </si>
  <si>
    <t xml:space="preserve">3002592	</t>
  </si>
  <si>
    <t xml:space="preserve">999222547393647	</t>
  </si>
  <si>
    <t>[贝伊奥卢]科琳娜艺术及精品酒店(Corinne Art &amp; Boutique Hotel)(89919717)</t>
  </si>
  <si>
    <t>阳台豪华客房&lt;2人入住&gt;&lt;不退款&gt;</t>
  </si>
  <si>
    <t>Satapathy/Shruti Ranjan,Satapathy/Shruti Ranjan,Satapathy/Shruti Ranjan,Satapathy/Shruti Ranjan,Satapathy/Shruti Ranjan,Satapathy/Shruti Ranjan</t>
  </si>
  <si>
    <t xml:space="preserve">3007121	</t>
  </si>
  <si>
    <t xml:space="preserve">4237612	</t>
  </si>
  <si>
    <t xml:space="preserve">999222559955177	</t>
  </si>
  <si>
    <t>[陶尔哈姆莱茨]金丝雀码头不列颠国际大酒店(Britannia International Hotel Canary Wharf)(55872315)</t>
  </si>
  <si>
    <t>标准双人床房&lt;2人入住&gt;&lt;不退款&gt;&lt;早餐&gt;</t>
  </si>
  <si>
    <t>accordi/carlo</t>
  </si>
  <si>
    <t xml:space="preserve">3008685	</t>
  </si>
  <si>
    <t xml:space="preserve">999222620550981	</t>
  </si>
  <si>
    <t>[曼谷]曼谷暹罗凯宾斯基酒店(Siam Kempinski Hotel Bangkok)(56163180)</t>
  </si>
  <si>
    <t>豪华阳台双床房&lt;2人入住&gt;&lt;不退款&gt;&lt;早餐&gt;</t>
  </si>
  <si>
    <t>TAN/YEE PING YOLANDE</t>
  </si>
  <si>
    <t xml:space="preserve">3017353	</t>
  </si>
  <si>
    <t xml:space="preserve">76706SE113214-14	</t>
  </si>
  <si>
    <t xml:space="preserve">999222640065639	</t>
  </si>
  <si>
    <t>[曼谷]曼谷是隆假日酒店 (政府卫生认证)(Holiday Inn Bangkok Silom (SHA plus+))(54503370)</t>
  </si>
  <si>
    <t>城景标准双床房&lt;2人入住&gt;&lt;不退款&gt;&lt;早餐&gt;</t>
  </si>
  <si>
    <t>Yu/Zhaozhi</t>
  </si>
  <si>
    <t xml:space="preserve">3020008	</t>
  </si>
  <si>
    <t xml:space="preserve">41474398	</t>
  </si>
  <si>
    <t xml:space="preserve">999222733826340	</t>
  </si>
  <si>
    <t>[Birchanger]华美达伦敦斯坦斯特德机场酒店(Ramada London Stansted Airport)(55402764)</t>
  </si>
  <si>
    <t>标准双人房&lt;2人入住&gt;&lt;不退款&gt;</t>
  </si>
  <si>
    <t>Flood/Peter</t>
  </si>
  <si>
    <t xml:space="preserve">3031500	</t>
  </si>
  <si>
    <t xml:space="preserve">81195EE004520	</t>
  </si>
  <si>
    <t xml:space="preserve">999222772624953	</t>
  </si>
  <si>
    <t>[Sipson]宜必思尚品酒店，伦敦希思罗机场(Ibis Styles London Heathrow Airport)(55402784)</t>
  </si>
  <si>
    <t>LIU/JIA HAN</t>
  </si>
  <si>
    <t xml:space="preserve">3037402	</t>
  </si>
  <si>
    <t xml:space="preserve">SH15351728	</t>
  </si>
  <si>
    <t xml:space="preserve">999222783101626	</t>
  </si>
  <si>
    <t>[普吉岛]普吉岛安纳塔拉迈考度假村(政府卫生认证)(Anantara Vacation Club Mai Khao Phuket(SHA Extra Plus))(55799361)</t>
  </si>
  <si>
    <t>1卧套房&lt;2人入住&gt;&lt;不退款&gt;&lt;早餐&gt;</t>
  </si>
  <si>
    <t>XU/HAIBIN</t>
  </si>
  <si>
    <t xml:space="preserve">3039291	</t>
  </si>
  <si>
    <t xml:space="preserve">61940325	</t>
  </si>
  <si>
    <t xml:space="preserve">999222794281922	</t>
  </si>
  <si>
    <t>[柏林]利希腾贝格舒适酒店(Comfort Hotel Lichtenberg)(55320601)</t>
  </si>
  <si>
    <t>标准房&lt;2人入住&gt;&lt;不退款&gt;</t>
  </si>
  <si>
    <t>TIGHE/JOSHUA ISAAC</t>
  </si>
  <si>
    <t xml:space="preserve">3041197	</t>
  </si>
  <si>
    <t xml:space="preserve">999222803028227	</t>
  </si>
  <si>
    <t>[普吉岛]普吉岛芭东度假酒店 (政府卫生认证)(Patong Resort Hotel (SHA Extra Plus))(55665911)</t>
  </si>
  <si>
    <t>尊贵豪华&lt;2人入住&gt;&lt;不退款&gt;</t>
  </si>
  <si>
    <t>HAN/RONG,qu/xiaodan,liu/ying,wei/fangnan,liu/lin,li/yan</t>
  </si>
  <si>
    <t xml:space="preserve">3043513	</t>
  </si>
  <si>
    <t>HGUConf1459550848</t>
  </si>
  <si>
    <t>HGUConf1459550849</t>
  </si>
  <si>
    <t xml:space="preserve">HGUConf1459550854	</t>
  </si>
  <si>
    <t xml:space="preserve">999222810937078	</t>
  </si>
  <si>
    <t>[多伦多]多伦多中心假日酒店(Holiday Inn Toronto Downtown Centre, an IHG Hotel)(55612021)</t>
  </si>
  <si>
    <t>Ashton/Sarah</t>
  </si>
  <si>
    <t xml:space="preserve">3044688	</t>
  </si>
  <si>
    <t xml:space="preserve">86619176	</t>
  </si>
  <si>
    <t xml:space="preserve">999222821714713	</t>
  </si>
  <si>
    <t>[纽约]松树街 70 号薄荷之家酒店(Mint House at 70 Pine)(60467386)</t>
  </si>
  <si>
    <t>一室房&lt;2人入住&gt;&lt;不退款&gt;</t>
  </si>
  <si>
    <t>Longo/Lance</t>
  </si>
  <si>
    <t xml:space="preserve">3047606	</t>
  </si>
  <si>
    <t xml:space="preserve">999222830594520	</t>
  </si>
  <si>
    <t>[曼谷]曼谷廊曼机场阿玛瑞酒店(Amari Don Muang Airport Bangkok)(55280787)</t>
  </si>
  <si>
    <t>池景豪华特大床房&lt;2人入住&gt;&lt;不退款&gt;&lt;早餐&gt;</t>
  </si>
  <si>
    <t>LYU/JUBO,LI/ZHAOKUN</t>
  </si>
  <si>
    <t xml:space="preserve">3048834	</t>
  </si>
  <si>
    <t xml:space="preserve">7122649	</t>
  </si>
  <si>
    <t xml:space="preserve">999222858417437	</t>
  </si>
  <si>
    <t>[陶尔哈姆莱茨]诺富特伦敦金丝雀码头酒店(Novotel London Canary Wharf)(55270032)</t>
  </si>
  <si>
    <t>高级双床房&lt;2人入住&gt;&lt;不退款&gt;</t>
  </si>
  <si>
    <t>Mabitasan/Kathrine</t>
  </si>
  <si>
    <t xml:space="preserve">3053629	</t>
  </si>
  <si>
    <t xml:space="preserve">999222877683531	</t>
  </si>
  <si>
    <t>[哈默史密斯-富勒姆区]诺富特伦敦西区酒店(Novotel London West)(55841875)</t>
  </si>
  <si>
    <t>高级双床房&lt;2人入住&gt;&lt;不退款&gt;&lt;早餐&gt;</t>
  </si>
  <si>
    <t>Wei/Zehao,LIANG/HANLIN</t>
  </si>
  <si>
    <t xml:space="preserve">3056818	</t>
  </si>
  <si>
    <t xml:space="preserve">999222878769354	</t>
  </si>
  <si>
    <t>CHEN/YINGYUHUA,LAN/LUO</t>
  </si>
  <si>
    <t xml:space="preserve">3057087	</t>
  </si>
  <si>
    <t xml:space="preserve">SH15413493	</t>
  </si>
  <si>
    <t xml:space="preserve">999222892149094	</t>
  </si>
  <si>
    <t>[首尔]三井酒店(Hotel Samjung)(55337145)</t>
  </si>
  <si>
    <t>标准双床房&lt;2人入住&gt;&lt;不退款&gt;</t>
  </si>
  <si>
    <t>JIANG/MINGCAI,CUI/CHUNZHI</t>
  </si>
  <si>
    <t xml:space="preserve">3058798	</t>
  </si>
  <si>
    <t xml:space="preserve">23035986	</t>
  </si>
  <si>
    <t xml:space="preserve">999222894128927	</t>
  </si>
  <si>
    <t>[首尔]首尔黄金酒店(Golden Seoul Hotel)(55337247)</t>
  </si>
  <si>
    <t>SUDA/RIOTO,OYA/YOSUKE</t>
  </si>
  <si>
    <t xml:space="preserve">3059222	</t>
  </si>
  <si>
    <t xml:space="preserve">2302231768039308	</t>
  </si>
  <si>
    <t xml:space="preserve">999222908223119	</t>
  </si>
  <si>
    <t>[哥打京那巴鲁]哥打京那巴鲁梦想酒店(Dreamtel Kota Kinabalu)(89918398)</t>
  </si>
  <si>
    <t>豪华双人房&lt;2人入住&gt;&lt;不退款&gt;&lt;早餐&gt;</t>
  </si>
  <si>
    <t>ABDUL RAZAK RAJAN/MOHAMMAD SHAFIQ</t>
  </si>
  <si>
    <t xml:space="preserve">3061192	</t>
  </si>
  <si>
    <t xml:space="preserve">7411353	</t>
  </si>
  <si>
    <t xml:space="preserve">999222908473097	</t>
  </si>
  <si>
    <t>[Sambau]图瑞海滩假日酒店(Turi Beach Resort)(55253954)</t>
  </si>
  <si>
    <t>Tirta至尊房&lt;2人入住&gt;&lt;早餐&gt;</t>
  </si>
  <si>
    <t>FAGAN/DANIEL</t>
  </si>
  <si>
    <t xml:space="preserve">3061309	</t>
  </si>
  <si>
    <t xml:space="preserve">7792	</t>
  </si>
  <si>
    <t xml:space="preserve">999222918120313	</t>
  </si>
  <si>
    <t>[曼谷]帕特拉精品酒店(Patra Boutique Hotel)(55367556)</t>
  </si>
  <si>
    <t>高级房（2张单人床）&lt;2人入住&gt;</t>
  </si>
  <si>
    <t>JULIA/JULIA</t>
  </si>
  <si>
    <t xml:space="preserve">3063373	</t>
  </si>
  <si>
    <t xml:space="preserve">acknowledge	</t>
  </si>
  <si>
    <t xml:space="preserve">999222935051937	</t>
  </si>
  <si>
    <t>[维也纳]维也纳皇家酒店(Hotel Royal)(56140479)</t>
  </si>
  <si>
    <t>标准双人房&lt;2人入住&gt;&lt;不退款&gt;&lt;早餐&gt;</t>
  </si>
  <si>
    <t>WONG/WAI HON</t>
  </si>
  <si>
    <t xml:space="preserve">3066271	</t>
  </si>
  <si>
    <t xml:space="preserve">999222935925234	</t>
  </si>
  <si>
    <t>[奥兰多]加勒比皇家奥兰多酒店(Caribe Royale Orlando)(56174593)</t>
  </si>
  <si>
    <t>加勒比特大床套房&lt;2人入住&gt;&lt;不退款&gt;</t>
  </si>
  <si>
    <t>TACKETT/JEFFREY</t>
  </si>
  <si>
    <t xml:space="preserve">3066443	</t>
  </si>
  <si>
    <t xml:space="preserve">34844SE363766	</t>
  </si>
  <si>
    <t xml:space="preserve">999222938276983	</t>
  </si>
  <si>
    <t>[柏林]柏林东火车站城际酒店(IntercityHotel Berlin Ostbahnhof)(77368535)</t>
  </si>
  <si>
    <t>商务双人床房&lt;2人入住&gt;&lt;不退款&gt;</t>
  </si>
  <si>
    <t>MAHMUD/SHAHIDUR</t>
  </si>
  <si>
    <t xml:space="preserve">3067064	</t>
  </si>
  <si>
    <t xml:space="preserve">999222940322750	</t>
  </si>
  <si>
    <t>[纽约]英迪格东城酒店(Hotel Indigo Lower East Side)(55290230)</t>
  </si>
  <si>
    <t>Luo/Yajing,Huang/Jing</t>
  </si>
  <si>
    <t xml:space="preserve">3067530	</t>
  </si>
  <si>
    <t xml:space="preserve">999222945475384	</t>
  </si>
  <si>
    <t>[维勒潘特]鲁瓦西维勒班特展览公园塞安酒店(Cyan Hotel Roissy Villepinte Parc des Expositions)(77372060)</t>
  </si>
  <si>
    <t>双人床房&lt;2人入住&gt;&lt;不退款&gt;</t>
  </si>
  <si>
    <t>YAHIAOUI/YANI</t>
  </si>
  <si>
    <t xml:space="preserve">3068797	</t>
  </si>
  <si>
    <t xml:space="preserve">2615168	</t>
  </si>
  <si>
    <t xml:space="preserve">999222950877314	</t>
  </si>
  <si>
    <t>[八打灵再也]吉隆坡颐思殿酒店(Eastin Hotel Kuala Lumpur)(55270753)</t>
  </si>
  <si>
    <t>豪华双床房&lt;2人入住&gt;&lt;不退款&gt;&lt;早餐&gt;</t>
  </si>
  <si>
    <t>ABDUL RAHIM/MOHD DAUD</t>
  </si>
  <si>
    <t xml:space="preserve">3070557	</t>
  </si>
  <si>
    <t xml:space="preserve">25120649	</t>
  </si>
  <si>
    <t xml:space="preserve">999222957930074	</t>
  </si>
  <si>
    <t>高级双人房&lt;2人入住&gt;&lt;不退款&gt;&lt;早餐&gt;</t>
  </si>
  <si>
    <t>CHEN/YINI</t>
  </si>
  <si>
    <t xml:space="preserve">3072701	</t>
  </si>
  <si>
    <t xml:space="preserve">SH15470429	</t>
  </si>
  <si>
    <t xml:space="preserve">999222959828506	</t>
  </si>
  <si>
    <t>[西雅加达]铂尔曼迦卡达中心公园酒店(Pullman Jakarta Central Park)(55598969)</t>
  </si>
  <si>
    <t>豪华大床房&lt;2人入住&gt;&lt;不退款&gt;&lt;早餐&gt;</t>
  </si>
  <si>
    <t>YANG/XIAOGUANG</t>
  </si>
  <si>
    <t xml:space="preserve">3073307	</t>
  </si>
  <si>
    <t xml:space="preserve">999222963313148	</t>
  </si>
  <si>
    <t>[维多利亚]费尔蒙特帝后大酒店(Fairmont Empress Hotel)(55290019)</t>
  </si>
  <si>
    <t>费尔蒙房&lt;2人入住&gt;&lt;不退款&gt;</t>
  </si>
  <si>
    <t>MU/DONG,Mu/Bing</t>
  </si>
  <si>
    <t xml:space="preserve">3074428	</t>
  </si>
  <si>
    <t xml:space="preserve">999222964125236	</t>
  </si>
  <si>
    <t>[温布利]伦敦温布利希尔顿酒店(Hilton London Wembley)(55270163)</t>
  </si>
  <si>
    <t>双床房&lt;2人入住&gt;&lt;不退款&gt;</t>
  </si>
  <si>
    <t>HAN/RUINA,JING/YIRAN</t>
  </si>
  <si>
    <t xml:space="preserve">3074660	</t>
  </si>
  <si>
    <t xml:space="preserve">999222965762039	</t>
  </si>
  <si>
    <t>[纽瓦克]纽华克矽谷万怡酒店(Courtyard by Marriott Newark Silicon Valley)(68027305)</t>
  </si>
  <si>
    <t>客房, 1 张特大床房&lt;2人入住&gt;&lt;不退款&gt;</t>
  </si>
  <si>
    <t>HWANG/EUIJO</t>
  </si>
  <si>
    <t xml:space="preserve">3075171	</t>
  </si>
  <si>
    <t xml:space="preserve">96256334	</t>
  </si>
  <si>
    <t xml:space="preserve">999222969044301	</t>
  </si>
  <si>
    <t>[芝加哥]芝加哥皇家索尼斯塔酒店(The Royal Sonesta Chicago Downtown)(55439489)</t>
  </si>
  <si>
    <t>豪华城景特大床房&lt;2人入住&gt;&lt;不退款&gt;</t>
  </si>
  <si>
    <t>WANG/SINAN</t>
  </si>
  <si>
    <t xml:space="preserve">3076242	</t>
  </si>
  <si>
    <t xml:space="preserve">10054SE131507	</t>
  </si>
  <si>
    <t xml:space="preserve">999222969075856	</t>
  </si>
  <si>
    <t>BAO/WENTAO</t>
  </si>
  <si>
    <t xml:space="preserve">3076271	</t>
  </si>
  <si>
    <t xml:space="preserve">SH15483277	</t>
  </si>
  <si>
    <t xml:space="preserve">999222969164764	</t>
  </si>
  <si>
    <t>TIAN/FANGQING</t>
  </si>
  <si>
    <t xml:space="preserve">999222970594633	</t>
  </si>
  <si>
    <t>[胡志明市]胡志明阿拉贡城市酒店及Spa水疗中心(Alagon City Hotel &amp; Spa)(94360923)</t>
  </si>
  <si>
    <t>高雅城景套房双大床&lt;2人入住&gt;&lt;不退款&gt;&lt;早餐&gt;</t>
  </si>
  <si>
    <t>ZHU/HAIFENG,YE/HUIQIANG</t>
  </si>
  <si>
    <t xml:space="preserve">3076750	</t>
  </si>
  <si>
    <t xml:space="preserve">999222979678450	</t>
  </si>
  <si>
    <t>[纽布里奇]精选诺顿别墅温泉酒店(Norton House Hotel &amp; Spa)(90357845)</t>
  </si>
  <si>
    <t>经典双床房&lt;2人入住&gt;&lt;不退款&gt;&lt;早餐&gt;</t>
  </si>
  <si>
    <t>Reilly-alexander/Alicia</t>
  </si>
  <si>
    <t xml:space="preserve">3079389	</t>
  </si>
  <si>
    <t xml:space="preserve">653390346	</t>
  </si>
  <si>
    <t xml:space="preserve">999222980023769	</t>
  </si>
  <si>
    <t>JIAN/MINGXIN,TAN/ZIYIN</t>
  </si>
  <si>
    <t xml:space="preserve">3079541	</t>
  </si>
  <si>
    <t xml:space="preserve">SH15493409	</t>
  </si>
  <si>
    <t xml:space="preserve">999222980501550	</t>
  </si>
  <si>
    <t>[德累斯顿]德累斯顿城际酒店(IntercityHotel Dresden)(55402638)</t>
  </si>
  <si>
    <t>FAN/YUXIN</t>
  </si>
  <si>
    <t xml:space="preserve">3079837	</t>
  </si>
  <si>
    <t xml:space="preserve">900721600240168	</t>
  </si>
  <si>
    <t xml:space="preserve">999222981575167	</t>
  </si>
  <si>
    <t>[曼谷]曼谷拉玛九萨默赛特酒店(Somerset Rama 9 Bangkok)(94361514)</t>
  </si>
  <si>
    <t>豪华房&lt;2人入住&gt;&lt;不退款&gt;&lt;早餐&gt;</t>
  </si>
  <si>
    <t>Ni/QINGJIU,XIA/RUNYAN</t>
  </si>
  <si>
    <t xml:space="preserve">3080415	</t>
  </si>
  <si>
    <t xml:space="preserve">402303000312	</t>
  </si>
  <si>
    <t xml:space="preserve">999222981896848	</t>
  </si>
  <si>
    <t>[里约热内卢]大西洋港诺富特酒店(Novotel RJ Porto Atlantico)(80330589)</t>
  </si>
  <si>
    <t>标准公寓带一张双人床&lt;2人入住&gt;&lt;不退款&gt;&lt;早餐&gt;</t>
  </si>
  <si>
    <t>FONTES/NATALIA,AZEVEDO/ALEXANDRE</t>
  </si>
  <si>
    <t xml:space="preserve">3080550	</t>
  </si>
  <si>
    <t xml:space="preserve">999222988497676	</t>
  </si>
  <si>
    <t>[纽约]纽约曼哈顿时代广场酒店(The Manhattan at Times Square Hotel New York)(55505105)</t>
  </si>
  <si>
    <t>无障碍标准特大床房带浴缸&lt;2人入住&gt;&lt;不退款&gt;</t>
  </si>
  <si>
    <t>LI/BOWEN</t>
  </si>
  <si>
    <t xml:space="preserve">3082756	</t>
  </si>
  <si>
    <t xml:space="preserve">999222991457696	</t>
  </si>
  <si>
    <t>[甲米]甲米奥南宜必思尚品酒店(政府卫生认证)(Ibis Styles Krabi Ao Nang(SHA Extra Plus))(55329309)</t>
  </si>
  <si>
    <t>标准大床房&lt;2人入住&gt;&lt;不退款&gt;&lt;早餐&gt;</t>
  </si>
  <si>
    <t>WU/XIAOMING,HU/CHUNYAN,WANG/CUIMEI,LIN/JIALI,GUO/ZHENG,XING/HONGMEI</t>
  </si>
  <si>
    <t xml:space="preserve">3083933	</t>
  </si>
  <si>
    <t xml:space="preserve">45973099	</t>
  </si>
  <si>
    <t xml:space="preserve">999222997933149	</t>
  </si>
  <si>
    <t>[朗西]日内瓦温德姆华美达酒店(Ramada Encore by Wyndham Geneva)(60514439)</t>
  </si>
  <si>
    <t>标准双人床房&lt;2人入住&gt;&lt;不退款&gt;</t>
  </si>
  <si>
    <t>Pohorec/Reinhard</t>
  </si>
  <si>
    <t xml:space="preserve">3086801	</t>
  </si>
  <si>
    <t xml:space="preserve">999222999130296	</t>
  </si>
  <si>
    <t>[圣加布里埃尔]洛杉矶圣加百利喜来登酒店(Sheraton Los Angeles San Gabriel)(55733532)</t>
  </si>
  <si>
    <t>客房, 2 张大床房&lt;2人入住&gt;&lt;不退款&gt;</t>
  </si>
  <si>
    <t>DONG/YI</t>
  </si>
  <si>
    <t xml:space="preserve">3087127	</t>
  </si>
  <si>
    <t xml:space="preserve">72402360	</t>
  </si>
  <si>
    <t xml:space="preserve">999223002291539	</t>
  </si>
  <si>
    <t>[里约热内卢]索菲特里约热内卢都蒙特酒店(Novotel RJ Santos Dumont)(55639723)</t>
  </si>
  <si>
    <t>高级双人床房带沙发&lt;2人入住&gt;&lt;不退款&gt;</t>
  </si>
  <si>
    <t>Nagrani/Mark</t>
  </si>
  <si>
    <t xml:space="preserve">3088420	</t>
  </si>
  <si>
    <t xml:space="preserve">999223004795059	</t>
  </si>
  <si>
    <t>[帕赛市]马尼拉喜来得酒店(The Heritage Hotel Manila)(55320584)</t>
  </si>
  <si>
    <t>豪华房（双床）&lt;2人入住&gt;&lt;不退款&gt;</t>
  </si>
  <si>
    <t>Celestian/Mevel</t>
  </si>
  <si>
    <t xml:space="preserve">3089410	</t>
  </si>
  <si>
    <t xml:space="preserve">999223005248415	</t>
  </si>
  <si>
    <t>[Yasmine Hammamet]梅纳拉酒店(Hotel Menara)(55800957)</t>
  </si>
  <si>
    <t>客房&lt;2人入住&gt;&lt;不退款&gt;&lt;早餐&gt;</t>
  </si>
  <si>
    <t>MANSUR/SANA</t>
  </si>
  <si>
    <t xml:space="preserve">3089590	</t>
  </si>
  <si>
    <t xml:space="preserve">999223006257999	</t>
  </si>
  <si>
    <t>[埃斯托里尔]丽都酒店(Hotel Lido)(55680564)</t>
  </si>
  <si>
    <t>Dias/Christophe,Dias/Christophe</t>
  </si>
  <si>
    <t xml:space="preserve">3089977	</t>
  </si>
  <si>
    <t xml:space="preserve">4070	</t>
  </si>
  <si>
    <t xml:space="preserve">999223007543270	</t>
  </si>
  <si>
    <t>[森尼韦尔]查瑞奥查德酒店(Cherry Orchard Inn)(55779767)</t>
  </si>
  <si>
    <t>标准房, 1 张特大床房&lt;2人入住&gt;&lt;不退款&gt;</t>
  </si>
  <si>
    <t>LIU/DONGYANG</t>
  </si>
  <si>
    <t xml:space="preserve">3090506	</t>
  </si>
  <si>
    <t xml:space="preserve">1468062426	</t>
  </si>
  <si>
    <t xml:space="preserve">999223028387605	</t>
  </si>
  <si>
    <t>豪华房（特大床）&lt;2人入住&gt;&lt;不退款&gt;</t>
  </si>
  <si>
    <t>AL RUQAISHI/SULAIMAN</t>
  </si>
  <si>
    <t xml:space="preserve">3093922	</t>
  </si>
  <si>
    <t xml:space="preserve">999223028526599	</t>
  </si>
  <si>
    <t>[曼谷]双子塔酒店(The Twin Towers Hotel Bangkok)(55439614)</t>
  </si>
  <si>
    <t>高级房&lt;2人入住&gt;&lt;不退款&gt;</t>
  </si>
  <si>
    <t>KYAW/SAN</t>
  </si>
  <si>
    <t xml:space="preserve">3093957	</t>
  </si>
  <si>
    <t xml:space="preserve">999223036943057	</t>
  </si>
  <si>
    <t>[海得拉巴]维万塔海得拉巴贝岗姆佩特酒店(Vivanta Hyderabad, Begumpet)(60493978)</t>
  </si>
  <si>
    <t>城景魅力高级房（2张单人床）&lt;2人入住&gt;&lt;不退款&gt;&lt;早餐&gt;</t>
  </si>
  <si>
    <t>Movva/Jayaprada</t>
  </si>
  <si>
    <t xml:space="preserve">3096736	</t>
  </si>
  <si>
    <t xml:space="preserve">75709SE089626-14	</t>
  </si>
  <si>
    <t xml:space="preserve">999223040254101	</t>
  </si>
  <si>
    <t>[里士满]温哥华机场航站楼费尔蒙酒店(Fairmont Vancouver Airport In-Terminal Hotel)(55270230)</t>
  </si>
  <si>
    <t>费尔蒙房（1张特大床）&lt;2人入住&gt;&lt;不退款&gt;</t>
  </si>
  <si>
    <t>Tuton/Craig</t>
  </si>
  <si>
    <t xml:space="preserve">3098158	</t>
  </si>
  <si>
    <t xml:space="preserve">999223040487362	</t>
  </si>
  <si>
    <t>[巴西圣卡塔琳娜]丽格酒店(Hotel Rieger)(90401718)</t>
  </si>
  <si>
    <t>经典房间&lt;2人入住&gt;&lt;不退款&gt;&lt;早餐&gt;</t>
  </si>
  <si>
    <t>NOBRE/DANIEL ZANATTO</t>
  </si>
  <si>
    <t xml:space="preserve">3098245	</t>
  </si>
  <si>
    <t xml:space="preserve">999223044142779	</t>
  </si>
  <si>
    <t>[安托法加斯塔]安多法加斯达享受酒店(Enjoy Antofagasta)(55320929)</t>
  </si>
  <si>
    <t>标准房&lt;2人入住&gt;&lt;不退款&gt;&lt;早餐&gt;</t>
  </si>
  <si>
    <t>Tapia/Jean</t>
  </si>
  <si>
    <t xml:space="preserve">3098513	</t>
  </si>
  <si>
    <t xml:space="preserve">70521517	</t>
  </si>
  <si>
    <t xml:space="preserve">999223046844839	</t>
  </si>
  <si>
    <t>[快乐山]芒特普林森英迪格酒店 - IHG 旗下酒店(Hotel Indigo Mount Pleasant, an IHG Hotel)(70392719)</t>
  </si>
  <si>
    <t>两张大床房&lt;2人入住&gt;&lt;不退款&gt;</t>
  </si>
  <si>
    <t>Sod/Max</t>
  </si>
  <si>
    <t xml:space="preserve">3099025	</t>
  </si>
  <si>
    <t xml:space="preserve">999223051087998	</t>
  </si>
  <si>
    <t>[迪拜]迪拜卡尔顿塔酒店(Carlton Tower Hotel)(70391260)</t>
  </si>
  <si>
    <t>溪景豪华双人床房&lt;2人入住&gt;&lt;不退款&gt;&lt;早餐&gt;</t>
  </si>
  <si>
    <t>SUN/YUNKE</t>
  </si>
  <si>
    <t xml:space="preserve">3100295	</t>
  </si>
  <si>
    <t xml:space="preserve">126513452	</t>
  </si>
  <si>
    <t xml:space="preserve">23055293954	</t>
  </si>
  <si>
    <t>[东雅加达]卡旺中心酒店(Sentral Cawang Hotel)(55452275)</t>
  </si>
  <si>
    <t>标准房(双人床)&lt;2人入住&gt;&lt;不退款&gt;&lt;早餐&gt;</t>
  </si>
  <si>
    <t>CHUNG/SANG DUCK</t>
  </si>
  <si>
    <t xml:space="preserve">3101738	</t>
  </si>
  <si>
    <t xml:space="preserve">999223056061037	</t>
  </si>
  <si>
    <t>LEE/MAOHUAN,FAN/JINYUAN</t>
  </si>
  <si>
    <t xml:space="preserve">3102033	</t>
  </si>
  <si>
    <t xml:space="preserve">101.23.TTL8AE4N.1	</t>
  </si>
  <si>
    <t xml:space="preserve">999223058066724	</t>
  </si>
  <si>
    <t>[奥本]大学中心克拉丽奥酒店(Clarion Inn &amp; Suites University Center)(92029986)</t>
  </si>
  <si>
    <t>标准间2双人床&lt;2人入住&gt;&lt;不退款&gt;&lt;早餐&gt;</t>
  </si>
  <si>
    <t>Pitkevits/Kathy</t>
  </si>
  <si>
    <t xml:space="preserve">3102958	</t>
  </si>
  <si>
    <t xml:space="preserve">999223058083272	</t>
  </si>
  <si>
    <t>[不来梅]不莱梅施柏阁酒店(Steigenberger Hotel Bremen)(55329011)</t>
  </si>
  <si>
    <t>高级客房&lt;2人入住&gt;&lt;不退款&gt;</t>
  </si>
  <si>
    <t>Magel/Adina</t>
  </si>
  <si>
    <t xml:space="preserve">3102972	</t>
  </si>
  <si>
    <t xml:space="preserve">900577300248070	</t>
  </si>
  <si>
    <t xml:space="preserve">23058082884	</t>
  </si>
  <si>
    <t>[卡纳尔温切斯特]啤酒厂狗屋酒店(DogHouse Columbus)(89918009)</t>
  </si>
  <si>
    <t>标准特大床房&lt;2人入住&gt;&lt;不退款&gt;&lt;早餐&gt;</t>
  </si>
  <si>
    <t>TORRES/GERALD J</t>
  </si>
  <si>
    <t xml:space="preserve">3102974	</t>
  </si>
  <si>
    <t xml:space="preserve">0HSTJ2JM1	</t>
  </si>
  <si>
    <t xml:space="preserve">999223065244736	</t>
  </si>
  <si>
    <t>[巴西利亚]诺博纪念碑套房酒店(Nobile Suites Monumental)(90354910)</t>
  </si>
  <si>
    <t>豪华双人间&lt;2人入住&gt;&lt;不退款&gt;&lt;早餐&gt;</t>
  </si>
  <si>
    <t>CARATTI/FLAVIO ANTONIO</t>
  </si>
  <si>
    <t xml:space="preserve">3103969	</t>
  </si>
  <si>
    <t xml:space="preserve">70568977	</t>
  </si>
  <si>
    <t xml:space="preserve">999223071755994	</t>
  </si>
  <si>
    <t>[盐湖城]阿米莉亚机场假日套房酒店(Ramada by Wyndham Salt Lake City Airport Hotel)(91810147)</t>
  </si>
  <si>
    <t>标准房, 1 张特大床房&lt;2人入住&gt;&lt;不退款&gt;&lt;早餐&gt;</t>
  </si>
  <si>
    <t>Hernandez Ramirez/Oscar,Abonce Chavez/Leilani Liberty</t>
  </si>
  <si>
    <t xml:space="preserve">3105824	</t>
  </si>
  <si>
    <t xml:space="preserve">55144345	</t>
  </si>
  <si>
    <t xml:space="preserve">999223074098250	</t>
  </si>
  <si>
    <t>[芭堤雅]芭提雅兹因酒店(Hotel Zing)(56140466)</t>
  </si>
  <si>
    <t>豪华直通泳池房&lt;2人入住&gt;&lt;不退款&gt;</t>
  </si>
  <si>
    <t>Jansub/Saruttaya</t>
  </si>
  <si>
    <t xml:space="preserve">3106908	</t>
  </si>
  <si>
    <t xml:space="preserve">1470074092	</t>
  </si>
  <si>
    <t xml:space="preserve">999223074787022	</t>
  </si>
  <si>
    <t>[曼谷]双子塔酒店(Twin Towers Hotel)(55439614)</t>
  </si>
  <si>
    <t>SHI/LILI,HAN/XUE</t>
  </si>
  <si>
    <t xml:space="preserve">3107247	</t>
  </si>
  <si>
    <t xml:space="preserve">999223074803357	</t>
  </si>
  <si>
    <t>[河内]河内布鲁城市酒店(Blue Hanoi Inn City Hotel)(55799235)</t>
  </si>
  <si>
    <t>带城市景观的豪华客房&lt;2人入住&gt;&lt;不退款&gt;</t>
  </si>
  <si>
    <t>NG/QUAN ZHAO</t>
  </si>
  <si>
    <t xml:space="preserve">3107264	</t>
  </si>
  <si>
    <t xml:space="preserve">999223074999370	</t>
  </si>
  <si>
    <t>[多伦多]伍德拜恩酒店&amp;套房(Woodbine Hotel &amp; Suites)(92027630)</t>
  </si>
  <si>
    <t>Seguin/Natacha</t>
  </si>
  <si>
    <t xml:space="preserve">3107357	</t>
  </si>
  <si>
    <t xml:space="preserve">7480319	</t>
  </si>
  <si>
    <t xml:space="preserve">999223078784760	</t>
  </si>
  <si>
    <t>[纽约]墨水 48 酒店(Ink 48 Hotel)(55720417)</t>
  </si>
  <si>
    <t>至尊特大床一室房&lt;2人入住&gt;&lt;不退款&gt;</t>
  </si>
  <si>
    <t>SONG/RUIHAO</t>
  </si>
  <si>
    <t xml:space="preserve">3107701	</t>
  </si>
  <si>
    <t xml:space="preserve">26741SE162018	</t>
  </si>
  <si>
    <t xml:space="preserve">999223080533949	</t>
  </si>
  <si>
    <t>[唐格朗]维加蛇象牙酒店(Vega Hotel Gading Serpong)(55944575)</t>
  </si>
  <si>
    <t>LI/GUOHUA</t>
  </si>
  <si>
    <t xml:space="preserve">3108002	</t>
  </si>
  <si>
    <t xml:space="preserve">999223082254547	</t>
  </si>
  <si>
    <t>标准特大床房&lt;2人入住&gt;&lt;不退款&gt;</t>
  </si>
  <si>
    <t>Chen/Xinying</t>
  </si>
  <si>
    <t xml:space="preserve">3108481	</t>
  </si>
  <si>
    <t xml:space="preserve">999223084947955	</t>
  </si>
  <si>
    <t>[巴黎]香榭丽舍家园酒店(La Maison Champs Elysées)(55733403)</t>
  </si>
  <si>
    <t>时装豪华房&lt;2人入住&gt;&lt;不退款&gt;</t>
  </si>
  <si>
    <t>fan/zhiyi</t>
  </si>
  <si>
    <t xml:space="preserve">3109227	</t>
  </si>
  <si>
    <t xml:space="preserve">1470596762	</t>
  </si>
  <si>
    <t xml:space="preserve">999223085797902	</t>
  </si>
  <si>
    <t>[民都鲁]格林斯套房酒店(Greens Hotel &amp; Suites)(55611682)</t>
  </si>
  <si>
    <t>豪华特大床房&lt;2人入住&gt;&lt;不退款&gt;&lt;早餐&gt;</t>
  </si>
  <si>
    <t>GHAZALI/FAEZAH</t>
  </si>
  <si>
    <t xml:space="preserve">3109476	</t>
  </si>
  <si>
    <t xml:space="preserve">999223087097491	</t>
  </si>
  <si>
    <t>[哥伦布]哥伦布机场戴斯酒店(Days Inn by Wyndham Columbus Airport)(55733250)</t>
  </si>
  <si>
    <t>LIN/CHUNHUA,HU/SHANYU</t>
  </si>
  <si>
    <t xml:space="preserve">3109828	</t>
  </si>
  <si>
    <t xml:space="preserve">265-656137	</t>
  </si>
  <si>
    <t xml:space="preserve">999223087336156	</t>
  </si>
  <si>
    <t>[曼达韦]宿务佰酒店(bai Hotel Cebu)(55694577)</t>
  </si>
  <si>
    <t>豪华客房&lt;2人入住&gt;&lt;不退款&gt;&lt;早餐&gt;</t>
  </si>
  <si>
    <t>Sapida/Jayson</t>
  </si>
  <si>
    <t xml:space="preserve">3109886	</t>
  </si>
  <si>
    <t xml:space="preserve">R6800C	</t>
  </si>
  <si>
    <t xml:space="preserve">999223087276719	</t>
  </si>
  <si>
    <t>[尼姆]C 套房酒店(C Suites)(91808350)</t>
  </si>
  <si>
    <t>高级双人房/双床房&lt;2人入住&gt;&lt;不退款&gt;</t>
  </si>
  <si>
    <t>Allout/Amina</t>
  </si>
  <si>
    <t xml:space="preserve">3109876	</t>
  </si>
  <si>
    <t xml:space="preserve">1470649582	</t>
  </si>
  <si>
    <t xml:space="preserve">999223088071609	</t>
  </si>
  <si>
    <t>[北海]芬芳酒店(Aroma Hotel)(90402224)</t>
  </si>
  <si>
    <t>豪华特大床房&lt;2人入住&gt;&lt;不退款&gt;</t>
  </si>
  <si>
    <t>WONG/TIEW TONG</t>
  </si>
  <si>
    <t xml:space="preserve">3110095	</t>
  </si>
  <si>
    <t xml:space="preserve">999223088265515	</t>
  </si>
  <si>
    <t>[胡志明市]思廷西贡格兰德酒店(Eastin Grand Hotel Saigon)(55599111)</t>
  </si>
  <si>
    <t>豪华房&lt;2人入住&gt;&lt;不退款&gt;</t>
  </si>
  <si>
    <t>Lin/Feng,Chen/Yangli,Zhuang/Qiuyan</t>
  </si>
  <si>
    <t xml:space="preserve">3110183	</t>
  </si>
  <si>
    <t xml:space="preserve">117551	</t>
  </si>
  <si>
    <t xml:space="preserve">999223088454623	</t>
  </si>
  <si>
    <t>[新山]新山晶冠酒店(Crystal Crown Hotel JB)(55289970)</t>
  </si>
  <si>
    <t>高级双人床房&lt;2人入住&gt;&lt;不退款&gt;&lt;早餐&gt;</t>
  </si>
  <si>
    <t>TAN/SHENG HUA</t>
  </si>
  <si>
    <t xml:space="preserve">3110252	</t>
  </si>
  <si>
    <t xml:space="preserve">999223090341922	</t>
  </si>
  <si>
    <t>PUAH/WEE WEE</t>
  </si>
  <si>
    <t xml:space="preserve">3111027	</t>
  </si>
  <si>
    <t xml:space="preserve">999223090580315	</t>
  </si>
  <si>
    <t>[尼斯]维多利亚别墅酒店(Hotel Villa Victoria)(95387607)</t>
  </si>
  <si>
    <t>高级城景双人床房&lt;2人入住&gt;&lt;不退款&gt;</t>
  </si>
  <si>
    <t>Jariwala/Nirav</t>
  </si>
  <si>
    <t xml:space="preserve">3111200	</t>
  </si>
  <si>
    <t xml:space="preserve">1470755578	</t>
  </si>
  <si>
    <t xml:space="preserve">23090655201	</t>
  </si>
  <si>
    <t>[阿布扎比]阿布扎比雅乐轩酒店(Aloft Abu Dhabi)(68026753)</t>
  </si>
  <si>
    <t>雅乐轩房&lt;2人入住&gt;&lt;不退款&gt;</t>
  </si>
  <si>
    <t>NICHOLAS/ASHLEY STEPHEN</t>
  </si>
  <si>
    <t xml:space="preserve">3111245	</t>
  </si>
  <si>
    <t xml:space="preserve">From Allocation	</t>
  </si>
  <si>
    <t xml:space="preserve">23090721262	</t>
  </si>
  <si>
    <t>[Braga]布拉加法福酒店(favehotel Braga)(60514388)</t>
  </si>
  <si>
    <t>家庭趣味房&lt;2人入住&gt;&lt;不退款&gt;&lt;早餐&gt;</t>
  </si>
  <si>
    <t>BIAN/XILAI</t>
  </si>
  <si>
    <t xml:space="preserve">3111283	</t>
  </si>
  <si>
    <t xml:space="preserve">189276	</t>
  </si>
  <si>
    <t xml:space="preserve">999223090734884	</t>
  </si>
  <si>
    <t>[多伦多]西一景及公寓酒店(One King West Hotel and Residence)(55281011)</t>
  </si>
  <si>
    <t>历史高级套房&lt;2人入住&gt;&lt;不退款&gt;</t>
  </si>
  <si>
    <t>SHEN/LEI</t>
  </si>
  <si>
    <t xml:space="preserve">3111287	</t>
  </si>
  <si>
    <t xml:space="preserve">999223091034971	</t>
  </si>
  <si>
    <t>[巴黎]马奎斯别墅美利亚豪华臻选酒店(Hotel Villa Marquis Member of Meliá Collection)(55733454)</t>
  </si>
  <si>
    <t>辛格拉加大房&lt;2人入住&gt;&lt;不退款&gt;</t>
  </si>
  <si>
    <t>WANG/QIAO</t>
  </si>
  <si>
    <t xml:space="preserve">3111425	</t>
  </si>
  <si>
    <t xml:space="preserve">2301111841	</t>
  </si>
  <si>
    <t xml:space="preserve">23091627728	</t>
  </si>
  <si>
    <t>[Rasah]芙蓉棕榈酒店(Palm Seremban Hotel)(90400106)</t>
  </si>
  <si>
    <t>BIN ABANG RAZALI/ABANG MOHD KHIRUL NIZAM</t>
  </si>
  <si>
    <t xml:space="preserve">3111833	</t>
  </si>
  <si>
    <t xml:space="preserve">25448006	</t>
  </si>
  <si>
    <t xml:space="preserve">999223091783569	</t>
  </si>
  <si>
    <t>[里约热内卢]米拉多里约科帕卡巴纳酒店(Mirador Rio Copacabana Hotel)(55768365)</t>
  </si>
  <si>
    <t>标准双床房&lt;2人入住&gt;&lt;不退款&gt;&lt;早餐&gt;</t>
  </si>
  <si>
    <t>SOARES/WELLINGTON MOREIRA</t>
  </si>
  <si>
    <t xml:space="preserve">3111986	</t>
  </si>
  <si>
    <t xml:space="preserve">70642397	</t>
  </si>
  <si>
    <t xml:space="preserve">999223095048410	</t>
  </si>
  <si>
    <t>[首尔]阔博斯酒店(Kobos Hotel)(55832108)</t>
  </si>
  <si>
    <t>豪华双人房&lt;2人入住&gt;&lt;不退款&gt;</t>
  </si>
  <si>
    <t>GARCIASANCHEZ/JOSE MANUEL</t>
  </si>
  <si>
    <t xml:space="preserve">3112083	</t>
  </si>
  <si>
    <t xml:space="preserve">20230309602057780	</t>
  </si>
  <si>
    <t xml:space="preserve">999223096009764	</t>
  </si>
  <si>
    <t>甄选豪华特大床房&lt;2人入住&gt;&lt;不退款&gt;</t>
  </si>
  <si>
    <t>ZAINUDIN/SAKINA</t>
  </si>
  <si>
    <t xml:space="preserve">3112203	</t>
  </si>
  <si>
    <t xml:space="preserve">999223096149997	</t>
  </si>
  <si>
    <t>[弗雷斯诺]弗雷斯诺机场品质酒店(Quality Inn Fresno Airport)(91809676)</t>
  </si>
  <si>
    <t>客房(特大床)&lt;2人入住&gt;&lt;不退款&gt;&lt;早餐&gt;</t>
  </si>
  <si>
    <t>SANNICOLAS/ANDREW PETER</t>
  </si>
  <si>
    <t xml:space="preserve">3112226	</t>
  </si>
  <si>
    <t xml:space="preserve">999223096951870	</t>
  </si>
  <si>
    <t>[南雅加达]大阿斯顿格罗夫套房酒店(The Grove Suites by GRAND ASTON)(56140426)</t>
  </si>
  <si>
    <t>套房(一卧)&lt;2人入住&gt;&lt;不退款&gt;&lt;早餐&gt;</t>
  </si>
  <si>
    <t>XING/LIANG</t>
  </si>
  <si>
    <t xml:space="preserve">3112396	</t>
  </si>
  <si>
    <t xml:space="preserve">25451632	</t>
  </si>
  <si>
    <t xml:space="preserve">999223096969177	</t>
  </si>
  <si>
    <t>[拉斯维加斯]拉斯维加斯广场娱乐场酒店(Plaza Hotel &amp; Casino)(55320526)</t>
  </si>
  <si>
    <t>豪华两张大床房&lt;2人入住&gt;&lt;不退款&gt;</t>
  </si>
  <si>
    <t>QIN/JUNLONG</t>
  </si>
  <si>
    <t xml:space="preserve">3112400	</t>
  </si>
  <si>
    <t xml:space="preserve">999223097439249	</t>
  </si>
  <si>
    <t>[McKean Township]锦绣品质套房酒店(Quality Inn &amp; Suites Fairview)(89919764)</t>
  </si>
  <si>
    <t>标准间1特大床&lt;2人入住&gt;&lt;不退款&gt;&lt;早餐&gt;</t>
  </si>
  <si>
    <t>YOUNG/WILLING HUI</t>
  </si>
  <si>
    <t xml:space="preserve">3112522	</t>
  </si>
  <si>
    <t xml:space="preserve">999223098098635	</t>
  </si>
  <si>
    <t>[莎阿南]百思特韦斯特爱丝提沙拉姆酒店(Best Western i-City Shah Alam)(68031188)</t>
  </si>
  <si>
    <t>高级房&lt;2人入住&gt;&lt;不退款&gt;&lt;早餐&gt;</t>
  </si>
  <si>
    <t>SHAHRIL/MOHD SHAHRIL BIN MOHD MOKHTAR</t>
  </si>
  <si>
    <t xml:space="preserve">3112677	</t>
  </si>
  <si>
    <t xml:space="preserve">25453762	</t>
  </si>
  <si>
    <t xml:space="preserve">999223099746393	</t>
  </si>
  <si>
    <t>[迈阿密海滩]蒙德里安南海滩(Mondrian South Beach)(55680588)</t>
  </si>
  <si>
    <t>开放式套房&lt;2人入住&gt;&lt;不退款&gt;</t>
  </si>
  <si>
    <t>Toliver/Edwin</t>
  </si>
  <si>
    <t xml:space="preserve">3113067	</t>
  </si>
  <si>
    <t xml:space="preserve">61889SE122301	</t>
  </si>
  <si>
    <t xml:space="preserve">999223099764368	</t>
  </si>
  <si>
    <t>[雪邦]国际机场 KLIA-KLIA2途恩酒店(Tune Hotel KLIA-KLIA2)(60514018)</t>
  </si>
  <si>
    <t>LIU/PING,MAO/XIAOLI</t>
  </si>
  <si>
    <t xml:space="preserve">3113069	</t>
  </si>
  <si>
    <t xml:space="preserve">MTN-4908932438783446469	</t>
  </si>
  <si>
    <t xml:space="preserve">999223099939727	</t>
  </si>
  <si>
    <t>[库达特]库达特高尔夫滨海度假村(Kudat Golf &amp; Marina Resort)(55280441)</t>
  </si>
  <si>
    <t>PAUZI/SERINE</t>
  </si>
  <si>
    <t xml:space="preserve">3113114	</t>
  </si>
  <si>
    <t xml:space="preserve">1073137280	</t>
  </si>
  <si>
    <t xml:space="preserve">999223101321898	</t>
  </si>
  <si>
    <t>[巴黎]阿里斯萨比尔康布罗纳酒店(Alyss Saphir Cambronne Eiffel)(80333126)</t>
  </si>
  <si>
    <t>客房(双床)&lt;2人入住&gt;&lt;不退款&gt;&lt;早餐&gt;</t>
  </si>
  <si>
    <t>KANG/SUNGJIN</t>
  </si>
  <si>
    <t xml:space="preserve">3113472	</t>
  </si>
  <si>
    <t xml:space="preserve">999223101466042	</t>
  </si>
  <si>
    <t>豪华房（特大床）&lt;2人入住&gt;&lt;不退款&gt;&lt;早餐&gt;</t>
  </si>
  <si>
    <t>Mohammed/Baderol</t>
  </si>
  <si>
    <t xml:space="preserve">3113510	</t>
  </si>
  <si>
    <t xml:space="preserve">25460456	</t>
  </si>
  <si>
    <t xml:space="preserve">999223102656288	</t>
  </si>
  <si>
    <t>[赫尔辛基]中央公园哈格酒店(Hotel Haaga Central Park)(55337321)</t>
  </si>
  <si>
    <t>Halme/Roosa</t>
  </si>
  <si>
    <t xml:space="preserve">3113823	</t>
  </si>
  <si>
    <t xml:space="preserve">126717669	</t>
  </si>
  <si>
    <t xml:space="preserve">999223103392529	</t>
  </si>
  <si>
    <t>[吉隆坡]吉隆坡大华酒店，傲途格精选酒店(The Majestic Hotel Kuala Lumpur, Autograph Collection)(68025853)</t>
  </si>
  <si>
    <t>豪华特大床客房&lt;2人入住&gt;&lt;不退款&gt;&lt;早餐&gt;</t>
  </si>
  <si>
    <t>CHAI/QUEK LIONG</t>
  </si>
  <si>
    <t xml:space="preserve">3114018	</t>
  </si>
  <si>
    <t xml:space="preserve">171378	</t>
  </si>
  <si>
    <t xml:space="preserve">999223104222269	</t>
  </si>
  <si>
    <t>[拉普拉普]拉普拉普城市GV酒店(GV Hotel - Lapu-Lapu City)(90402020)</t>
  </si>
  <si>
    <t>经济双人间&lt;2人入住&gt;&lt;不退款&gt;</t>
  </si>
  <si>
    <t>LAZARO/REYMUNDO</t>
  </si>
  <si>
    <t xml:space="preserve">3114247	</t>
  </si>
  <si>
    <t xml:space="preserve">95258685	</t>
  </si>
  <si>
    <t xml:space="preserve">999223105135624	</t>
  </si>
  <si>
    <t>[森尼韦尔]森尼维耳拉克斯珀着陆全套房酒店(Larkspur Landing Sunnyvale-An All-Suite Hotel)(55304423)</t>
  </si>
  <si>
    <t>行政套房&lt;2人入住&gt;&lt;不退款&gt;&lt;早餐&gt;</t>
  </si>
  <si>
    <t>LIU/DAOZHI</t>
  </si>
  <si>
    <t xml:space="preserve">3114593	</t>
  </si>
  <si>
    <t xml:space="preserve">11160SE046720	</t>
  </si>
  <si>
    <t xml:space="preserve">999223105396534	</t>
  </si>
  <si>
    <t>[波士顿]波士顿华美达酒店(Ramada by Wyndham Boston)(70391304)</t>
  </si>
  <si>
    <t>特大床房&lt;2人入住&gt;&lt;不退款&gt;</t>
  </si>
  <si>
    <t>VICKERS/NATASHA</t>
  </si>
  <si>
    <t xml:space="preserve">3114711	</t>
  </si>
  <si>
    <t xml:space="preserve">999223105551132	</t>
  </si>
  <si>
    <t>[吉隆坡]铂尔曼吉隆坡孟沙酒店(Pullman Kuala Lumpur Bangsar)(55439350)</t>
  </si>
  <si>
    <t>豪华双床房&lt;2人入住&gt;&lt;不退款&gt;</t>
  </si>
  <si>
    <t>Peng/Dongjun,Zhang/Xin</t>
  </si>
  <si>
    <t xml:space="preserve">3114774	</t>
  </si>
  <si>
    <t xml:space="preserve">999223105894915	</t>
  </si>
  <si>
    <t>MAHAT/NUR AZLINA</t>
  </si>
  <si>
    <t xml:space="preserve">3114898	</t>
  </si>
  <si>
    <t xml:space="preserve">25474263	</t>
  </si>
  <si>
    <t xml:space="preserve">999223106423846	</t>
  </si>
  <si>
    <t>SURPADKLON/KANITTAKARN</t>
  </si>
  <si>
    <t xml:space="preserve">3115078	</t>
  </si>
  <si>
    <t xml:space="preserve">999223107054734	</t>
  </si>
  <si>
    <t>ZOLKEPLE/ILYA</t>
  </si>
  <si>
    <t xml:space="preserve">3115318	</t>
  </si>
  <si>
    <t xml:space="preserve">25479338	</t>
  </si>
  <si>
    <t xml:space="preserve">999223107277620	</t>
  </si>
  <si>
    <t>[南雅加达]雅加达西玛图旁公寓(Ra Premier Simatupang)(69451918)</t>
  </si>
  <si>
    <t>M/CHITRA</t>
  </si>
  <si>
    <t xml:space="preserve">3115450	</t>
  </si>
  <si>
    <t xml:space="preserve">999223107291948	</t>
  </si>
  <si>
    <t>[吉隆坡]希迪特谷中城酒店(Cititel Mid Valley)(55861868)</t>
  </si>
  <si>
    <t>OOI/TECK HUEI</t>
  </si>
  <si>
    <t xml:space="preserve">3115457	</t>
  </si>
  <si>
    <t xml:space="preserve">78916SE247235-14	</t>
  </si>
  <si>
    <t xml:space="preserve">999223107370954	</t>
  </si>
  <si>
    <t>[希什利]巴巴罗斯伯因特酒店(Point Hotel Barbaros)(55299511)</t>
  </si>
  <si>
    <t>VAROGLU/FATIH</t>
  </si>
  <si>
    <t xml:space="preserve">3115492	</t>
  </si>
  <si>
    <t xml:space="preserve">999223107385770	</t>
  </si>
  <si>
    <t>[乔治市]槟城乔治敦图恩酒店(Tune Hotel Georgetown Penang)(55707551)</t>
  </si>
  <si>
    <t>城景大床房&lt;2人入住&gt;&lt;不退款&gt;</t>
  </si>
  <si>
    <t>SABRI/NURUL HAMIZAH</t>
  </si>
  <si>
    <t xml:space="preserve">3115499	</t>
  </si>
  <si>
    <t xml:space="preserve">1471447976	</t>
  </si>
  <si>
    <t xml:space="preserve">999223107916509	</t>
  </si>
  <si>
    <t>[利物浦]利物浦市中心喜登概念酒店(Heeton Concept Hotel City Centre Liverpool)(55269968)</t>
  </si>
  <si>
    <t>Thorpe/Lucy</t>
  </si>
  <si>
    <t xml:space="preserve">3115786	</t>
  </si>
  <si>
    <t xml:space="preserve">999223110831987	</t>
  </si>
  <si>
    <t>[安塔利亚]埃克斯珀罗亚尔酒店(Exporoyal Hotel)(55270106)</t>
  </si>
  <si>
    <t>Ibatullina/Alesia</t>
  </si>
  <si>
    <t xml:space="preserve">3115881	</t>
  </si>
  <si>
    <t xml:space="preserve">1471568035	</t>
  </si>
  <si>
    <t xml:space="preserve">999223111541143	</t>
  </si>
  <si>
    <t>[波茨坦]多林特三索斯柏林/波茨坦酒店(Dorint Sanssouci Berlin/Potsdam)(55812173)</t>
  </si>
  <si>
    <t>标准双人间&lt;2人入住&gt;&lt;不退款&gt;&lt;早餐&gt;</t>
  </si>
  <si>
    <t>Grimm/Rico</t>
  </si>
  <si>
    <t xml:space="preserve">3115995	</t>
  </si>
  <si>
    <t xml:space="preserve">1471656591	</t>
  </si>
  <si>
    <t xml:space="preserve">999223111842049	</t>
  </si>
  <si>
    <t>[北干巴鲁]北干巴鲁福克斯哈里斯酒店(FOX Hotel Pekanbaru)(55329380)</t>
  </si>
  <si>
    <t>AFRIANI/RIDA</t>
  </si>
  <si>
    <t xml:space="preserve">3116065	</t>
  </si>
  <si>
    <t xml:space="preserve">23111889049	</t>
  </si>
  <si>
    <t>[韦克菲尔德]钟楼韦克菲尔德酒店(Campanile Hotel Wakefield)(70787625)</t>
  </si>
  <si>
    <t>双人床房&lt;2人入住&gt;&lt;不退款&gt;&lt;早餐&gt;</t>
  </si>
  <si>
    <t>KALADHARANNAIR/AISWARYA,VIJAYAKUMAR/GANESH</t>
  </si>
  <si>
    <t xml:space="preserve">3116085	</t>
  </si>
  <si>
    <t xml:space="preserve">999223112285699	</t>
  </si>
  <si>
    <t>[河内]河内日出酒店(Sunrise Hanoi Hotel)(55626043)</t>
  </si>
  <si>
    <t>WANG/XIAOXUE,XU/GUANGSEN</t>
  </si>
  <si>
    <t xml:space="preserve">3116187	</t>
  </si>
  <si>
    <t xml:space="preserve">999223112334164	</t>
  </si>
  <si>
    <t>[那不勒斯]那不勒斯套房酒店(Napoli Suite)(55652992)</t>
  </si>
  <si>
    <t>Ruben/Ruben</t>
  </si>
  <si>
    <t xml:space="preserve">3116192	</t>
  </si>
  <si>
    <t xml:space="preserve">1471750581	</t>
  </si>
  <si>
    <t xml:space="preserve">999223113447027	</t>
  </si>
  <si>
    <t>[塞里布群岛]阿斯顿普鲁伊特酒店及公寓(ASTON Pluit Hotel &amp; Residence)(55832082)</t>
  </si>
  <si>
    <t>xiao/bo</t>
  </si>
  <si>
    <t xml:space="preserve">3116420	</t>
  </si>
  <si>
    <t xml:space="preserve">999223113816719	</t>
  </si>
  <si>
    <t>[芭堤雅]芭堤雅花园海景大酒店 (政府卫生认证)(Garden Cliff Resort &amp; Spa Pattaya (SHA Plus+))(55626102)</t>
  </si>
  <si>
    <t>豪华海景房&lt;2人入住&gt;&lt;不退款&gt;</t>
  </si>
  <si>
    <t>Han/Haixu,Zhang/Biao,Yang/Mengyang,Han/Haixu</t>
  </si>
  <si>
    <t xml:space="preserve">3116511	</t>
  </si>
  <si>
    <t xml:space="preserve">报客人姓名办理入住	</t>
  </si>
  <si>
    <t xml:space="preserve">999223114208878	</t>
  </si>
  <si>
    <t>Liang/Min,RU/YONGQUAN</t>
  </si>
  <si>
    <t xml:space="preserve">3116623	</t>
  </si>
  <si>
    <t xml:space="preserve">117702	</t>
  </si>
  <si>
    <t xml:space="preserve">999223115023447	</t>
  </si>
  <si>
    <t>[迪拜]福朋喜来登扎耶德路酒店(Four Points by Sheraton Sheikh Zayed Road)(60467429)</t>
  </si>
  <si>
    <t>经典双床房&lt;2人入住&gt;&lt;不退款&gt;</t>
  </si>
  <si>
    <t>behbehani/ali</t>
  </si>
  <si>
    <t xml:space="preserve">3116843	</t>
  </si>
  <si>
    <t xml:space="preserve">999223115175041	</t>
  </si>
  <si>
    <t>[基西米]麦格特中心伊克诺旅馆(Econo Lodge Inn &amp; Suites Maingate Central)(55312002)</t>
  </si>
  <si>
    <t>2张大床房(无烟)&lt;2人入住&gt;&lt;不退款&gt;&lt;早餐&gt;</t>
  </si>
  <si>
    <t>CAPIELO/CATHERINE</t>
  </si>
  <si>
    <t xml:space="preserve">3116883	</t>
  </si>
  <si>
    <t xml:space="preserve">23115395877	</t>
  </si>
  <si>
    <t>[泗水]泗水容库喜爱酒店(favehotel Rungkut Surabaya)(55653014)</t>
  </si>
  <si>
    <t>致爱房&lt;2人入住&gt;&lt;不退款&gt;</t>
  </si>
  <si>
    <t>Agustini/Nency nivian</t>
  </si>
  <si>
    <t xml:space="preserve">3117017	</t>
  </si>
  <si>
    <t xml:space="preserve">999223116532629	</t>
  </si>
  <si>
    <t>TAN/JOCK SENG</t>
  </si>
  <si>
    <t xml:space="preserve">3117288	</t>
  </si>
  <si>
    <t xml:space="preserve">999223116707791	</t>
  </si>
  <si>
    <t>[怡保]龙凤大酒店(Dragon &amp; Phoenix Hotel)(94360711)</t>
  </si>
  <si>
    <t>标准房, 1 张双人床&lt;2人入住&gt;&lt;不退款&gt;</t>
  </si>
  <si>
    <t>Syafiq/Khairul syafiq</t>
  </si>
  <si>
    <t xml:space="preserve">3117339	</t>
  </si>
  <si>
    <t xml:space="preserve">9152910211265	</t>
  </si>
  <si>
    <t xml:space="preserve">999223117825250	</t>
  </si>
  <si>
    <t>[匹兹堡]匹兹堡温德姆大酒店(Wyndham Grand Pittsburgh)(55745353)</t>
  </si>
  <si>
    <t>城景特大床房&lt;2人入住&gt;&lt;不退款&gt;</t>
  </si>
  <si>
    <t>ZHAO/YIHAN</t>
  </si>
  <si>
    <t xml:space="preserve">3117584	</t>
  </si>
  <si>
    <t xml:space="preserve">999223117986588	</t>
  </si>
  <si>
    <t>ZHU/LIPING,Huang/Xingsheng,FAN/HUOGEN</t>
  </si>
  <si>
    <t xml:space="preserve">3117622	</t>
  </si>
  <si>
    <t xml:space="preserve">999223118145766	</t>
  </si>
  <si>
    <t>雅乐轩房&lt;2人入住&gt;&lt;不退款&gt;&lt;早餐&gt;</t>
  </si>
  <si>
    <t>XIAOSI/WANG</t>
  </si>
  <si>
    <t xml:space="preserve">3117673	</t>
  </si>
  <si>
    <t xml:space="preserve">999223118590664	</t>
  </si>
  <si>
    <t>[Benda]雅加达机场西达勒酒店(Starlet Hotel Jakarta Airport)(94358731)</t>
  </si>
  <si>
    <t>AZARI/RINALDO</t>
  </si>
  <si>
    <t xml:space="preserve">3117770	</t>
  </si>
  <si>
    <t xml:space="preserve">73522	</t>
  </si>
  <si>
    <t xml:space="preserve">999223119025605	</t>
  </si>
  <si>
    <t>[Sentul]洛林冼都酒店(Lorin Sentul Hotel)(91808500)</t>
  </si>
  <si>
    <t>高级房间&lt;2人入住&gt;&lt;不退款&gt;</t>
  </si>
  <si>
    <t>Afni/Nur</t>
  </si>
  <si>
    <t xml:space="preserve">3117863	</t>
  </si>
  <si>
    <t xml:space="preserve">999223119673962	</t>
  </si>
  <si>
    <t>[罗马]巴瑟罗阿伦玛堤娜酒店(Barceló Aran Mantegna)(55478358)</t>
  </si>
  <si>
    <t>mingarelli/agostino</t>
  </si>
  <si>
    <t xml:space="preserve">3118027	</t>
  </si>
  <si>
    <t xml:space="preserve">7317SE063456-14	</t>
  </si>
  <si>
    <t xml:space="preserve">999223119856462	</t>
  </si>
  <si>
    <t>[避兰东]圣淘沙豪华酒店(Grand Sentosa Hotel)(55944632)</t>
  </si>
  <si>
    <t>高级房(双床)&lt;2人入住&gt;&lt;不退款&gt;</t>
  </si>
  <si>
    <t>CHUAH/HOON HONG</t>
  </si>
  <si>
    <t xml:space="preserve">3118088	</t>
  </si>
  <si>
    <t xml:space="preserve">25500650	</t>
  </si>
  <si>
    <t xml:space="preserve">23119936043	</t>
  </si>
  <si>
    <t>FADZIL/HAFIZ</t>
  </si>
  <si>
    <t xml:space="preserve">3118114	</t>
  </si>
  <si>
    <t xml:space="preserve">999223120873810	</t>
  </si>
  <si>
    <t>SYED SULTAN/HAFIDZ KHALIL</t>
  </si>
  <si>
    <t xml:space="preserve">3118419	</t>
  </si>
  <si>
    <t xml:space="preserve">25503397	</t>
  </si>
  <si>
    <t xml:space="preserve">999223121189333	</t>
  </si>
  <si>
    <t>[河内]蓝色河内酒店(Blue Hanoi Hotel)(55611664)</t>
  </si>
  <si>
    <t>YANG/JIANGXIA,HU/MEIYAN</t>
  </si>
  <si>
    <t xml:space="preserve">3118526	</t>
  </si>
  <si>
    <t xml:space="preserve">acknowledged	</t>
  </si>
  <si>
    <t xml:space="preserve">999223121412724	</t>
  </si>
  <si>
    <t>[迪拜]宜必思尚品迪拜机场酒店(Ibis Styles Dubai Airport Hotel)(90402438)</t>
  </si>
  <si>
    <t>标准房（特大床）&lt;2人入住&gt;&lt;不退款&gt;&lt;早餐&gt;</t>
  </si>
  <si>
    <t>CHEN/WEITAO</t>
  </si>
  <si>
    <t xml:space="preserve">3118598	</t>
  </si>
  <si>
    <t xml:space="preserve">46575150	</t>
  </si>
  <si>
    <t xml:space="preserve">999223121451184	</t>
  </si>
  <si>
    <t>[吉隆坡]吉隆坡凯煌酒店(Concorde Hotel Kuala Lumpur)(68545468)</t>
  </si>
  <si>
    <t>ROSMAN/RAKHA</t>
  </si>
  <si>
    <t xml:space="preserve">3118620	</t>
  </si>
  <si>
    <t xml:space="preserve">999223121595352	</t>
  </si>
  <si>
    <t>[曼谷]拉查达雅庭13公寓式酒店(The Atrium Ratchada 13)(90351625)</t>
  </si>
  <si>
    <t>yang/peng</t>
  </si>
  <si>
    <t xml:space="preserve">3118676	</t>
  </si>
  <si>
    <t xml:space="preserve">1073186516	</t>
  </si>
  <si>
    <t xml:space="preserve">999223121751368	</t>
  </si>
  <si>
    <t>THOLHAH/MR</t>
  </si>
  <si>
    <t xml:space="preserve">3118735	</t>
  </si>
  <si>
    <t xml:space="preserve">999223121754937	</t>
  </si>
  <si>
    <t>[斯普林菲尔德]大学广场酒店(University Plaza Hotel)(92027496)</t>
  </si>
  <si>
    <t>2张大床房&lt;2人入住&gt;&lt;不退款&gt;</t>
  </si>
  <si>
    <t>Hill/Arrick</t>
  </si>
  <si>
    <t xml:space="preserve">3118736	</t>
  </si>
  <si>
    <t xml:space="preserve">999223121892211	</t>
  </si>
  <si>
    <t>[马尼拉]马尼拉中央华美达酒店(Ramada by Wyndham Manila Central)(55694663)</t>
  </si>
  <si>
    <t>Huerto/Ana</t>
  </si>
  <si>
    <t xml:space="preserve">3118788	</t>
  </si>
  <si>
    <t xml:space="preserve">999223122634471	</t>
  </si>
  <si>
    <t>GONDA/LEA ROSE</t>
  </si>
  <si>
    <t xml:space="preserve">3119114	</t>
  </si>
  <si>
    <t xml:space="preserve">25512993	</t>
  </si>
  <si>
    <t xml:space="preserve">999223122904386	</t>
  </si>
  <si>
    <t>[迪拜]迪拜费尔蒙特酒店(Fairmont Dubai)(70391893)</t>
  </si>
  <si>
    <t>费尔蒙特房&lt;2人入住&gt;&lt;不退款&gt;</t>
  </si>
  <si>
    <t>AGARWAL/RAMKISHORE</t>
  </si>
  <si>
    <t xml:space="preserve">3119236	</t>
  </si>
  <si>
    <t xml:space="preserve">999223125613162	</t>
  </si>
  <si>
    <t>LI/HAIFENG</t>
  </si>
  <si>
    <t xml:space="preserve">3119500	</t>
  </si>
  <si>
    <t xml:space="preserve">999223125675190	</t>
  </si>
  <si>
    <t>[河内]军团酒店(Army Hotel)(55680482)</t>
  </si>
  <si>
    <t>WANG/BONENG</t>
  </si>
  <si>
    <t xml:space="preserve">9147928520499	</t>
  </si>
  <si>
    <t xml:space="preserve">999223125728442	</t>
  </si>
  <si>
    <t>LIAN/JIAQIANG</t>
  </si>
  <si>
    <t xml:space="preserve">3119509	</t>
  </si>
  <si>
    <t xml:space="preserve">999223126472195	</t>
  </si>
  <si>
    <t>[基韦斯特]卡巴那基韦斯特宾馆（仅限成人）(The Cabana Inn Key West - Adult Exclusive)(90386119)</t>
  </si>
  <si>
    <t>卡巴纳大号床&lt;2人入住&gt;&lt;不退款&gt;</t>
  </si>
  <si>
    <t>Espinola/Joyce</t>
  </si>
  <si>
    <t xml:space="preserve">3119601	</t>
  </si>
  <si>
    <t xml:space="preserve">1472088308	</t>
  </si>
  <si>
    <t xml:space="preserve">999223126827240	</t>
  </si>
  <si>
    <t>[里斯本]里斯本机场星辰酒店(Star Inn Lisbon Airport)(55451808)</t>
  </si>
  <si>
    <t>PAGE/ELLIS</t>
  </si>
  <si>
    <t xml:space="preserve">3119667	</t>
  </si>
  <si>
    <t xml:space="preserve">999223128329260	</t>
  </si>
  <si>
    <t>[科尼亚]科尼亚山丘钻石酒店及会议中心(Bayır Diamond Hotel &amp; Convention Center Konya)(55895755)</t>
  </si>
  <si>
    <t>标准双床房, 多张床&lt;2人入住&gt;&lt;不退款&gt;&lt;早餐&gt;</t>
  </si>
  <si>
    <t>JIA/BO</t>
  </si>
  <si>
    <t xml:space="preserve">3119824	</t>
  </si>
  <si>
    <t xml:space="preserve">40959628	</t>
  </si>
  <si>
    <t>，</t>
  </si>
  <si>
    <t>266031 HKD</t>
  </si>
  <si>
    <t>A230314102722481</t>
  </si>
  <si>
    <t>A230314102754481</t>
  </si>
  <si>
    <t>总计：266031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</si>
  <si>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</si>
  <si>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</si>
  <si>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</si>
  <si>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</si>
  <si>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</si>
  <si>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</si>
  <si>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</si>
  <si>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</si>
  <si>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</si>
  <si>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</si>
  <si>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</si>
  <si>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</si>
  <si>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</si>
  <si>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</si>
  <si>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</si>
  <si>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</si>
  <si>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</si>
  <si>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</si>
  <si>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</si>
  <si>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2023-03-11</t>
  </si>
  <si>
    <t>3119824</t>
  </si>
  <si>
    <t>科尼亚山丘钻石酒店及会议中心</t>
  </si>
  <si>
    <t>JIA BO</t>
  </si>
  <si>
    <t>2023-03-10</t>
  </si>
  <si>
    <t>退房日周结</t>
  </si>
  <si>
    <t>704.01</t>
  </si>
  <si>
    <t>792.00</t>
  </si>
  <si>
    <t>0</t>
  </si>
  <si>
    <t>0.00</t>
  </si>
  <si>
    <t>携程汇智国际直连</t>
  </si>
  <si>
    <t>925</t>
  </si>
  <si>
    <t>2023-03-11 00:30:57</t>
  </si>
  <si>
    <t>否</t>
  </si>
  <si>
    <t>汇智国际旅游发展有限公司</t>
  </si>
  <si>
    <t>直连</t>
  </si>
  <si>
    <t>土耳其</t>
  </si>
  <si>
    <t>3119667</t>
  </si>
  <si>
    <t>里斯本机场星辰酒店</t>
  </si>
  <si>
    <t>PAGE ELLIS</t>
  </si>
  <si>
    <t>1137.79</t>
  </si>
  <si>
    <t>1280.00</t>
  </si>
  <si>
    <t>2023-03-10 22:43:28</t>
  </si>
  <si>
    <t>葡萄牙</t>
  </si>
  <si>
    <t>3119601</t>
  </si>
  <si>
    <t>卡巴那基韦斯特宾馆（仅限成人）</t>
  </si>
  <si>
    <t>Espinola Joyce</t>
  </si>
  <si>
    <t>2752.92</t>
  </si>
  <si>
    <t>3097.00</t>
  </si>
  <si>
    <t>2023-03-10 22:34:25</t>
  </si>
  <si>
    <t>美国</t>
  </si>
  <si>
    <t>3119509</t>
  </si>
  <si>
    <t>宜必思尚品迪拜机场酒店</t>
  </si>
  <si>
    <t>LIAN JIAQIANG</t>
  </si>
  <si>
    <t>586.67</t>
  </si>
  <si>
    <t>660.00</t>
  </si>
  <si>
    <t>2023-03-10 22:08:05</t>
  </si>
  <si>
    <t>阿拉伯联合酋长国</t>
  </si>
  <si>
    <t>3119505</t>
  </si>
  <si>
    <t>艾米饭店</t>
  </si>
  <si>
    <t>WANG BONENG</t>
  </si>
  <si>
    <t>364.45</t>
  </si>
  <si>
    <t>410.00</t>
  </si>
  <si>
    <t>2023-03-10 22:06:53</t>
  </si>
  <si>
    <t>越南</t>
  </si>
  <si>
    <t>3119500</t>
  </si>
  <si>
    <t>LI HAIFENG</t>
  </si>
  <si>
    <t>2023-03-10 22:04:59</t>
  </si>
  <si>
    <t>3119236</t>
  </si>
  <si>
    <t>迪拜费尔蒙特酒店</t>
  </si>
  <si>
    <t>AGARWAL RAMKISHORE</t>
  </si>
  <si>
    <t>1289.79</t>
  </si>
  <si>
    <t>1451.00</t>
  </si>
  <si>
    <t>2023-03-10 21:06:41</t>
  </si>
  <si>
    <t>3119114</t>
  </si>
  <si>
    <t>吉隆坡颐思殿酒店</t>
  </si>
  <si>
    <t>GONDA LEA ROSE</t>
  </si>
  <si>
    <t>333.34</t>
  </si>
  <si>
    <t>375.00</t>
  </si>
  <si>
    <t>2023-03-10 20:41:38</t>
  </si>
  <si>
    <t>马来西亚</t>
  </si>
  <si>
    <t>3118788</t>
  </si>
  <si>
    <t>马尼拉中央华美达酒店</t>
  </si>
  <si>
    <t>Huerto Ana</t>
  </si>
  <si>
    <t>448.01</t>
  </si>
  <si>
    <t>504.00</t>
  </si>
  <si>
    <t>2023-03-10 19:31:24</t>
  </si>
  <si>
    <t>菲律宾</t>
  </si>
  <si>
    <t>3118736</t>
  </si>
  <si>
    <t>大学广场酒店</t>
  </si>
  <si>
    <t>Hill Arrick</t>
  </si>
  <si>
    <t>1081.79</t>
  </si>
  <si>
    <t>1217.00</t>
  </si>
  <si>
    <t>2023-03-10 19:25:04</t>
  </si>
  <si>
    <t>3118735</t>
  </si>
  <si>
    <t>芬芳酒店</t>
  </si>
  <si>
    <t>THOLHAH MR</t>
  </si>
  <si>
    <t>264.00</t>
  </si>
  <si>
    <t>297.00</t>
  </si>
  <si>
    <t>2023-03-10 19:19:18</t>
  </si>
  <si>
    <t>3118676</t>
  </si>
  <si>
    <t>拉查达雅庭13公寓式酒店</t>
  </si>
  <si>
    <t>yang peng</t>
  </si>
  <si>
    <t>175.11</t>
  </si>
  <si>
    <t>197.00</t>
  </si>
  <si>
    <t>2023-03-10 19:07:18</t>
  </si>
  <si>
    <t>泰国</t>
  </si>
  <si>
    <t>3118620</t>
  </si>
  <si>
    <t>吉隆坡协和酒店</t>
  </si>
  <si>
    <t>ROSMAN RAKHA</t>
  </si>
  <si>
    <t>440.01</t>
  </si>
  <si>
    <t>495.00</t>
  </si>
  <si>
    <t>2023-03-10 18:56:08</t>
  </si>
  <si>
    <t>3118598</t>
  </si>
  <si>
    <t>CHEN WEITAO</t>
  </si>
  <si>
    <t>2023-03-10 18:53:14</t>
  </si>
  <si>
    <t>3118526</t>
  </si>
  <si>
    <t>蓝色河内酒店</t>
  </si>
  <si>
    <t>YANG JIANGXIA,HU MEIYAN</t>
  </si>
  <si>
    <t>264.89</t>
  </si>
  <si>
    <t>298.00</t>
  </si>
  <si>
    <t>2023-03-10 18:41:02</t>
  </si>
  <si>
    <t>3118419</t>
  </si>
  <si>
    <t>SYED SULTAN HAFIDZ KHALIL</t>
  </si>
  <si>
    <t>334.23</t>
  </si>
  <si>
    <t>376.00</t>
  </si>
  <si>
    <t>2023-03-10 18:11:53</t>
  </si>
  <si>
    <t>3118114</t>
  </si>
  <si>
    <t>FADZIL HAFIZ</t>
  </si>
  <si>
    <t>240.89</t>
  </si>
  <si>
    <t>271.00</t>
  </si>
  <si>
    <t>2023-03-10 17:12:54</t>
  </si>
  <si>
    <t>3118088</t>
  </si>
  <si>
    <t>圣淘沙豪华酒店</t>
  </si>
  <si>
    <t>CHUAH HOON HONG</t>
  </si>
  <si>
    <t>221.34</t>
  </si>
  <si>
    <t>249.00</t>
  </si>
  <si>
    <t>2023-03-10 17:06:18</t>
  </si>
  <si>
    <t>3118027</t>
  </si>
  <si>
    <t>巴瑟罗阿伦玛堤娜酒店</t>
  </si>
  <si>
    <t>mingarelli agostino</t>
  </si>
  <si>
    <t>542.23</t>
  </si>
  <si>
    <t>610.00</t>
  </si>
  <si>
    <t>2023-03-10 16:54:59</t>
  </si>
  <si>
    <t>意大利</t>
  </si>
  <si>
    <t>3117863</t>
  </si>
  <si>
    <t>洛林冼都酒店</t>
  </si>
  <si>
    <t>Afni Nur</t>
  </si>
  <si>
    <t>238.23</t>
  </si>
  <si>
    <t>268.00</t>
  </si>
  <si>
    <t>2023-03-10 16:14:48</t>
  </si>
  <si>
    <t>印度尼西亚</t>
  </si>
  <si>
    <t>3117770</t>
  </si>
  <si>
    <t>雅加达机场西达勒酒店</t>
  </si>
  <si>
    <t>AZARI RINALDO</t>
  </si>
  <si>
    <t>124.45</t>
  </si>
  <si>
    <t>140.00</t>
  </si>
  <si>
    <t>2023-03-10 15:47:50</t>
  </si>
  <si>
    <t>3117673</t>
  </si>
  <si>
    <t>阿布扎比雅乐轩酒店</t>
  </si>
  <si>
    <t>XIAOSI WANG</t>
  </si>
  <si>
    <t>474.67</t>
  </si>
  <si>
    <t>534.00</t>
  </si>
  <si>
    <t>2023-03-10 15:19:03</t>
  </si>
  <si>
    <t>3117584</t>
  </si>
  <si>
    <t>匹兹堡温德姆大酒店</t>
  </si>
  <si>
    <t>ZHAO YIHAN</t>
  </si>
  <si>
    <t>929.79</t>
  </si>
  <si>
    <t>1046.00</t>
  </si>
  <si>
    <t>2023-03-10 14:59:17</t>
  </si>
  <si>
    <t>3117339</t>
  </si>
  <si>
    <t>龙凤大酒店</t>
  </si>
  <si>
    <t>Syafiq Khairul syafiq</t>
  </si>
  <si>
    <t>119.11</t>
  </si>
  <si>
    <t>134.00</t>
  </si>
  <si>
    <t>2023-03-10 13:45:41</t>
  </si>
  <si>
    <t>3117288</t>
  </si>
  <si>
    <t>新山晶冠酒店</t>
  </si>
  <si>
    <t>TAN JOCK SENG</t>
  </si>
  <si>
    <t>253.34</t>
  </si>
  <si>
    <t>285.00</t>
  </si>
  <si>
    <t>2023-03-10 13:33:42</t>
  </si>
  <si>
    <t>3117017</t>
  </si>
  <si>
    <t>泗水容库喜爱酒店</t>
  </si>
  <si>
    <t>Agustini Nency nivian</t>
  </si>
  <si>
    <t>118.22</t>
  </si>
  <si>
    <t>133.00</t>
  </si>
  <si>
    <t>2023-03-10 12:31:51</t>
  </si>
  <si>
    <t>3116883</t>
  </si>
  <si>
    <t>麦格特中心伊克诺旅馆</t>
  </si>
  <si>
    <t>CAPIELO CATHERINE</t>
  </si>
  <si>
    <t>581.34</t>
  </si>
  <si>
    <t>654.00</t>
  </si>
  <si>
    <t>2023-03-10 12:04:06</t>
  </si>
  <si>
    <t>3116843</t>
  </si>
  <si>
    <t>福朋喜来登扎耶德路酒店</t>
  </si>
  <si>
    <t>behbehani ali</t>
  </si>
  <si>
    <t>957.35</t>
  </si>
  <si>
    <t>1077.00</t>
  </si>
  <si>
    <t>2023-03-10 11:53:01</t>
  </si>
  <si>
    <t>3116623</t>
  </si>
  <si>
    <t>思廷西贡格兰德酒店</t>
  </si>
  <si>
    <t>Liang Min,RU YONGQUAN</t>
  </si>
  <si>
    <t>1052.46</t>
  </si>
  <si>
    <t>1184.00</t>
  </si>
  <si>
    <t>2023-03-10 10:56:22</t>
  </si>
  <si>
    <t>3116511</t>
  </si>
  <si>
    <t>芭堤雅花园海景大酒店</t>
  </si>
  <si>
    <t>Han Haixu,Zhang Biao,Yang Mengyang,Han Haixu</t>
  </si>
  <si>
    <t>1457.80</t>
  </si>
  <si>
    <t>1640.00</t>
  </si>
  <si>
    <t>2023-03-10 10:23:12</t>
  </si>
  <si>
    <t>3116420</t>
  </si>
  <si>
    <t>阿斯顿普鲁伊特酒店及公寓</t>
  </si>
  <si>
    <t>xiao bo</t>
  </si>
  <si>
    <t>256.89</t>
  </si>
  <si>
    <t>289.00</t>
  </si>
  <si>
    <t>2023-03-10 09:49:42</t>
  </si>
  <si>
    <t>3116192</t>
  </si>
  <si>
    <t>那不勒斯套房酒店</t>
  </si>
  <si>
    <t>Ruben Ruben</t>
  </si>
  <si>
    <t>430.23</t>
  </si>
  <si>
    <t>484.00</t>
  </si>
  <si>
    <t>2023-03-10 08:21:49</t>
  </si>
  <si>
    <t>3116187</t>
  </si>
  <si>
    <t>河内日出酒店</t>
  </si>
  <si>
    <t>WANG XIAOXUE,XU GUANGSEN</t>
  </si>
  <si>
    <t>464.01</t>
  </si>
  <si>
    <t>522.00</t>
  </si>
  <si>
    <t>2023-03-10 08:05:29</t>
  </si>
  <si>
    <t>3116085</t>
  </si>
  <si>
    <t>钟楼韦克菲尔德酒店</t>
  </si>
  <si>
    <t>KALADHARANNAIR AISWARYA,VIJAYAKUMAR GANESH</t>
  </si>
  <si>
    <t>326.23</t>
  </si>
  <si>
    <t>367.00</t>
  </si>
  <si>
    <t>2023-03-10 06:56:47</t>
  </si>
  <si>
    <t>英国</t>
  </si>
  <si>
    <t>3116065</t>
  </si>
  <si>
    <t>北干巴鲁福克斯哈里斯酒店</t>
  </si>
  <si>
    <t>AFRIANI RIDA</t>
  </si>
  <si>
    <t>176.89</t>
  </si>
  <si>
    <t>199.00</t>
  </si>
  <si>
    <t>2023-03-10 06:42:32</t>
  </si>
  <si>
    <t>3115995</t>
  </si>
  <si>
    <t>多林特三索斯柏林波茨坦酒店</t>
  </si>
  <si>
    <t>Grimm Rico</t>
  </si>
  <si>
    <t>855.12</t>
  </si>
  <si>
    <t>962.00</t>
  </si>
  <si>
    <t>2023-03-10 05:21:52</t>
  </si>
  <si>
    <t>德国</t>
  </si>
  <si>
    <t>3115881</t>
  </si>
  <si>
    <t>艾斯波萝约酒店</t>
  </si>
  <si>
    <t>Ibatullina Alesia</t>
  </si>
  <si>
    <t>2023-03-10 02:43:55</t>
  </si>
  <si>
    <t>3115786</t>
  </si>
  <si>
    <t>利物浦市中心喜登概念酒店</t>
  </si>
  <si>
    <t>Thorpe Lucy</t>
  </si>
  <si>
    <t>572.94</t>
  </si>
  <si>
    <t>646.00</t>
  </si>
  <si>
    <t>2023-03-10 01:08:25</t>
  </si>
  <si>
    <t>2023-03-09</t>
  </si>
  <si>
    <t>3115499</t>
  </si>
  <si>
    <t>槟城市途恩酒店</t>
  </si>
  <si>
    <t>SABRI NURUL HAMIZAH</t>
  </si>
  <si>
    <t>183.59</t>
  </si>
  <si>
    <t>207.00</t>
  </si>
  <si>
    <t>2023-03-09 23:21:31</t>
  </si>
  <si>
    <t>3115492</t>
  </si>
  <si>
    <t>巴巴罗斯伯因特酒店</t>
  </si>
  <si>
    <t>VAROGLU FATIH</t>
  </si>
  <si>
    <t>847.88</t>
  </si>
  <si>
    <t>956.00</t>
  </si>
  <si>
    <t>2023-03-09 23:14:33</t>
  </si>
  <si>
    <t>3115457</t>
  </si>
  <si>
    <t>瑟迪特尔米德山谷</t>
  </si>
  <si>
    <t>OOI TECK HUEI</t>
  </si>
  <si>
    <t>363.63</t>
  </si>
  <si>
    <t>2023-03-09 23:02:54</t>
  </si>
  <si>
    <t>3115450</t>
  </si>
  <si>
    <t>雅加达西玛图旁公寓</t>
  </si>
  <si>
    <t>M CHITRA</t>
  </si>
  <si>
    <t>301.55</t>
  </si>
  <si>
    <t>340.00</t>
  </si>
  <si>
    <t>2023-03-09 23:00:43</t>
  </si>
  <si>
    <t>3115318</t>
  </si>
  <si>
    <t>ZOLKEPLE ILYA</t>
  </si>
  <si>
    <t>332.59</t>
  </si>
  <si>
    <t>2023-03-09 22:29:55</t>
  </si>
  <si>
    <t>3115078</t>
  </si>
  <si>
    <t>SURPADKLON KANITTAKARN</t>
  </si>
  <si>
    <t>256.31</t>
  </si>
  <si>
    <t>2023-03-09 21:36:10</t>
  </si>
  <si>
    <t>3114898</t>
  </si>
  <si>
    <t>MAHAT NUR AZLINA</t>
  </si>
  <si>
    <t>2023-03-09 20:57:08</t>
  </si>
  <si>
    <t>3114774</t>
  </si>
  <si>
    <t>吉隆坡孟沙铂尔曼酒店</t>
  </si>
  <si>
    <t>Peng Dongjun,Zhang Xin</t>
  </si>
  <si>
    <t>1681.56</t>
  </si>
  <si>
    <t>1896.00</t>
  </si>
  <si>
    <t>2023-03-09 20:32:18</t>
  </si>
  <si>
    <t>3114711</t>
  </si>
  <si>
    <t>波士顿华美达酒店</t>
  </si>
  <si>
    <t>VICKERS NATASHA</t>
  </si>
  <si>
    <t>1413.72</t>
  </si>
  <si>
    <t>1594.00</t>
  </si>
  <si>
    <t>2023-03-09 20:18:59</t>
  </si>
  <si>
    <t>3114593</t>
  </si>
  <si>
    <t>森尼维耳拉克斯珀着陆全套房酒店</t>
  </si>
  <si>
    <t>LIU DAOZHI</t>
  </si>
  <si>
    <t>1851.85</t>
  </si>
  <si>
    <t>2088.00</t>
  </si>
  <si>
    <t>2023-03-09 20:07:28</t>
  </si>
  <si>
    <t>3114247</t>
  </si>
  <si>
    <t>拉普拉普城市GV酒店</t>
  </si>
  <si>
    <t>LAZARO REYMUNDO</t>
  </si>
  <si>
    <t>136.58</t>
  </si>
  <si>
    <t>154.00</t>
  </si>
  <si>
    <t>2023-03-09 18:51:18</t>
  </si>
  <si>
    <t>3114018</t>
  </si>
  <si>
    <t>吉隆坡大华酒店 - 傲途格精选酒店</t>
  </si>
  <si>
    <t>CHAI QUEK LIONG</t>
  </si>
  <si>
    <t>710.41</t>
  </si>
  <si>
    <t>801.00</t>
  </si>
  <si>
    <t>2023-03-09 17:57:30</t>
  </si>
  <si>
    <t>3113823</t>
  </si>
  <si>
    <t>中央公园哈格酒店</t>
  </si>
  <si>
    <t>Halme Roosa</t>
  </si>
  <si>
    <t>697.10</t>
  </si>
  <si>
    <t>786.00</t>
  </si>
  <si>
    <t>2023-03-09 17:26:03</t>
  </si>
  <si>
    <t>芬兰</t>
  </si>
  <si>
    <t>3113510</t>
  </si>
  <si>
    <t>Mohammed Baderol</t>
  </si>
  <si>
    <t>2023-03-09 15:57:35</t>
  </si>
  <si>
    <t>3113472</t>
  </si>
  <si>
    <t>阿里斯萨比尔康布罗纳酒店</t>
  </si>
  <si>
    <t>KANG SUNGJIN</t>
  </si>
  <si>
    <t>792.89</t>
  </si>
  <si>
    <t>894.00</t>
  </si>
  <si>
    <t>2023-03-09 15:47:08</t>
  </si>
  <si>
    <t>法国</t>
  </si>
  <si>
    <t>3113114</t>
  </si>
  <si>
    <t>库达特高尔夫滨海度假村</t>
  </si>
  <si>
    <t>PAUZI SERINE</t>
  </si>
  <si>
    <t>2023-03-09 14:12:47</t>
  </si>
  <si>
    <t>3113069</t>
  </si>
  <si>
    <t>国际机场 KLIA-KLIA2途恩酒店</t>
  </si>
  <si>
    <t>LIU PING,MAO XIAOLI</t>
  </si>
  <si>
    <t>551.65</t>
  </si>
  <si>
    <t>622.00</t>
  </si>
  <si>
    <t>2023-03-09 14:00:02</t>
  </si>
  <si>
    <t>3113067</t>
  </si>
  <si>
    <t>蒙德连南海滩酒店</t>
  </si>
  <si>
    <t>Toliver Edwin</t>
  </si>
  <si>
    <t>3936.06</t>
  </si>
  <si>
    <t>4438.00</t>
  </si>
  <si>
    <t>2023-03-09 13:58:36</t>
  </si>
  <si>
    <t>3112677</t>
  </si>
  <si>
    <t>吉隆坡百思特韦斯特爱丝提沙拉姆酒店</t>
  </si>
  <si>
    <t>SHAHRIL MOHD SHAHRIL BIN MOHD MOKHTAR</t>
  </si>
  <si>
    <t>326.38</t>
  </si>
  <si>
    <t>368.00</t>
  </si>
  <si>
    <t>2023-03-09 12:07:15</t>
  </si>
  <si>
    <t>3112522</t>
  </si>
  <si>
    <t>费尔维尤品质套房酒店</t>
  </si>
  <si>
    <t>YOUNG WILLING HUI</t>
  </si>
  <si>
    <t>403.54</t>
  </si>
  <si>
    <t>455.00</t>
  </si>
  <si>
    <t>2023-03-09 11:24:08</t>
  </si>
  <si>
    <t>3112400</t>
  </si>
  <si>
    <t>拉斯维加斯广场娱乐场酒店</t>
  </si>
  <si>
    <t>QIN JUNLONG</t>
  </si>
  <si>
    <t>1263.83</t>
  </si>
  <si>
    <t>1425.00</t>
  </si>
  <si>
    <t>2023-03-09 10:47:07</t>
  </si>
  <si>
    <t>3112396</t>
  </si>
  <si>
    <t>大阿斯顿格罗夫套房酒店</t>
  </si>
  <si>
    <t>XING LIANG</t>
  </si>
  <si>
    <t>642.12</t>
  </si>
  <si>
    <t>724.00</t>
  </si>
  <si>
    <t>2023-03-09 10:45:49</t>
  </si>
  <si>
    <t>3112226</t>
  </si>
  <si>
    <t>弗雷斯诺机场品质酒店</t>
  </si>
  <si>
    <t>SANNICOLAS ANDREW PETER</t>
  </si>
  <si>
    <t>707.75</t>
  </si>
  <si>
    <t>798.00</t>
  </si>
  <si>
    <t>2023-03-09 09:51:43</t>
  </si>
  <si>
    <t>3112203</t>
  </si>
  <si>
    <t>ZAINUDIN SAKINA</t>
  </si>
  <si>
    <t>526.82</t>
  </si>
  <si>
    <t>594.00</t>
  </si>
  <si>
    <t>2023-03-09 09:41:41</t>
  </si>
  <si>
    <t>3112083</t>
  </si>
  <si>
    <t>阔博斯酒店</t>
  </si>
  <si>
    <t>GARCIASANCHEZ JOSE MANUEL</t>
  </si>
  <si>
    <t>1037.67</t>
  </si>
  <si>
    <t>1170.00</t>
  </si>
  <si>
    <t>2023-03-09 08:50:37</t>
  </si>
  <si>
    <t>韩国</t>
  </si>
  <si>
    <t>3111986</t>
  </si>
  <si>
    <t>米拉多里约科帕卡巴纳酒店</t>
  </si>
  <si>
    <t>SOARES WELLINGTON MOREIRA</t>
  </si>
  <si>
    <t>737.90</t>
  </si>
  <si>
    <t>832.00</t>
  </si>
  <si>
    <t>2023-03-09 08:05:54</t>
  </si>
  <si>
    <t>巴西</t>
  </si>
  <si>
    <t>3111833</t>
  </si>
  <si>
    <t>棕榈芙蓉大酒店</t>
  </si>
  <si>
    <t>BIN ABANG RAZALI ABANG MOHD KHIRUL NIZAM</t>
  </si>
  <si>
    <t>2023-03-09 06:12:21</t>
  </si>
  <si>
    <t>3111425</t>
  </si>
  <si>
    <t>巴黎马奎斯别墅美利亚精选酒店</t>
  </si>
  <si>
    <t>WANG QIAO</t>
  </si>
  <si>
    <t>9259.49</t>
  </si>
  <si>
    <t>10425.00</t>
  </si>
  <si>
    <t>2023-03-09 00:03:02</t>
  </si>
  <si>
    <t>2023-03-08</t>
  </si>
  <si>
    <t>3111287</t>
  </si>
  <si>
    <t>西一景及公寓酒店</t>
  </si>
  <si>
    <t>SHEN LEI</t>
  </si>
  <si>
    <t>2137.01</t>
  </si>
  <si>
    <t>2406.00</t>
  </si>
  <si>
    <t>2023-03-08 23:11:46</t>
  </si>
  <si>
    <t>加拿大</t>
  </si>
  <si>
    <t>3111283</t>
  </si>
  <si>
    <t>布拉加法福酒店</t>
  </si>
  <si>
    <t>BIAN XILAI</t>
  </si>
  <si>
    <t>644.83</t>
  </si>
  <si>
    <t>726.00</t>
  </si>
  <si>
    <t>2023-03-08 23:09:23</t>
  </si>
  <si>
    <t>3111245</t>
  </si>
  <si>
    <t>NICHOLAS ASHLEY STEPHEN</t>
  </si>
  <si>
    <t>361.50</t>
  </si>
  <si>
    <t>407.00</t>
  </si>
  <si>
    <t>2023-03-08 22:58:43</t>
  </si>
  <si>
    <t>3111200</t>
  </si>
  <si>
    <t>维多利亚别墅酒店</t>
  </si>
  <si>
    <t>Jariwala Nirav</t>
  </si>
  <si>
    <t>1906.97</t>
  </si>
  <si>
    <t>2147.00</t>
  </si>
  <si>
    <t>2023-03-08 22:52:51</t>
  </si>
  <si>
    <t>3111027</t>
  </si>
  <si>
    <t>PUAH WEE WEE</t>
  </si>
  <si>
    <t>255.80</t>
  </si>
  <si>
    <t>288.00</t>
  </si>
  <si>
    <t>2023-03-08 22:12:31</t>
  </si>
  <si>
    <t>3110252</t>
  </si>
  <si>
    <t>TAN SHENG HUA</t>
  </si>
  <si>
    <t>511.60</t>
  </si>
  <si>
    <t>576.00</t>
  </si>
  <si>
    <t>2023-03-08 19:32:12</t>
  </si>
  <si>
    <t>3110183</t>
  </si>
  <si>
    <t>Lin Feng,Chen Yangli,Zhuang Qiuyan</t>
  </si>
  <si>
    <t>5299.89</t>
  </si>
  <si>
    <t>5967.00</t>
  </si>
  <si>
    <t>2023-03-08 19:15:39</t>
  </si>
  <si>
    <t>3110095</t>
  </si>
  <si>
    <t>WONG TIEW TONG</t>
  </si>
  <si>
    <t>241.59</t>
  </si>
  <si>
    <t>272.00</t>
  </si>
  <si>
    <t>2023-03-08 18:59:21</t>
  </si>
  <si>
    <t>3109886</t>
  </si>
  <si>
    <t>曼达韦白酒店 -  多用途物业</t>
  </si>
  <si>
    <t>Sapida Jayson</t>
  </si>
  <si>
    <t>1066.73</t>
  </si>
  <si>
    <t>1201.00</t>
  </si>
  <si>
    <t>2023-03-08 18:12:30</t>
  </si>
  <si>
    <t>3109876</t>
  </si>
  <si>
    <t>C 套房酒店</t>
  </si>
  <si>
    <t>Allout Amina</t>
  </si>
  <si>
    <t>441.44</t>
  </si>
  <si>
    <t>497.00</t>
  </si>
  <si>
    <t>2023-03-08 18:38:03</t>
  </si>
  <si>
    <t>3109828</t>
  </si>
  <si>
    <t>哥伦布机场戴斯酒店</t>
  </si>
  <si>
    <t>LIN CHUNHUA,HU SHANYU</t>
  </si>
  <si>
    <t>2110.36</t>
  </si>
  <si>
    <t>2376.00</t>
  </si>
  <si>
    <t>2023-03-08 17:57:56</t>
  </si>
  <si>
    <t>3109476</t>
  </si>
  <si>
    <t>格林斯套房酒店</t>
  </si>
  <si>
    <t>GHAZALI FAEZAH</t>
  </si>
  <si>
    <t>295.77</t>
  </si>
  <si>
    <t>333.00</t>
  </si>
  <si>
    <t>2023-03-08 16:40:05</t>
  </si>
  <si>
    <t>3109227</t>
  </si>
  <si>
    <t>香榭丽舍家园酒店</t>
  </si>
  <si>
    <t>fan zhiyi</t>
  </si>
  <si>
    <t>5376.27</t>
  </si>
  <si>
    <t>6053.00</t>
  </si>
  <si>
    <t>2023-03-08 15:49:12</t>
  </si>
  <si>
    <t>3108481</t>
  </si>
  <si>
    <t>纽约曼哈顿时代广场酒店</t>
  </si>
  <si>
    <t>Chen Xinying</t>
  </si>
  <si>
    <t>2851.12</t>
  </si>
  <si>
    <t>3210.00</t>
  </si>
  <si>
    <t>2023-03-08 12:36:10</t>
  </si>
  <si>
    <t>3108002</t>
  </si>
  <si>
    <t>维加蛇象牙酒店</t>
  </si>
  <si>
    <t>LI GUOHUA</t>
  </si>
  <si>
    <t>207.84</t>
  </si>
  <si>
    <t>234.00</t>
  </si>
  <si>
    <t>2023-03-08 10:34:10</t>
  </si>
  <si>
    <t>3107701</t>
  </si>
  <si>
    <t>墨水 48 酒店</t>
  </si>
  <si>
    <t>SONG RUIHAO</t>
  </si>
  <si>
    <t>6282.24</t>
  </si>
  <si>
    <t>7073.00</t>
  </si>
  <si>
    <t>2023-03-08 08:53:36</t>
  </si>
  <si>
    <t>3107264</t>
  </si>
  <si>
    <t>河内布鲁城市酒店</t>
  </si>
  <si>
    <t>NG QUAN ZHAO</t>
  </si>
  <si>
    <t>488.51</t>
  </si>
  <si>
    <t>550.00</t>
  </si>
  <si>
    <t>2023-03-08 01:56:42</t>
  </si>
  <si>
    <t>3107247</t>
  </si>
  <si>
    <t>双子塔酒店</t>
  </si>
  <si>
    <t>SHI LILI,HAN XUE</t>
  </si>
  <si>
    <t>607.53</t>
  </si>
  <si>
    <t>684.00</t>
  </si>
  <si>
    <t>2023-03-08 01:37:09</t>
  </si>
  <si>
    <t>2023-03-07</t>
  </si>
  <si>
    <t>3106908</t>
  </si>
  <si>
    <t>兹因酒店</t>
  </si>
  <si>
    <t>Jansub Saruttaya</t>
  </si>
  <si>
    <t>161.92</t>
  </si>
  <si>
    <t>183.00</t>
  </si>
  <si>
    <t>2023-03-07 22:57:33</t>
  </si>
  <si>
    <t>3105824</t>
  </si>
  <si>
    <t>阿米莉亚机场假日套房酒店</t>
  </si>
  <si>
    <t>Hernandez Ramirez Oscar,Abonce Chavez Leilani Liberty</t>
  </si>
  <si>
    <t>1766.06</t>
  </si>
  <si>
    <t>1996.00</t>
  </si>
  <si>
    <t>2023-03-07 19:44:20</t>
  </si>
  <si>
    <t>3103969</t>
  </si>
  <si>
    <t>诺比尔纪念套房酒店</t>
  </si>
  <si>
    <t>CARATTI FLAVIO ANTONIO</t>
  </si>
  <si>
    <t>322.95</t>
  </si>
  <si>
    <t>365.00</t>
  </si>
  <si>
    <t>2023-03-07 12:16:36</t>
  </si>
  <si>
    <t>3102974</t>
  </si>
  <si>
    <t>啤酒厂狗屋酒店</t>
  </si>
  <si>
    <t>TORRES GERALD J</t>
  </si>
  <si>
    <t>1431.61</t>
  </si>
  <si>
    <t>1618.00</t>
  </si>
  <si>
    <t>2023-03-07 03:21:01</t>
  </si>
  <si>
    <t>3102972</t>
  </si>
  <si>
    <t>不来梅施柏阁酒店</t>
  </si>
  <si>
    <t>Magel Adina</t>
  </si>
  <si>
    <t>792.78</t>
  </si>
  <si>
    <t>896.00</t>
  </si>
  <si>
    <t>2023-03-07 03:34:42</t>
  </si>
  <si>
    <t>3102958</t>
  </si>
  <si>
    <t>大学中心克拉丽奥套房酒店</t>
  </si>
  <si>
    <t>Pitkevits Kathy</t>
  </si>
  <si>
    <t>424.70</t>
  </si>
  <si>
    <t>480.00</t>
  </si>
  <si>
    <t>2023-03-07 03:02:25</t>
  </si>
  <si>
    <t>2023-03-06</t>
  </si>
  <si>
    <t>3102033</t>
  </si>
  <si>
    <t>阿斯顿卡蒂卡格罗酒店会议中心</t>
  </si>
  <si>
    <t>LEE MAOHUAN,FAN JINYUAN</t>
  </si>
  <si>
    <t>2056.72</t>
  </si>
  <si>
    <t>2334.00</t>
  </si>
  <si>
    <t>2023-03-06 21:26:53</t>
  </si>
  <si>
    <t>3101738</t>
  </si>
  <si>
    <t>卡旺中心酒店</t>
  </si>
  <si>
    <t>CHUNG SANG DUCK</t>
  </si>
  <si>
    <t>415.93</t>
  </si>
  <si>
    <t>472.00</t>
  </si>
  <si>
    <t>2023-03-06 20:29:20</t>
  </si>
  <si>
    <t>3100295</t>
  </si>
  <si>
    <t>迪拜卡尔顿塔酒店</t>
  </si>
  <si>
    <t>SUN YUNKE</t>
  </si>
  <si>
    <t>2090.21</t>
  </si>
  <si>
    <t>2372.00</t>
  </si>
  <si>
    <t>2023-03-06 15:53:22</t>
  </si>
  <si>
    <t>3099025</t>
  </si>
  <si>
    <t>芒特普林森英迪格酒店 - IHG 旗下酒店</t>
  </si>
  <si>
    <t>Sod Max</t>
  </si>
  <si>
    <t>3204.04</t>
  </si>
  <si>
    <t>3636.00</t>
  </si>
  <si>
    <t>2023-03-06 11:05:46</t>
  </si>
  <si>
    <t>3098513</t>
  </si>
  <si>
    <t>安多法加斯达享受酒店</t>
  </si>
  <si>
    <t>Tapia Jean</t>
  </si>
  <si>
    <t>573.66</t>
  </si>
  <si>
    <t>651.00</t>
  </si>
  <si>
    <t>2023-03-06 08:17:45</t>
  </si>
  <si>
    <t>智利</t>
  </si>
  <si>
    <t>3098245</t>
  </si>
  <si>
    <t>里格尔酒店</t>
  </si>
  <si>
    <t>NOBRE DANIEL ZANATTO</t>
  </si>
  <si>
    <t>2004.73</t>
  </si>
  <si>
    <t>2275.00</t>
  </si>
  <si>
    <t>2023-03-06 04:00:40</t>
  </si>
  <si>
    <t>3098158</t>
  </si>
  <si>
    <t>温哥华机场航站楼费尔蒙酒店</t>
  </si>
  <si>
    <t>Tuton Craig</t>
  </si>
  <si>
    <t>3012.82</t>
  </si>
  <si>
    <t>3419.00</t>
  </si>
  <si>
    <t>2023-03-06 02:16:55</t>
  </si>
  <si>
    <t>2023-03-05</t>
  </si>
  <si>
    <t>3096736</t>
  </si>
  <si>
    <t>维万塔海得拉巴贝岗姆佩特酒店</t>
  </si>
  <si>
    <t>Movva Jayaprada</t>
  </si>
  <si>
    <t>2381.00</t>
  </si>
  <si>
    <t>2702.00</t>
  </si>
  <si>
    <t>2023-03-05 19:33:00</t>
  </si>
  <si>
    <t>印度</t>
  </si>
  <si>
    <t>3093957</t>
  </si>
  <si>
    <t>KYAW SAN</t>
  </si>
  <si>
    <t>1194.91</t>
  </si>
  <si>
    <t>1356.00</t>
  </si>
  <si>
    <t>2023-03-05 02:53:39</t>
  </si>
  <si>
    <t>3093922</t>
  </si>
  <si>
    <t>马尼拉喜来得酒店</t>
  </si>
  <si>
    <t>AL RUQAISHI SULAIMAN</t>
  </si>
  <si>
    <t>1231.92</t>
  </si>
  <si>
    <t>1398.00</t>
  </si>
  <si>
    <t>2023-03-05 02:25:28</t>
  </si>
  <si>
    <t>2023-03-04</t>
  </si>
  <si>
    <t>3090506</t>
  </si>
  <si>
    <t>查瑞奥查德酒店</t>
  </si>
  <si>
    <t>LIU DONGYANG</t>
  </si>
  <si>
    <t>3791.24</t>
  </si>
  <si>
    <t>4297.00</t>
  </si>
  <si>
    <t>2023-03-04 13:14:53</t>
  </si>
  <si>
    <t>3089977</t>
  </si>
  <si>
    <t>丽都酒店</t>
  </si>
  <si>
    <t>Dias Christophe,Dias Christophe</t>
  </si>
  <si>
    <t>1300.51</t>
  </si>
  <si>
    <t>1474.00</t>
  </si>
  <si>
    <t>2023-03-04 11:10:45</t>
  </si>
  <si>
    <t>3089590</t>
  </si>
  <si>
    <t>梅纳拉酒店</t>
  </si>
  <si>
    <t>MANSUR SANA</t>
  </si>
  <si>
    <t>266.45</t>
  </si>
  <si>
    <t>302.00</t>
  </si>
  <si>
    <t>2023-03-04 09:09:51</t>
  </si>
  <si>
    <t>突尼斯</t>
  </si>
  <si>
    <t>3089410</t>
  </si>
  <si>
    <t>Celestian Mevel</t>
  </si>
  <si>
    <t>411.15</t>
  </si>
  <si>
    <t>466.00</t>
  </si>
  <si>
    <t>2023-03-04 07:53:14</t>
  </si>
  <si>
    <t>2023-03-03</t>
  </si>
  <si>
    <t>3088420</t>
  </si>
  <si>
    <t>索菲特里约热内卢都蒙特酒店</t>
  </si>
  <si>
    <t>Nagrani Mark</t>
  </si>
  <si>
    <t>628.77</t>
  </si>
  <si>
    <t>712.00</t>
  </si>
  <si>
    <t>2023-03-03 22:19:27</t>
  </si>
  <si>
    <t>3087127</t>
  </si>
  <si>
    <t>洛杉矶圣加百利喜来登酒店</t>
  </si>
  <si>
    <t>DONG YI</t>
  </si>
  <si>
    <t>8908.71</t>
  </si>
  <si>
    <t>10088.00</t>
  </si>
  <si>
    <t>2023-03-03 18:26:52</t>
  </si>
  <si>
    <t>3086801</t>
  </si>
  <si>
    <t>日内瓦温德姆华美达酒店</t>
  </si>
  <si>
    <t>Pohorec Reinhard</t>
  </si>
  <si>
    <t>2225.41</t>
  </si>
  <si>
    <t>2520.00</t>
  </si>
  <si>
    <t>2023-03-03 16:58:18</t>
  </si>
  <si>
    <t>瑞士</t>
  </si>
  <si>
    <t>3083933</t>
  </si>
  <si>
    <t>甲米奥南宜必思尚品酒店</t>
  </si>
  <si>
    <t>WU XIAOMING,HU CHUNYAN,WANG CUIMEI,LIN JIALI,GUO ZHENG,XING HONGMEI</t>
  </si>
  <si>
    <t>823.88</t>
  </si>
  <si>
    <t>939.00</t>
  </si>
  <si>
    <t>2023-03-03 10:44:56</t>
  </si>
  <si>
    <t>直采</t>
  </si>
  <si>
    <t>2023-03-02</t>
  </si>
  <si>
    <t>3082756</t>
  </si>
  <si>
    <t>LI BOWEN</t>
  </si>
  <si>
    <t>5590.79</t>
  </si>
  <si>
    <t>6372.00</t>
  </si>
  <si>
    <t>2023-03-02 20:03:11</t>
  </si>
  <si>
    <t>3080550</t>
  </si>
  <si>
    <t>大西洋港诺富特酒店</t>
  </si>
  <si>
    <t>FONTES NATALIA,AZEVEDO ALEXANDRE</t>
  </si>
  <si>
    <t>366.75</t>
  </si>
  <si>
    <t>418.00</t>
  </si>
  <si>
    <t>2023-03-02 10:27:47</t>
  </si>
  <si>
    <t>3080415</t>
  </si>
  <si>
    <t>曼谷拉玛九萨默赛特酒店</t>
  </si>
  <si>
    <t>Ni QINGJIU,XIA RUNYAN</t>
  </si>
  <si>
    <t>6036.51</t>
  </si>
  <si>
    <t>6880.00</t>
  </si>
  <si>
    <t>2023-03-02 09:47:48</t>
  </si>
  <si>
    <t>3079837</t>
  </si>
  <si>
    <t>德雷斯顿施泰根博阁城际酒店</t>
  </si>
  <si>
    <t>FAN YUXIN</t>
  </si>
  <si>
    <t>900.21</t>
  </si>
  <si>
    <t>1026.00</t>
  </si>
  <si>
    <t>2023-03-02 04:05:50</t>
  </si>
  <si>
    <t>3079541</t>
  </si>
  <si>
    <t>诺富特伦敦西区酒店</t>
  </si>
  <si>
    <t>JIAN MINGXIN,TAN ZIYIN</t>
  </si>
  <si>
    <t>868.38</t>
  </si>
  <si>
    <t>981.00</t>
  </si>
  <si>
    <t>2023-03-02 00:57:33</t>
  </si>
  <si>
    <t>2023-03-01</t>
  </si>
  <si>
    <t>3079389</t>
  </si>
  <si>
    <t>精选诺顿别墅温泉酒店</t>
  </si>
  <si>
    <t>Reilly-alexander Alicia</t>
  </si>
  <si>
    <t>1706.67</t>
  </si>
  <si>
    <t>1928.00</t>
  </si>
  <si>
    <t>2023-03-02 00:03:38</t>
  </si>
  <si>
    <t>3076309</t>
  </si>
  <si>
    <t>TIAN FANGQING</t>
  </si>
  <si>
    <t>848.02</t>
  </si>
  <si>
    <t>958.00</t>
  </si>
  <si>
    <t>2023-03-01 06:29:36</t>
  </si>
  <si>
    <t>3076271</t>
  </si>
  <si>
    <t>BAO WENTAO</t>
  </si>
  <si>
    <t>871.04</t>
  </si>
  <si>
    <t>984.00</t>
  </si>
  <si>
    <t>2023-03-01 05:21:38</t>
  </si>
  <si>
    <t>3076242</t>
  </si>
  <si>
    <t>芝加哥皇家索尼斯塔酒店</t>
  </si>
  <si>
    <t>WANG SINAN</t>
  </si>
  <si>
    <t>1223.35</t>
  </si>
  <si>
    <t>1382.00</t>
  </si>
  <si>
    <t>2023-03-01 04:30:37</t>
  </si>
  <si>
    <t>2023-02-28</t>
  </si>
  <si>
    <t>3075171</t>
  </si>
  <si>
    <t>纽华克矽谷万怡酒店</t>
  </si>
  <si>
    <t>HWANG EUIJO</t>
  </si>
  <si>
    <t>4416.37</t>
  </si>
  <si>
    <t>4979.00</t>
  </si>
  <si>
    <t>2023-02-28 20:13:24</t>
  </si>
  <si>
    <t>3074660</t>
  </si>
  <si>
    <t>伦敦温布利希尔顿酒店</t>
  </si>
  <si>
    <t>HAN RUINA,JING YIRAN</t>
  </si>
  <si>
    <t>944.66</t>
  </si>
  <si>
    <t>1065.00</t>
  </si>
  <si>
    <t>2023-02-28 17:52:56</t>
  </si>
  <si>
    <t>3074428</t>
  </si>
  <si>
    <t>费尔蒙特帝后大酒店</t>
  </si>
  <si>
    <t>MU DONG,Mu Bing</t>
  </si>
  <si>
    <t>4715.29</t>
  </si>
  <si>
    <t>5316.00</t>
  </si>
  <si>
    <t>2023-02-28 16:47:57</t>
  </si>
  <si>
    <t>3073307</t>
  </si>
  <si>
    <t>铂尔曼雅加达中心公园酒店</t>
  </si>
  <si>
    <t>YANG XIAOGUANG</t>
  </si>
  <si>
    <t>3721.85</t>
  </si>
  <si>
    <t>4196.00</t>
  </si>
  <si>
    <t>2023-02-28 11:30:48</t>
  </si>
  <si>
    <t>3072701</t>
  </si>
  <si>
    <t>CHEN YINI</t>
  </si>
  <si>
    <t>867.49</t>
  </si>
  <si>
    <t>978.00</t>
  </si>
  <si>
    <t>2023-02-28 04:40:14</t>
  </si>
  <si>
    <t>2023-02-27</t>
  </si>
  <si>
    <t>3070557</t>
  </si>
  <si>
    <t>ABDUL RAHIM MOHD DAUD</t>
  </si>
  <si>
    <t>336.70</t>
  </si>
  <si>
    <t>379.00</t>
  </si>
  <si>
    <t>2023-02-27 14:24:48</t>
  </si>
  <si>
    <t>2023-02-26</t>
  </si>
  <si>
    <t>3068797</t>
  </si>
  <si>
    <t>鲁瓦西维勒班特展览公园塞安酒店</t>
  </si>
  <si>
    <t>YAHIAOUI YANI</t>
  </si>
  <si>
    <t>183.01</t>
  </si>
  <si>
    <t>206.00</t>
  </si>
  <si>
    <t>2023-02-26 21:31:06</t>
  </si>
  <si>
    <t>3067530</t>
  </si>
  <si>
    <t>英迪格东城酒店</t>
  </si>
  <si>
    <t>Luo Yajing,Huang Jing</t>
  </si>
  <si>
    <t>4509.52</t>
  </si>
  <si>
    <t>5076.00</t>
  </si>
  <si>
    <t>2023-02-26 12:31:06</t>
  </si>
  <si>
    <t>3067064</t>
  </si>
  <si>
    <t>柏林东站施泰根博阁城际酒店</t>
  </si>
  <si>
    <t>MAHMUD SHAHIDUR</t>
  </si>
  <si>
    <t>1042.98</t>
  </si>
  <si>
    <t>1174.00</t>
  </si>
  <si>
    <t>2023-02-26 06:41:59</t>
  </si>
  <si>
    <t>2023-02-25</t>
  </si>
  <si>
    <t>3066443</t>
  </si>
  <si>
    <t>奥兰多加勒比皇家酒店</t>
  </si>
  <si>
    <t>TACKETT JEFFREY</t>
  </si>
  <si>
    <t>1620.60</t>
  </si>
  <si>
    <t>1825.00</t>
  </si>
  <si>
    <t>2023-02-25 21:55:16</t>
  </si>
  <si>
    <t>3066271</t>
  </si>
  <si>
    <t>维也纳皇家酒店</t>
  </si>
  <si>
    <t>WONG WAI HON</t>
  </si>
  <si>
    <t>1222.78</t>
  </si>
  <si>
    <t>1377.00</t>
  </si>
  <si>
    <t>2023-02-25 20:48:58</t>
  </si>
  <si>
    <t>奥地利</t>
  </si>
  <si>
    <t>2023-02-24</t>
  </si>
  <si>
    <t>3063373</t>
  </si>
  <si>
    <t>帕特雷精品酒店</t>
  </si>
  <si>
    <t>JULIA JULIA</t>
  </si>
  <si>
    <t>1427.71</t>
  </si>
  <si>
    <t>1620.00</t>
  </si>
  <si>
    <t>2023-02-24 18:56:53</t>
  </si>
  <si>
    <t>3061309</t>
  </si>
  <si>
    <t>图瑞海滩假日酒店</t>
  </si>
  <si>
    <t>FAGAN DANIEL</t>
  </si>
  <si>
    <t>876.89</t>
  </si>
  <si>
    <t>995.00</t>
  </si>
  <si>
    <t>2023-02-24 07:49:09</t>
  </si>
  <si>
    <t>3061192</t>
  </si>
  <si>
    <t>哥打京那巴鲁梦想酒店</t>
  </si>
  <si>
    <t>ABDUL RAZAK RAJAN MOHAMMAD SHAFIQ</t>
  </si>
  <si>
    <t>852.22</t>
  </si>
  <si>
    <t>967.00</t>
  </si>
  <si>
    <t>2023-02-24 05:52:04</t>
  </si>
  <si>
    <t>2023-02-23</t>
  </si>
  <si>
    <t>3059222</t>
  </si>
  <si>
    <t>金色首尔酒店</t>
  </si>
  <si>
    <t>SUDA RIOTO,OYA YOSUKE</t>
  </si>
  <si>
    <t>1217.73</t>
  </si>
  <si>
    <t>1383.00</t>
  </si>
  <si>
    <t>2023-02-23 16:35:56</t>
  </si>
  <si>
    <t>3058798</t>
  </si>
  <si>
    <t>首尔三井酒店</t>
  </si>
  <si>
    <t>JIANG MINGCAI,CUI CHUNZHI</t>
  </si>
  <si>
    <t>13723.44</t>
  </si>
  <si>
    <t>15585.96</t>
  </si>
  <si>
    <t>2023-02-24 14:19:56</t>
  </si>
  <si>
    <t>2023-02-22</t>
  </si>
  <si>
    <t>3057087</t>
  </si>
  <si>
    <t>CHEN YINGYUHUA,LAN LUO</t>
  </si>
  <si>
    <t>867.67</t>
  </si>
  <si>
    <t>987.00</t>
  </si>
  <si>
    <t>2023-02-22 23:30:39</t>
  </si>
  <si>
    <t>3056818</t>
  </si>
  <si>
    <t>Wei Zehao,LIANG HANLIN</t>
  </si>
  <si>
    <t>851.85</t>
  </si>
  <si>
    <t>969.00</t>
  </si>
  <si>
    <t>2023-02-22 22:11:59</t>
  </si>
  <si>
    <t>3053629</t>
  </si>
  <si>
    <t>诺富特伦敦金丝雀码头酒店</t>
  </si>
  <si>
    <t>Mabitasan Kathrine</t>
  </si>
  <si>
    <t>1023.23</t>
  </si>
  <si>
    <t>1167.00</t>
  </si>
  <si>
    <t>2023-02-22 01:16:28</t>
  </si>
  <si>
    <t>2023-02-20</t>
  </si>
  <si>
    <t>3048834</t>
  </si>
  <si>
    <t>曼谷廊曼机场阿玛瑞酒店</t>
  </si>
  <si>
    <t>LYU JUBO,LI ZHAOKUN</t>
  </si>
  <si>
    <t>4146.46</t>
  </si>
  <si>
    <t>4728.00</t>
  </si>
  <si>
    <t>2023-02-20 16:06:09</t>
  </si>
  <si>
    <t>3047606</t>
  </si>
  <si>
    <t>松树街 70 号薄荷之家酒店</t>
  </si>
  <si>
    <t>Longo Lance</t>
  </si>
  <si>
    <t>1344.44</t>
  </si>
  <si>
    <t>1533.00</t>
  </si>
  <si>
    <t>2023-02-20 03:45:36</t>
  </si>
  <si>
    <t>2023-02-19</t>
  </si>
  <si>
    <t>3044688</t>
  </si>
  <si>
    <t>多伦多中心假日酒店</t>
  </si>
  <si>
    <t>Ashton Sarah</t>
  </si>
  <si>
    <t>869.11</t>
  </si>
  <si>
    <t>991.00</t>
  </si>
  <si>
    <t>2023-02-19 08:48:48</t>
  </si>
  <si>
    <t>2023-02-18</t>
  </si>
  <si>
    <t>3043513</t>
  </si>
  <si>
    <t>普吉岛芭东度假酒店 (SHA Extra Plus)</t>
  </si>
  <si>
    <t>HAN RONG,qu xiaodan,liu ying,wei fangnan,liu lin,li yan</t>
  </si>
  <si>
    <t>8085.59</t>
  </si>
  <si>
    <t>9207.00</t>
  </si>
  <si>
    <t>2023-02-18 20:19:25</t>
  </si>
  <si>
    <t>3041197</t>
  </si>
  <si>
    <t>利希腾贝格舒适酒店</t>
  </si>
  <si>
    <t>TIGHE JOSHUA ISAAC</t>
  </si>
  <si>
    <t>1364.72</t>
  </si>
  <si>
    <t>1554.00</t>
  </si>
  <si>
    <t>2023-02-18 06:34:50</t>
  </si>
  <si>
    <t>2023-02-17</t>
  </si>
  <si>
    <t>3039291</t>
  </si>
  <si>
    <t>普吉岛安纳塔拉迈考度假村(SHA Extra Plus)</t>
  </si>
  <si>
    <t>XU HAIBIN</t>
  </si>
  <si>
    <t>2162.96</t>
  </si>
  <si>
    <t>2468.00</t>
  </si>
  <si>
    <t>2023-02-17 16:13:22</t>
  </si>
  <si>
    <t>2023-02-16</t>
  </si>
  <si>
    <t>3037402</t>
  </si>
  <si>
    <t>宜必思尚品酒店，伦敦希思罗机场</t>
  </si>
  <si>
    <t>LIU JIA HAN</t>
  </si>
  <si>
    <t>408.53</t>
  </si>
  <si>
    <t>467.00</t>
  </si>
  <si>
    <t>2023-02-16 23:42:02</t>
  </si>
  <si>
    <t>2023-02-15</t>
  </si>
  <si>
    <t>3031500</t>
  </si>
  <si>
    <t>华美达伦敦斯坦斯特德机场酒店</t>
  </si>
  <si>
    <t>Flood Peter</t>
  </si>
  <si>
    <t>2144.55</t>
  </si>
  <si>
    <t>2465.00</t>
  </si>
  <si>
    <t>2023-02-15 05:08:15</t>
  </si>
  <si>
    <t>2023-02-10</t>
  </si>
  <si>
    <t>3020008</t>
  </si>
  <si>
    <t>曼谷是隆假日酒店 (SHA plus+)</t>
  </si>
  <si>
    <t>Yu Zhaozhi</t>
  </si>
  <si>
    <t>2665.68</t>
  </si>
  <si>
    <t>3081.00</t>
  </si>
  <si>
    <t>2023-02-10 16:36:15</t>
  </si>
  <si>
    <t>2023-02-09</t>
  </si>
  <si>
    <t>3017353</t>
  </si>
  <si>
    <t>曼谷暹罗凯宾斯基饭店</t>
  </si>
  <si>
    <t>TAN YEE PING YOLANDE</t>
  </si>
  <si>
    <t>7561.09</t>
  </si>
  <si>
    <t>8724.00</t>
  </si>
  <si>
    <t>2023-02-09 17:55:11</t>
  </si>
  <si>
    <t>2023-02-06</t>
  </si>
  <si>
    <t>3008685</t>
  </si>
  <si>
    <t>金丝雀码头不列颠国际大酒店</t>
  </si>
  <si>
    <t>accordi carlo</t>
  </si>
  <si>
    <t>4930.24</t>
  </si>
  <si>
    <t>5680.00</t>
  </si>
  <si>
    <t>2023-02-06 16:49:16</t>
  </si>
  <si>
    <t>3007121</t>
  </si>
  <si>
    <t>科琳娜艺术及精品酒店</t>
  </si>
  <si>
    <t>Satapathy Shruti Ranjan,Satapathy Shruti Ranjan,Satapathy Shruti Ranjan,Satapathy Shruti Ranjan,Satapathy Shruti Ranjan,Satapathy Shruti Ranjan</t>
  </si>
  <si>
    <t>5838.17</t>
  </si>
  <si>
    <t>6726.00</t>
  </si>
  <si>
    <t>2023-02-06 01:06:20</t>
  </si>
  <si>
    <t>2023-02-04</t>
  </si>
  <si>
    <t>3002592</t>
  </si>
  <si>
    <t>福乐顿市阿纳海姆豪生酒店及会议中心</t>
  </si>
  <si>
    <t>Jiang Xinyi,Yu Yihan</t>
  </si>
  <si>
    <t>1962.27</t>
  </si>
  <si>
    <t>2268.00</t>
  </si>
  <si>
    <t>2023-02-04 10:16:15</t>
  </si>
  <si>
    <t>2023-01-11</t>
  </si>
  <si>
    <t>2939465</t>
  </si>
  <si>
    <t>LIU HANNI</t>
  </si>
  <si>
    <t>2056.21</t>
  </si>
  <si>
    <t>2364.00</t>
  </si>
  <si>
    <t>2023-01-11 15:40:06</t>
  </si>
  <si>
    <t>2022-12-10</t>
  </si>
  <si>
    <t>2862513</t>
  </si>
  <si>
    <t>马尼拉亚洲购物中心温德姆提普酒店</t>
  </si>
  <si>
    <t>Cheung Mei Ling,Lo Chin Man Edward</t>
  </si>
  <si>
    <t>1125.12</t>
  </si>
  <si>
    <t>1256.00</t>
  </si>
  <si>
    <t>2022-12-10 22:36:52</t>
  </si>
  <si>
    <t>2862493</t>
  </si>
  <si>
    <t>Lui Chi Wai</t>
  </si>
  <si>
    <t>2022-12-13 09:21:16</t>
  </si>
  <si>
    <t>2022-11-10</t>
  </si>
  <si>
    <t>2788465</t>
  </si>
  <si>
    <t>多鲁什酒店</t>
  </si>
  <si>
    <t>MAKONDA JANETH JOSEPHAT</t>
  </si>
  <si>
    <t>2022-11-10 17:46:00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</si>
</sst>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6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44995</v>
      </c>
      <c r="G2" s="6">
        <v>44996</v>
      </c>
      <c r="H2" s="4">
        <v>1</v>
      </c>
      <c r="I2" s="4">
        <v>1</v>
      </c>
      <c r="J2" s="4">
        <v>1</v>
      </c>
      <c r="K2" s="4" t="s">
        <v>30</v>
      </c>
      <c r="L2" s="4">
        <v>455</v>
      </c>
      <c r="M2" s="4">
        <v>455</v>
      </c>
      <c r="N2" s="4" t="s">
        <v>31</v>
      </c>
      <c r="O2" s="4" t="s">
        <v>32</v>
      </c>
      <c r="P2" s="4" t="s">
        <v>33</v>
      </c>
      <c r="Q2" s="4">
        <v>0</v>
      </c>
      <c r="R2" s="7">
        <v>44875</v>
      </c>
      <c r="S2" s="6">
        <v>44999</v>
      </c>
      <c r="T2" s="4" t="s">
        <v>34</v>
      </c>
      <c r="U2" s="4">
        <v>455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44995</v>
      </c>
      <c r="G3" s="6">
        <v>44996</v>
      </c>
      <c r="H3" s="4">
        <v>1</v>
      </c>
      <c r="I3" s="4">
        <v>1</v>
      </c>
      <c r="J3" s="4">
        <v>1</v>
      </c>
      <c r="K3" s="4" t="s">
        <v>30</v>
      </c>
      <c r="L3" s="4">
        <v>-455</v>
      </c>
      <c r="M3" s="4">
        <v>-455</v>
      </c>
      <c r="N3" s="4" t="s">
        <v>31</v>
      </c>
      <c r="O3" s="4" t="s">
        <v>32</v>
      </c>
      <c r="P3" s="4" t="s">
        <v>33</v>
      </c>
      <c r="Q3" s="4">
        <v>0</v>
      </c>
      <c r="R3" s="7">
        <v>44875</v>
      </c>
      <c r="S3" s="6">
        <v>44999</v>
      </c>
      <c r="T3" s="4" t="s">
        <v>34</v>
      </c>
      <c r="U3" s="4">
        <v>-455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44994</v>
      </c>
      <c r="G4" s="6">
        <v>44996</v>
      </c>
      <c r="H4" s="4">
        <v>1</v>
      </c>
      <c r="I4" s="4">
        <v>2</v>
      </c>
      <c r="J4" s="4">
        <v>2</v>
      </c>
      <c r="K4" s="4" t="s">
        <v>30</v>
      </c>
      <c r="L4" s="4">
        <v>1256</v>
      </c>
      <c r="M4" s="4">
        <v>1256</v>
      </c>
      <c r="N4" s="4" t="s">
        <v>41</v>
      </c>
      <c r="O4" s="4" t="s">
        <v>32</v>
      </c>
      <c r="P4" s="4" t="s">
        <v>33</v>
      </c>
      <c r="Q4" s="4">
        <v>0</v>
      </c>
      <c r="R4" s="7">
        <v>44905</v>
      </c>
      <c r="S4" s="6">
        <v>44999</v>
      </c>
      <c r="T4" s="4" t="s">
        <v>34</v>
      </c>
      <c r="U4" s="4">
        <v>1256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39</v>
      </c>
      <c r="E5" s="4" t="s">
        <v>40</v>
      </c>
      <c r="F5" s="6">
        <v>44994</v>
      </c>
      <c r="G5" s="6">
        <v>44996</v>
      </c>
      <c r="H5" s="4">
        <v>1</v>
      </c>
      <c r="I5" s="4">
        <v>2</v>
      </c>
      <c r="J5" s="4">
        <v>2</v>
      </c>
      <c r="K5" s="4" t="s">
        <v>30</v>
      </c>
      <c r="L5" s="4">
        <v>1256</v>
      </c>
      <c r="M5" s="4">
        <v>1256</v>
      </c>
      <c r="N5" s="4" t="s">
        <v>45</v>
      </c>
      <c r="O5" s="4" t="s">
        <v>32</v>
      </c>
      <c r="P5" s="4" t="s">
        <v>33</v>
      </c>
      <c r="Q5" s="4">
        <v>0</v>
      </c>
      <c r="R5" s="7">
        <v>44905</v>
      </c>
      <c r="S5" s="6">
        <v>44999</v>
      </c>
      <c r="T5" s="4" t="s">
        <v>34</v>
      </c>
      <c r="U5" s="4">
        <v>1256</v>
      </c>
      <c r="V5" s="4">
        <v>0</v>
      </c>
      <c r="W5" s="4">
        <v>0</v>
      </c>
      <c r="X5" s="4" t="s">
        <v>46</v>
      </c>
      <c r="Y5" s="4" t="s">
        <v>47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44990</v>
      </c>
      <c r="G6" s="6">
        <v>44996</v>
      </c>
      <c r="H6" s="4">
        <v>1</v>
      </c>
      <c r="I6" s="4">
        <v>6</v>
      </c>
      <c r="J6" s="4">
        <v>6</v>
      </c>
      <c r="K6" s="4" t="s">
        <v>30</v>
      </c>
      <c r="L6" s="4">
        <v>2364</v>
      </c>
      <c r="M6" s="4">
        <v>2364</v>
      </c>
      <c r="N6" s="4" t="s">
        <v>51</v>
      </c>
      <c r="O6" s="4" t="s">
        <v>32</v>
      </c>
      <c r="P6" s="4" t="s">
        <v>33</v>
      </c>
      <c r="Q6" s="4">
        <v>0</v>
      </c>
      <c r="R6" s="7">
        <v>44937</v>
      </c>
      <c r="S6" s="6">
        <v>44999</v>
      </c>
      <c r="T6" s="4" t="s">
        <v>34</v>
      </c>
      <c r="U6" s="4">
        <v>2364</v>
      </c>
      <c r="V6" s="4">
        <v>0</v>
      </c>
      <c r="W6" s="4">
        <v>0</v>
      </c>
      <c r="X6" s="4" t="s">
        <v>52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44994</v>
      </c>
      <c r="G7" s="6">
        <v>44996</v>
      </c>
      <c r="H7" s="4">
        <v>1</v>
      </c>
      <c r="I7" s="4">
        <v>2</v>
      </c>
      <c r="J7" s="4">
        <v>2</v>
      </c>
      <c r="K7" s="4" t="s">
        <v>30</v>
      </c>
      <c r="L7" s="4">
        <v>2268</v>
      </c>
      <c r="M7" s="4">
        <v>2268</v>
      </c>
      <c r="N7" s="4" t="s">
        <v>57</v>
      </c>
      <c r="O7" s="4" t="s">
        <v>32</v>
      </c>
      <c r="P7" s="4" t="s">
        <v>33</v>
      </c>
      <c r="Q7" s="4">
        <v>0</v>
      </c>
      <c r="R7" s="7">
        <v>44961</v>
      </c>
      <c r="S7" s="6">
        <v>44999</v>
      </c>
      <c r="T7" s="4" t="s">
        <v>34</v>
      </c>
      <c r="U7" s="4">
        <v>2268</v>
      </c>
      <c r="V7" s="4">
        <v>0</v>
      </c>
      <c r="W7" s="4">
        <v>0</v>
      </c>
      <c r="X7" s="4" t="s">
        <v>58</v>
      </c>
      <c r="Y7" s="4" t="s">
        <v>36</v>
      </c>
    </row>
    <row r="8" s="4" customFormat="1" spans="1:27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44994</v>
      </c>
      <c r="G8" s="6">
        <v>44996</v>
      </c>
      <c r="H8" s="4">
        <v>3</v>
      </c>
      <c r="I8" s="4">
        <v>2</v>
      </c>
      <c r="J8" s="4">
        <v>6</v>
      </c>
      <c r="K8" s="4" t="s">
        <v>30</v>
      </c>
      <c r="L8" s="4">
        <v>6726</v>
      </c>
      <c r="M8" s="4">
        <v>6726</v>
      </c>
      <c r="N8" s="4" t="s">
        <v>62</v>
      </c>
      <c r="O8" s="4" t="s">
        <v>32</v>
      </c>
      <c r="P8" s="4" t="s">
        <v>33</v>
      </c>
      <c r="Q8" s="4">
        <v>0</v>
      </c>
      <c r="R8" s="7">
        <v>44963</v>
      </c>
      <c r="S8" s="6">
        <v>44999</v>
      </c>
      <c r="T8" s="4" t="s">
        <v>34</v>
      </c>
      <c r="U8" s="4">
        <v>6726</v>
      </c>
      <c r="V8" s="4">
        <v>0</v>
      </c>
      <c r="W8" s="4">
        <v>0</v>
      </c>
      <c r="X8" s="4" t="s">
        <v>63</v>
      </c>
      <c r="Y8" s="4">
        <v>4237614</v>
      </c>
      <c r="Z8" s="4">
        <v>4237613</v>
      </c>
      <c r="AA8" s="4" t="s">
        <v>64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44992</v>
      </c>
      <c r="G9" s="6">
        <v>44996</v>
      </c>
      <c r="H9" s="4">
        <v>1</v>
      </c>
      <c r="I9" s="4">
        <v>4</v>
      </c>
      <c r="J9" s="4">
        <v>4</v>
      </c>
      <c r="K9" s="4" t="s">
        <v>30</v>
      </c>
      <c r="L9" s="4">
        <v>5680</v>
      </c>
      <c r="M9" s="4">
        <v>5680</v>
      </c>
      <c r="N9" s="4" t="s">
        <v>68</v>
      </c>
      <c r="O9" s="4" t="s">
        <v>32</v>
      </c>
      <c r="P9" s="4" t="s">
        <v>33</v>
      </c>
      <c r="Q9" s="4">
        <v>0</v>
      </c>
      <c r="R9" s="7">
        <v>44963</v>
      </c>
      <c r="S9" s="6">
        <v>44999</v>
      </c>
      <c r="T9" s="4" t="s">
        <v>34</v>
      </c>
      <c r="U9" s="4">
        <v>5680</v>
      </c>
      <c r="V9" s="4">
        <v>0</v>
      </c>
      <c r="W9" s="4">
        <v>0</v>
      </c>
      <c r="X9" s="4" t="s">
        <v>69</v>
      </c>
      <c r="Y9" s="4" t="s">
        <v>36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44992</v>
      </c>
      <c r="G10" s="6">
        <v>44996</v>
      </c>
      <c r="H10" s="4">
        <v>1</v>
      </c>
      <c r="I10" s="4">
        <v>4</v>
      </c>
      <c r="J10" s="4">
        <v>4</v>
      </c>
      <c r="K10" s="4" t="s">
        <v>30</v>
      </c>
      <c r="L10" s="4">
        <v>8724</v>
      </c>
      <c r="M10" s="4">
        <v>8724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44966</v>
      </c>
      <c r="S10" s="6">
        <v>44999</v>
      </c>
      <c r="T10" s="4" t="s">
        <v>34</v>
      </c>
      <c r="U10" s="4">
        <v>8724</v>
      </c>
      <c r="V10" s="4">
        <v>0</v>
      </c>
      <c r="W10" s="4">
        <v>0</v>
      </c>
      <c r="X10" s="4" t="s">
        <v>74</v>
      </c>
      <c r="Y10" s="4" t="s">
        <v>75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44992</v>
      </c>
      <c r="G11" s="6">
        <v>44996</v>
      </c>
      <c r="H11" s="4">
        <v>1</v>
      </c>
      <c r="I11" s="4">
        <v>4</v>
      </c>
      <c r="J11" s="4">
        <v>4</v>
      </c>
      <c r="K11" s="4" t="s">
        <v>30</v>
      </c>
      <c r="L11" s="4">
        <v>3081</v>
      </c>
      <c r="M11" s="4">
        <v>3081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44967</v>
      </c>
      <c r="S11" s="6">
        <v>44999</v>
      </c>
      <c r="T11" s="4" t="s">
        <v>34</v>
      </c>
      <c r="U11" s="4">
        <v>3081</v>
      </c>
      <c r="V11" s="4">
        <v>0</v>
      </c>
      <c r="W11" s="4">
        <v>0</v>
      </c>
      <c r="X11" s="4" t="s">
        <v>80</v>
      </c>
      <c r="Y11" s="4" t="s">
        <v>81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44991</v>
      </c>
      <c r="G12" s="6">
        <v>44996</v>
      </c>
      <c r="H12" s="4">
        <v>1</v>
      </c>
      <c r="I12" s="4">
        <v>5</v>
      </c>
      <c r="J12" s="4">
        <v>5</v>
      </c>
      <c r="K12" s="4" t="s">
        <v>30</v>
      </c>
      <c r="L12" s="4">
        <v>2465</v>
      </c>
      <c r="M12" s="4">
        <v>2465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44972</v>
      </c>
      <c r="S12" s="6">
        <v>44999</v>
      </c>
      <c r="T12" s="4" t="s">
        <v>34</v>
      </c>
      <c r="U12" s="4">
        <v>2465</v>
      </c>
      <c r="V12" s="4">
        <v>0</v>
      </c>
      <c r="W12" s="4">
        <v>0</v>
      </c>
      <c r="X12" s="4" t="s">
        <v>86</v>
      </c>
      <c r="Y12" s="4" t="s">
        <v>87</v>
      </c>
    </row>
    <row r="13" s="4" customFormat="1" spans="1:25">
      <c r="A13" s="4" t="s">
        <v>88</v>
      </c>
      <c r="B13" s="4" t="s">
        <v>26</v>
      </c>
      <c r="C13" s="4" t="s">
        <v>27</v>
      </c>
      <c r="D13" s="4" t="s">
        <v>89</v>
      </c>
      <c r="E13" s="4" t="s">
        <v>67</v>
      </c>
      <c r="F13" s="6">
        <v>44995</v>
      </c>
      <c r="G13" s="6">
        <v>44996</v>
      </c>
      <c r="H13" s="4">
        <v>1</v>
      </c>
      <c r="I13" s="4">
        <v>1</v>
      </c>
      <c r="J13" s="4">
        <v>1</v>
      </c>
      <c r="K13" s="4" t="s">
        <v>30</v>
      </c>
      <c r="L13" s="4">
        <v>467</v>
      </c>
      <c r="M13" s="4">
        <v>467</v>
      </c>
      <c r="N13" s="4" t="s">
        <v>90</v>
      </c>
      <c r="O13" s="4" t="s">
        <v>32</v>
      </c>
      <c r="P13" s="4" t="s">
        <v>33</v>
      </c>
      <c r="Q13" s="4">
        <v>0</v>
      </c>
      <c r="R13" s="7">
        <v>44973</v>
      </c>
      <c r="S13" s="6">
        <v>44999</v>
      </c>
      <c r="T13" s="4" t="s">
        <v>34</v>
      </c>
      <c r="U13" s="4">
        <v>467</v>
      </c>
      <c r="V13" s="4">
        <v>0</v>
      </c>
      <c r="W13" s="4">
        <v>0</v>
      </c>
      <c r="X13" s="4" t="s">
        <v>91</v>
      </c>
      <c r="Y13" s="4" t="s">
        <v>92</v>
      </c>
    </row>
    <row r="14" s="4" customFormat="1" spans="1:25">
      <c r="A14" s="4" t="s">
        <v>93</v>
      </c>
      <c r="B14" s="4" t="s">
        <v>26</v>
      </c>
      <c r="C14" s="4" t="s">
        <v>27</v>
      </c>
      <c r="D14" s="4" t="s">
        <v>94</v>
      </c>
      <c r="E14" s="4" t="s">
        <v>95</v>
      </c>
      <c r="F14" s="6">
        <v>44995</v>
      </c>
      <c r="G14" s="6">
        <v>44996</v>
      </c>
      <c r="H14" s="4">
        <v>1</v>
      </c>
      <c r="I14" s="4">
        <v>1</v>
      </c>
      <c r="J14" s="4">
        <v>1</v>
      </c>
      <c r="K14" s="4" t="s">
        <v>30</v>
      </c>
      <c r="L14" s="4">
        <v>2468</v>
      </c>
      <c r="M14" s="4">
        <v>2468</v>
      </c>
      <c r="N14" s="4" t="s">
        <v>96</v>
      </c>
      <c r="O14" s="4" t="s">
        <v>32</v>
      </c>
      <c r="P14" s="4" t="s">
        <v>33</v>
      </c>
      <c r="Q14" s="4">
        <v>0</v>
      </c>
      <c r="R14" s="7">
        <v>44974</v>
      </c>
      <c r="S14" s="6">
        <v>44999</v>
      </c>
      <c r="T14" s="4" t="s">
        <v>34</v>
      </c>
      <c r="U14" s="4">
        <v>2468</v>
      </c>
      <c r="V14" s="4">
        <v>0</v>
      </c>
      <c r="W14" s="4">
        <v>0</v>
      </c>
      <c r="X14" s="4" t="s">
        <v>97</v>
      </c>
      <c r="Y14" s="4" t="s">
        <v>98</v>
      </c>
    </row>
    <row r="15" s="4" customFormat="1" spans="1:25">
      <c r="A15" s="4" t="s">
        <v>99</v>
      </c>
      <c r="B15" s="4" t="s">
        <v>26</v>
      </c>
      <c r="C15" s="4" t="s">
        <v>27</v>
      </c>
      <c r="D15" s="4" t="s">
        <v>100</v>
      </c>
      <c r="E15" s="4" t="s">
        <v>101</v>
      </c>
      <c r="F15" s="6">
        <v>44993</v>
      </c>
      <c r="G15" s="6">
        <v>44996</v>
      </c>
      <c r="H15" s="4">
        <v>1</v>
      </c>
      <c r="I15" s="4">
        <v>3</v>
      </c>
      <c r="J15" s="4">
        <v>3</v>
      </c>
      <c r="K15" s="4" t="s">
        <v>30</v>
      </c>
      <c r="L15" s="4">
        <v>1554</v>
      </c>
      <c r="M15" s="4">
        <v>1554</v>
      </c>
      <c r="N15" s="4" t="s">
        <v>102</v>
      </c>
      <c r="O15" s="4" t="s">
        <v>32</v>
      </c>
      <c r="P15" s="4" t="s">
        <v>33</v>
      </c>
      <c r="Q15" s="4">
        <v>0</v>
      </c>
      <c r="R15" s="7">
        <v>44975</v>
      </c>
      <c r="S15" s="6">
        <v>44999</v>
      </c>
      <c r="T15" s="4" t="s">
        <v>34</v>
      </c>
      <c r="U15" s="4">
        <v>1554</v>
      </c>
      <c r="V15" s="4">
        <v>0</v>
      </c>
      <c r="W15" s="4">
        <v>0</v>
      </c>
      <c r="X15" s="4" t="s">
        <v>103</v>
      </c>
      <c r="Y15" s="4" t="s">
        <v>36</v>
      </c>
    </row>
    <row r="16" s="4" customFormat="1" spans="1:27">
      <c r="A16" s="4" t="s">
        <v>104</v>
      </c>
      <c r="B16" s="4" t="s">
        <v>26</v>
      </c>
      <c r="C16" s="4" t="s">
        <v>27</v>
      </c>
      <c r="D16" s="4" t="s">
        <v>105</v>
      </c>
      <c r="E16" s="4" t="s">
        <v>106</v>
      </c>
      <c r="F16" s="6">
        <v>44990</v>
      </c>
      <c r="G16" s="6">
        <v>44996</v>
      </c>
      <c r="H16" s="4">
        <v>3</v>
      </c>
      <c r="I16" s="4">
        <v>6</v>
      </c>
      <c r="J16" s="4">
        <v>18</v>
      </c>
      <c r="K16" s="4" t="s">
        <v>30</v>
      </c>
      <c r="L16" s="4">
        <v>9207</v>
      </c>
      <c r="M16" s="4">
        <v>9207</v>
      </c>
      <c r="N16" s="4" t="s">
        <v>107</v>
      </c>
      <c r="O16" s="4" t="s">
        <v>32</v>
      </c>
      <c r="P16" s="4" t="s">
        <v>33</v>
      </c>
      <c r="Q16" s="4">
        <v>0</v>
      </c>
      <c r="R16" s="7">
        <v>44975</v>
      </c>
      <c r="S16" s="6">
        <v>44999</v>
      </c>
      <c r="T16" s="4" t="s">
        <v>34</v>
      </c>
      <c r="U16" s="4">
        <v>9207</v>
      </c>
      <c r="V16" s="4">
        <v>0</v>
      </c>
      <c r="W16" s="4">
        <v>0</v>
      </c>
      <c r="X16" s="4" t="s">
        <v>108</v>
      </c>
      <c r="Y16" s="4" t="s">
        <v>109</v>
      </c>
      <c r="Z16" s="4" t="s">
        <v>110</v>
      </c>
      <c r="AA16" s="4" t="s">
        <v>111</v>
      </c>
    </row>
    <row r="17" s="4" customFormat="1" spans="1:25">
      <c r="A17" s="4" t="s">
        <v>112</v>
      </c>
      <c r="B17" s="4" t="s">
        <v>26</v>
      </c>
      <c r="C17" s="4" t="s">
        <v>27</v>
      </c>
      <c r="D17" s="4" t="s">
        <v>113</v>
      </c>
      <c r="E17" s="4" t="s">
        <v>101</v>
      </c>
      <c r="F17" s="6">
        <v>44995</v>
      </c>
      <c r="G17" s="6">
        <v>44996</v>
      </c>
      <c r="H17" s="4">
        <v>1</v>
      </c>
      <c r="I17" s="4">
        <v>1</v>
      </c>
      <c r="J17" s="4">
        <v>1</v>
      </c>
      <c r="K17" s="4" t="s">
        <v>30</v>
      </c>
      <c r="L17" s="4">
        <v>991</v>
      </c>
      <c r="M17" s="4">
        <v>991</v>
      </c>
      <c r="N17" s="4" t="s">
        <v>114</v>
      </c>
      <c r="O17" s="4" t="s">
        <v>32</v>
      </c>
      <c r="P17" s="4" t="s">
        <v>33</v>
      </c>
      <c r="Q17" s="4">
        <v>0</v>
      </c>
      <c r="R17" s="7">
        <v>44976</v>
      </c>
      <c r="S17" s="6">
        <v>44999</v>
      </c>
      <c r="T17" s="4" t="s">
        <v>34</v>
      </c>
      <c r="U17" s="4">
        <v>991</v>
      </c>
      <c r="V17" s="4">
        <v>0</v>
      </c>
      <c r="W17" s="4">
        <v>0</v>
      </c>
      <c r="X17" s="4" t="s">
        <v>115</v>
      </c>
      <c r="Y17" s="4" t="s">
        <v>116</v>
      </c>
    </row>
    <row r="18" s="4" customFormat="1" spans="1:25">
      <c r="A18" s="4" t="s">
        <v>117</v>
      </c>
      <c r="B18" s="4" t="s">
        <v>26</v>
      </c>
      <c r="C18" s="4" t="s">
        <v>27</v>
      </c>
      <c r="D18" s="4" t="s">
        <v>118</v>
      </c>
      <c r="E18" s="4" t="s">
        <v>119</v>
      </c>
      <c r="F18" s="6">
        <v>44995</v>
      </c>
      <c r="G18" s="6">
        <v>44996</v>
      </c>
      <c r="H18" s="4">
        <v>1</v>
      </c>
      <c r="I18" s="4">
        <v>1</v>
      </c>
      <c r="J18" s="4">
        <v>1</v>
      </c>
      <c r="K18" s="4" t="s">
        <v>30</v>
      </c>
      <c r="L18" s="4">
        <v>1533</v>
      </c>
      <c r="M18" s="4">
        <v>1533</v>
      </c>
      <c r="N18" s="4" t="s">
        <v>120</v>
      </c>
      <c r="O18" s="4" t="s">
        <v>32</v>
      </c>
      <c r="P18" s="4" t="s">
        <v>33</v>
      </c>
      <c r="Q18" s="4">
        <v>0</v>
      </c>
      <c r="R18" s="7">
        <v>44977</v>
      </c>
      <c r="S18" s="6">
        <v>44999</v>
      </c>
      <c r="T18" s="4" t="s">
        <v>34</v>
      </c>
      <c r="U18" s="4">
        <v>1533</v>
      </c>
      <c r="V18" s="4">
        <v>0</v>
      </c>
      <c r="W18" s="4">
        <v>0</v>
      </c>
      <c r="X18" s="4" t="s">
        <v>121</v>
      </c>
      <c r="Y18" s="4" t="s">
        <v>36</v>
      </c>
    </row>
    <row r="19" s="4" customFormat="1" spans="1:26">
      <c r="A19" s="4" t="s">
        <v>122</v>
      </c>
      <c r="B19" s="4" t="s">
        <v>26</v>
      </c>
      <c r="C19" s="4" t="s">
        <v>27</v>
      </c>
      <c r="D19" s="4" t="s">
        <v>123</v>
      </c>
      <c r="E19" s="4" t="s">
        <v>124</v>
      </c>
      <c r="F19" s="6">
        <v>44992</v>
      </c>
      <c r="G19" s="6">
        <v>44996</v>
      </c>
      <c r="H19" s="4">
        <v>2</v>
      </c>
      <c r="I19" s="4">
        <v>4</v>
      </c>
      <c r="J19" s="4">
        <v>8</v>
      </c>
      <c r="K19" s="4" t="s">
        <v>30</v>
      </c>
      <c r="L19" s="4">
        <v>4728</v>
      </c>
      <c r="M19" s="4">
        <v>4728</v>
      </c>
      <c r="N19" s="4" t="s">
        <v>125</v>
      </c>
      <c r="O19" s="4" t="s">
        <v>32</v>
      </c>
      <c r="P19" s="4" t="s">
        <v>33</v>
      </c>
      <c r="Q19" s="4">
        <v>0</v>
      </c>
      <c r="R19" s="7">
        <v>44977</v>
      </c>
      <c r="S19" s="6">
        <v>44999</v>
      </c>
      <c r="T19" s="4" t="s">
        <v>34</v>
      </c>
      <c r="U19" s="4">
        <v>4728</v>
      </c>
      <c r="V19" s="4">
        <v>0</v>
      </c>
      <c r="W19" s="4">
        <v>0</v>
      </c>
      <c r="X19" s="4" t="s">
        <v>126</v>
      </c>
      <c r="Y19" s="4">
        <v>7122648</v>
      </c>
      <c r="Z19" s="4" t="s">
        <v>127</v>
      </c>
    </row>
    <row r="20" s="4" customFormat="1" spans="1:25">
      <c r="A20" s="4" t="s">
        <v>128</v>
      </c>
      <c r="B20" s="4" t="s">
        <v>26</v>
      </c>
      <c r="C20" s="4" t="s">
        <v>27</v>
      </c>
      <c r="D20" s="4" t="s">
        <v>129</v>
      </c>
      <c r="E20" s="4" t="s">
        <v>130</v>
      </c>
      <c r="F20" s="6">
        <v>44995</v>
      </c>
      <c r="G20" s="6">
        <v>44996</v>
      </c>
      <c r="H20" s="4">
        <v>1</v>
      </c>
      <c r="I20" s="4">
        <v>1</v>
      </c>
      <c r="J20" s="4">
        <v>1</v>
      </c>
      <c r="K20" s="4" t="s">
        <v>30</v>
      </c>
      <c r="L20" s="4">
        <v>1167</v>
      </c>
      <c r="M20" s="4">
        <v>1167</v>
      </c>
      <c r="N20" s="4" t="s">
        <v>131</v>
      </c>
      <c r="O20" s="4" t="s">
        <v>32</v>
      </c>
      <c r="P20" s="4" t="s">
        <v>33</v>
      </c>
      <c r="Q20" s="4">
        <v>0</v>
      </c>
      <c r="R20" s="7">
        <v>44979</v>
      </c>
      <c r="S20" s="6">
        <v>44999</v>
      </c>
      <c r="T20" s="4" t="s">
        <v>34</v>
      </c>
      <c r="U20" s="4">
        <v>1167</v>
      </c>
      <c r="V20" s="4">
        <v>0</v>
      </c>
      <c r="W20" s="4">
        <v>0</v>
      </c>
      <c r="X20" s="4" t="s">
        <v>132</v>
      </c>
      <c r="Y20" s="4" t="s">
        <v>36</v>
      </c>
    </row>
    <row r="21" s="4" customFormat="1" spans="1:25">
      <c r="A21" s="4" t="s">
        <v>133</v>
      </c>
      <c r="B21" s="4" t="s">
        <v>26</v>
      </c>
      <c r="C21" s="4" t="s">
        <v>27</v>
      </c>
      <c r="D21" s="4" t="s">
        <v>134</v>
      </c>
      <c r="E21" s="4" t="s">
        <v>135</v>
      </c>
      <c r="F21" s="6">
        <v>44995</v>
      </c>
      <c r="G21" s="6">
        <v>44996</v>
      </c>
      <c r="H21" s="4">
        <v>1</v>
      </c>
      <c r="I21" s="4">
        <v>1</v>
      </c>
      <c r="J21" s="4">
        <v>1</v>
      </c>
      <c r="K21" s="4" t="s">
        <v>30</v>
      </c>
      <c r="L21" s="4">
        <v>969</v>
      </c>
      <c r="M21" s="4">
        <v>969</v>
      </c>
      <c r="N21" s="4" t="s">
        <v>136</v>
      </c>
      <c r="O21" s="4" t="s">
        <v>32</v>
      </c>
      <c r="P21" s="4" t="s">
        <v>33</v>
      </c>
      <c r="Q21" s="4">
        <v>0</v>
      </c>
      <c r="R21" s="7">
        <v>44979</v>
      </c>
      <c r="S21" s="6">
        <v>44999</v>
      </c>
      <c r="T21" s="4" t="s">
        <v>34</v>
      </c>
      <c r="U21" s="4">
        <v>969</v>
      </c>
      <c r="V21" s="4">
        <v>0</v>
      </c>
      <c r="W21" s="4">
        <v>0</v>
      </c>
      <c r="X21" s="4" t="s">
        <v>137</v>
      </c>
      <c r="Y21" s="4" t="s">
        <v>36</v>
      </c>
    </row>
    <row r="22" s="4" customFormat="1" spans="1:25">
      <c r="A22" s="4" t="s">
        <v>138</v>
      </c>
      <c r="B22" s="4" t="s">
        <v>26</v>
      </c>
      <c r="C22" s="4" t="s">
        <v>27</v>
      </c>
      <c r="D22" s="4" t="s">
        <v>134</v>
      </c>
      <c r="E22" s="4" t="s">
        <v>135</v>
      </c>
      <c r="F22" s="6">
        <v>44995</v>
      </c>
      <c r="G22" s="6">
        <v>44996</v>
      </c>
      <c r="H22" s="4">
        <v>1</v>
      </c>
      <c r="I22" s="4">
        <v>1</v>
      </c>
      <c r="J22" s="4">
        <v>1</v>
      </c>
      <c r="K22" s="4" t="s">
        <v>30</v>
      </c>
      <c r="L22" s="4">
        <v>987</v>
      </c>
      <c r="M22" s="4">
        <v>987</v>
      </c>
      <c r="N22" s="4" t="s">
        <v>139</v>
      </c>
      <c r="O22" s="4" t="s">
        <v>32</v>
      </c>
      <c r="P22" s="4" t="s">
        <v>33</v>
      </c>
      <c r="Q22" s="4">
        <v>0</v>
      </c>
      <c r="R22" s="7">
        <v>44979</v>
      </c>
      <c r="S22" s="6">
        <v>44999</v>
      </c>
      <c r="T22" s="4" t="s">
        <v>34</v>
      </c>
      <c r="U22" s="4">
        <v>987</v>
      </c>
      <c r="V22" s="4">
        <v>0</v>
      </c>
      <c r="W22" s="4">
        <v>0</v>
      </c>
      <c r="X22" s="4" t="s">
        <v>140</v>
      </c>
      <c r="Y22" s="4" t="s">
        <v>141</v>
      </c>
    </row>
    <row r="23" s="4" customFormat="1" spans="1:25">
      <c r="A23" s="4" t="s">
        <v>142</v>
      </c>
      <c r="B23" s="4" t="s">
        <v>26</v>
      </c>
      <c r="C23" s="4" t="s">
        <v>27</v>
      </c>
      <c r="D23" s="4" t="s">
        <v>143</v>
      </c>
      <c r="E23" s="4" t="s">
        <v>144</v>
      </c>
      <c r="F23" s="6">
        <v>44983</v>
      </c>
      <c r="G23" s="6">
        <v>44996</v>
      </c>
      <c r="H23" s="4">
        <v>2</v>
      </c>
      <c r="I23" s="4">
        <v>13</v>
      </c>
      <c r="J23" s="4">
        <v>26</v>
      </c>
      <c r="K23" s="4" t="s">
        <v>30</v>
      </c>
      <c r="L23" s="4">
        <v>15586</v>
      </c>
      <c r="M23" s="4">
        <v>15586</v>
      </c>
      <c r="N23" s="4" t="s">
        <v>145</v>
      </c>
      <c r="O23" s="4" t="s">
        <v>32</v>
      </c>
      <c r="P23" s="4" t="s">
        <v>33</v>
      </c>
      <c r="Q23" s="4">
        <v>0</v>
      </c>
      <c r="R23" s="7">
        <v>44980</v>
      </c>
      <c r="S23" s="6">
        <v>44999</v>
      </c>
      <c r="T23" s="4" t="s">
        <v>34</v>
      </c>
      <c r="U23" s="4">
        <v>15586</v>
      </c>
      <c r="V23" s="4">
        <v>0</v>
      </c>
      <c r="W23" s="4">
        <v>0</v>
      </c>
      <c r="X23" s="4" t="s">
        <v>146</v>
      </c>
      <c r="Y23" s="4" t="s">
        <v>147</v>
      </c>
    </row>
    <row r="24" s="4" customFormat="1" spans="1:25">
      <c r="A24" s="4" t="s">
        <v>148</v>
      </c>
      <c r="B24" s="4" t="s">
        <v>26</v>
      </c>
      <c r="C24" s="4" t="s">
        <v>27</v>
      </c>
      <c r="D24" s="4" t="s">
        <v>149</v>
      </c>
      <c r="E24" s="4" t="s">
        <v>144</v>
      </c>
      <c r="F24" s="6">
        <v>44993</v>
      </c>
      <c r="G24" s="6">
        <v>44996</v>
      </c>
      <c r="H24" s="4">
        <v>1</v>
      </c>
      <c r="I24" s="4">
        <v>3</v>
      </c>
      <c r="J24" s="4">
        <v>3</v>
      </c>
      <c r="K24" s="4" t="s">
        <v>30</v>
      </c>
      <c r="L24" s="4">
        <v>1383</v>
      </c>
      <c r="M24" s="4">
        <v>1383</v>
      </c>
      <c r="N24" s="4" t="s">
        <v>150</v>
      </c>
      <c r="O24" s="4" t="s">
        <v>32</v>
      </c>
      <c r="P24" s="4" t="s">
        <v>33</v>
      </c>
      <c r="Q24" s="4">
        <v>0</v>
      </c>
      <c r="R24" s="7">
        <v>44980</v>
      </c>
      <c r="S24" s="6">
        <v>44999</v>
      </c>
      <c r="T24" s="4" t="s">
        <v>34</v>
      </c>
      <c r="U24" s="4">
        <v>1383</v>
      </c>
      <c r="V24" s="4">
        <v>0</v>
      </c>
      <c r="W24" s="4">
        <v>0</v>
      </c>
      <c r="X24" s="4" t="s">
        <v>151</v>
      </c>
      <c r="Y24" s="4" t="s">
        <v>152</v>
      </c>
    </row>
    <row r="25" s="4" customFormat="1" spans="1:25">
      <c r="A25" s="4" t="s">
        <v>153</v>
      </c>
      <c r="B25" s="4" t="s">
        <v>26</v>
      </c>
      <c r="C25" s="4" t="s">
        <v>27</v>
      </c>
      <c r="D25" s="4" t="s">
        <v>154</v>
      </c>
      <c r="E25" s="4" t="s">
        <v>155</v>
      </c>
      <c r="F25" s="6">
        <v>44992</v>
      </c>
      <c r="G25" s="6">
        <v>44996</v>
      </c>
      <c r="H25" s="4">
        <v>1</v>
      </c>
      <c r="I25" s="4">
        <v>4</v>
      </c>
      <c r="J25" s="4">
        <v>4</v>
      </c>
      <c r="K25" s="4" t="s">
        <v>30</v>
      </c>
      <c r="L25" s="4">
        <v>967</v>
      </c>
      <c r="M25" s="4">
        <v>967</v>
      </c>
      <c r="N25" s="4" t="s">
        <v>156</v>
      </c>
      <c r="O25" s="4" t="s">
        <v>32</v>
      </c>
      <c r="P25" s="4" t="s">
        <v>33</v>
      </c>
      <c r="Q25" s="4">
        <v>0</v>
      </c>
      <c r="R25" s="7">
        <v>44981</v>
      </c>
      <c r="S25" s="6">
        <v>44999</v>
      </c>
      <c r="T25" s="4" t="s">
        <v>34</v>
      </c>
      <c r="U25" s="4">
        <v>967</v>
      </c>
      <c r="V25" s="4">
        <v>0</v>
      </c>
      <c r="W25" s="4">
        <v>0</v>
      </c>
      <c r="X25" s="4" t="s">
        <v>157</v>
      </c>
      <c r="Y25" s="4" t="s">
        <v>158</v>
      </c>
    </row>
    <row r="26" s="4" customFormat="1" spans="1:25">
      <c r="A26" s="4" t="s">
        <v>159</v>
      </c>
      <c r="B26" s="4" t="s">
        <v>26</v>
      </c>
      <c r="C26" s="4" t="s">
        <v>27</v>
      </c>
      <c r="D26" s="4" t="s">
        <v>160</v>
      </c>
      <c r="E26" s="4" t="s">
        <v>161</v>
      </c>
      <c r="F26" s="6">
        <v>44995</v>
      </c>
      <c r="G26" s="6">
        <v>44996</v>
      </c>
      <c r="H26" s="4">
        <v>1</v>
      </c>
      <c r="I26" s="4">
        <v>1</v>
      </c>
      <c r="J26" s="4">
        <v>1</v>
      </c>
      <c r="K26" s="4" t="s">
        <v>30</v>
      </c>
      <c r="L26" s="4">
        <v>995</v>
      </c>
      <c r="M26" s="4">
        <v>995</v>
      </c>
      <c r="N26" s="4" t="s">
        <v>162</v>
      </c>
      <c r="O26" s="4" t="s">
        <v>32</v>
      </c>
      <c r="P26" s="4" t="s">
        <v>33</v>
      </c>
      <c r="Q26" s="4">
        <v>0</v>
      </c>
      <c r="R26" s="7">
        <v>44981</v>
      </c>
      <c r="S26" s="6">
        <v>44999</v>
      </c>
      <c r="T26" s="4" t="s">
        <v>34</v>
      </c>
      <c r="U26" s="4">
        <v>995</v>
      </c>
      <c r="V26" s="4">
        <v>0</v>
      </c>
      <c r="W26" s="4">
        <v>0</v>
      </c>
      <c r="X26" s="4" t="s">
        <v>163</v>
      </c>
      <c r="Y26" s="4" t="s">
        <v>164</v>
      </c>
    </row>
    <row r="27" s="4" customFormat="1" spans="1:25">
      <c r="A27" s="4" t="s">
        <v>165</v>
      </c>
      <c r="B27" s="4" t="s">
        <v>26</v>
      </c>
      <c r="C27" s="4" t="s">
        <v>27</v>
      </c>
      <c r="D27" s="4" t="s">
        <v>166</v>
      </c>
      <c r="E27" s="4" t="s">
        <v>167</v>
      </c>
      <c r="F27" s="6">
        <v>44993</v>
      </c>
      <c r="G27" s="6">
        <v>44996</v>
      </c>
      <c r="H27" s="4">
        <v>2</v>
      </c>
      <c r="I27" s="4">
        <v>3</v>
      </c>
      <c r="J27" s="4">
        <v>6</v>
      </c>
      <c r="K27" s="4" t="s">
        <v>30</v>
      </c>
      <c r="L27" s="4">
        <v>1620</v>
      </c>
      <c r="M27" s="4">
        <v>1620</v>
      </c>
      <c r="N27" s="4" t="s">
        <v>168</v>
      </c>
      <c r="O27" s="4" t="s">
        <v>32</v>
      </c>
      <c r="P27" s="4" t="s">
        <v>33</v>
      </c>
      <c r="Q27" s="4">
        <v>0</v>
      </c>
      <c r="R27" s="7">
        <v>44981</v>
      </c>
      <c r="S27" s="6">
        <v>44999</v>
      </c>
      <c r="T27" s="4" t="s">
        <v>34</v>
      </c>
      <c r="U27" s="4">
        <v>1620</v>
      </c>
      <c r="V27" s="4">
        <v>0</v>
      </c>
      <c r="W27" s="4">
        <v>0</v>
      </c>
      <c r="X27" s="4" t="s">
        <v>169</v>
      </c>
      <c r="Y27" s="4" t="s">
        <v>170</v>
      </c>
    </row>
    <row r="28" s="4" customFormat="1" spans="1:25">
      <c r="A28" s="4" t="s">
        <v>171</v>
      </c>
      <c r="B28" s="4" t="s">
        <v>26</v>
      </c>
      <c r="C28" s="4" t="s">
        <v>27</v>
      </c>
      <c r="D28" s="4" t="s">
        <v>172</v>
      </c>
      <c r="E28" s="4" t="s">
        <v>173</v>
      </c>
      <c r="F28" s="6">
        <v>44995</v>
      </c>
      <c r="G28" s="6">
        <v>44996</v>
      </c>
      <c r="H28" s="4">
        <v>1</v>
      </c>
      <c r="I28" s="4">
        <v>1</v>
      </c>
      <c r="J28" s="4">
        <v>1</v>
      </c>
      <c r="K28" s="4" t="s">
        <v>30</v>
      </c>
      <c r="L28" s="4">
        <v>1377</v>
      </c>
      <c r="M28" s="4">
        <v>1377</v>
      </c>
      <c r="N28" s="4" t="s">
        <v>174</v>
      </c>
      <c r="O28" s="4" t="s">
        <v>32</v>
      </c>
      <c r="P28" s="4" t="s">
        <v>33</v>
      </c>
      <c r="Q28" s="4">
        <v>0</v>
      </c>
      <c r="R28" s="7">
        <v>44982</v>
      </c>
      <c r="S28" s="6">
        <v>44999</v>
      </c>
      <c r="T28" s="4" t="s">
        <v>34</v>
      </c>
      <c r="U28" s="4">
        <v>1377</v>
      </c>
      <c r="V28" s="4">
        <v>0</v>
      </c>
      <c r="W28" s="4">
        <v>0</v>
      </c>
      <c r="X28" s="4" t="s">
        <v>175</v>
      </c>
      <c r="Y28" s="4" t="s">
        <v>36</v>
      </c>
    </row>
    <row r="29" s="4" customFormat="1" spans="1:25">
      <c r="A29" s="4" t="s">
        <v>176</v>
      </c>
      <c r="B29" s="4" t="s">
        <v>26</v>
      </c>
      <c r="C29" s="4" t="s">
        <v>27</v>
      </c>
      <c r="D29" s="4" t="s">
        <v>177</v>
      </c>
      <c r="E29" s="4" t="s">
        <v>178</v>
      </c>
      <c r="F29" s="6">
        <v>44995</v>
      </c>
      <c r="G29" s="6">
        <v>44996</v>
      </c>
      <c r="H29" s="4">
        <v>1</v>
      </c>
      <c r="I29" s="4">
        <v>1</v>
      </c>
      <c r="J29" s="4">
        <v>1</v>
      </c>
      <c r="K29" s="4" t="s">
        <v>30</v>
      </c>
      <c r="L29" s="4">
        <v>1825</v>
      </c>
      <c r="M29" s="4">
        <v>1825</v>
      </c>
      <c r="N29" s="4" t="s">
        <v>179</v>
      </c>
      <c r="O29" s="4" t="s">
        <v>32</v>
      </c>
      <c r="P29" s="4" t="s">
        <v>33</v>
      </c>
      <c r="Q29" s="4">
        <v>0</v>
      </c>
      <c r="R29" s="7">
        <v>44982</v>
      </c>
      <c r="S29" s="6">
        <v>44999</v>
      </c>
      <c r="T29" s="4" t="s">
        <v>34</v>
      </c>
      <c r="U29" s="4">
        <v>1825</v>
      </c>
      <c r="V29" s="4">
        <v>0</v>
      </c>
      <c r="W29" s="4">
        <v>0</v>
      </c>
      <c r="X29" s="4" t="s">
        <v>180</v>
      </c>
      <c r="Y29" s="4" t="s">
        <v>181</v>
      </c>
    </row>
    <row r="30" s="4" customFormat="1" spans="1:25">
      <c r="A30" s="4" t="s">
        <v>182</v>
      </c>
      <c r="B30" s="4" t="s">
        <v>26</v>
      </c>
      <c r="C30" s="4" t="s">
        <v>27</v>
      </c>
      <c r="D30" s="4" t="s">
        <v>183</v>
      </c>
      <c r="E30" s="4" t="s">
        <v>184</v>
      </c>
      <c r="F30" s="6">
        <v>44994</v>
      </c>
      <c r="G30" s="6">
        <v>44996</v>
      </c>
      <c r="H30" s="4">
        <v>1</v>
      </c>
      <c r="I30" s="4">
        <v>2</v>
      </c>
      <c r="J30" s="4">
        <v>2</v>
      </c>
      <c r="K30" s="4" t="s">
        <v>30</v>
      </c>
      <c r="L30" s="4">
        <v>1174</v>
      </c>
      <c r="M30" s="4">
        <v>1174</v>
      </c>
      <c r="N30" s="4" t="s">
        <v>185</v>
      </c>
      <c r="O30" s="4" t="s">
        <v>32</v>
      </c>
      <c r="P30" s="4" t="s">
        <v>33</v>
      </c>
      <c r="Q30" s="4">
        <v>0</v>
      </c>
      <c r="R30" s="7">
        <v>44983</v>
      </c>
      <c r="S30" s="6">
        <v>44999</v>
      </c>
      <c r="T30" s="4" t="s">
        <v>34</v>
      </c>
      <c r="U30" s="4">
        <v>1174</v>
      </c>
      <c r="V30" s="4">
        <v>0</v>
      </c>
      <c r="W30" s="4">
        <v>0</v>
      </c>
      <c r="X30" s="4" t="s">
        <v>186</v>
      </c>
      <c r="Y30" s="4" t="s">
        <v>36</v>
      </c>
    </row>
    <row r="31" s="4" customFormat="1" spans="1:25">
      <c r="A31" s="4" t="s">
        <v>187</v>
      </c>
      <c r="B31" s="4" t="s">
        <v>26</v>
      </c>
      <c r="C31" s="4" t="s">
        <v>27</v>
      </c>
      <c r="D31" s="4" t="s">
        <v>188</v>
      </c>
      <c r="E31" s="4" t="s">
        <v>101</v>
      </c>
      <c r="F31" s="6">
        <v>44993</v>
      </c>
      <c r="G31" s="6">
        <v>44996</v>
      </c>
      <c r="H31" s="4">
        <v>1</v>
      </c>
      <c r="I31" s="4">
        <v>3</v>
      </c>
      <c r="J31" s="4">
        <v>3</v>
      </c>
      <c r="K31" s="4" t="s">
        <v>30</v>
      </c>
      <c r="L31" s="4">
        <v>5076</v>
      </c>
      <c r="M31" s="4">
        <v>5076</v>
      </c>
      <c r="N31" s="4" t="s">
        <v>189</v>
      </c>
      <c r="O31" s="4" t="s">
        <v>32</v>
      </c>
      <c r="P31" s="4" t="s">
        <v>33</v>
      </c>
      <c r="Q31" s="4">
        <v>0</v>
      </c>
      <c r="R31" s="7">
        <v>44983</v>
      </c>
      <c r="S31" s="6">
        <v>44999</v>
      </c>
      <c r="T31" s="4" t="s">
        <v>34</v>
      </c>
      <c r="U31" s="4">
        <v>5076</v>
      </c>
      <c r="V31" s="4">
        <v>0</v>
      </c>
      <c r="W31" s="4">
        <v>0</v>
      </c>
      <c r="X31" s="4" t="s">
        <v>190</v>
      </c>
      <c r="Y31" s="4" t="s">
        <v>36</v>
      </c>
    </row>
    <row r="32" s="4" customFormat="1" spans="1:25">
      <c r="A32" s="4" t="s">
        <v>191</v>
      </c>
      <c r="B32" s="4" t="s">
        <v>26</v>
      </c>
      <c r="C32" s="4" t="s">
        <v>27</v>
      </c>
      <c r="D32" s="4" t="s">
        <v>192</v>
      </c>
      <c r="E32" s="4" t="s">
        <v>193</v>
      </c>
      <c r="F32" s="6">
        <v>44995</v>
      </c>
      <c r="G32" s="6">
        <v>44996</v>
      </c>
      <c r="H32" s="4">
        <v>1</v>
      </c>
      <c r="I32" s="4">
        <v>1</v>
      </c>
      <c r="J32" s="4">
        <v>1</v>
      </c>
      <c r="K32" s="4" t="s">
        <v>30</v>
      </c>
      <c r="L32" s="4">
        <v>206</v>
      </c>
      <c r="M32" s="4">
        <v>206</v>
      </c>
      <c r="N32" s="4" t="s">
        <v>194</v>
      </c>
      <c r="O32" s="4" t="s">
        <v>32</v>
      </c>
      <c r="P32" s="4" t="s">
        <v>33</v>
      </c>
      <c r="Q32" s="4">
        <v>0</v>
      </c>
      <c r="R32" s="7">
        <v>44983</v>
      </c>
      <c r="S32" s="6">
        <v>44999</v>
      </c>
      <c r="T32" s="4" t="s">
        <v>34</v>
      </c>
      <c r="U32" s="4">
        <v>206</v>
      </c>
      <c r="V32" s="4">
        <v>0</v>
      </c>
      <c r="W32" s="4">
        <v>0</v>
      </c>
      <c r="X32" s="4" t="s">
        <v>195</v>
      </c>
      <c r="Y32" s="4" t="s">
        <v>196</v>
      </c>
    </row>
    <row r="33" s="4" customFormat="1" spans="1:25">
      <c r="A33" s="4" t="s">
        <v>197</v>
      </c>
      <c r="B33" s="4" t="s">
        <v>26</v>
      </c>
      <c r="C33" s="4" t="s">
        <v>27</v>
      </c>
      <c r="D33" s="4" t="s">
        <v>198</v>
      </c>
      <c r="E33" s="4" t="s">
        <v>199</v>
      </c>
      <c r="F33" s="6">
        <v>44995</v>
      </c>
      <c r="G33" s="6">
        <v>44996</v>
      </c>
      <c r="H33" s="4">
        <v>1</v>
      </c>
      <c r="I33" s="4">
        <v>1</v>
      </c>
      <c r="J33" s="4">
        <v>1</v>
      </c>
      <c r="K33" s="4" t="s">
        <v>30</v>
      </c>
      <c r="L33" s="4">
        <v>379</v>
      </c>
      <c r="M33" s="4">
        <v>379</v>
      </c>
      <c r="N33" s="4" t="s">
        <v>200</v>
      </c>
      <c r="O33" s="4" t="s">
        <v>32</v>
      </c>
      <c r="P33" s="4" t="s">
        <v>33</v>
      </c>
      <c r="Q33" s="4">
        <v>0</v>
      </c>
      <c r="R33" s="7">
        <v>44984</v>
      </c>
      <c r="S33" s="6">
        <v>44999</v>
      </c>
      <c r="T33" s="4" t="s">
        <v>34</v>
      </c>
      <c r="U33" s="4">
        <v>379</v>
      </c>
      <c r="V33" s="4">
        <v>0</v>
      </c>
      <c r="W33" s="4">
        <v>0</v>
      </c>
      <c r="X33" s="4" t="s">
        <v>201</v>
      </c>
      <c r="Y33" s="4" t="s">
        <v>202</v>
      </c>
    </row>
    <row r="34" s="4" customFormat="1" spans="1:25">
      <c r="A34" s="4" t="s">
        <v>203</v>
      </c>
      <c r="B34" s="4" t="s">
        <v>26</v>
      </c>
      <c r="C34" s="4" t="s">
        <v>27</v>
      </c>
      <c r="D34" s="4" t="s">
        <v>134</v>
      </c>
      <c r="E34" s="4" t="s">
        <v>204</v>
      </c>
      <c r="F34" s="6">
        <v>44995</v>
      </c>
      <c r="G34" s="6">
        <v>44996</v>
      </c>
      <c r="H34" s="4">
        <v>1</v>
      </c>
      <c r="I34" s="4">
        <v>1</v>
      </c>
      <c r="J34" s="4">
        <v>1</v>
      </c>
      <c r="K34" s="4" t="s">
        <v>30</v>
      </c>
      <c r="L34" s="4">
        <v>978</v>
      </c>
      <c r="M34" s="4">
        <v>978</v>
      </c>
      <c r="N34" s="4" t="s">
        <v>205</v>
      </c>
      <c r="O34" s="4" t="s">
        <v>32</v>
      </c>
      <c r="P34" s="4" t="s">
        <v>33</v>
      </c>
      <c r="Q34" s="4">
        <v>0</v>
      </c>
      <c r="R34" s="7">
        <v>44985</v>
      </c>
      <c r="S34" s="6">
        <v>44999</v>
      </c>
      <c r="T34" s="4" t="s">
        <v>34</v>
      </c>
      <c r="U34" s="4">
        <v>978</v>
      </c>
      <c r="V34" s="4">
        <v>0</v>
      </c>
      <c r="W34" s="4">
        <v>0</v>
      </c>
      <c r="X34" s="4" t="s">
        <v>206</v>
      </c>
      <c r="Y34" s="4" t="s">
        <v>207</v>
      </c>
    </row>
    <row r="35" s="4" customFormat="1" spans="1:25">
      <c r="A35" s="4" t="s">
        <v>208</v>
      </c>
      <c r="B35" s="4" t="s">
        <v>26</v>
      </c>
      <c r="C35" s="4" t="s">
        <v>27</v>
      </c>
      <c r="D35" s="4" t="s">
        <v>209</v>
      </c>
      <c r="E35" s="4" t="s">
        <v>210</v>
      </c>
      <c r="F35" s="6">
        <v>44992</v>
      </c>
      <c r="G35" s="6">
        <v>44996</v>
      </c>
      <c r="H35" s="4">
        <v>1</v>
      </c>
      <c r="I35" s="4">
        <v>4</v>
      </c>
      <c r="J35" s="4">
        <v>4</v>
      </c>
      <c r="K35" s="4" t="s">
        <v>30</v>
      </c>
      <c r="L35" s="4">
        <v>4196</v>
      </c>
      <c r="M35" s="4">
        <v>4196</v>
      </c>
      <c r="N35" s="4" t="s">
        <v>211</v>
      </c>
      <c r="O35" s="4" t="s">
        <v>32</v>
      </c>
      <c r="P35" s="4" t="s">
        <v>33</v>
      </c>
      <c r="Q35" s="4">
        <v>0</v>
      </c>
      <c r="R35" s="7">
        <v>44985</v>
      </c>
      <c r="S35" s="6">
        <v>44999</v>
      </c>
      <c r="T35" s="4" t="s">
        <v>34</v>
      </c>
      <c r="U35" s="4">
        <v>4196</v>
      </c>
      <c r="V35" s="4">
        <v>0</v>
      </c>
      <c r="W35" s="4">
        <v>0</v>
      </c>
      <c r="X35" s="4" t="s">
        <v>212</v>
      </c>
      <c r="Y35" s="4" t="s">
        <v>36</v>
      </c>
    </row>
    <row r="36" s="4" customFormat="1" spans="1:25">
      <c r="A36" s="4" t="s">
        <v>213</v>
      </c>
      <c r="B36" s="4" t="s">
        <v>26</v>
      </c>
      <c r="C36" s="4" t="s">
        <v>27</v>
      </c>
      <c r="D36" s="4" t="s">
        <v>214</v>
      </c>
      <c r="E36" s="4" t="s">
        <v>215</v>
      </c>
      <c r="F36" s="6">
        <v>44993</v>
      </c>
      <c r="G36" s="6">
        <v>44996</v>
      </c>
      <c r="H36" s="4">
        <v>1</v>
      </c>
      <c r="I36" s="4">
        <v>3</v>
      </c>
      <c r="J36" s="4">
        <v>3</v>
      </c>
      <c r="K36" s="4" t="s">
        <v>30</v>
      </c>
      <c r="L36" s="4">
        <v>5316</v>
      </c>
      <c r="M36" s="4">
        <v>5316</v>
      </c>
      <c r="N36" s="4" t="s">
        <v>216</v>
      </c>
      <c r="O36" s="4" t="s">
        <v>32</v>
      </c>
      <c r="P36" s="4" t="s">
        <v>33</v>
      </c>
      <c r="Q36" s="4">
        <v>0</v>
      </c>
      <c r="R36" s="7">
        <v>44985</v>
      </c>
      <c r="S36" s="6">
        <v>44999</v>
      </c>
      <c r="T36" s="4" t="s">
        <v>34</v>
      </c>
      <c r="U36" s="4">
        <v>5316</v>
      </c>
      <c r="V36" s="4">
        <v>0</v>
      </c>
      <c r="W36" s="4">
        <v>0</v>
      </c>
      <c r="X36" s="4" t="s">
        <v>217</v>
      </c>
      <c r="Y36" s="4" t="s">
        <v>36</v>
      </c>
    </row>
    <row r="37" s="4" customFormat="1" spans="1:25">
      <c r="A37" s="4" t="s">
        <v>218</v>
      </c>
      <c r="B37" s="4" t="s">
        <v>26</v>
      </c>
      <c r="C37" s="4" t="s">
        <v>27</v>
      </c>
      <c r="D37" s="4" t="s">
        <v>219</v>
      </c>
      <c r="E37" s="4" t="s">
        <v>220</v>
      </c>
      <c r="F37" s="6">
        <v>44995</v>
      </c>
      <c r="G37" s="6">
        <v>44996</v>
      </c>
      <c r="H37" s="4">
        <v>1</v>
      </c>
      <c r="I37" s="4">
        <v>1</v>
      </c>
      <c r="J37" s="4">
        <v>1</v>
      </c>
      <c r="K37" s="4" t="s">
        <v>30</v>
      </c>
      <c r="L37" s="4">
        <v>1065</v>
      </c>
      <c r="M37" s="4">
        <v>1065</v>
      </c>
      <c r="N37" s="4" t="s">
        <v>221</v>
      </c>
      <c r="O37" s="4" t="s">
        <v>32</v>
      </c>
      <c r="P37" s="4" t="s">
        <v>33</v>
      </c>
      <c r="Q37" s="4">
        <v>0</v>
      </c>
      <c r="R37" s="7">
        <v>44985</v>
      </c>
      <c r="S37" s="6">
        <v>44999</v>
      </c>
      <c r="T37" s="4" t="s">
        <v>34</v>
      </c>
      <c r="U37" s="4">
        <v>1065</v>
      </c>
      <c r="V37" s="4">
        <v>0</v>
      </c>
      <c r="W37" s="4">
        <v>0</v>
      </c>
      <c r="X37" s="4" t="s">
        <v>222</v>
      </c>
      <c r="Y37" s="4" t="s">
        <v>36</v>
      </c>
    </row>
    <row r="38" s="4" customFormat="1" spans="1:25">
      <c r="A38" s="4" t="s">
        <v>223</v>
      </c>
      <c r="B38" s="4" t="s">
        <v>26</v>
      </c>
      <c r="C38" s="4" t="s">
        <v>27</v>
      </c>
      <c r="D38" s="4" t="s">
        <v>224</v>
      </c>
      <c r="E38" s="4" t="s">
        <v>225</v>
      </c>
      <c r="F38" s="6">
        <v>44991</v>
      </c>
      <c r="G38" s="6">
        <v>44996</v>
      </c>
      <c r="H38" s="4">
        <v>1</v>
      </c>
      <c r="I38" s="4">
        <v>5</v>
      </c>
      <c r="J38" s="4">
        <v>5</v>
      </c>
      <c r="K38" s="4" t="s">
        <v>30</v>
      </c>
      <c r="L38" s="4">
        <v>4979</v>
      </c>
      <c r="M38" s="4">
        <v>4979</v>
      </c>
      <c r="N38" s="4" t="s">
        <v>226</v>
      </c>
      <c r="O38" s="4" t="s">
        <v>32</v>
      </c>
      <c r="P38" s="4" t="s">
        <v>33</v>
      </c>
      <c r="Q38" s="4">
        <v>0</v>
      </c>
      <c r="R38" s="7">
        <v>44985</v>
      </c>
      <c r="S38" s="6">
        <v>44999</v>
      </c>
      <c r="T38" s="4" t="s">
        <v>34</v>
      </c>
      <c r="U38" s="4">
        <v>4979</v>
      </c>
      <c r="V38" s="4">
        <v>0</v>
      </c>
      <c r="W38" s="4">
        <v>0</v>
      </c>
      <c r="X38" s="4" t="s">
        <v>227</v>
      </c>
      <c r="Y38" s="4" t="s">
        <v>228</v>
      </c>
    </row>
    <row r="39" s="4" customFormat="1" spans="1:25">
      <c r="A39" s="4" t="s">
        <v>229</v>
      </c>
      <c r="B39" s="4" t="s">
        <v>26</v>
      </c>
      <c r="C39" s="4" t="s">
        <v>27</v>
      </c>
      <c r="D39" s="4" t="s">
        <v>230</v>
      </c>
      <c r="E39" s="4" t="s">
        <v>231</v>
      </c>
      <c r="F39" s="6">
        <v>44995</v>
      </c>
      <c r="G39" s="6">
        <v>44996</v>
      </c>
      <c r="H39" s="4">
        <v>1</v>
      </c>
      <c r="I39" s="4">
        <v>1</v>
      </c>
      <c r="J39" s="4">
        <v>1</v>
      </c>
      <c r="K39" s="4" t="s">
        <v>30</v>
      </c>
      <c r="L39" s="4">
        <v>1382</v>
      </c>
      <c r="M39" s="4">
        <v>1382</v>
      </c>
      <c r="N39" s="4" t="s">
        <v>232</v>
      </c>
      <c r="O39" s="4" t="s">
        <v>32</v>
      </c>
      <c r="P39" s="4" t="s">
        <v>33</v>
      </c>
      <c r="Q39" s="4">
        <v>0</v>
      </c>
      <c r="R39" s="7">
        <v>44986</v>
      </c>
      <c r="S39" s="6">
        <v>44999</v>
      </c>
      <c r="T39" s="4" t="s">
        <v>34</v>
      </c>
      <c r="U39" s="4">
        <v>1382</v>
      </c>
      <c r="V39" s="4">
        <v>0</v>
      </c>
      <c r="W39" s="4">
        <v>0</v>
      </c>
      <c r="X39" s="4" t="s">
        <v>233</v>
      </c>
      <c r="Y39" s="4" t="s">
        <v>234</v>
      </c>
    </row>
    <row r="40" s="4" customFormat="1" spans="1:25">
      <c r="A40" s="4" t="s">
        <v>235</v>
      </c>
      <c r="B40" s="4" t="s">
        <v>26</v>
      </c>
      <c r="C40" s="4" t="s">
        <v>27</v>
      </c>
      <c r="D40" s="4" t="s">
        <v>134</v>
      </c>
      <c r="E40" s="4" t="s">
        <v>135</v>
      </c>
      <c r="F40" s="6">
        <v>44995</v>
      </c>
      <c r="G40" s="6">
        <v>44996</v>
      </c>
      <c r="H40" s="4">
        <v>1</v>
      </c>
      <c r="I40" s="4">
        <v>1</v>
      </c>
      <c r="J40" s="4">
        <v>1</v>
      </c>
      <c r="K40" s="4" t="s">
        <v>30</v>
      </c>
      <c r="L40" s="4">
        <v>984</v>
      </c>
      <c r="M40" s="4">
        <v>984</v>
      </c>
      <c r="N40" s="4" t="s">
        <v>236</v>
      </c>
      <c r="O40" s="4" t="s">
        <v>32</v>
      </c>
      <c r="P40" s="4" t="s">
        <v>33</v>
      </c>
      <c r="Q40" s="4">
        <v>0</v>
      </c>
      <c r="R40" s="7">
        <v>44986</v>
      </c>
      <c r="S40" s="6">
        <v>44999</v>
      </c>
      <c r="T40" s="4" t="s">
        <v>34</v>
      </c>
      <c r="U40" s="4">
        <v>984</v>
      </c>
      <c r="V40" s="4">
        <v>0</v>
      </c>
      <c r="W40" s="4">
        <v>0</v>
      </c>
      <c r="X40" s="4" t="s">
        <v>237</v>
      </c>
      <c r="Y40" s="4" t="s">
        <v>238</v>
      </c>
    </row>
    <row r="41" s="4" customFormat="1" spans="1:25">
      <c r="A41" s="4" t="s">
        <v>239</v>
      </c>
      <c r="B41" s="4" t="s">
        <v>26</v>
      </c>
      <c r="C41" s="4" t="s">
        <v>27</v>
      </c>
      <c r="D41" s="4" t="s">
        <v>134</v>
      </c>
      <c r="E41" s="4" t="s">
        <v>135</v>
      </c>
      <c r="F41" s="6">
        <v>44995</v>
      </c>
      <c r="G41" s="6">
        <v>44996</v>
      </c>
      <c r="H41" s="4">
        <v>1</v>
      </c>
      <c r="I41" s="4">
        <v>1</v>
      </c>
      <c r="J41" s="4">
        <v>1</v>
      </c>
      <c r="K41" s="4" t="s">
        <v>30</v>
      </c>
      <c r="L41" s="4">
        <v>958</v>
      </c>
      <c r="M41" s="4">
        <v>958</v>
      </c>
      <c r="N41" s="4" t="s">
        <v>240</v>
      </c>
      <c r="O41" s="4" t="s">
        <v>32</v>
      </c>
      <c r="P41" s="4" t="s">
        <v>33</v>
      </c>
      <c r="Q41" s="4">
        <v>0</v>
      </c>
      <c r="R41" s="7">
        <v>44986</v>
      </c>
      <c r="S41" s="6">
        <v>44999</v>
      </c>
      <c r="T41" s="4" t="s">
        <v>34</v>
      </c>
      <c r="U41" s="4">
        <v>958</v>
      </c>
      <c r="V41" s="4">
        <v>0</v>
      </c>
      <c r="W41" s="4">
        <v>0</v>
      </c>
      <c r="X41" s="4" t="s">
        <v>36</v>
      </c>
      <c r="Y41" s="4" t="s">
        <v>36</v>
      </c>
    </row>
    <row r="42" s="4" customFormat="1" spans="1:25">
      <c r="A42" s="4" t="s">
        <v>241</v>
      </c>
      <c r="B42" s="4" t="s">
        <v>26</v>
      </c>
      <c r="C42" s="4" t="s">
        <v>27</v>
      </c>
      <c r="D42" s="4" t="s">
        <v>242</v>
      </c>
      <c r="E42" s="4" t="s">
        <v>243</v>
      </c>
      <c r="F42" s="6">
        <v>44991</v>
      </c>
      <c r="G42" s="6">
        <v>44996</v>
      </c>
      <c r="H42" s="4">
        <v>1</v>
      </c>
      <c r="I42" s="4">
        <v>5</v>
      </c>
      <c r="J42" s="4">
        <v>5</v>
      </c>
      <c r="K42" s="4" t="s">
        <v>30</v>
      </c>
      <c r="L42" s="4">
        <v>3839</v>
      </c>
      <c r="M42" s="4">
        <v>3839</v>
      </c>
      <c r="N42" s="4" t="s">
        <v>244</v>
      </c>
      <c r="O42" s="4" t="s">
        <v>32</v>
      </c>
      <c r="P42" s="4" t="s">
        <v>33</v>
      </c>
      <c r="Q42" s="4">
        <v>0</v>
      </c>
      <c r="R42" s="7">
        <v>44986</v>
      </c>
      <c r="S42" s="6">
        <v>44999</v>
      </c>
      <c r="T42" s="4" t="s">
        <v>34</v>
      </c>
      <c r="U42" s="4">
        <v>3839</v>
      </c>
      <c r="V42" s="4">
        <v>0</v>
      </c>
      <c r="W42" s="4">
        <v>0</v>
      </c>
      <c r="X42" s="4" t="s">
        <v>245</v>
      </c>
      <c r="Y42" s="4" t="s">
        <v>36</v>
      </c>
    </row>
    <row r="43" s="4" customFormat="1" spans="1:25">
      <c r="A43" s="4" t="s">
        <v>241</v>
      </c>
      <c r="B43" s="4" t="s">
        <v>26</v>
      </c>
      <c r="C43" s="4" t="s">
        <v>37</v>
      </c>
      <c r="D43" s="4" t="s">
        <v>242</v>
      </c>
      <c r="E43" s="4" t="s">
        <v>243</v>
      </c>
      <c r="F43" s="6">
        <v>44991</v>
      </c>
      <c r="G43" s="6">
        <v>44996</v>
      </c>
      <c r="H43" s="4">
        <v>1</v>
      </c>
      <c r="I43" s="4">
        <v>5</v>
      </c>
      <c r="J43" s="4">
        <v>5</v>
      </c>
      <c r="K43" s="4" t="s">
        <v>30</v>
      </c>
      <c r="L43" s="4">
        <v>-3839</v>
      </c>
      <c r="M43" s="4">
        <v>-3839</v>
      </c>
      <c r="N43" s="4" t="s">
        <v>244</v>
      </c>
      <c r="O43" s="4" t="s">
        <v>32</v>
      </c>
      <c r="P43" s="4" t="s">
        <v>33</v>
      </c>
      <c r="Q43" s="4">
        <v>0</v>
      </c>
      <c r="R43" s="7">
        <v>44986</v>
      </c>
      <c r="S43" s="6">
        <v>44999</v>
      </c>
      <c r="T43" s="4" t="s">
        <v>34</v>
      </c>
      <c r="U43" s="4">
        <v>-3839</v>
      </c>
      <c r="V43" s="4">
        <v>0</v>
      </c>
      <c r="W43" s="4">
        <v>0</v>
      </c>
      <c r="X43" s="4" t="s">
        <v>245</v>
      </c>
      <c r="Y43" s="4" t="s">
        <v>36</v>
      </c>
    </row>
    <row r="44" s="4" customFormat="1" spans="1:25">
      <c r="A44" s="4" t="s">
        <v>246</v>
      </c>
      <c r="B44" s="4" t="s">
        <v>26</v>
      </c>
      <c r="C44" s="4" t="s">
        <v>27</v>
      </c>
      <c r="D44" s="4" t="s">
        <v>247</v>
      </c>
      <c r="E44" s="4" t="s">
        <v>248</v>
      </c>
      <c r="F44" s="6">
        <v>44995</v>
      </c>
      <c r="G44" s="6">
        <v>44996</v>
      </c>
      <c r="H44" s="4">
        <v>1</v>
      </c>
      <c r="I44" s="4">
        <v>1</v>
      </c>
      <c r="J44" s="4">
        <v>1</v>
      </c>
      <c r="K44" s="4" t="s">
        <v>30</v>
      </c>
      <c r="L44" s="4">
        <v>1928</v>
      </c>
      <c r="M44" s="4">
        <v>1928</v>
      </c>
      <c r="N44" s="4" t="s">
        <v>249</v>
      </c>
      <c r="O44" s="4" t="s">
        <v>32</v>
      </c>
      <c r="P44" s="4" t="s">
        <v>33</v>
      </c>
      <c r="Q44" s="4">
        <v>0</v>
      </c>
      <c r="R44" s="7">
        <v>44986</v>
      </c>
      <c r="S44" s="6">
        <v>44999</v>
      </c>
      <c r="T44" s="4" t="s">
        <v>34</v>
      </c>
      <c r="U44" s="4">
        <v>1928</v>
      </c>
      <c r="V44" s="4">
        <v>0</v>
      </c>
      <c r="W44" s="4">
        <v>0</v>
      </c>
      <c r="X44" s="4" t="s">
        <v>250</v>
      </c>
      <c r="Y44" s="4" t="s">
        <v>251</v>
      </c>
    </row>
    <row r="45" s="4" customFormat="1" spans="1:25">
      <c r="A45" s="4" t="s">
        <v>252</v>
      </c>
      <c r="B45" s="4" t="s">
        <v>26</v>
      </c>
      <c r="C45" s="4" t="s">
        <v>27</v>
      </c>
      <c r="D45" s="4" t="s">
        <v>134</v>
      </c>
      <c r="E45" s="4" t="s">
        <v>204</v>
      </c>
      <c r="F45" s="6">
        <v>44995</v>
      </c>
      <c r="G45" s="6">
        <v>44996</v>
      </c>
      <c r="H45" s="4">
        <v>1</v>
      </c>
      <c r="I45" s="4">
        <v>1</v>
      </c>
      <c r="J45" s="4">
        <v>1</v>
      </c>
      <c r="K45" s="4" t="s">
        <v>30</v>
      </c>
      <c r="L45" s="4">
        <v>981</v>
      </c>
      <c r="M45" s="4">
        <v>981</v>
      </c>
      <c r="N45" s="4" t="s">
        <v>253</v>
      </c>
      <c r="O45" s="4" t="s">
        <v>32</v>
      </c>
      <c r="P45" s="4" t="s">
        <v>33</v>
      </c>
      <c r="Q45" s="4">
        <v>0</v>
      </c>
      <c r="R45" s="7">
        <v>44987</v>
      </c>
      <c r="S45" s="6">
        <v>44999</v>
      </c>
      <c r="T45" s="4" t="s">
        <v>34</v>
      </c>
      <c r="U45" s="4">
        <v>981</v>
      </c>
      <c r="V45" s="4">
        <v>0</v>
      </c>
      <c r="W45" s="4">
        <v>0</v>
      </c>
      <c r="X45" s="4" t="s">
        <v>254</v>
      </c>
      <c r="Y45" s="4" t="s">
        <v>255</v>
      </c>
    </row>
    <row r="46" s="4" customFormat="1" spans="1:25">
      <c r="A46" s="4" t="s">
        <v>256</v>
      </c>
      <c r="B46" s="4" t="s">
        <v>26</v>
      </c>
      <c r="C46" s="4" t="s">
        <v>27</v>
      </c>
      <c r="D46" s="4" t="s">
        <v>257</v>
      </c>
      <c r="E46" s="4" t="s">
        <v>144</v>
      </c>
      <c r="F46" s="6">
        <v>44994</v>
      </c>
      <c r="G46" s="6">
        <v>44996</v>
      </c>
      <c r="H46" s="4">
        <v>1</v>
      </c>
      <c r="I46" s="4">
        <v>2</v>
      </c>
      <c r="J46" s="4">
        <v>2</v>
      </c>
      <c r="K46" s="4" t="s">
        <v>30</v>
      </c>
      <c r="L46" s="4">
        <v>1026</v>
      </c>
      <c r="M46" s="4">
        <v>1026</v>
      </c>
      <c r="N46" s="4" t="s">
        <v>258</v>
      </c>
      <c r="O46" s="4" t="s">
        <v>32</v>
      </c>
      <c r="P46" s="4" t="s">
        <v>33</v>
      </c>
      <c r="Q46" s="4">
        <v>0</v>
      </c>
      <c r="R46" s="7">
        <v>44987</v>
      </c>
      <c r="S46" s="6">
        <v>44999</v>
      </c>
      <c r="T46" s="4" t="s">
        <v>34</v>
      </c>
      <c r="U46" s="4">
        <v>1026</v>
      </c>
      <c r="V46" s="4">
        <v>0</v>
      </c>
      <c r="W46" s="4">
        <v>0</v>
      </c>
      <c r="X46" s="4" t="s">
        <v>259</v>
      </c>
      <c r="Y46" s="4" t="s">
        <v>260</v>
      </c>
    </row>
    <row r="47" s="4" customFormat="1" spans="1:25">
      <c r="A47" s="4" t="s">
        <v>261</v>
      </c>
      <c r="B47" s="4" t="s">
        <v>26</v>
      </c>
      <c r="C47" s="4" t="s">
        <v>27</v>
      </c>
      <c r="D47" s="4" t="s">
        <v>262</v>
      </c>
      <c r="E47" s="4" t="s">
        <v>263</v>
      </c>
      <c r="F47" s="6">
        <v>44991</v>
      </c>
      <c r="G47" s="6">
        <v>44996</v>
      </c>
      <c r="H47" s="4">
        <v>2</v>
      </c>
      <c r="I47" s="4">
        <v>5</v>
      </c>
      <c r="J47" s="4">
        <v>10</v>
      </c>
      <c r="K47" s="4" t="s">
        <v>30</v>
      </c>
      <c r="L47" s="4">
        <v>6880</v>
      </c>
      <c r="M47" s="4">
        <v>6880</v>
      </c>
      <c r="N47" s="4" t="s">
        <v>264</v>
      </c>
      <c r="O47" s="4" t="s">
        <v>32</v>
      </c>
      <c r="P47" s="4" t="s">
        <v>33</v>
      </c>
      <c r="Q47" s="4">
        <v>0</v>
      </c>
      <c r="R47" s="7">
        <v>44987</v>
      </c>
      <c r="S47" s="6">
        <v>44999</v>
      </c>
      <c r="T47" s="4" t="s">
        <v>34</v>
      </c>
      <c r="U47" s="4">
        <v>6880</v>
      </c>
      <c r="V47" s="4">
        <v>0</v>
      </c>
      <c r="W47" s="4">
        <v>0</v>
      </c>
      <c r="X47" s="4" t="s">
        <v>265</v>
      </c>
      <c r="Y47" s="4" t="s">
        <v>266</v>
      </c>
    </row>
    <row r="48" s="4" customFormat="1" spans="1:25">
      <c r="A48" s="4" t="s">
        <v>267</v>
      </c>
      <c r="B48" s="4" t="s">
        <v>26</v>
      </c>
      <c r="C48" s="4" t="s">
        <v>27</v>
      </c>
      <c r="D48" s="4" t="s">
        <v>268</v>
      </c>
      <c r="E48" s="4" t="s">
        <v>269</v>
      </c>
      <c r="F48" s="6">
        <v>44995</v>
      </c>
      <c r="G48" s="6">
        <v>44996</v>
      </c>
      <c r="H48" s="4">
        <v>1</v>
      </c>
      <c r="I48" s="4">
        <v>1</v>
      </c>
      <c r="J48" s="4">
        <v>1</v>
      </c>
      <c r="K48" s="4" t="s">
        <v>30</v>
      </c>
      <c r="L48" s="4">
        <v>418</v>
      </c>
      <c r="M48" s="4">
        <v>418</v>
      </c>
      <c r="N48" s="4" t="s">
        <v>270</v>
      </c>
      <c r="O48" s="4" t="s">
        <v>32</v>
      </c>
      <c r="P48" s="4" t="s">
        <v>33</v>
      </c>
      <c r="Q48" s="4">
        <v>0</v>
      </c>
      <c r="R48" s="7">
        <v>44987</v>
      </c>
      <c r="S48" s="6">
        <v>44999</v>
      </c>
      <c r="T48" s="4" t="s">
        <v>34</v>
      </c>
      <c r="U48" s="4">
        <v>418</v>
      </c>
      <c r="V48" s="4">
        <v>0</v>
      </c>
      <c r="W48" s="4">
        <v>0</v>
      </c>
      <c r="X48" s="4" t="s">
        <v>271</v>
      </c>
      <c r="Y48" s="4" t="s">
        <v>36</v>
      </c>
    </row>
    <row r="49" s="4" customFormat="1" spans="1:25">
      <c r="A49" s="4" t="s">
        <v>272</v>
      </c>
      <c r="B49" s="4" t="s">
        <v>26</v>
      </c>
      <c r="C49" s="4" t="s">
        <v>27</v>
      </c>
      <c r="D49" s="4" t="s">
        <v>273</v>
      </c>
      <c r="E49" s="4" t="s">
        <v>274</v>
      </c>
      <c r="F49" s="6">
        <v>44990</v>
      </c>
      <c r="G49" s="6">
        <v>44996</v>
      </c>
      <c r="H49" s="4">
        <v>1</v>
      </c>
      <c r="I49" s="4">
        <v>6</v>
      </c>
      <c r="J49" s="4">
        <v>6</v>
      </c>
      <c r="K49" s="4" t="s">
        <v>30</v>
      </c>
      <c r="L49" s="4">
        <v>6372</v>
      </c>
      <c r="M49" s="4">
        <v>6372</v>
      </c>
      <c r="N49" s="4" t="s">
        <v>275</v>
      </c>
      <c r="O49" s="4" t="s">
        <v>32</v>
      </c>
      <c r="P49" s="4" t="s">
        <v>33</v>
      </c>
      <c r="Q49" s="4">
        <v>0</v>
      </c>
      <c r="R49" s="7">
        <v>44987</v>
      </c>
      <c r="S49" s="6">
        <v>44999</v>
      </c>
      <c r="T49" s="4" t="s">
        <v>34</v>
      </c>
      <c r="U49" s="4">
        <v>6372</v>
      </c>
      <c r="V49" s="4">
        <v>0</v>
      </c>
      <c r="W49" s="4">
        <v>0</v>
      </c>
      <c r="X49" s="4" t="s">
        <v>276</v>
      </c>
      <c r="Y49" s="4" t="s">
        <v>36</v>
      </c>
    </row>
    <row r="50" s="4" customFormat="1" spans="1:25">
      <c r="A50" s="4" t="s">
        <v>277</v>
      </c>
      <c r="B50" s="4" t="s">
        <v>26</v>
      </c>
      <c r="C50" s="4" t="s">
        <v>27</v>
      </c>
      <c r="D50" s="4" t="s">
        <v>278</v>
      </c>
      <c r="E50" s="4" t="s">
        <v>279</v>
      </c>
      <c r="F50" s="6">
        <v>44995</v>
      </c>
      <c r="G50" s="6">
        <v>44996</v>
      </c>
      <c r="H50" s="4">
        <v>3</v>
      </c>
      <c r="I50" s="4">
        <v>1</v>
      </c>
      <c r="J50" s="4">
        <v>3</v>
      </c>
      <c r="K50" s="4" t="s">
        <v>30</v>
      </c>
      <c r="L50" s="4">
        <v>939</v>
      </c>
      <c r="M50" s="4">
        <v>939</v>
      </c>
      <c r="N50" s="4" t="s">
        <v>280</v>
      </c>
      <c r="O50" s="4" t="s">
        <v>32</v>
      </c>
      <c r="P50" s="4" t="s">
        <v>33</v>
      </c>
      <c r="Q50" s="4">
        <v>0</v>
      </c>
      <c r="R50" s="7">
        <v>44988</v>
      </c>
      <c r="S50" s="6">
        <v>44999</v>
      </c>
      <c r="T50" s="4" t="s">
        <v>34</v>
      </c>
      <c r="U50" s="4">
        <v>939</v>
      </c>
      <c r="V50" s="4">
        <v>0</v>
      </c>
      <c r="W50" s="4">
        <v>0</v>
      </c>
      <c r="X50" s="4" t="s">
        <v>281</v>
      </c>
      <c r="Y50" s="4" t="s">
        <v>282</v>
      </c>
    </row>
    <row r="51" s="4" customFormat="1" spans="1:25">
      <c r="A51" s="4" t="s">
        <v>283</v>
      </c>
      <c r="B51" s="4" t="s">
        <v>26</v>
      </c>
      <c r="C51" s="4" t="s">
        <v>27</v>
      </c>
      <c r="D51" s="4" t="s">
        <v>284</v>
      </c>
      <c r="E51" s="4" t="s">
        <v>285</v>
      </c>
      <c r="F51" s="6">
        <v>44993</v>
      </c>
      <c r="G51" s="6">
        <v>44996</v>
      </c>
      <c r="H51" s="4">
        <v>1</v>
      </c>
      <c r="I51" s="4">
        <v>3</v>
      </c>
      <c r="J51" s="4">
        <v>3</v>
      </c>
      <c r="K51" s="4" t="s">
        <v>30</v>
      </c>
      <c r="L51" s="4">
        <v>2520</v>
      </c>
      <c r="M51" s="4">
        <v>2520</v>
      </c>
      <c r="N51" s="4" t="s">
        <v>286</v>
      </c>
      <c r="O51" s="4" t="s">
        <v>32</v>
      </c>
      <c r="P51" s="4" t="s">
        <v>33</v>
      </c>
      <c r="Q51" s="4">
        <v>0</v>
      </c>
      <c r="R51" s="7">
        <v>44988</v>
      </c>
      <c r="S51" s="6">
        <v>44999</v>
      </c>
      <c r="T51" s="4" t="s">
        <v>34</v>
      </c>
      <c r="U51" s="4">
        <v>2520</v>
      </c>
      <c r="V51" s="4">
        <v>0</v>
      </c>
      <c r="W51" s="4">
        <v>0</v>
      </c>
      <c r="X51" s="4" t="s">
        <v>287</v>
      </c>
      <c r="Y51" s="4" t="s">
        <v>36</v>
      </c>
    </row>
    <row r="52" s="4" customFormat="1" spans="1:25">
      <c r="A52" s="4" t="s">
        <v>288</v>
      </c>
      <c r="B52" s="4" t="s">
        <v>26</v>
      </c>
      <c r="C52" s="4" t="s">
        <v>27</v>
      </c>
      <c r="D52" s="4" t="s">
        <v>289</v>
      </c>
      <c r="E52" s="4" t="s">
        <v>290</v>
      </c>
      <c r="F52" s="6">
        <v>44988</v>
      </c>
      <c r="G52" s="6">
        <v>44996</v>
      </c>
      <c r="H52" s="4">
        <v>1</v>
      </c>
      <c r="I52" s="4">
        <v>8</v>
      </c>
      <c r="J52" s="4">
        <v>8</v>
      </c>
      <c r="K52" s="4" t="s">
        <v>30</v>
      </c>
      <c r="L52" s="4">
        <v>10088</v>
      </c>
      <c r="M52" s="4">
        <v>10088</v>
      </c>
      <c r="N52" s="4" t="s">
        <v>291</v>
      </c>
      <c r="O52" s="4" t="s">
        <v>32</v>
      </c>
      <c r="P52" s="4" t="s">
        <v>33</v>
      </c>
      <c r="Q52" s="4">
        <v>0</v>
      </c>
      <c r="R52" s="7">
        <v>44988</v>
      </c>
      <c r="S52" s="6">
        <v>44999</v>
      </c>
      <c r="T52" s="4" t="s">
        <v>34</v>
      </c>
      <c r="U52" s="4">
        <v>10088</v>
      </c>
      <c r="V52" s="4">
        <v>0</v>
      </c>
      <c r="W52" s="4">
        <v>0</v>
      </c>
      <c r="X52" s="4" t="s">
        <v>292</v>
      </c>
      <c r="Y52" s="4" t="s">
        <v>293</v>
      </c>
    </row>
    <row r="53" s="4" customFormat="1" spans="1:25">
      <c r="A53" s="4" t="s">
        <v>294</v>
      </c>
      <c r="B53" s="4" t="s">
        <v>26</v>
      </c>
      <c r="C53" s="4" t="s">
        <v>27</v>
      </c>
      <c r="D53" s="4" t="s">
        <v>295</v>
      </c>
      <c r="E53" s="4" t="s">
        <v>296</v>
      </c>
      <c r="F53" s="6">
        <v>44995</v>
      </c>
      <c r="G53" s="6">
        <v>44996</v>
      </c>
      <c r="H53" s="4">
        <v>1</v>
      </c>
      <c r="I53" s="4">
        <v>1</v>
      </c>
      <c r="J53" s="4">
        <v>1</v>
      </c>
      <c r="K53" s="4" t="s">
        <v>30</v>
      </c>
      <c r="L53" s="4">
        <v>712</v>
      </c>
      <c r="M53" s="4">
        <v>712</v>
      </c>
      <c r="N53" s="4" t="s">
        <v>297</v>
      </c>
      <c r="O53" s="4" t="s">
        <v>32</v>
      </c>
      <c r="P53" s="4" t="s">
        <v>33</v>
      </c>
      <c r="Q53" s="4">
        <v>0</v>
      </c>
      <c r="R53" s="7">
        <v>44988</v>
      </c>
      <c r="S53" s="6">
        <v>44999</v>
      </c>
      <c r="T53" s="4" t="s">
        <v>34</v>
      </c>
      <c r="U53" s="4">
        <v>712</v>
      </c>
      <c r="V53" s="4">
        <v>0</v>
      </c>
      <c r="W53" s="4">
        <v>0</v>
      </c>
      <c r="X53" s="4" t="s">
        <v>298</v>
      </c>
      <c r="Y53" s="4" t="s">
        <v>36</v>
      </c>
    </row>
    <row r="54" s="4" customFormat="1" spans="1:25">
      <c r="A54" s="4" t="s">
        <v>299</v>
      </c>
      <c r="B54" s="4" t="s">
        <v>26</v>
      </c>
      <c r="C54" s="4" t="s">
        <v>27</v>
      </c>
      <c r="D54" s="4" t="s">
        <v>300</v>
      </c>
      <c r="E54" s="4" t="s">
        <v>301</v>
      </c>
      <c r="F54" s="6">
        <v>44995</v>
      </c>
      <c r="G54" s="6">
        <v>44996</v>
      </c>
      <c r="H54" s="4">
        <v>1</v>
      </c>
      <c r="I54" s="4">
        <v>1</v>
      </c>
      <c r="J54" s="4">
        <v>1</v>
      </c>
      <c r="K54" s="4" t="s">
        <v>30</v>
      </c>
      <c r="L54" s="4">
        <v>466</v>
      </c>
      <c r="M54" s="4">
        <v>466</v>
      </c>
      <c r="N54" s="4" t="s">
        <v>302</v>
      </c>
      <c r="O54" s="4" t="s">
        <v>32</v>
      </c>
      <c r="P54" s="4" t="s">
        <v>33</v>
      </c>
      <c r="Q54" s="4">
        <v>0</v>
      </c>
      <c r="R54" s="7">
        <v>44989</v>
      </c>
      <c r="S54" s="6">
        <v>44999</v>
      </c>
      <c r="T54" s="4" t="s">
        <v>34</v>
      </c>
      <c r="U54" s="4">
        <v>466</v>
      </c>
      <c r="V54" s="4">
        <v>0</v>
      </c>
      <c r="W54" s="4">
        <v>0</v>
      </c>
      <c r="X54" s="4" t="s">
        <v>303</v>
      </c>
      <c r="Y54" s="4" t="s">
        <v>36</v>
      </c>
    </row>
    <row r="55" s="4" customFormat="1" spans="1:25">
      <c r="A55" s="4" t="s">
        <v>304</v>
      </c>
      <c r="B55" s="4" t="s">
        <v>26</v>
      </c>
      <c r="C55" s="4" t="s">
        <v>27</v>
      </c>
      <c r="D55" s="4" t="s">
        <v>305</v>
      </c>
      <c r="E55" s="4" t="s">
        <v>306</v>
      </c>
      <c r="F55" s="6">
        <v>44994</v>
      </c>
      <c r="G55" s="6">
        <v>44996</v>
      </c>
      <c r="H55" s="4">
        <v>1</v>
      </c>
      <c r="I55" s="4">
        <v>2</v>
      </c>
      <c r="J55" s="4">
        <v>2</v>
      </c>
      <c r="K55" s="4" t="s">
        <v>30</v>
      </c>
      <c r="L55" s="4">
        <v>302</v>
      </c>
      <c r="M55" s="4">
        <v>302</v>
      </c>
      <c r="N55" s="4" t="s">
        <v>307</v>
      </c>
      <c r="O55" s="4" t="s">
        <v>32</v>
      </c>
      <c r="P55" s="4" t="s">
        <v>33</v>
      </c>
      <c r="Q55" s="4">
        <v>0</v>
      </c>
      <c r="R55" s="7">
        <v>44989</v>
      </c>
      <c r="S55" s="6">
        <v>44999</v>
      </c>
      <c r="T55" s="4" t="s">
        <v>34</v>
      </c>
      <c r="U55" s="4">
        <v>302</v>
      </c>
      <c r="V55" s="4">
        <v>0</v>
      </c>
      <c r="W55" s="4">
        <v>0</v>
      </c>
      <c r="X55" s="4" t="s">
        <v>308</v>
      </c>
      <c r="Y55" s="4" t="s">
        <v>36</v>
      </c>
    </row>
    <row r="56" s="4" customFormat="1" spans="1:25">
      <c r="A56" s="4" t="s">
        <v>309</v>
      </c>
      <c r="B56" s="4" t="s">
        <v>26</v>
      </c>
      <c r="C56" s="4" t="s">
        <v>27</v>
      </c>
      <c r="D56" s="4" t="s">
        <v>310</v>
      </c>
      <c r="E56" s="4" t="s">
        <v>84</v>
      </c>
      <c r="F56" s="6">
        <v>44992</v>
      </c>
      <c r="G56" s="6">
        <v>44996</v>
      </c>
      <c r="H56" s="4">
        <v>1</v>
      </c>
      <c r="I56" s="4">
        <v>4</v>
      </c>
      <c r="J56" s="4">
        <v>4</v>
      </c>
      <c r="K56" s="4" t="s">
        <v>30</v>
      </c>
      <c r="L56" s="4">
        <v>1474</v>
      </c>
      <c r="M56" s="4">
        <v>1474</v>
      </c>
      <c r="N56" s="4" t="s">
        <v>311</v>
      </c>
      <c r="O56" s="4" t="s">
        <v>32</v>
      </c>
      <c r="P56" s="4" t="s">
        <v>33</v>
      </c>
      <c r="Q56" s="4">
        <v>0</v>
      </c>
      <c r="R56" s="7">
        <v>44989</v>
      </c>
      <c r="S56" s="6">
        <v>44999</v>
      </c>
      <c r="T56" s="4" t="s">
        <v>34</v>
      </c>
      <c r="U56" s="4">
        <v>1474</v>
      </c>
      <c r="V56" s="4">
        <v>0</v>
      </c>
      <c r="W56" s="4">
        <v>0</v>
      </c>
      <c r="X56" s="4" t="s">
        <v>312</v>
      </c>
      <c r="Y56" s="4" t="s">
        <v>313</v>
      </c>
    </row>
    <row r="57" s="4" customFormat="1" spans="1:25">
      <c r="A57" s="4" t="s">
        <v>314</v>
      </c>
      <c r="B57" s="4" t="s">
        <v>26</v>
      </c>
      <c r="C57" s="4" t="s">
        <v>27</v>
      </c>
      <c r="D57" s="4" t="s">
        <v>315</v>
      </c>
      <c r="E57" s="4" t="s">
        <v>316</v>
      </c>
      <c r="F57" s="6">
        <v>44990</v>
      </c>
      <c r="G57" s="6">
        <v>44996</v>
      </c>
      <c r="H57" s="4">
        <v>1</v>
      </c>
      <c r="I57" s="4">
        <v>6</v>
      </c>
      <c r="J57" s="4">
        <v>6</v>
      </c>
      <c r="K57" s="4" t="s">
        <v>30</v>
      </c>
      <c r="L57" s="4">
        <v>4297</v>
      </c>
      <c r="M57" s="4">
        <v>4297</v>
      </c>
      <c r="N57" s="4" t="s">
        <v>317</v>
      </c>
      <c r="O57" s="4" t="s">
        <v>32</v>
      </c>
      <c r="P57" s="4" t="s">
        <v>33</v>
      </c>
      <c r="Q57" s="4">
        <v>0</v>
      </c>
      <c r="R57" s="7">
        <v>44989</v>
      </c>
      <c r="S57" s="6">
        <v>44999</v>
      </c>
      <c r="T57" s="4" t="s">
        <v>34</v>
      </c>
      <c r="U57" s="4">
        <v>4297</v>
      </c>
      <c r="V57" s="4">
        <v>0</v>
      </c>
      <c r="W57" s="4">
        <v>0</v>
      </c>
      <c r="X57" s="4" t="s">
        <v>318</v>
      </c>
      <c r="Y57" s="4" t="s">
        <v>319</v>
      </c>
    </row>
    <row r="58" s="4" customFormat="1" spans="1:25">
      <c r="A58" s="4" t="s">
        <v>320</v>
      </c>
      <c r="B58" s="4" t="s">
        <v>26</v>
      </c>
      <c r="C58" s="4" t="s">
        <v>27</v>
      </c>
      <c r="D58" s="4" t="s">
        <v>300</v>
      </c>
      <c r="E58" s="4" t="s">
        <v>321</v>
      </c>
      <c r="F58" s="6">
        <v>44993</v>
      </c>
      <c r="G58" s="6">
        <v>44996</v>
      </c>
      <c r="H58" s="4">
        <v>1</v>
      </c>
      <c r="I58" s="4">
        <v>3</v>
      </c>
      <c r="J58" s="4">
        <v>3</v>
      </c>
      <c r="K58" s="4" t="s">
        <v>30</v>
      </c>
      <c r="L58" s="4">
        <v>1395</v>
      </c>
      <c r="M58" s="4">
        <v>1395</v>
      </c>
      <c r="N58" s="4" t="s">
        <v>322</v>
      </c>
      <c r="O58" s="4" t="s">
        <v>32</v>
      </c>
      <c r="P58" s="4" t="s">
        <v>33</v>
      </c>
      <c r="Q58" s="4">
        <v>0</v>
      </c>
      <c r="R58" s="7">
        <v>44990</v>
      </c>
      <c r="S58" s="6">
        <v>44999</v>
      </c>
      <c r="T58" s="4" t="s">
        <v>34</v>
      </c>
      <c r="U58" s="4">
        <v>1395</v>
      </c>
      <c r="V58" s="4">
        <v>0</v>
      </c>
      <c r="W58" s="4">
        <v>0</v>
      </c>
      <c r="X58" s="4" t="s">
        <v>323</v>
      </c>
      <c r="Y58" s="4" t="s">
        <v>36</v>
      </c>
    </row>
    <row r="59" s="4" customFormat="1" spans="1:25">
      <c r="A59" s="4" t="s">
        <v>324</v>
      </c>
      <c r="B59" s="4" t="s">
        <v>26</v>
      </c>
      <c r="C59" s="4" t="s">
        <v>27</v>
      </c>
      <c r="D59" s="4" t="s">
        <v>325</v>
      </c>
      <c r="E59" s="4" t="s">
        <v>326</v>
      </c>
      <c r="F59" s="6">
        <v>44990</v>
      </c>
      <c r="G59" s="6">
        <v>44996</v>
      </c>
      <c r="H59" s="4">
        <v>1</v>
      </c>
      <c r="I59" s="4">
        <v>6</v>
      </c>
      <c r="J59" s="4">
        <v>6</v>
      </c>
      <c r="K59" s="4" t="s">
        <v>30</v>
      </c>
      <c r="L59" s="4">
        <v>1356</v>
      </c>
      <c r="M59" s="4">
        <v>1356</v>
      </c>
      <c r="N59" s="4" t="s">
        <v>327</v>
      </c>
      <c r="O59" s="4" t="s">
        <v>32</v>
      </c>
      <c r="P59" s="4" t="s">
        <v>33</v>
      </c>
      <c r="Q59" s="4">
        <v>0</v>
      </c>
      <c r="R59" s="7">
        <v>44990</v>
      </c>
      <c r="S59" s="6">
        <v>44999</v>
      </c>
      <c r="T59" s="4" t="s">
        <v>34</v>
      </c>
      <c r="U59" s="4">
        <v>1356</v>
      </c>
      <c r="V59" s="4">
        <v>0</v>
      </c>
      <c r="W59" s="4">
        <v>0</v>
      </c>
      <c r="X59" s="4" t="s">
        <v>328</v>
      </c>
      <c r="Y59" s="4" t="s">
        <v>36</v>
      </c>
    </row>
    <row r="60" s="4" customFormat="1" spans="1:25">
      <c r="A60" s="4" t="s">
        <v>329</v>
      </c>
      <c r="B60" s="4" t="s">
        <v>26</v>
      </c>
      <c r="C60" s="4" t="s">
        <v>27</v>
      </c>
      <c r="D60" s="4" t="s">
        <v>330</v>
      </c>
      <c r="E60" s="4" t="s">
        <v>331</v>
      </c>
      <c r="F60" s="6">
        <v>44991</v>
      </c>
      <c r="G60" s="6">
        <v>44996</v>
      </c>
      <c r="H60" s="4">
        <v>1</v>
      </c>
      <c r="I60" s="4">
        <v>5</v>
      </c>
      <c r="J60" s="4">
        <v>5</v>
      </c>
      <c r="K60" s="4" t="s">
        <v>30</v>
      </c>
      <c r="L60" s="4">
        <v>2700</v>
      </c>
      <c r="M60" s="4">
        <v>2700</v>
      </c>
      <c r="N60" s="4" t="s">
        <v>332</v>
      </c>
      <c r="O60" s="4" t="s">
        <v>32</v>
      </c>
      <c r="P60" s="4" t="s">
        <v>33</v>
      </c>
      <c r="Q60" s="4">
        <v>0</v>
      </c>
      <c r="R60" s="7">
        <v>44990</v>
      </c>
      <c r="S60" s="6">
        <v>44999</v>
      </c>
      <c r="T60" s="4" t="s">
        <v>34</v>
      </c>
      <c r="U60" s="4">
        <v>2700</v>
      </c>
      <c r="V60" s="4">
        <v>0</v>
      </c>
      <c r="W60" s="4">
        <v>0</v>
      </c>
      <c r="X60" s="4" t="s">
        <v>333</v>
      </c>
      <c r="Y60" s="4" t="s">
        <v>334</v>
      </c>
    </row>
    <row r="61" s="4" customFormat="1" spans="1:25">
      <c r="A61" s="4" t="s">
        <v>335</v>
      </c>
      <c r="B61" s="4" t="s">
        <v>26</v>
      </c>
      <c r="C61" s="4" t="s">
        <v>27</v>
      </c>
      <c r="D61" s="4" t="s">
        <v>336</v>
      </c>
      <c r="E61" s="4" t="s">
        <v>337</v>
      </c>
      <c r="F61" s="6">
        <v>44995</v>
      </c>
      <c r="G61" s="6">
        <v>44996</v>
      </c>
      <c r="H61" s="4">
        <v>1</v>
      </c>
      <c r="I61" s="4">
        <v>1</v>
      </c>
      <c r="J61" s="4">
        <v>1</v>
      </c>
      <c r="K61" s="4" t="s">
        <v>30</v>
      </c>
      <c r="L61" s="4">
        <v>3419</v>
      </c>
      <c r="M61" s="4">
        <v>3419</v>
      </c>
      <c r="N61" s="4" t="s">
        <v>338</v>
      </c>
      <c r="O61" s="4" t="s">
        <v>32</v>
      </c>
      <c r="P61" s="4" t="s">
        <v>33</v>
      </c>
      <c r="Q61" s="4">
        <v>0</v>
      </c>
      <c r="R61" s="7">
        <v>44991</v>
      </c>
      <c r="S61" s="6">
        <v>44999</v>
      </c>
      <c r="T61" s="4" t="s">
        <v>34</v>
      </c>
      <c r="U61" s="4">
        <v>3419</v>
      </c>
      <c r="V61" s="4">
        <v>0</v>
      </c>
      <c r="W61" s="4">
        <v>0</v>
      </c>
      <c r="X61" s="4" t="s">
        <v>339</v>
      </c>
      <c r="Y61" s="4" t="s">
        <v>36</v>
      </c>
    </row>
    <row r="62" s="4" customFormat="1" spans="1:25">
      <c r="A62" s="4" t="s">
        <v>340</v>
      </c>
      <c r="B62" s="4" t="s">
        <v>26</v>
      </c>
      <c r="C62" s="4" t="s">
        <v>27</v>
      </c>
      <c r="D62" s="4" t="s">
        <v>341</v>
      </c>
      <c r="E62" s="4" t="s">
        <v>342</v>
      </c>
      <c r="F62" s="6">
        <v>44991</v>
      </c>
      <c r="G62" s="6">
        <v>44996</v>
      </c>
      <c r="H62" s="4">
        <v>1</v>
      </c>
      <c r="I62" s="4">
        <v>5</v>
      </c>
      <c r="J62" s="4">
        <v>5</v>
      </c>
      <c r="K62" s="4" t="s">
        <v>30</v>
      </c>
      <c r="L62" s="4">
        <v>2275</v>
      </c>
      <c r="M62" s="4">
        <v>2275</v>
      </c>
      <c r="N62" s="4" t="s">
        <v>343</v>
      </c>
      <c r="O62" s="4" t="s">
        <v>32</v>
      </c>
      <c r="P62" s="4" t="s">
        <v>33</v>
      </c>
      <c r="Q62" s="4">
        <v>0</v>
      </c>
      <c r="R62" s="7">
        <v>44991</v>
      </c>
      <c r="S62" s="6">
        <v>44999</v>
      </c>
      <c r="T62" s="4" t="s">
        <v>34</v>
      </c>
      <c r="U62" s="4">
        <v>2275</v>
      </c>
      <c r="V62" s="4">
        <v>0</v>
      </c>
      <c r="W62" s="4">
        <v>0</v>
      </c>
      <c r="X62" s="4" t="s">
        <v>344</v>
      </c>
      <c r="Y62" s="4" t="s">
        <v>36</v>
      </c>
    </row>
    <row r="63" s="4" customFormat="1" spans="1:25">
      <c r="A63" s="4" t="s">
        <v>345</v>
      </c>
      <c r="B63" s="4" t="s">
        <v>26</v>
      </c>
      <c r="C63" s="4" t="s">
        <v>27</v>
      </c>
      <c r="D63" s="4" t="s">
        <v>346</v>
      </c>
      <c r="E63" s="4" t="s">
        <v>347</v>
      </c>
      <c r="F63" s="6">
        <v>44995</v>
      </c>
      <c r="G63" s="6">
        <v>44996</v>
      </c>
      <c r="H63" s="4">
        <v>1</v>
      </c>
      <c r="I63" s="4">
        <v>1</v>
      </c>
      <c r="J63" s="4">
        <v>1</v>
      </c>
      <c r="K63" s="4" t="s">
        <v>30</v>
      </c>
      <c r="L63" s="4">
        <v>651</v>
      </c>
      <c r="M63" s="4">
        <v>651</v>
      </c>
      <c r="N63" s="4" t="s">
        <v>348</v>
      </c>
      <c r="O63" s="4" t="s">
        <v>32</v>
      </c>
      <c r="P63" s="4" t="s">
        <v>33</v>
      </c>
      <c r="Q63" s="4">
        <v>0</v>
      </c>
      <c r="R63" s="7">
        <v>44991</v>
      </c>
      <c r="S63" s="6">
        <v>44999</v>
      </c>
      <c r="T63" s="4" t="s">
        <v>34</v>
      </c>
      <c r="U63" s="4">
        <v>651</v>
      </c>
      <c r="V63" s="4">
        <v>0</v>
      </c>
      <c r="W63" s="4">
        <v>0</v>
      </c>
      <c r="X63" s="4" t="s">
        <v>349</v>
      </c>
      <c r="Y63" s="4" t="s">
        <v>350</v>
      </c>
    </row>
    <row r="64" s="4" customFormat="1" spans="1:25">
      <c r="A64" s="4" t="s">
        <v>351</v>
      </c>
      <c r="B64" s="4" t="s">
        <v>26</v>
      </c>
      <c r="C64" s="4" t="s">
        <v>27</v>
      </c>
      <c r="D64" s="4" t="s">
        <v>352</v>
      </c>
      <c r="E64" s="4" t="s">
        <v>353</v>
      </c>
      <c r="F64" s="6">
        <v>44994</v>
      </c>
      <c r="G64" s="6">
        <v>44996</v>
      </c>
      <c r="H64" s="4">
        <v>1</v>
      </c>
      <c r="I64" s="4">
        <v>2</v>
      </c>
      <c r="J64" s="4">
        <v>2</v>
      </c>
      <c r="K64" s="4" t="s">
        <v>30</v>
      </c>
      <c r="L64" s="4">
        <v>3636</v>
      </c>
      <c r="M64" s="4">
        <v>3636</v>
      </c>
      <c r="N64" s="4" t="s">
        <v>354</v>
      </c>
      <c r="O64" s="4" t="s">
        <v>32</v>
      </c>
      <c r="P64" s="4" t="s">
        <v>33</v>
      </c>
      <c r="Q64" s="4">
        <v>0</v>
      </c>
      <c r="R64" s="7">
        <v>44991</v>
      </c>
      <c r="S64" s="6">
        <v>44999</v>
      </c>
      <c r="T64" s="4" t="s">
        <v>34</v>
      </c>
      <c r="U64" s="4">
        <v>3636</v>
      </c>
      <c r="V64" s="4">
        <v>0</v>
      </c>
      <c r="W64" s="4">
        <v>0</v>
      </c>
      <c r="X64" s="4" t="s">
        <v>355</v>
      </c>
      <c r="Y64" s="4" t="s">
        <v>36</v>
      </c>
    </row>
    <row r="65" s="4" customFormat="1" spans="1:25">
      <c r="A65" s="4" t="s">
        <v>356</v>
      </c>
      <c r="B65" s="4" t="s">
        <v>26</v>
      </c>
      <c r="C65" s="4" t="s">
        <v>27</v>
      </c>
      <c r="D65" s="4" t="s">
        <v>357</v>
      </c>
      <c r="E65" s="4" t="s">
        <v>358</v>
      </c>
      <c r="F65" s="6">
        <v>44994</v>
      </c>
      <c r="G65" s="6">
        <v>44996</v>
      </c>
      <c r="H65" s="4">
        <v>1</v>
      </c>
      <c r="I65" s="4">
        <v>2</v>
      </c>
      <c r="J65" s="4">
        <v>2</v>
      </c>
      <c r="K65" s="4" t="s">
        <v>30</v>
      </c>
      <c r="L65" s="4">
        <v>2372</v>
      </c>
      <c r="M65" s="4">
        <v>2372</v>
      </c>
      <c r="N65" s="4" t="s">
        <v>359</v>
      </c>
      <c r="O65" s="4" t="s">
        <v>32</v>
      </c>
      <c r="P65" s="4" t="s">
        <v>33</v>
      </c>
      <c r="Q65" s="4">
        <v>0</v>
      </c>
      <c r="R65" s="7">
        <v>44991</v>
      </c>
      <c r="S65" s="6">
        <v>44999</v>
      </c>
      <c r="T65" s="4" t="s">
        <v>34</v>
      </c>
      <c r="U65" s="4">
        <v>2372</v>
      </c>
      <c r="V65" s="4">
        <v>0</v>
      </c>
      <c r="W65" s="4">
        <v>0</v>
      </c>
      <c r="X65" s="4" t="s">
        <v>360</v>
      </c>
      <c r="Y65" s="4" t="s">
        <v>361</v>
      </c>
    </row>
    <row r="66" s="4" customFormat="1" spans="1:25">
      <c r="A66" s="4" t="s">
        <v>362</v>
      </c>
      <c r="B66" s="4" t="s">
        <v>26</v>
      </c>
      <c r="C66" s="4" t="s">
        <v>27</v>
      </c>
      <c r="D66" s="4" t="s">
        <v>363</v>
      </c>
      <c r="E66" s="4" t="s">
        <v>364</v>
      </c>
      <c r="F66" s="6">
        <v>44994</v>
      </c>
      <c r="G66" s="6">
        <v>44996</v>
      </c>
      <c r="H66" s="4">
        <v>1</v>
      </c>
      <c r="I66" s="4">
        <v>2</v>
      </c>
      <c r="J66" s="4">
        <v>2</v>
      </c>
      <c r="K66" s="4" t="s">
        <v>30</v>
      </c>
      <c r="L66" s="4">
        <v>472</v>
      </c>
      <c r="M66" s="4">
        <v>472</v>
      </c>
      <c r="N66" s="4" t="s">
        <v>365</v>
      </c>
      <c r="O66" s="4" t="s">
        <v>32</v>
      </c>
      <c r="P66" s="4" t="s">
        <v>33</v>
      </c>
      <c r="Q66" s="4">
        <v>0</v>
      </c>
      <c r="R66" s="7">
        <v>44991</v>
      </c>
      <c r="S66" s="6">
        <v>44999</v>
      </c>
      <c r="T66" s="4" t="s">
        <v>34</v>
      </c>
      <c r="U66" s="4">
        <v>472</v>
      </c>
      <c r="V66" s="4">
        <v>0</v>
      </c>
      <c r="W66" s="4">
        <v>0</v>
      </c>
      <c r="X66" s="4" t="s">
        <v>366</v>
      </c>
      <c r="Y66" s="4" t="s">
        <v>36</v>
      </c>
    </row>
    <row r="67" s="4" customFormat="1" spans="1:25">
      <c r="A67" s="4" t="s">
        <v>367</v>
      </c>
      <c r="B67" s="4" t="s">
        <v>26</v>
      </c>
      <c r="C67" s="4" t="s">
        <v>27</v>
      </c>
      <c r="D67" s="4" t="s">
        <v>49</v>
      </c>
      <c r="E67" s="4" t="s">
        <v>50</v>
      </c>
      <c r="F67" s="6">
        <v>44993</v>
      </c>
      <c r="G67" s="6">
        <v>44996</v>
      </c>
      <c r="H67" s="4">
        <v>2</v>
      </c>
      <c r="I67" s="4">
        <v>3</v>
      </c>
      <c r="J67" s="4">
        <v>6</v>
      </c>
      <c r="K67" s="4" t="s">
        <v>30</v>
      </c>
      <c r="L67" s="4">
        <v>2334</v>
      </c>
      <c r="M67" s="4">
        <v>2334</v>
      </c>
      <c r="N67" s="4" t="s">
        <v>368</v>
      </c>
      <c r="O67" s="4" t="s">
        <v>32</v>
      </c>
      <c r="P67" s="4" t="s">
        <v>33</v>
      </c>
      <c r="Q67" s="4">
        <v>0</v>
      </c>
      <c r="R67" s="7">
        <v>44991</v>
      </c>
      <c r="S67" s="6">
        <v>44999</v>
      </c>
      <c r="T67" s="4" t="s">
        <v>34</v>
      </c>
      <c r="U67" s="4">
        <v>2334</v>
      </c>
      <c r="V67" s="4">
        <v>0</v>
      </c>
      <c r="W67" s="4">
        <v>0</v>
      </c>
      <c r="X67" s="4" t="s">
        <v>369</v>
      </c>
      <c r="Y67" s="4" t="s">
        <v>370</v>
      </c>
    </row>
    <row r="68" s="4" customFormat="1" spans="1:25">
      <c r="A68" s="4" t="s">
        <v>371</v>
      </c>
      <c r="B68" s="4" t="s">
        <v>26</v>
      </c>
      <c r="C68" s="4" t="s">
        <v>27</v>
      </c>
      <c r="D68" s="4" t="s">
        <v>372</v>
      </c>
      <c r="E68" s="4" t="s">
        <v>373</v>
      </c>
      <c r="F68" s="6">
        <v>44995</v>
      </c>
      <c r="G68" s="6">
        <v>44996</v>
      </c>
      <c r="H68" s="4">
        <v>1</v>
      </c>
      <c r="I68" s="4">
        <v>1</v>
      </c>
      <c r="J68" s="4">
        <v>1</v>
      </c>
      <c r="K68" s="4" t="s">
        <v>30</v>
      </c>
      <c r="L68" s="4">
        <v>480</v>
      </c>
      <c r="M68" s="4">
        <v>480</v>
      </c>
      <c r="N68" s="4" t="s">
        <v>374</v>
      </c>
      <c r="O68" s="4" t="s">
        <v>32</v>
      </c>
      <c r="P68" s="4" t="s">
        <v>33</v>
      </c>
      <c r="Q68" s="4">
        <v>0</v>
      </c>
      <c r="R68" s="7">
        <v>44992</v>
      </c>
      <c r="S68" s="6">
        <v>44999</v>
      </c>
      <c r="T68" s="4" t="s">
        <v>34</v>
      </c>
      <c r="U68" s="4">
        <v>480</v>
      </c>
      <c r="V68" s="4">
        <v>0</v>
      </c>
      <c r="W68" s="4">
        <v>0</v>
      </c>
      <c r="X68" s="4" t="s">
        <v>375</v>
      </c>
      <c r="Y68" s="4" t="s">
        <v>36</v>
      </c>
    </row>
    <row r="69" s="4" customFormat="1" spans="1:25">
      <c r="A69" s="4" t="s">
        <v>376</v>
      </c>
      <c r="B69" s="4" t="s">
        <v>26</v>
      </c>
      <c r="C69" s="4" t="s">
        <v>27</v>
      </c>
      <c r="D69" s="4" t="s">
        <v>377</v>
      </c>
      <c r="E69" s="4" t="s">
        <v>378</v>
      </c>
      <c r="F69" s="6">
        <v>44995</v>
      </c>
      <c r="G69" s="6">
        <v>44996</v>
      </c>
      <c r="H69" s="4">
        <v>1</v>
      </c>
      <c r="I69" s="4">
        <v>1</v>
      </c>
      <c r="J69" s="4">
        <v>1</v>
      </c>
      <c r="K69" s="4" t="s">
        <v>30</v>
      </c>
      <c r="L69" s="4">
        <v>896</v>
      </c>
      <c r="M69" s="4">
        <v>896</v>
      </c>
      <c r="N69" s="4" t="s">
        <v>379</v>
      </c>
      <c r="O69" s="4" t="s">
        <v>32</v>
      </c>
      <c r="P69" s="4" t="s">
        <v>33</v>
      </c>
      <c r="Q69" s="4">
        <v>0</v>
      </c>
      <c r="R69" s="7">
        <v>44992</v>
      </c>
      <c r="S69" s="6">
        <v>44999</v>
      </c>
      <c r="T69" s="4" t="s">
        <v>34</v>
      </c>
      <c r="U69" s="4">
        <v>896</v>
      </c>
      <c r="V69" s="4">
        <v>0</v>
      </c>
      <c r="W69" s="4">
        <v>0</v>
      </c>
      <c r="X69" s="4" t="s">
        <v>380</v>
      </c>
      <c r="Y69" s="4" t="s">
        <v>381</v>
      </c>
    </row>
    <row r="70" s="4" customFormat="1" spans="1:25">
      <c r="A70" s="4" t="s">
        <v>382</v>
      </c>
      <c r="B70" s="4" t="s">
        <v>26</v>
      </c>
      <c r="C70" s="4" t="s">
        <v>27</v>
      </c>
      <c r="D70" s="4" t="s">
        <v>383</v>
      </c>
      <c r="E70" s="4" t="s">
        <v>384</v>
      </c>
      <c r="F70" s="6">
        <v>44995</v>
      </c>
      <c r="G70" s="6">
        <v>44996</v>
      </c>
      <c r="H70" s="4">
        <v>1</v>
      </c>
      <c r="I70" s="4">
        <v>1</v>
      </c>
      <c r="J70" s="4">
        <v>1</v>
      </c>
      <c r="K70" s="4" t="s">
        <v>30</v>
      </c>
      <c r="L70" s="4">
        <v>1618</v>
      </c>
      <c r="M70" s="4">
        <v>1618</v>
      </c>
      <c r="N70" s="4" t="s">
        <v>385</v>
      </c>
      <c r="O70" s="4" t="s">
        <v>32</v>
      </c>
      <c r="P70" s="4" t="s">
        <v>33</v>
      </c>
      <c r="Q70" s="4">
        <v>0</v>
      </c>
      <c r="R70" s="7">
        <v>44992</v>
      </c>
      <c r="S70" s="6">
        <v>44999</v>
      </c>
      <c r="T70" s="4" t="s">
        <v>34</v>
      </c>
      <c r="U70" s="4">
        <v>1618</v>
      </c>
      <c r="V70" s="4">
        <v>0</v>
      </c>
      <c r="W70" s="4">
        <v>0</v>
      </c>
      <c r="X70" s="4" t="s">
        <v>386</v>
      </c>
      <c r="Y70" s="4" t="s">
        <v>387</v>
      </c>
    </row>
    <row r="71" s="4" customFormat="1" spans="1:25">
      <c r="A71" s="4" t="s">
        <v>388</v>
      </c>
      <c r="B71" s="4" t="s">
        <v>26</v>
      </c>
      <c r="C71" s="4" t="s">
        <v>27</v>
      </c>
      <c r="D71" s="4" t="s">
        <v>389</v>
      </c>
      <c r="E71" s="4" t="s">
        <v>390</v>
      </c>
      <c r="F71" s="6">
        <v>44995</v>
      </c>
      <c r="G71" s="6">
        <v>44996</v>
      </c>
      <c r="H71" s="4">
        <v>1</v>
      </c>
      <c r="I71" s="4">
        <v>1</v>
      </c>
      <c r="J71" s="4">
        <v>1</v>
      </c>
      <c r="K71" s="4" t="s">
        <v>30</v>
      </c>
      <c r="L71" s="4">
        <v>365</v>
      </c>
      <c r="M71" s="4">
        <v>365</v>
      </c>
      <c r="N71" s="4" t="s">
        <v>391</v>
      </c>
      <c r="O71" s="4" t="s">
        <v>32</v>
      </c>
      <c r="P71" s="4" t="s">
        <v>33</v>
      </c>
      <c r="Q71" s="4">
        <v>0</v>
      </c>
      <c r="R71" s="7">
        <v>44992</v>
      </c>
      <c r="S71" s="6">
        <v>44999</v>
      </c>
      <c r="T71" s="4" t="s">
        <v>34</v>
      </c>
      <c r="U71" s="4">
        <v>365</v>
      </c>
      <c r="V71" s="4">
        <v>0</v>
      </c>
      <c r="W71" s="4">
        <v>0</v>
      </c>
      <c r="X71" s="4" t="s">
        <v>392</v>
      </c>
      <c r="Y71" s="4" t="s">
        <v>393</v>
      </c>
    </row>
    <row r="72" s="4" customFormat="1" spans="1:25">
      <c r="A72" s="4" t="s">
        <v>394</v>
      </c>
      <c r="B72" s="4" t="s">
        <v>26</v>
      </c>
      <c r="C72" s="4" t="s">
        <v>27</v>
      </c>
      <c r="D72" s="4" t="s">
        <v>395</v>
      </c>
      <c r="E72" s="4" t="s">
        <v>396</v>
      </c>
      <c r="F72" s="6">
        <v>44992</v>
      </c>
      <c r="G72" s="6">
        <v>44996</v>
      </c>
      <c r="H72" s="4">
        <v>1</v>
      </c>
      <c r="I72" s="4">
        <v>4</v>
      </c>
      <c r="J72" s="4">
        <v>4</v>
      </c>
      <c r="K72" s="4" t="s">
        <v>30</v>
      </c>
      <c r="L72" s="4">
        <v>1996</v>
      </c>
      <c r="M72" s="4">
        <v>1996</v>
      </c>
      <c r="N72" s="4" t="s">
        <v>397</v>
      </c>
      <c r="O72" s="4" t="s">
        <v>32</v>
      </c>
      <c r="P72" s="4" t="s">
        <v>33</v>
      </c>
      <c r="Q72" s="4">
        <v>0</v>
      </c>
      <c r="R72" s="7">
        <v>44992</v>
      </c>
      <c r="S72" s="6">
        <v>44999</v>
      </c>
      <c r="T72" s="4" t="s">
        <v>34</v>
      </c>
      <c r="U72" s="4">
        <v>1996</v>
      </c>
      <c r="V72" s="4">
        <v>0</v>
      </c>
      <c r="W72" s="4">
        <v>0</v>
      </c>
      <c r="X72" s="4" t="s">
        <v>398</v>
      </c>
      <c r="Y72" s="4" t="s">
        <v>399</v>
      </c>
    </row>
    <row r="73" s="4" customFormat="1" spans="1:25">
      <c r="A73" s="4" t="s">
        <v>400</v>
      </c>
      <c r="B73" s="4" t="s">
        <v>26</v>
      </c>
      <c r="C73" s="4" t="s">
        <v>27</v>
      </c>
      <c r="D73" s="4" t="s">
        <v>401</v>
      </c>
      <c r="E73" s="4" t="s">
        <v>402</v>
      </c>
      <c r="F73" s="6">
        <v>44995</v>
      </c>
      <c r="G73" s="6">
        <v>44996</v>
      </c>
      <c r="H73" s="4">
        <v>1</v>
      </c>
      <c r="I73" s="4">
        <v>1</v>
      </c>
      <c r="J73" s="4">
        <v>1</v>
      </c>
      <c r="K73" s="4" t="s">
        <v>30</v>
      </c>
      <c r="L73" s="4">
        <v>183</v>
      </c>
      <c r="M73" s="4">
        <v>183</v>
      </c>
      <c r="N73" s="4" t="s">
        <v>403</v>
      </c>
      <c r="O73" s="4" t="s">
        <v>32</v>
      </c>
      <c r="P73" s="4" t="s">
        <v>33</v>
      </c>
      <c r="Q73" s="4">
        <v>0</v>
      </c>
      <c r="R73" s="7">
        <v>44992</v>
      </c>
      <c r="S73" s="6">
        <v>44999</v>
      </c>
      <c r="T73" s="4" t="s">
        <v>34</v>
      </c>
      <c r="U73" s="4">
        <v>183</v>
      </c>
      <c r="V73" s="4">
        <v>0</v>
      </c>
      <c r="W73" s="4">
        <v>0</v>
      </c>
      <c r="X73" s="4" t="s">
        <v>404</v>
      </c>
      <c r="Y73" s="4" t="s">
        <v>405</v>
      </c>
    </row>
    <row r="74" s="4" customFormat="1" spans="1:25">
      <c r="A74" s="4" t="s">
        <v>406</v>
      </c>
      <c r="B74" s="4" t="s">
        <v>26</v>
      </c>
      <c r="C74" s="4" t="s">
        <v>27</v>
      </c>
      <c r="D74" s="4" t="s">
        <v>407</v>
      </c>
      <c r="E74" s="4" t="s">
        <v>326</v>
      </c>
      <c r="F74" s="6">
        <v>44993</v>
      </c>
      <c r="G74" s="6">
        <v>44996</v>
      </c>
      <c r="H74" s="4">
        <v>1</v>
      </c>
      <c r="I74" s="4">
        <v>3</v>
      </c>
      <c r="J74" s="4">
        <v>3</v>
      </c>
      <c r="K74" s="4" t="s">
        <v>30</v>
      </c>
      <c r="L74" s="4">
        <v>684</v>
      </c>
      <c r="M74" s="4">
        <v>684</v>
      </c>
      <c r="N74" s="4" t="s">
        <v>408</v>
      </c>
      <c r="O74" s="4" t="s">
        <v>32</v>
      </c>
      <c r="P74" s="4" t="s">
        <v>33</v>
      </c>
      <c r="Q74" s="4">
        <v>0</v>
      </c>
      <c r="R74" s="7">
        <v>44993</v>
      </c>
      <c r="S74" s="6">
        <v>44999</v>
      </c>
      <c r="T74" s="4" t="s">
        <v>34</v>
      </c>
      <c r="U74" s="4">
        <v>684</v>
      </c>
      <c r="V74" s="4">
        <v>0</v>
      </c>
      <c r="W74" s="4">
        <v>0</v>
      </c>
      <c r="X74" s="4" t="s">
        <v>409</v>
      </c>
      <c r="Y74" s="4" t="s">
        <v>36</v>
      </c>
    </row>
    <row r="75" s="4" customFormat="1" spans="1:25">
      <c r="A75" s="4" t="s">
        <v>410</v>
      </c>
      <c r="B75" s="4" t="s">
        <v>26</v>
      </c>
      <c r="C75" s="4" t="s">
        <v>27</v>
      </c>
      <c r="D75" s="4" t="s">
        <v>411</v>
      </c>
      <c r="E75" s="4" t="s">
        <v>412</v>
      </c>
      <c r="F75" s="6">
        <v>44993</v>
      </c>
      <c r="G75" s="6">
        <v>44996</v>
      </c>
      <c r="H75" s="4">
        <v>1</v>
      </c>
      <c r="I75" s="4">
        <v>3</v>
      </c>
      <c r="J75" s="4">
        <v>3</v>
      </c>
      <c r="K75" s="4" t="s">
        <v>30</v>
      </c>
      <c r="L75" s="4">
        <v>550</v>
      </c>
      <c r="M75" s="4">
        <v>550</v>
      </c>
      <c r="N75" s="4" t="s">
        <v>413</v>
      </c>
      <c r="O75" s="4" t="s">
        <v>32</v>
      </c>
      <c r="P75" s="4" t="s">
        <v>33</v>
      </c>
      <c r="Q75" s="4">
        <v>0</v>
      </c>
      <c r="R75" s="7">
        <v>44993</v>
      </c>
      <c r="S75" s="6">
        <v>44999</v>
      </c>
      <c r="T75" s="4" t="s">
        <v>34</v>
      </c>
      <c r="U75" s="4">
        <v>550</v>
      </c>
      <c r="V75" s="4">
        <v>0</v>
      </c>
      <c r="W75" s="4">
        <v>0</v>
      </c>
      <c r="X75" s="4" t="s">
        <v>414</v>
      </c>
      <c r="Y75" s="4" t="s">
        <v>36</v>
      </c>
    </row>
    <row r="76" s="4" customFormat="1" spans="1:25">
      <c r="A76" s="4" t="s">
        <v>415</v>
      </c>
      <c r="B76" s="4" t="s">
        <v>26</v>
      </c>
      <c r="C76" s="4" t="s">
        <v>27</v>
      </c>
      <c r="D76" s="4" t="s">
        <v>416</v>
      </c>
      <c r="E76" s="4" t="s">
        <v>396</v>
      </c>
      <c r="F76" s="6">
        <v>44995</v>
      </c>
      <c r="G76" s="6">
        <v>44996</v>
      </c>
      <c r="H76" s="4">
        <v>1</v>
      </c>
      <c r="I76" s="4">
        <v>1</v>
      </c>
      <c r="J76" s="4">
        <v>1</v>
      </c>
      <c r="K76" s="4" t="s">
        <v>30</v>
      </c>
      <c r="L76" s="4">
        <v>758</v>
      </c>
      <c r="M76" s="4">
        <v>758</v>
      </c>
      <c r="N76" s="4" t="s">
        <v>417</v>
      </c>
      <c r="O76" s="4" t="s">
        <v>32</v>
      </c>
      <c r="P76" s="4" t="s">
        <v>33</v>
      </c>
      <c r="Q76" s="4">
        <v>0</v>
      </c>
      <c r="R76" s="7">
        <v>44993</v>
      </c>
      <c r="S76" s="6">
        <v>44999</v>
      </c>
      <c r="T76" s="4" t="s">
        <v>34</v>
      </c>
      <c r="U76" s="4">
        <v>758</v>
      </c>
      <c r="V76" s="4">
        <v>0</v>
      </c>
      <c r="W76" s="4">
        <v>0</v>
      </c>
      <c r="X76" s="4" t="s">
        <v>418</v>
      </c>
      <c r="Y76" s="4" t="s">
        <v>419</v>
      </c>
    </row>
    <row r="77" s="4" customFormat="1" spans="1:25">
      <c r="A77" s="4" t="s">
        <v>420</v>
      </c>
      <c r="B77" s="4" t="s">
        <v>26</v>
      </c>
      <c r="C77" s="4" t="s">
        <v>27</v>
      </c>
      <c r="D77" s="4" t="s">
        <v>421</v>
      </c>
      <c r="E77" s="4" t="s">
        <v>422</v>
      </c>
      <c r="F77" s="6">
        <v>44993</v>
      </c>
      <c r="G77" s="6">
        <v>44996</v>
      </c>
      <c r="H77" s="4">
        <v>1</v>
      </c>
      <c r="I77" s="4">
        <v>3</v>
      </c>
      <c r="J77" s="4">
        <v>3</v>
      </c>
      <c r="K77" s="4" t="s">
        <v>30</v>
      </c>
      <c r="L77" s="4">
        <v>7073</v>
      </c>
      <c r="M77" s="4">
        <v>7073</v>
      </c>
      <c r="N77" s="4" t="s">
        <v>423</v>
      </c>
      <c r="O77" s="4" t="s">
        <v>32</v>
      </c>
      <c r="P77" s="4" t="s">
        <v>33</v>
      </c>
      <c r="Q77" s="4">
        <v>0</v>
      </c>
      <c r="R77" s="7">
        <v>44993</v>
      </c>
      <c r="S77" s="6">
        <v>44999</v>
      </c>
      <c r="T77" s="4" t="s">
        <v>34</v>
      </c>
      <c r="U77" s="4">
        <v>7073</v>
      </c>
      <c r="V77" s="4">
        <v>0</v>
      </c>
      <c r="W77" s="4">
        <v>0</v>
      </c>
      <c r="X77" s="4" t="s">
        <v>424</v>
      </c>
      <c r="Y77" s="4" t="s">
        <v>425</v>
      </c>
    </row>
    <row r="78" s="4" customFormat="1" spans="1:25">
      <c r="A78" s="4" t="s">
        <v>426</v>
      </c>
      <c r="B78" s="4" t="s">
        <v>26</v>
      </c>
      <c r="C78" s="4" t="s">
        <v>27</v>
      </c>
      <c r="D78" s="4" t="s">
        <v>427</v>
      </c>
      <c r="E78" s="4" t="s">
        <v>326</v>
      </c>
      <c r="F78" s="6">
        <v>44995</v>
      </c>
      <c r="G78" s="6">
        <v>44996</v>
      </c>
      <c r="H78" s="4">
        <v>1</v>
      </c>
      <c r="I78" s="4">
        <v>1</v>
      </c>
      <c r="J78" s="4">
        <v>1</v>
      </c>
      <c r="K78" s="4" t="s">
        <v>30</v>
      </c>
      <c r="L78" s="4">
        <v>234</v>
      </c>
      <c r="M78" s="4">
        <v>234</v>
      </c>
      <c r="N78" s="4" t="s">
        <v>428</v>
      </c>
      <c r="O78" s="4" t="s">
        <v>32</v>
      </c>
      <c r="P78" s="4" t="s">
        <v>33</v>
      </c>
      <c r="Q78" s="4">
        <v>0</v>
      </c>
      <c r="R78" s="7">
        <v>44993</v>
      </c>
      <c r="S78" s="6">
        <v>44999</v>
      </c>
      <c r="T78" s="4" t="s">
        <v>34</v>
      </c>
      <c r="U78" s="4">
        <v>234</v>
      </c>
      <c r="V78" s="4">
        <v>0</v>
      </c>
      <c r="W78" s="4">
        <v>0</v>
      </c>
      <c r="X78" s="4" t="s">
        <v>429</v>
      </c>
      <c r="Y78" s="4" t="s">
        <v>36</v>
      </c>
    </row>
    <row r="79" s="4" customFormat="1" spans="1:25">
      <c r="A79" s="4" t="s">
        <v>430</v>
      </c>
      <c r="B79" s="4" t="s">
        <v>26</v>
      </c>
      <c r="C79" s="4" t="s">
        <v>27</v>
      </c>
      <c r="D79" s="4" t="s">
        <v>273</v>
      </c>
      <c r="E79" s="4" t="s">
        <v>431</v>
      </c>
      <c r="F79" s="6">
        <v>44993</v>
      </c>
      <c r="G79" s="6">
        <v>44996</v>
      </c>
      <c r="H79" s="4">
        <v>1</v>
      </c>
      <c r="I79" s="4">
        <v>3</v>
      </c>
      <c r="J79" s="4">
        <v>3</v>
      </c>
      <c r="K79" s="4" t="s">
        <v>30</v>
      </c>
      <c r="L79" s="4">
        <v>3210</v>
      </c>
      <c r="M79" s="4">
        <v>3210</v>
      </c>
      <c r="N79" s="4" t="s">
        <v>432</v>
      </c>
      <c r="O79" s="4" t="s">
        <v>32</v>
      </c>
      <c r="P79" s="4" t="s">
        <v>33</v>
      </c>
      <c r="Q79" s="4">
        <v>0</v>
      </c>
      <c r="R79" s="7">
        <v>44993</v>
      </c>
      <c r="S79" s="6">
        <v>44999</v>
      </c>
      <c r="T79" s="4" t="s">
        <v>34</v>
      </c>
      <c r="U79" s="4">
        <v>3210</v>
      </c>
      <c r="V79" s="4">
        <v>0</v>
      </c>
      <c r="W79" s="4">
        <v>0</v>
      </c>
      <c r="X79" s="4" t="s">
        <v>433</v>
      </c>
      <c r="Y79" s="4" t="s">
        <v>36</v>
      </c>
    </row>
    <row r="80" s="4" customFormat="1" spans="1:25">
      <c r="A80" s="4" t="s">
        <v>434</v>
      </c>
      <c r="B80" s="4" t="s">
        <v>26</v>
      </c>
      <c r="C80" s="4" t="s">
        <v>27</v>
      </c>
      <c r="D80" s="4" t="s">
        <v>435</v>
      </c>
      <c r="E80" s="4" t="s">
        <v>436</v>
      </c>
      <c r="F80" s="6">
        <v>44994</v>
      </c>
      <c r="G80" s="6">
        <v>44996</v>
      </c>
      <c r="H80" s="4">
        <v>1</v>
      </c>
      <c r="I80" s="4">
        <v>2</v>
      </c>
      <c r="J80" s="4">
        <v>2</v>
      </c>
      <c r="K80" s="4" t="s">
        <v>30</v>
      </c>
      <c r="L80" s="4">
        <v>6053</v>
      </c>
      <c r="M80" s="4">
        <v>6053</v>
      </c>
      <c r="N80" s="4" t="s">
        <v>437</v>
      </c>
      <c r="O80" s="4" t="s">
        <v>32</v>
      </c>
      <c r="P80" s="4" t="s">
        <v>33</v>
      </c>
      <c r="Q80" s="4">
        <v>0</v>
      </c>
      <c r="R80" s="7">
        <v>44993</v>
      </c>
      <c r="S80" s="6">
        <v>44999</v>
      </c>
      <c r="T80" s="4" t="s">
        <v>34</v>
      </c>
      <c r="U80" s="4">
        <v>6053</v>
      </c>
      <c r="V80" s="4">
        <v>0</v>
      </c>
      <c r="W80" s="4">
        <v>0</v>
      </c>
      <c r="X80" s="4" t="s">
        <v>438</v>
      </c>
      <c r="Y80" s="4" t="s">
        <v>439</v>
      </c>
    </row>
    <row r="81" s="4" customFormat="1" spans="1:25">
      <c r="A81" s="4" t="s">
        <v>440</v>
      </c>
      <c r="B81" s="4" t="s">
        <v>26</v>
      </c>
      <c r="C81" s="4" t="s">
        <v>27</v>
      </c>
      <c r="D81" s="4" t="s">
        <v>441</v>
      </c>
      <c r="E81" s="4" t="s">
        <v>442</v>
      </c>
      <c r="F81" s="6">
        <v>44995</v>
      </c>
      <c r="G81" s="6">
        <v>44996</v>
      </c>
      <c r="H81" s="4">
        <v>1</v>
      </c>
      <c r="I81" s="4">
        <v>1</v>
      </c>
      <c r="J81" s="4">
        <v>1</v>
      </c>
      <c r="K81" s="4" t="s">
        <v>30</v>
      </c>
      <c r="L81" s="4">
        <v>333</v>
      </c>
      <c r="M81" s="4">
        <v>333</v>
      </c>
      <c r="N81" s="4" t="s">
        <v>443</v>
      </c>
      <c r="O81" s="4" t="s">
        <v>32</v>
      </c>
      <c r="P81" s="4" t="s">
        <v>33</v>
      </c>
      <c r="Q81" s="4">
        <v>0</v>
      </c>
      <c r="R81" s="7">
        <v>44993</v>
      </c>
      <c r="S81" s="6">
        <v>44999</v>
      </c>
      <c r="T81" s="4" t="s">
        <v>34</v>
      </c>
      <c r="U81" s="4">
        <v>333</v>
      </c>
      <c r="V81" s="4">
        <v>0</v>
      </c>
      <c r="W81" s="4">
        <v>0</v>
      </c>
      <c r="X81" s="4" t="s">
        <v>444</v>
      </c>
      <c r="Y81" s="4" t="s">
        <v>36</v>
      </c>
    </row>
    <row r="82" s="4" customFormat="1" spans="1:25">
      <c r="A82" s="4" t="s">
        <v>445</v>
      </c>
      <c r="B82" s="4" t="s">
        <v>26</v>
      </c>
      <c r="C82" s="4" t="s">
        <v>27</v>
      </c>
      <c r="D82" s="4" t="s">
        <v>446</v>
      </c>
      <c r="E82" s="4" t="s">
        <v>56</v>
      </c>
      <c r="F82" s="6">
        <v>44994</v>
      </c>
      <c r="G82" s="6">
        <v>44996</v>
      </c>
      <c r="H82" s="4">
        <v>2</v>
      </c>
      <c r="I82" s="4">
        <v>2</v>
      </c>
      <c r="J82" s="4">
        <v>4</v>
      </c>
      <c r="K82" s="4" t="s">
        <v>30</v>
      </c>
      <c r="L82" s="4">
        <v>2376</v>
      </c>
      <c r="M82" s="4">
        <v>2376</v>
      </c>
      <c r="N82" s="4" t="s">
        <v>447</v>
      </c>
      <c r="O82" s="4" t="s">
        <v>32</v>
      </c>
      <c r="P82" s="4" t="s">
        <v>33</v>
      </c>
      <c r="Q82" s="4">
        <v>0</v>
      </c>
      <c r="R82" s="7">
        <v>44993</v>
      </c>
      <c r="S82" s="6">
        <v>44999</v>
      </c>
      <c r="T82" s="4" t="s">
        <v>34</v>
      </c>
      <c r="U82" s="4">
        <v>2376</v>
      </c>
      <c r="V82" s="4">
        <v>0</v>
      </c>
      <c r="W82" s="4">
        <v>0</v>
      </c>
      <c r="X82" s="4" t="s">
        <v>448</v>
      </c>
      <c r="Y82" s="4" t="s">
        <v>449</v>
      </c>
    </row>
    <row r="83" s="4" customFormat="1" spans="1:25">
      <c r="A83" s="4" t="s">
        <v>450</v>
      </c>
      <c r="B83" s="4" t="s">
        <v>26</v>
      </c>
      <c r="C83" s="4" t="s">
        <v>27</v>
      </c>
      <c r="D83" s="4" t="s">
        <v>451</v>
      </c>
      <c r="E83" s="4" t="s">
        <v>452</v>
      </c>
      <c r="F83" s="6">
        <v>44994</v>
      </c>
      <c r="G83" s="6">
        <v>44996</v>
      </c>
      <c r="H83" s="4">
        <v>1</v>
      </c>
      <c r="I83" s="4">
        <v>2</v>
      </c>
      <c r="J83" s="4">
        <v>2</v>
      </c>
      <c r="K83" s="4" t="s">
        <v>30</v>
      </c>
      <c r="L83" s="4">
        <v>1201</v>
      </c>
      <c r="M83" s="4">
        <v>1201</v>
      </c>
      <c r="N83" s="4" t="s">
        <v>453</v>
      </c>
      <c r="O83" s="4" t="s">
        <v>32</v>
      </c>
      <c r="P83" s="4" t="s">
        <v>33</v>
      </c>
      <c r="Q83" s="4">
        <v>0</v>
      </c>
      <c r="R83" s="7">
        <v>44993</v>
      </c>
      <c r="S83" s="6">
        <v>44999</v>
      </c>
      <c r="T83" s="4" t="s">
        <v>34</v>
      </c>
      <c r="U83" s="4">
        <v>1201</v>
      </c>
      <c r="V83" s="4">
        <v>0</v>
      </c>
      <c r="W83" s="4">
        <v>0</v>
      </c>
      <c r="X83" s="4" t="s">
        <v>454</v>
      </c>
      <c r="Y83" s="4" t="s">
        <v>455</v>
      </c>
    </row>
    <row r="84" s="4" customFormat="1" spans="1:25">
      <c r="A84" s="4" t="s">
        <v>456</v>
      </c>
      <c r="B84" s="4" t="s">
        <v>26</v>
      </c>
      <c r="C84" s="4" t="s">
        <v>27</v>
      </c>
      <c r="D84" s="4" t="s">
        <v>457</v>
      </c>
      <c r="E84" s="4" t="s">
        <v>458</v>
      </c>
      <c r="F84" s="6">
        <v>44995</v>
      </c>
      <c r="G84" s="6">
        <v>44996</v>
      </c>
      <c r="H84" s="4">
        <v>1</v>
      </c>
      <c r="I84" s="4">
        <v>1</v>
      </c>
      <c r="J84" s="4">
        <v>1</v>
      </c>
      <c r="K84" s="4" t="s">
        <v>30</v>
      </c>
      <c r="L84" s="4">
        <v>497</v>
      </c>
      <c r="M84" s="4">
        <v>497</v>
      </c>
      <c r="N84" s="4" t="s">
        <v>459</v>
      </c>
      <c r="O84" s="4" t="s">
        <v>32</v>
      </c>
      <c r="P84" s="4" t="s">
        <v>33</v>
      </c>
      <c r="Q84" s="4">
        <v>0</v>
      </c>
      <c r="R84" s="7">
        <v>44993</v>
      </c>
      <c r="S84" s="6">
        <v>44999</v>
      </c>
      <c r="T84" s="4" t="s">
        <v>34</v>
      </c>
      <c r="U84" s="4">
        <v>497</v>
      </c>
      <c r="V84" s="4">
        <v>0</v>
      </c>
      <c r="W84" s="4">
        <v>0</v>
      </c>
      <c r="X84" s="4" t="s">
        <v>460</v>
      </c>
      <c r="Y84" s="4" t="s">
        <v>461</v>
      </c>
    </row>
    <row r="85" s="4" customFormat="1" spans="1:25">
      <c r="A85" s="4" t="s">
        <v>462</v>
      </c>
      <c r="B85" s="4" t="s">
        <v>26</v>
      </c>
      <c r="C85" s="4" t="s">
        <v>27</v>
      </c>
      <c r="D85" s="4" t="s">
        <v>463</v>
      </c>
      <c r="E85" s="4" t="s">
        <v>464</v>
      </c>
      <c r="F85" s="6">
        <v>44995</v>
      </c>
      <c r="G85" s="6">
        <v>44996</v>
      </c>
      <c r="H85" s="4">
        <v>1</v>
      </c>
      <c r="I85" s="4">
        <v>1</v>
      </c>
      <c r="J85" s="4">
        <v>1</v>
      </c>
      <c r="K85" s="4" t="s">
        <v>30</v>
      </c>
      <c r="L85" s="4">
        <v>272</v>
      </c>
      <c r="M85" s="4">
        <v>272</v>
      </c>
      <c r="N85" s="4" t="s">
        <v>465</v>
      </c>
      <c r="O85" s="4" t="s">
        <v>32</v>
      </c>
      <c r="P85" s="4" t="s">
        <v>33</v>
      </c>
      <c r="Q85" s="4">
        <v>0</v>
      </c>
      <c r="R85" s="7">
        <v>44993</v>
      </c>
      <c r="S85" s="6">
        <v>44999</v>
      </c>
      <c r="T85" s="4" t="s">
        <v>34</v>
      </c>
      <c r="U85" s="4">
        <v>272</v>
      </c>
      <c r="V85" s="4">
        <v>0</v>
      </c>
      <c r="W85" s="4">
        <v>0</v>
      </c>
      <c r="X85" s="4" t="s">
        <v>466</v>
      </c>
      <c r="Y85" s="4" t="s">
        <v>36</v>
      </c>
    </row>
    <row r="86" s="4" customFormat="1" spans="1:25">
      <c r="A86" s="4" t="s">
        <v>467</v>
      </c>
      <c r="B86" s="4" t="s">
        <v>26</v>
      </c>
      <c r="C86" s="4" t="s">
        <v>27</v>
      </c>
      <c r="D86" s="4" t="s">
        <v>468</v>
      </c>
      <c r="E86" s="4" t="s">
        <v>469</v>
      </c>
      <c r="F86" s="6">
        <v>44993</v>
      </c>
      <c r="G86" s="6">
        <v>44996</v>
      </c>
      <c r="H86" s="4">
        <v>3</v>
      </c>
      <c r="I86" s="4">
        <v>3</v>
      </c>
      <c r="J86" s="4">
        <v>9</v>
      </c>
      <c r="K86" s="4" t="s">
        <v>30</v>
      </c>
      <c r="L86" s="4">
        <v>5967</v>
      </c>
      <c r="M86" s="4">
        <v>5967</v>
      </c>
      <c r="N86" s="4" t="s">
        <v>470</v>
      </c>
      <c r="O86" s="4" t="s">
        <v>32</v>
      </c>
      <c r="P86" s="4" t="s">
        <v>33</v>
      </c>
      <c r="Q86" s="4">
        <v>0</v>
      </c>
      <c r="R86" s="7">
        <v>44993</v>
      </c>
      <c r="S86" s="6">
        <v>44999</v>
      </c>
      <c r="T86" s="4" t="s">
        <v>34</v>
      </c>
      <c r="U86" s="4">
        <v>5967</v>
      </c>
      <c r="V86" s="4">
        <v>0</v>
      </c>
      <c r="W86" s="4">
        <v>0</v>
      </c>
      <c r="X86" s="4" t="s">
        <v>471</v>
      </c>
      <c r="Y86" s="4" t="s">
        <v>472</v>
      </c>
    </row>
    <row r="87" s="4" customFormat="1" spans="1:25">
      <c r="A87" s="4" t="s">
        <v>473</v>
      </c>
      <c r="B87" s="4" t="s">
        <v>26</v>
      </c>
      <c r="C87" s="4" t="s">
        <v>27</v>
      </c>
      <c r="D87" s="4" t="s">
        <v>474</v>
      </c>
      <c r="E87" s="4" t="s">
        <v>475</v>
      </c>
      <c r="F87" s="6">
        <v>44994</v>
      </c>
      <c r="G87" s="6">
        <v>44996</v>
      </c>
      <c r="H87" s="4">
        <v>1</v>
      </c>
      <c r="I87" s="4">
        <v>2</v>
      </c>
      <c r="J87" s="4">
        <v>2</v>
      </c>
      <c r="K87" s="4" t="s">
        <v>30</v>
      </c>
      <c r="L87" s="4">
        <v>576</v>
      </c>
      <c r="M87" s="4">
        <v>576</v>
      </c>
      <c r="N87" s="4" t="s">
        <v>476</v>
      </c>
      <c r="O87" s="4" t="s">
        <v>32</v>
      </c>
      <c r="P87" s="4" t="s">
        <v>33</v>
      </c>
      <c r="Q87" s="4">
        <v>0</v>
      </c>
      <c r="R87" s="7">
        <v>44993</v>
      </c>
      <c r="S87" s="6">
        <v>44999</v>
      </c>
      <c r="T87" s="4" t="s">
        <v>34</v>
      </c>
      <c r="U87" s="4">
        <v>576</v>
      </c>
      <c r="V87" s="4">
        <v>0</v>
      </c>
      <c r="W87" s="4">
        <v>0</v>
      </c>
      <c r="X87" s="4" t="s">
        <v>477</v>
      </c>
      <c r="Y87" s="4" t="s">
        <v>36</v>
      </c>
    </row>
    <row r="88" s="4" customFormat="1" spans="1:25">
      <c r="A88" s="4" t="s">
        <v>478</v>
      </c>
      <c r="B88" s="4" t="s">
        <v>26</v>
      </c>
      <c r="C88" s="4" t="s">
        <v>27</v>
      </c>
      <c r="D88" s="4" t="s">
        <v>474</v>
      </c>
      <c r="E88" s="4" t="s">
        <v>475</v>
      </c>
      <c r="F88" s="6">
        <v>44995</v>
      </c>
      <c r="G88" s="6">
        <v>44996</v>
      </c>
      <c r="H88" s="4">
        <v>1</v>
      </c>
      <c r="I88" s="4">
        <v>1</v>
      </c>
      <c r="J88" s="4">
        <v>1</v>
      </c>
      <c r="K88" s="4" t="s">
        <v>30</v>
      </c>
      <c r="L88" s="4">
        <v>288</v>
      </c>
      <c r="M88" s="4">
        <v>288</v>
      </c>
      <c r="N88" s="4" t="s">
        <v>479</v>
      </c>
      <c r="O88" s="4" t="s">
        <v>32</v>
      </c>
      <c r="P88" s="4" t="s">
        <v>33</v>
      </c>
      <c r="Q88" s="4">
        <v>0</v>
      </c>
      <c r="R88" s="7">
        <v>44993</v>
      </c>
      <c r="S88" s="6">
        <v>44999</v>
      </c>
      <c r="T88" s="4" t="s">
        <v>34</v>
      </c>
      <c r="U88" s="4">
        <v>288</v>
      </c>
      <c r="V88" s="4">
        <v>0</v>
      </c>
      <c r="W88" s="4">
        <v>0</v>
      </c>
      <c r="X88" s="4" t="s">
        <v>480</v>
      </c>
      <c r="Y88" s="4" t="s">
        <v>36</v>
      </c>
    </row>
    <row r="89" s="4" customFormat="1" spans="1:25">
      <c r="A89" s="4" t="s">
        <v>481</v>
      </c>
      <c r="B89" s="4" t="s">
        <v>26</v>
      </c>
      <c r="C89" s="4" t="s">
        <v>27</v>
      </c>
      <c r="D89" s="4" t="s">
        <v>482</v>
      </c>
      <c r="E89" s="4" t="s">
        <v>483</v>
      </c>
      <c r="F89" s="6">
        <v>44994</v>
      </c>
      <c r="G89" s="6">
        <v>44996</v>
      </c>
      <c r="H89" s="4">
        <v>1</v>
      </c>
      <c r="I89" s="4">
        <v>2</v>
      </c>
      <c r="J89" s="4">
        <v>2</v>
      </c>
      <c r="K89" s="4" t="s">
        <v>30</v>
      </c>
      <c r="L89" s="4">
        <v>2147</v>
      </c>
      <c r="M89" s="4">
        <v>2147</v>
      </c>
      <c r="N89" s="4" t="s">
        <v>484</v>
      </c>
      <c r="O89" s="4" t="s">
        <v>32</v>
      </c>
      <c r="P89" s="4" t="s">
        <v>33</v>
      </c>
      <c r="Q89" s="4">
        <v>0</v>
      </c>
      <c r="R89" s="7">
        <v>44993</v>
      </c>
      <c r="S89" s="6">
        <v>44999</v>
      </c>
      <c r="T89" s="4" t="s">
        <v>34</v>
      </c>
      <c r="U89" s="4">
        <v>2147</v>
      </c>
      <c r="V89" s="4">
        <v>0</v>
      </c>
      <c r="W89" s="4">
        <v>0</v>
      </c>
      <c r="X89" s="4" t="s">
        <v>485</v>
      </c>
      <c r="Y89" s="4" t="s">
        <v>486</v>
      </c>
    </row>
    <row r="90" s="4" customFormat="1" spans="1:25">
      <c r="A90" s="4" t="s">
        <v>487</v>
      </c>
      <c r="B90" s="4" t="s">
        <v>26</v>
      </c>
      <c r="C90" s="4" t="s">
        <v>27</v>
      </c>
      <c r="D90" s="4" t="s">
        <v>488</v>
      </c>
      <c r="E90" s="4" t="s">
        <v>489</v>
      </c>
      <c r="F90" s="6">
        <v>44995</v>
      </c>
      <c r="G90" s="6">
        <v>44996</v>
      </c>
      <c r="H90" s="4">
        <v>1</v>
      </c>
      <c r="I90" s="4">
        <v>1</v>
      </c>
      <c r="J90" s="4">
        <v>1</v>
      </c>
      <c r="K90" s="4" t="s">
        <v>30</v>
      </c>
      <c r="L90" s="4">
        <v>407</v>
      </c>
      <c r="M90" s="4">
        <v>407</v>
      </c>
      <c r="N90" s="4" t="s">
        <v>490</v>
      </c>
      <c r="O90" s="4" t="s">
        <v>32</v>
      </c>
      <c r="P90" s="4" t="s">
        <v>33</v>
      </c>
      <c r="Q90" s="4">
        <v>0</v>
      </c>
      <c r="R90" s="7">
        <v>44993</v>
      </c>
      <c r="S90" s="6">
        <v>44999</v>
      </c>
      <c r="T90" s="4" t="s">
        <v>34</v>
      </c>
      <c r="U90" s="4">
        <v>407</v>
      </c>
      <c r="V90" s="4">
        <v>0</v>
      </c>
      <c r="W90" s="4">
        <v>0</v>
      </c>
      <c r="X90" s="4" t="s">
        <v>491</v>
      </c>
      <c r="Y90" s="4" t="s">
        <v>492</v>
      </c>
    </row>
    <row r="91" s="4" customFormat="1" spans="1:25">
      <c r="A91" s="4" t="s">
        <v>493</v>
      </c>
      <c r="B91" s="4" t="s">
        <v>26</v>
      </c>
      <c r="C91" s="4" t="s">
        <v>27</v>
      </c>
      <c r="D91" s="4" t="s">
        <v>494</v>
      </c>
      <c r="E91" s="4" t="s">
        <v>495</v>
      </c>
      <c r="F91" s="6">
        <v>44994</v>
      </c>
      <c r="G91" s="6">
        <v>44996</v>
      </c>
      <c r="H91" s="4">
        <v>1</v>
      </c>
      <c r="I91" s="4">
        <v>2</v>
      </c>
      <c r="J91" s="4">
        <v>2</v>
      </c>
      <c r="K91" s="4" t="s">
        <v>30</v>
      </c>
      <c r="L91" s="4">
        <v>726</v>
      </c>
      <c r="M91" s="4">
        <v>726</v>
      </c>
      <c r="N91" s="4" t="s">
        <v>496</v>
      </c>
      <c r="O91" s="4" t="s">
        <v>32</v>
      </c>
      <c r="P91" s="4" t="s">
        <v>33</v>
      </c>
      <c r="Q91" s="4">
        <v>0</v>
      </c>
      <c r="R91" s="7">
        <v>44993</v>
      </c>
      <c r="S91" s="6">
        <v>44999</v>
      </c>
      <c r="T91" s="4" t="s">
        <v>34</v>
      </c>
      <c r="U91" s="4">
        <v>726</v>
      </c>
      <c r="V91" s="4">
        <v>0</v>
      </c>
      <c r="W91" s="4">
        <v>0</v>
      </c>
      <c r="X91" s="4" t="s">
        <v>497</v>
      </c>
      <c r="Y91" s="4" t="s">
        <v>498</v>
      </c>
    </row>
    <row r="92" s="4" customFormat="1" spans="1:25">
      <c r="A92" s="4" t="s">
        <v>499</v>
      </c>
      <c r="B92" s="4" t="s">
        <v>26</v>
      </c>
      <c r="C92" s="4" t="s">
        <v>27</v>
      </c>
      <c r="D92" s="4" t="s">
        <v>500</v>
      </c>
      <c r="E92" s="4" t="s">
        <v>501</v>
      </c>
      <c r="F92" s="6">
        <v>44994</v>
      </c>
      <c r="G92" s="6">
        <v>44996</v>
      </c>
      <c r="H92" s="4">
        <v>1</v>
      </c>
      <c r="I92" s="4">
        <v>2</v>
      </c>
      <c r="J92" s="4">
        <v>2</v>
      </c>
      <c r="K92" s="4" t="s">
        <v>30</v>
      </c>
      <c r="L92" s="4">
        <v>2406</v>
      </c>
      <c r="M92" s="4">
        <v>2406</v>
      </c>
      <c r="N92" s="4" t="s">
        <v>502</v>
      </c>
      <c r="O92" s="4" t="s">
        <v>32</v>
      </c>
      <c r="P92" s="4" t="s">
        <v>33</v>
      </c>
      <c r="Q92" s="4">
        <v>0</v>
      </c>
      <c r="R92" s="7">
        <v>44993</v>
      </c>
      <c r="S92" s="6">
        <v>44999</v>
      </c>
      <c r="T92" s="4" t="s">
        <v>34</v>
      </c>
      <c r="U92" s="4">
        <v>2406</v>
      </c>
      <c r="V92" s="4">
        <v>0</v>
      </c>
      <c r="W92" s="4">
        <v>0</v>
      </c>
      <c r="X92" s="4" t="s">
        <v>503</v>
      </c>
      <c r="Y92" s="4" t="s">
        <v>36</v>
      </c>
    </row>
    <row r="93" s="4" customFormat="1" spans="1:25">
      <c r="A93" s="4" t="s">
        <v>504</v>
      </c>
      <c r="B93" s="4" t="s">
        <v>26</v>
      </c>
      <c r="C93" s="4" t="s">
        <v>27</v>
      </c>
      <c r="D93" s="4" t="s">
        <v>505</v>
      </c>
      <c r="E93" s="4" t="s">
        <v>506</v>
      </c>
      <c r="F93" s="6">
        <v>44994</v>
      </c>
      <c r="G93" s="6">
        <v>44996</v>
      </c>
      <c r="H93" s="4">
        <v>1</v>
      </c>
      <c r="I93" s="4">
        <v>2</v>
      </c>
      <c r="J93" s="4">
        <v>2</v>
      </c>
      <c r="K93" s="4" t="s">
        <v>30</v>
      </c>
      <c r="L93" s="4">
        <v>10425</v>
      </c>
      <c r="M93" s="4">
        <v>10425</v>
      </c>
      <c r="N93" s="4" t="s">
        <v>507</v>
      </c>
      <c r="O93" s="4" t="s">
        <v>32</v>
      </c>
      <c r="P93" s="4" t="s">
        <v>33</v>
      </c>
      <c r="Q93" s="4">
        <v>0</v>
      </c>
      <c r="R93" s="7">
        <v>44994</v>
      </c>
      <c r="S93" s="6">
        <v>44999</v>
      </c>
      <c r="T93" s="4" t="s">
        <v>34</v>
      </c>
      <c r="U93" s="4">
        <v>10425</v>
      </c>
      <c r="V93" s="4">
        <v>0</v>
      </c>
      <c r="W93" s="4">
        <v>0</v>
      </c>
      <c r="X93" s="4" t="s">
        <v>508</v>
      </c>
      <c r="Y93" s="4" t="s">
        <v>509</v>
      </c>
    </row>
    <row r="94" s="4" customFormat="1" spans="1:25">
      <c r="A94" s="4" t="s">
        <v>510</v>
      </c>
      <c r="B94" s="4" t="s">
        <v>26</v>
      </c>
      <c r="C94" s="4" t="s">
        <v>27</v>
      </c>
      <c r="D94" s="4" t="s">
        <v>511</v>
      </c>
      <c r="E94" s="4" t="s">
        <v>469</v>
      </c>
      <c r="F94" s="6">
        <v>44995</v>
      </c>
      <c r="G94" s="6">
        <v>44996</v>
      </c>
      <c r="H94" s="4">
        <v>1</v>
      </c>
      <c r="I94" s="4">
        <v>1</v>
      </c>
      <c r="J94" s="4">
        <v>1</v>
      </c>
      <c r="K94" s="4" t="s">
        <v>30</v>
      </c>
      <c r="L94" s="4">
        <v>410</v>
      </c>
      <c r="M94" s="4">
        <v>410</v>
      </c>
      <c r="N94" s="4" t="s">
        <v>512</v>
      </c>
      <c r="O94" s="4" t="s">
        <v>32</v>
      </c>
      <c r="P94" s="4" t="s">
        <v>33</v>
      </c>
      <c r="Q94" s="4">
        <v>0</v>
      </c>
      <c r="R94" s="7">
        <v>44994</v>
      </c>
      <c r="S94" s="6">
        <v>44999</v>
      </c>
      <c r="T94" s="4" t="s">
        <v>34</v>
      </c>
      <c r="U94" s="4">
        <v>410</v>
      </c>
      <c r="V94" s="4">
        <v>0</v>
      </c>
      <c r="W94" s="4">
        <v>0</v>
      </c>
      <c r="X94" s="4" t="s">
        <v>513</v>
      </c>
      <c r="Y94" s="4" t="s">
        <v>514</v>
      </c>
    </row>
    <row r="95" s="4" customFormat="1" spans="1:25">
      <c r="A95" s="4" t="s">
        <v>515</v>
      </c>
      <c r="B95" s="4" t="s">
        <v>26</v>
      </c>
      <c r="C95" s="4" t="s">
        <v>27</v>
      </c>
      <c r="D95" s="4" t="s">
        <v>516</v>
      </c>
      <c r="E95" s="4" t="s">
        <v>517</v>
      </c>
      <c r="F95" s="6">
        <v>44994</v>
      </c>
      <c r="G95" s="6">
        <v>44996</v>
      </c>
      <c r="H95" s="4">
        <v>1</v>
      </c>
      <c r="I95" s="4">
        <v>2</v>
      </c>
      <c r="J95" s="4">
        <v>2</v>
      </c>
      <c r="K95" s="4" t="s">
        <v>30</v>
      </c>
      <c r="L95" s="4">
        <v>832</v>
      </c>
      <c r="M95" s="4">
        <v>832</v>
      </c>
      <c r="N95" s="4" t="s">
        <v>518</v>
      </c>
      <c r="O95" s="4" t="s">
        <v>32</v>
      </c>
      <c r="P95" s="4" t="s">
        <v>33</v>
      </c>
      <c r="Q95" s="4">
        <v>0</v>
      </c>
      <c r="R95" s="7">
        <v>44994</v>
      </c>
      <c r="S95" s="6">
        <v>44999</v>
      </c>
      <c r="T95" s="4" t="s">
        <v>34</v>
      </c>
      <c r="U95" s="4">
        <v>832</v>
      </c>
      <c r="V95" s="4">
        <v>0</v>
      </c>
      <c r="W95" s="4">
        <v>0</v>
      </c>
      <c r="X95" s="4" t="s">
        <v>519</v>
      </c>
      <c r="Y95" s="4" t="s">
        <v>520</v>
      </c>
    </row>
    <row r="96" s="4" customFormat="1" spans="1:25">
      <c r="A96" s="4" t="s">
        <v>521</v>
      </c>
      <c r="B96" s="4" t="s">
        <v>26</v>
      </c>
      <c r="C96" s="4" t="s">
        <v>27</v>
      </c>
      <c r="D96" s="4" t="s">
        <v>522</v>
      </c>
      <c r="E96" s="4" t="s">
        <v>523</v>
      </c>
      <c r="F96" s="6">
        <v>44994</v>
      </c>
      <c r="G96" s="6">
        <v>44996</v>
      </c>
      <c r="H96" s="4">
        <v>1</v>
      </c>
      <c r="I96" s="4">
        <v>2</v>
      </c>
      <c r="J96" s="4">
        <v>2</v>
      </c>
      <c r="K96" s="4" t="s">
        <v>30</v>
      </c>
      <c r="L96" s="4">
        <v>1170</v>
      </c>
      <c r="M96" s="4">
        <v>1170</v>
      </c>
      <c r="N96" s="4" t="s">
        <v>524</v>
      </c>
      <c r="O96" s="4" t="s">
        <v>32</v>
      </c>
      <c r="P96" s="4" t="s">
        <v>33</v>
      </c>
      <c r="Q96" s="4">
        <v>0</v>
      </c>
      <c r="R96" s="7">
        <v>44994</v>
      </c>
      <c r="S96" s="6">
        <v>44999</v>
      </c>
      <c r="T96" s="4" t="s">
        <v>34</v>
      </c>
      <c r="U96" s="4">
        <v>1170</v>
      </c>
      <c r="V96" s="4">
        <v>0</v>
      </c>
      <c r="W96" s="4">
        <v>0</v>
      </c>
      <c r="X96" s="4" t="s">
        <v>525</v>
      </c>
      <c r="Y96" s="4" t="s">
        <v>526</v>
      </c>
    </row>
    <row r="97" s="4" customFormat="1" spans="1:25">
      <c r="A97" s="4" t="s">
        <v>527</v>
      </c>
      <c r="B97" s="4" t="s">
        <v>26</v>
      </c>
      <c r="C97" s="4" t="s">
        <v>27</v>
      </c>
      <c r="D97" s="4" t="s">
        <v>463</v>
      </c>
      <c r="E97" s="4" t="s">
        <v>528</v>
      </c>
      <c r="F97" s="6">
        <v>44994</v>
      </c>
      <c r="G97" s="6">
        <v>44996</v>
      </c>
      <c r="H97" s="4">
        <v>1</v>
      </c>
      <c r="I97" s="4">
        <v>2</v>
      </c>
      <c r="J97" s="4">
        <v>2</v>
      </c>
      <c r="K97" s="4" t="s">
        <v>30</v>
      </c>
      <c r="L97" s="4">
        <v>594</v>
      </c>
      <c r="M97" s="4">
        <v>594</v>
      </c>
      <c r="N97" s="4" t="s">
        <v>529</v>
      </c>
      <c r="O97" s="4" t="s">
        <v>32</v>
      </c>
      <c r="P97" s="4" t="s">
        <v>33</v>
      </c>
      <c r="Q97" s="4">
        <v>0</v>
      </c>
      <c r="R97" s="7">
        <v>44994</v>
      </c>
      <c r="S97" s="6">
        <v>44999</v>
      </c>
      <c r="T97" s="4" t="s">
        <v>34</v>
      </c>
      <c r="U97" s="4">
        <v>594</v>
      </c>
      <c r="V97" s="4">
        <v>0</v>
      </c>
      <c r="W97" s="4">
        <v>0</v>
      </c>
      <c r="X97" s="4" t="s">
        <v>530</v>
      </c>
      <c r="Y97" s="4" t="s">
        <v>36</v>
      </c>
    </row>
    <row r="98" s="4" customFormat="1" spans="1:25">
      <c r="A98" s="4" t="s">
        <v>531</v>
      </c>
      <c r="B98" s="4" t="s">
        <v>26</v>
      </c>
      <c r="C98" s="4" t="s">
        <v>27</v>
      </c>
      <c r="D98" s="4" t="s">
        <v>532</v>
      </c>
      <c r="E98" s="4" t="s">
        <v>533</v>
      </c>
      <c r="F98" s="6">
        <v>44995</v>
      </c>
      <c r="G98" s="6">
        <v>44996</v>
      </c>
      <c r="H98" s="4">
        <v>1</v>
      </c>
      <c r="I98" s="4">
        <v>1</v>
      </c>
      <c r="J98" s="4">
        <v>1</v>
      </c>
      <c r="K98" s="4" t="s">
        <v>30</v>
      </c>
      <c r="L98" s="4">
        <v>798</v>
      </c>
      <c r="M98" s="4">
        <v>798</v>
      </c>
      <c r="N98" s="4" t="s">
        <v>534</v>
      </c>
      <c r="O98" s="4" t="s">
        <v>32</v>
      </c>
      <c r="P98" s="4" t="s">
        <v>33</v>
      </c>
      <c r="Q98" s="4">
        <v>0</v>
      </c>
      <c r="R98" s="7">
        <v>44994</v>
      </c>
      <c r="S98" s="6">
        <v>44999</v>
      </c>
      <c r="T98" s="4" t="s">
        <v>34</v>
      </c>
      <c r="U98" s="4">
        <v>798</v>
      </c>
      <c r="V98" s="4">
        <v>0</v>
      </c>
      <c r="W98" s="4">
        <v>0</v>
      </c>
      <c r="X98" s="4" t="s">
        <v>535</v>
      </c>
      <c r="Y98" s="4" t="s">
        <v>36</v>
      </c>
    </row>
    <row r="99" s="4" customFormat="1" spans="1:25">
      <c r="A99" s="4" t="s">
        <v>536</v>
      </c>
      <c r="B99" s="4" t="s">
        <v>26</v>
      </c>
      <c r="C99" s="4" t="s">
        <v>27</v>
      </c>
      <c r="D99" s="4" t="s">
        <v>537</v>
      </c>
      <c r="E99" s="4" t="s">
        <v>538</v>
      </c>
      <c r="F99" s="6">
        <v>44995</v>
      </c>
      <c r="G99" s="6">
        <v>44996</v>
      </c>
      <c r="H99" s="4">
        <v>1</v>
      </c>
      <c r="I99" s="4">
        <v>1</v>
      </c>
      <c r="J99" s="4">
        <v>1</v>
      </c>
      <c r="K99" s="4" t="s">
        <v>30</v>
      </c>
      <c r="L99" s="4">
        <v>724</v>
      </c>
      <c r="M99" s="4">
        <v>724</v>
      </c>
      <c r="N99" s="4" t="s">
        <v>539</v>
      </c>
      <c r="O99" s="4" t="s">
        <v>32</v>
      </c>
      <c r="P99" s="4" t="s">
        <v>33</v>
      </c>
      <c r="Q99" s="4">
        <v>0</v>
      </c>
      <c r="R99" s="7">
        <v>44994</v>
      </c>
      <c r="S99" s="6">
        <v>44999</v>
      </c>
      <c r="T99" s="4" t="s">
        <v>34</v>
      </c>
      <c r="U99" s="4">
        <v>724</v>
      </c>
      <c r="V99" s="4">
        <v>0</v>
      </c>
      <c r="W99" s="4">
        <v>0</v>
      </c>
      <c r="X99" s="4" t="s">
        <v>540</v>
      </c>
      <c r="Y99" s="4" t="s">
        <v>541</v>
      </c>
    </row>
    <row r="100" s="4" customFormat="1" spans="1:25">
      <c r="A100" s="4" t="s">
        <v>542</v>
      </c>
      <c r="B100" s="4" t="s">
        <v>26</v>
      </c>
      <c r="C100" s="4" t="s">
        <v>27</v>
      </c>
      <c r="D100" s="4" t="s">
        <v>543</v>
      </c>
      <c r="E100" s="4" t="s">
        <v>544</v>
      </c>
      <c r="F100" s="6">
        <v>44995</v>
      </c>
      <c r="G100" s="6">
        <v>44996</v>
      </c>
      <c r="H100" s="4">
        <v>1</v>
      </c>
      <c r="I100" s="4">
        <v>1</v>
      </c>
      <c r="J100" s="4">
        <v>1</v>
      </c>
      <c r="K100" s="4" t="s">
        <v>30</v>
      </c>
      <c r="L100" s="4">
        <v>1425</v>
      </c>
      <c r="M100" s="4">
        <v>1425</v>
      </c>
      <c r="N100" s="4" t="s">
        <v>545</v>
      </c>
      <c r="O100" s="4" t="s">
        <v>32</v>
      </c>
      <c r="P100" s="4" t="s">
        <v>33</v>
      </c>
      <c r="Q100" s="4">
        <v>0</v>
      </c>
      <c r="R100" s="7">
        <v>44994</v>
      </c>
      <c r="S100" s="6">
        <v>44999</v>
      </c>
      <c r="T100" s="4" t="s">
        <v>34</v>
      </c>
      <c r="U100" s="4">
        <v>1425</v>
      </c>
      <c r="V100" s="4">
        <v>0</v>
      </c>
      <c r="W100" s="4">
        <v>0</v>
      </c>
      <c r="X100" s="4" t="s">
        <v>546</v>
      </c>
      <c r="Y100" s="4" t="s">
        <v>36</v>
      </c>
    </row>
    <row r="101" s="4" customFormat="1" spans="1:25">
      <c r="A101" s="4" t="s">
        <v>415</v>
      </c>
      <c r="B101" s="4" t="s">
        <v>26</v>
      </c>
      <c r="C101" s="4" t="s">
        <v>37</v>
      </c>
      <c r="D101" s="4" t="s">
        <v>416</v>
      </c>
      <c r="E101" s="4" t="s">
        <v>396</v>
      </c>
      <c r="F101" s="6">
        <v>44995</v>
      </c>
      <c r="G101" s="6">
        <v>44996</v>
      </c>
      <c r="H101" s="4">
        <v>1</v>
      </c>
      <c r="I101" s="4">
        <v>1</v>
      </c>
      <c r="J101" s="4">
        <v>1</v>
      </c>
      <c r="K101" s="4" t="s">
        <v>30</v>
      </c>
      <c r="L101" s="4">
        <v>-758</v>
      </c>
      <c r="M101" s="4">
        <v>-758</v>
      </c>
      <c r="N101" s="4" t="s">
        <v>417</v>
      </c>
      <c r="O101" s="4" t="s">
        <v>32</v>
      </c>
      <c r="P101" s="4" t="s">
        <v>33</v>
      </c>
      <c r="Q101" s="4">
        <v>0</v>
      </c>
      <c r="R101" s="7">
        <v>44993</v>
      </c>
      <c r="S101" s="6">
        <v>44999</v>
      </c>
      <c r="T101" s="4" t="s">
        <v>34</v>
      </c>
      <c r="U101" s="4">
        <v>-758</v>
      </c>
      <c r="V101" s="4">
        <v>0</v>
      </c>
      <c r="W101" s="4">
        <v>0</v>
      </c>
      <c r="X101" s="4" t="s">
        <v>418</v>
      </c>
      <c r="Y101" s="4" t="s">
        <v>419</v>
      </c>
    </row>
    <row r="102" s="4" customFormat="1" spans="1:25">
      <c r="A102" s="4" t="s">
        <v>547</v>
      </c>
      <c r="B102" s="4" t="s">
        <v>26</v>
      </c>
      <c r="C102" s="4" t="s">
        <v>27</v>
      </c>
      <c r="D102" s="4" t="s">
        <v>548</v>
      </c>
      <c r="E102" s="4" t="s">
        <v>549</v>
      </c>
      <c r="F102" s="6">
        <v>44995</v>
      </c>
      <c r="G102" s="6">
        <v>44996</v>
      </c>
      <c r="H102" s="4">
        <v>1</v>
      </c>
      <c r="I102" s="4">
        <v>1</v>
      </c>
      <c r="J102" s="4">
        <v>1</v>
      </c>
      <c r="K102" s="4" t="s">
        <v>30</v>
      </c>
      <c r="L102" s="4">
        <v>455</v>
      </c>
      <c r="M102" s="4">
        <v>455</v>
      </c>
      <c r="N102" s="4" t="s">
        <v>550</v>
      </c>
      <c r="O102" s="4" t="s">
        <v>32</v>
      </c>
      <c r="P102" s="4" t="s">
        <v>33</v>
      </c>
      <c r="Q102" s="4">
        <v>0</v>
      </c>
      <c r="R102" s="7">
        <v>44994</v>
      </c>
      <c r="S102" s="6">
        <v>44999</v>
      </c>
      <c r="T102" s="4" t="s">
        <v>34</v>
      </c>
      <c r="U102" s="4">
        <v>455</v>
      </c>
      <c r="V102" s="4">
        <v>0</v>
      </c>
      <c r="W102" s="4">
        <v>0</v>
      </c>
      <c r="X102" s="4" t="s">
        <v>551</v>
      </c>
      <c r="Y102" s="4" t="s">
        <v>36</v>
      </c>
    </row>
    <row r="103" s="4" customFormat="1" spans="1:25">
      <c r="A103" s="4" t="s">
        <v>552</v>
      </c>
      <c r="B103" s="4" t="s">
        <v>26</v>
      </c>
      <c r="C103" s="4" t="s">
        <v>27</v>
      </c>
      <c r="D103" s="4" t="s">
        <v>553</v>
      </c>
      <c r="E103" s="4" t="s">
        <v>554</v>
      </c>
      <c r="F103" s="6">
        <v>44995</v>
      </c>
      <c r="G103" s="6">
        <v>44996</v>
      </c>
      <c r="H103" s="4">
        <v>1</v>
      </c>
      <c r="I103" s="4">
        <v>1</v>
      </c>
      <c r="J103" s="4">
        <v>1</v>
      </c>
      <c r="K103" s="4" t="s">
        <v>30</v>
      </c>
      <c r="L103" s="4">
        <v>368</v>
      </c>
      <c r="M103" s="4">
        <v>368</v>
      </c>
      <c r="N103" s="4" t="s">
        <v>555</v>
      </c>
      <c r="O103" s="4" t="s">
        <v>32</v>
      </c>
      <c r="P103" s="4" t="s">
        <v>33</v>
      </c>
      <c r="Q103" s="4">
        <v>0</v>
      </c>
      <c r="R103" s="7">
        <v>44994</v>
      </c>
      <c r="S103" s="6">
        <v>44999</v>
      </c>
      <c r="T103" s="4" t="s">
        <v>34</v>
      </c>
      <c r="U103" s="4">
        <v>368</v>
      </c>
      <c r="V103" s="4">
        <v>0</v>
      </c>
      <c r="W103" s="4">
        <v>0</v>
      </c>
      <c r="X103" s="4" t="s">
        <v>556</v>
      </c>
      <c r="Y103" s="4" t="s">
        <v>557</v>
      </c>
    </row>
    <row r="104" s="4" customFormat="1" spans="1:25">
      <c r="A104" s="4" t="s">
        <v>558</v>
      </c>
      <c r="B104" s="4" t="s">
        <v>26</v>
      </c>
      <c r="C104" s="4" t="s">
        <v>27</v>
      </c>
      <c r="D104" s="4" t="s">
        <v>559</v>
      </c>
      <c r="E104" s="4" t="s">
        <v>560</v>
      </c>
      <c r="F104" s="6">
        <v>44994</v>
      </c>
      <c r="G104" s="6">
        <v>44996</v>
      </c>
      <c r="H104" s="4">
        <v>1</v>
      </c>
      <c r="I104" s="4">
        <v>2</v>
      </c>
      <c r="J104" s="4">
        <v>2</v>
      </c>
      <c r="K104" s="4" t="s">
        <v>30</v>
      </c>
      <c r="L104" s="4">
        <v>4438</v>
      </c>
      <c r="M104" s="4">
        <v>4438</v>
      </c>
      <c r="N104" s="4" t="s">
        <v>561</v>
      </c>
      <c r="O104" s="4" t="s">
        <v>32</v>
      </c>
      <c r="P104" s="4" t="s">
        <v>33</v>
      </c>
      <c r="Q104" s="4">
        <v>0</v>
      </c>
      <c r="R104" s="7">
        <v>44994</v>
      </c>
      <c r="S104" s="6">
        <v>44999</v>
      </c>
      <c r="T104" s="4" t="s">
        <v>34</v>
      </c>
      <c r="U104" s="4">
        <v>4438</v>
      </c>
      <c r="V104" s="4">
        <v>0</v>
      </c>
      <c r="W104" s="4">
        <v>0</v>
      </c>
      <c r="X104" s="4" t="s">
        <v>562</v>
      </c>
      <c r="Y104" s="4" t="s">
        <v>563</v>
      </c>
    </row>
    <row r="105" s="4" customFormat="1" spans="1:25">
      <c r="A105" s="4" t="s">
        <v>564</v>
      </c>
      <c r="B105" s="4" t="s">
        <v>26</v>
      </c>
      <c r="C105" s="4" t="s">
        <v>27</v>
      </c>
      <c r="D105" s="4" t="s">
        <v>565</v>
      </c>
      <c r="E105" s="4" t="s">
        <v>144</v>
      </c>
      <c r="F105" s="6">
        <v>44995</v>
      </c>
      <c r="G105" s="6">
        <v>44996</v>
      </c>
      <c r="H105" s="4">
        <v>1</v>
      </c>
      <c r="I105" s="4">
        <v>1</v>
      </c>
      <c r="J105" s="4">
        <v>1</v>
      </c>
      <c r="K105" s="4" t="s">
        <v>30</v>
      </c>
      <c r="L105" s="4">
        <v>622</v>
      </c>
      <c r="M105" s="4">
        <v>622</v>
      </c>
      <c r="N105" s="4" t="s">
        <v>566</v>
      </c>
      <c r="O105" s="4" t="s">
        <v>32</v>
      </c>
      <c r="P105" s="4" t="s">
        <v>33</v>
      </c>
      <c r="Q105" s="4">
        <v>0</v>
      </c>
      <c r="R105" s="7">
        <v>44994</v>
      </c>
      <c r="S105" s="6">
        <v>44999</v>
      </c>
      <c r="T105" s="4" t="s">
        <v>34</v>
      </c>
      <c r="U105" s="4">
        <v>622</v>
      </c>
      <c r="V105" s="4">
        <v>0</v>
      </c>
      <c r="W105" s="4">
        <v>0</v>
      </c>
      <c r="X105" s="4" t="s">
        <v>567</v>
      </c>
      <c r="Y105" s="4" t="s">
        <v>568</v>
      </c>
    </row>
    <row r="106" s="4" customFormat="1" spans="1:25">
      <c r="A106" s="4" t="s">
        <v>569</v>
      </c>
      <c r="B106" s="4" t="s">
        <v>26</v>
      </c>
      <c r="C106" s="4" t="s">
        <v>27</v>
      </c>
      <c r="D106" s="4" t="s">
        <v>570</v>
      </c>
      <c r="E106" s="4" t="s">
        <v>347</v>
      </c>
      <c r="F106" s="6">
        <v>44995</v>
      </c>
      <c r="G106" s="6">
        <v>44996</v>
      </c>
      <c r="H106" s="4">
        <v>1</v>
      </c>
      <c r="I106" s="4">
        <v>1</v>
      </c>
      <c r="J106" s="4">
        <v>1</v>
      </c>
      <c r="K106" s="4" t="s">
        <v>30</v>
      </c>
      <c r="L106" s="4">
        <v>340</v>
      </c>
      <c r="M106" s="4">
        <v>340</v>
      </c>
      <c r="N106" s="4" t="s">
        <v>571</v>
      </c>
      <c r="O106" s="4" t="s">
        <v>32</v>
      </c>
      <c r="P106" s="4" t="s">
        <v>33</v>
      </c>
      <c r="Q106" s="4">
        <v>0</v>
      </c>
      <c r="R106" s="7">
        <v>44994</v>
      </c>
      <c r="S106" s="6">
        <v>44999</v>
      </c>
      <c r="T106" s="4" t="s">
        <v>34</v>
      </c>
      <c r="U106" s="4">
        <v>340</v>
      </c>
      <c r="V106" s="4">
        <v>0</v>
      </c>
      <c r="W106" s="4">
        <v>0</v>
      </c>
      <c r="X106" s="4" t="s">
        <v>572</v>
      </c>
      <c r="Y106" s="4" t="s">
        <v>573</v>
      </c>
    </row>
    <row r="107" s="4" customFormat="1" spans="1:25">
      <c r="A107" s="4" t="s">
        <v>574</v>
      </c>
      <c r="B107" s="4" t="s">
        <v>26</v>
      </c>
      <c r="C107" s="4" t="s">
        <v>27</v>
      </c>
      <c r="D107" s="4" t="s">
        <v>575</v>
      </c>
      <c r="E107" s="4" t="s">
        <v>576</v>
      </c>
      <c r="F107" s="6">
        <v>44995</v>
      </c>
      <c r="G107" s="6">
        <v>44996</v>
      </c>
      <c r="H107" s="4">
        <v>1</v>
      </c>
      <c r="I107" s="4">
        <v>1</v>
      </c>
      <c r="J107" s="4">
        <v>1</v>
      </c>
      <c r="K107" s="4" t="s">
        <v>30</v>
      </c>
      <c r="L107" s="4">
        <v>894</v>
      </c>
      <c r="M107" s="4">
        <v>894</v>
      </c>
      <c r="N107" s="4" t="s">
        <v>577</v>
      </c>
      <c r="O107" s="4" t="s">
        <v>32</v>
      </c>
      <c r="P107" s="4" t="s">
        <v>33</v>
      </c>
      <c r="Q107" s="4">
        <v>0</v>
      </c>
      <c r="R107" s="7">
        <v>44994</v>
      </c>
      <c r="S107" s="6">
        <v>44999</v>
      </c>
      <c r="T107" s="4" t="s">
        <v>34</v>
      </c>
      <c r="U107" s="4">
        <v>894</v>
      </c>
      <c r="V107" s="4">
        <v>0</v>
      </c>
      <c r="W107" s="4">
        <v>0</v>
      </c>
      <c r="X107" s="4" t="s">
        <v>578</v>
      </c>
      <c r="Y107" s="4" t="s">
        <v>36</v>
      </c>
    </row>
    <row r="108" s="4" customFormat="1" spans="1:25">
      <c r="A108" s="4" t="s">
        <v>579</v>
      </c>
      <c r="B108" s="4" t="s">
        <v>26</v>
      </c>
      <c r="C108" s="4" t="s">
        <v>27</v>
      </c>
      <c r="D108" s="4" t="s">
        <v>198</v>
      </c>
      <c r="E108" s="4" t="s">
        <v>580</v>
      </c>
      <c r="F108" s="6">
        <v>44995</v>
      </c>
      <c r="G108" s="6">
        <v>44996</v>
      </c>
      <c r="H108" s="4">
        <v>1</v>
      </c>
      <c r="I108" s="4">
        <v>1</v>
      </c>
      <c r="J108" s="4">
        <v>1</v>
      </c>
      <c r="K108" s="4" t="s">
        <v>30</v>
      </c>
      <c r="L108" s="4">
        <v>375</v>
      </c>
      <c r="M108" s="4">
        <v>375</v>
      </c>
      <c r="N108" s="4" t="s">
        <v>581</v>
      </c>
      <c r="O108" s="4" t="s">
        <v>32</v>
      </c>
      <c r="P108" s="4" t="s">
        <v>33</v>
      </c>
      <c r="Q108" s="4">
        <v>0</v>
      </c>
      <c r="R108" s="7">
        <v>44994</v>
      </c>
      <c r="S108" s="6">
        <v>44999</v>
      </c>
      <c r="T108" s="4" t="s">
        <v>34</v>
      </c>
      <c r="U108" s="4">
        <v>375</v>
      </c>
      <c r="V108" s="4">
        <v>0</v>
      </c>
      <c r="W108" s="4">
        <v>0</v>
      </c>
      <c r="X108" s="4" t="s">
        <v>582</v>
      </c>
      <c r="Y108" s="4" t="s">
        <v>583</v>
      </c>
    </row>
    <row r="109" s="4" customFormat="1" spans="1:25">
      <c r="A109" s="4" t="s">
        <v>584</v>
      </c>
      <c r="B109" s="4" t="s">
        <v>26</v>
      </c>
      <c r="C109" s="4" t="s">
        <v>27</v>
      </c>
      <c r="D109" s="4" t="s">
        <v>585</v>
      </c>
      <c r="E109" s="4" t="s">
        <v>517</v>
      </c>
      <c r="F109" s="6">
        <v>44995</v>
      </c>
      <c r="G109" s="6">
        <v>44996</v>
      </c>
      <c r="H109" s="4">
        <v>1</v>
      </c>
      <c r="I109" s="4">
        <v>1</v>
      </c>
      <c r="J109" s="4">
        <v>1</v>
      </c>
      <c r="K109" s="4" t="s">
        <v>30</v>
      </c>
      <c r="L109" s="4">
        <v>786</v>
      </c>
      <c r="M109" s="4">
        <v>786</v>
      </c>
      <c r="N109" s="4" t="s">
        <v>586</v>
      </c>
      <c r="O109" s="4" t="s">
        <v>32</v>
      </c>
      <c r="P109" s="4" t="s">
        <v>33</v>
      </c>
      <c r="Q109" s="4">
        <v>0</v>
      </c>
      <c r="R109" s="7">
        <v>44994</v>
      </c>
      <c r="S109" s="6">
        <v>44999</v>
      </c>
      <c r="T109" s="4" t="s">
        <v>34</v>
      </c>
      <c r="U109" s="4">
        <v>786</v>
      </c>
      <c r="V109" s="4">
        <v>0</v>
      </c>
      <c r="W109" s="4">
        <v>0</v>
      </c>
      <c r="X109" s="4" t="s">
        <v>587</v>
      </c>
      <c r="Y109" s="4" t="s">
        <v>588</v>
      </c>
    </row>
    <row r="110" s="4" customFormat="1" spans="1:25">
      <c r="A110" s="4" t="s">
        <v>589</v>
      </c>
      <c r="B110" s="4" t="s">
        <v>26</v>
      </c>
      <c r="C110" s="4" t="s">
        <v>27</v>
      </c>
      <c r="D110" s="4" t="s">
        <v>590</v>
      </c>
      <c r="E110" s="4" t="s">
        <v>591</v>
      </c>
      <c r="F110" s="6">
        <v>44995</v>
      </c>
      <c r="G110" s="6">
        <v>44996</v>
      </c>
      <c r="H110" s="4">
        <v>1</v>
      </c>
      <c r="I110" s="4">
        <v>1</v>
      </c>
      <c r="J110" s="4">
        <v>1</v>
      </c>
      <c r="K110" s="4" t="s">
        <v>30</v>
      </c>
      <c r="L110" s="4">
        <v>801</v>
      </c>
      <c r="M110" s="4">
        <v>801</v>
      </c>
      <c r="N110" s="4" t="s">
        <v>592</v>
      </c>
      <c r="O110" s="4" t="s">
        <v>32</v>
      </c>
      <c r="P110" s="4" t="s">
        <v>33</v>
      </c>
      <c r="Q110" s="4">
        <v>0</v>
      </c>
      <c r="R110" s="7">
        <v>44994</v>
      </c>
      <c r="S110" s="6">
        <v>44999</v>
      </c>
      <c r="T110" s="4" t="s">
        <v>34</v>
      </c>
      <c r="U110" s="4">
        <v>801</v>
      </c>
      <c r="V110" s="4">
        <v>0</v>
      </c>
      <c r="W110" s="4">
        <v>0</v>
      </c>
      <c r="X110" s="4" t="s">
        <v>593</v>
      </c>
      <c r="Y110" s="4" t="s">
        <v>594</v>
      </c>
    </row>
    <row r="111" s="4" customFormat="1" spans="1:25">
      <c r="A111" s="4" t="s">
        <v>595</v>
      </c>
      <c r="B111" s="4" t="s">
        <v>26</v>
      </c>
      <c r="C111" s="4" t="s">
        <v>27</v>
      </c>
      <c r="D111" s="4" t="s">
        <v>596</v>
      </c>
      <c r="E111" s="4" t="s">
        <v>597</v>
      </c>
      <c r="F111" s="6">
        <v>44995</v>
      </c>
      <c r="G111" s="6">
        <v>44996</v>
      </c>
      <c r="H111" s="4">
        <v>1</v>
      </c>
      <c r="I111" s="4">
        <v>1</v>
      </c>
      <c r="J111" s="4">
        <v>1</v>
      </c>
      <c r="K111" s="4" t="s">
        <v>30</v>
      </c>
      <c r="L111" s="4">
        <v>154</v>
      </c>
      <c r="M111" s="4">
        <v>154</v>
      </c>
      <c r="N111" s="4" t="s">
        <v>598</v>
      </c>
      <c r="O111" s="4" t="s">
        <v>32</v>
      </c>
      <c r="P111" s="4" t="s">
        <v>33</v>
      </c>
      <c r="Q111" s="4">
        <v>0</v>
      </c>
      <c r="R111" s="7">
        <v>44994</v>
      </c>
      <c r="S111" s="6">
        <v>44999</v>
      </c>
      <c r="T111" s="4" t="s">
        <v>34</v>
      </c>
      <c r="U111" s="4">
        <v>154</v>
      </c>
      <c r="V111" s="4">
        <v>0</v>
      </c>
      <c r="W111" s="4">
        <v>0</v>
      </c>
      <c r="X111" s="4" t="s">
        <v>599</v>
      </c>
      <c r="Y111" s="4" t="s">
        <v>600</v>
      </c>
    </row>
    <row r="112" s="4" customFormat="1" spans="1:25">
      <c r="A112" s="4" t="s">
        <v>601</v>
      </c>
      <c r="B112" s="4" t="s">
        <v>26</v>
      </c>
      <c r="C112" s="4" t="s">
        <v>27</v>
      </c>
      <c r="D112" s="4" t="s">
        <v>602</v>
      </c>
      <c r="E112" s="4" t="s">
        <v>603</v>
      </c>
      <c r="F112" s="6">
        <v>44994</v>
      </c>
      <c r="G112" s="6">
        <v>44996</v>
      </c>
      <c r="H112" s="4">
        <v>1</v>
      </c>
      <c r="I112" s="4">
        <v>2</v>
      </c>
      <c r="J112" s="4">
        <v>2</v>
      </c>
      <c r="K112" s="4" t="s">
        <v>30</v>
      </c>
      <c r="L112" s="4">
        <v>2088</v>
      </c>
      <c r="M112" s="4">
        <v>2088</v>
      </c>
      <c r="N112" s="4" t="s">
        <v>604</v>
      </c>
      <c r="O112" s="4" t="s">
        <v>32</v>
      </c>
      <c r="P112" s="4" t="s">
        <v>33</v>
      </c>
      <c r="Q112" s="4">
        <v>0</v>
      </c>
      <c r="R112" s="7">
        <v>44994</v>
      </c>
      <c r="S112" s="6">
        <v>44999</v>
      </c>
      <c r="T112" s="4" t="s">
        <v>34</v>
      </c>
      <c r="U112" s="4">
        <v>2088</v>
      </c>
      <c r="V112" s="4">
        <v>0</v>
      </c>
      <c r="W112" s="4">
        <v>0</v>
      </c>
      <c r="X112" s="4" t="s">
        <v>605</v>
      </c>
      <c r="Y112" s="4" t="s">
        <v>606</v>
      </c>
    </row>
    <row r="113" s="4" customFormat="1" spans="1:25">
      <c r="A113" s="4" t="s">
        <v>607</v>
      </c>
      <c r="B113" s="4" t="s">
        <v>26</v>
      </c>
      <c r="C113" s="4" t="s">
        <v>27</v>
      </c>
      <c r="D113" s="4" t="s">
        <v>608</v>
      </c>
      <c r="E113" s="4" t="s">
        <v>609</v>
      </c>
      <c r="F113" s="6">
        <v>44994</v>
      </c>
      <c r="G113" s="6">
        <v>44996</v>
      </c>
      <c r="H113" s="4">
        <v>1</v>
      </c>
      <c r="I113" s="4">
        <v>2</v>
      </c>
      <c r="J113" s="4">
        <v>2</v>
      </c>
      <c r="K113" s="4" t="s">
        <v>30</v>
      </c>
      <c r="L113" s="4">
        <v>1594</v>
      </c>
      <c r="M113" s="4">
        <v>1594</v>
      </c>
      <c r="N113" s="4" t="s">
        <v>610</v>
      </c>
      <c r="O113" s="4" t="s">
        <v>32</v>
      </c>
      <c r="P113" s="4" t="s">
        <v>33</v>
      </c>
      <c r="Q113" s="4">
        <v>0</v>
      </c>
      <c r="R113" s="7">
        <v>44994</v>
      </c>
      <c r="S113" s="6">
        <v>44999</v>
      </c>
      <c r="T113" s="4" t="s">
        <v>34</v>
      </c>
      <c r="U113" s="4">
        <v>1594</v>
      </c>
      <c r="V113" s="4">
        <v>0</v>
      </c>
      <c r="W113" s="4">
        <v>0</v>
      </c>
      <c r="X113" s="4" t="s">
        <v>611</v>
      </c>
      <c r="Y113" s="4" t="s">
        <v>36</v>
      </c>
    </row>
    <row r="114" s="4" customFormat="1" spans="1:25">
      <c r="A114" s="4" t="s">
        <v>612</v>
      </c>
      <c r="B114" s="4" t="s">
        <v>26</v>
      </c>
      <c r="C114" s="4" t="s">
        <v>27</v>
      </c>
      <c r="D114" s="4" t="s">
        <v>613</v>
      </c>
      <c r="E114" s="4" t="s">
        <v>614</v>
      </c>
      <c r="F114" s="6">
        <v>44994</v>
      </c>
      <c r="G114" s="6">
        <v>44996</v>
      </c>
      <c r="H114" s="4">
        <v>2</v>
      </c>
      <c r="I114" s="4">
        <v>2</v>
      </c>
      <c r="J114" s="4">
        <v>4</v>
      </c>
      <c r="K114" s="4" t="s">
        <v>30</v>
      </c>
      <c r="L114" s="4">
        <v>1896</v>
      </c>
      <c r="M114" s="4">
        <v>1896</v>
      </c>
      <c r="N114" s="4" t="s">
        <v>615</v>
      </c>
      <c r="O114" s="4" t="s">
        <v>32</v>
      </c>
      <c r="P114" s="4" t="s">
        <v>33</v>
      </c>
      <c r="Q114" s="4">
        <v>0</v>
      </c>
      <c r="R114" s="7">
        <v>44994</v>
      </c>
      <c r="S114" s="6">
        <v>44999</v>
      </c>
      <c r="T114" s="4" t="s">
        <v>34</v>
      </c>
      <c r="U114" s="4">
        <v>1896</v>
      </c>
      <c r="V114" s="4">
        <v>0</v>
      </c>
      <c r="W114" s="4">
        <v>0</v>
      </c>
      <c r="X114" s="4" t="s">
        <v>616</v>
      </c>
      <c r="Y114" s="4" t="s">
        <v>36</v>
      </c>
    </row>
    <row r="115" s="4" customFormat="1" spans="1:25">
      <c r="A115" s="4" t="s">
        <v>617</v>
      </c>
      <c r="B115" s="4" t="s">
        <v>26</v>
      </c>
      <c r="C115" s="4" t="s">
        <v>27</v>
      </c>
      <c r="D115" s="4" t="s">
        <v>198</v>
      </c>
      <c r="E115" s="4" t="s">
        <v>580</v>
      </c>
      <c r="F115" s="6">
        <v>44995</v>
      </c>
      <c r="G115" s="6">
        <v>44996</v>
      </c>
      <c r="H115" s="4">
        <v>1</v>
      </c>
      <c r="I115" s="4">
        <v>1</v>
      </c>
      <c r="J115" s="4">
        <v>1</v>
      </c>
      <c r="K115" s="4" t="s">
        <v>30</v>
      </c>
      <c r="L115" s="4">
        <v>375</v>
      </c>
      <c r="M115" s="4">
        <v>375</v>
      </c>
      <c r="N115" s="4" t="s">
        <v>618</v>
      </c>
      <c r="O115" s="4" t="s">
        <v>32</v>
      </c>
      <c r="P115" s="4" t="s">
        <v>33</v>
      </c>
      <c r="Q115" s="4">
        <v>0</v>
      </c>
      <c r="R115" s="7">
        <v>44994</v>
      </c>
      <c r="S115" s="6">
        <v>44999</v>
      </c>
      <c r="T115" s="4" t="s">
        <v>34</v>
      </c>
      <c r="U115" s="4">
        <v>375</v>
      </c>
      <c r="V115" s="4">
        <v>0</v>
      </c>
      <c r="W115" s="4">
        <v>0</v>
      </c>
      <c r="X115" s="4" t="s">
        <v>619</v>
      </c>
      <c r="Y115" s="4" t="s">
        <v>620</v>
      </c>
    </row>
    <row r="116" s="4" customFormat="1" spans="1:25">
      <c r="A116" s="4" t="s">
        <v>621</v>
      </c>
      <c r="B116" s="4" t="s">
        <v>26</v>
      </c>
      <c r="C116" s="4" t="s">
        <v>27</v>
      </c>
      <c r="D116" s="4" t="s">
        <v>474</v>
      </c>
      <c r="E116" s="4" t="s">
        <v>475</v>
      </c>
      <c r="F116" s="6">
        <v>44995</v>
      </c>
      <c r="G116" s="6">
        <v>44996</v>
      </c>
      <c r="H116" s="4">
        <v>1</v>
      </c>
      <c r="I116" s="4">
        <v>1</v>
      </c>
      <c r="J116" s="4">
        <v>1</v>
      </c>
      <c r="K116" s="4" t="s">
        <v>30</v>
      </c>
      <c r="L116" s="4">
        <v>289</v>
      </c>
      <c r="M116" s="4">
        <v>289</v>
      </c>
      <c r="N116" s="4" t="s">
        <v>622</v>
      </c>
      <c r="O116" s="4" t="s">
        <v>32</v>
      </c>
      <c r="P116" s="4" t="s">
        <v>33</v>
      </c>
      <c r="Q116" s="4">
        <v>0</v>
      </c>
      <c r="R116" s="7">
        <v>44994</v>
      </c>
      <c r="S116" s="6">
        <v>44999</v>
      </c>
      <c r="T116" s="4" t="s">
        <v>34</v>
      </c>
      <c r="U116" s="4">
        <v>289</v>
      </c>
      <c r="V116" s="4">
        <v>0</v>
      </c>
      <c r="W116" s="4">
        <v>0</v>
      </c>
      <c r="X116" s="4" t="s">
        <v>623</v>
      </c>
      <c r="Y116" s="4" t="s">
        <v>36</v>
      </c>
    </row>
    <row r="117" s="4" customFormat="1" spans="1:25">
      <c r="A117" s="4" t="s">
        <v>624</v>
      </c>
      <c r="B117" s="4" t="s">
        <v>26</v>
      </c>
      <c r="C117" s="4" t="s">
        <v>27</v>
      </c>
      <c r="D117" s="4" t="s">
        <v>198</v>
      </c>
      <c r="E117" s="4" t="s">
        <v>580</v>
      </c>
      <c r="F117" s="6">
        <v>44995</v>
      </c>
      <c r="G117" s="6">
        <v>44996</v>
      </c>
      <c r="H117" s="4">
        <v>1</v>
      </c>
      <c r="I117" s="4">
        <v>1</v>
      </c>
      <c r="J117" s="4">
        <v>1</v>
      </c>
      <c r="K117" s="4" t="s">
        <v>30</v>
      </c>
      <c r="L117" s="4">
        <v>375</v>
      </c>
      <c r="M117" s="4">
        <v>375</v>
      </c>
      <c r="N117" s="4" t="s">
        <v>625</v>
      </c>
      <c r="O117" s="4" t="s">
        <v>32</v>
      </c>
      <c r="P117" s="4" t="s">
        <v>33</v>
      </c>
      <c r="Q117" s="4">
        <v>0</v>
      </c>
      <c r="R117" s="7">
        <v>44994</v>
      </c>
      <c r="S117" s="6">
        <v>44999</v>
      </c>
      <c r="T117" s="4" t="s">
        <v>34</v>
      </c>
      <c r="U117" s="4">
        <v>375</v>
      </c>
      <c r="V117" s="4">
        <v>0</v>
      </c>
      <c r="W117" s="4">
        <v>0</v>
      </c>
      <c r="X117" s="4" t="s">
        <v>626</v>
      </c>
      <c r="Y117" s="4" t="s">
        <v>627</v>
      </c>
    </row>
    <row r="118" s="4" customFormat="1" spans="1:25">
      <c r="A118" s="4" t="s">
        <v>628</v>
      </c>
      <c r="B118" s="4" t="s">
        <v>26</v>
      </c>
      <c r="C118" s="4" t="s">
        <v>27</v>
      </c>
      <c r="D118" s="4" t="s">
        <v>629</v>
      </c>
      <c r="E118" s="4" t="s">
        <v>119</v>
      </c>
      <c r="F118" s="6">
        <v>44995</v>
      </c>
      <c r="G118" s="6">
        <v>44996</v>
      </c>
      <c r="H118" s="4">
        <v>1</v>
      </c>
      <c r="I118" s="4">
        <v>1</v>
      </c>
      <c r="J118" s="4">
        <v>1</v>
      </c>
      <c r="K118" s="4" t="s">
        <v>30</v>
      </c>
      <c r="L118" s="4">
        <v>340</v>
      </c>
      <c r="M118" s="4">
        <v>340</v>
      </c>
      <c r="N118" s="4" t="s">
        <v>630</v>
      </c>
      <c r="O118" s="4" t="s">
        <v>32</v>
      </c>
      <c r="P118" s="4" t="s">
        <v>33</v>
      </c>
      <c r="Q118" s="4">
        <v>0</v>
      </c>
      <c r="R118" s="7">
        <v>44994</v>
      </c>
      <c r="S118" s="6">
        <v>44999</v>
      </c>
      <c r="T118" s="4" t="s">
        <v>34</v>
      </c>
      <c r="U118" s="4">
        <v>340</v>
      </c>
      <c r="V118" s="4">
        <v>0</v>
      </c>
      <c r="W118" s="4">
        <v>0</v>
      </c>
      <c r="X118" s="4" t="s">
        <v>631</v>
      </c>
      <c r="Y118" s="4" t="s">
        <v>36</v>
      </c>
    </row>
    <row r="119" s="4" customFormat="1" spans="1:25">
      <c r="A119" s="4" t="s">
        <v>632</v>
      </c>
      <c r="B119" s="4" t="s">
        <v>26</v>
      </c>
      <c r="C119" s="4" t="s">
        <v>27</v>
      </c>
      <c r="D119" s="4" t="s">
        <v>633</v>
      </c>
      <c r="E119" s="4" t="s">
        <v>130</v>
      </c>
      <c r="F119" s="6">
        <v>44995</v>
      </c>
      <c r="G119" s="6">
        <v>44996</v>
      </c>
      <c r="H119" s="4">
        <v>1</v>
      </c>
      <c r="I119" s="4">
        <v>1</v>
      </c>
      <c r="J119" s="4">
        <v>1</v>
      </c>
      <c r="K119" s="4" t="s">
        <v>30</v>
      </c>
      <c r="L119" s="4">
        <v>410</v>
      </c>
      <c r="M119" s="4">
        <v>410</v>
      </c>
      <c r="N119" s="4" t="s">
        <v>634</v>
      </c>
      <c r="O119" s="4" t="s">
        <v>32</v>
      </c>
      <c r="P119" s="4" t="s">
        <v>33</v>
      </c>
      <c r="Q119" s="4">
        <v>0</v>
      </c>
      <c r="R119" s="7">
        <v>44994</v>
      </c>
      <c r="S119" s="6">
        <v>44999</v>
      </c>
      <c r="T119" s="4" t="s">
        <v>34</v>
      </c>
      <c r="U119" s="4">
        <v>410</v>
      </c>
      <c r="V119" s="4">
        <v>0</v>
      </c>
      <c r="W119" s="4">
        <v>0</v>
      </c>
      <c r="X119" s="4" t="s">
        <v>635</v>
      </c>
      <c r="Y119" s="4" t="s">
        <v>636</v>
      </c>
    </row>
    <row r="120" s="4" customFormat="1" spans="1:25">
      <c r="A120" s="4" t="s">
        <v>637</v>
      </c>
      <c r="B120" s="4" t="s">
        <v>26</v>
      </c>
      <c r="C120" s="4" t="s">
        <v>27</v>
      </c>
      <c r="D120" s="4" t="s">
        <v>638</v>
      </c>
      <c r="E120" s="4" t="s">
        <v>523</v>
      </c>
      <c r="F120" s="6">
        <v>44995</v>
      </c>
      <c r="G120" s="6">
        <v>44996</v>
      </c>
      <c r="H120" s="4">
        <v>1</v>
      </c>
      <c r="I120" s="4">
        <v>1</v>
      </c>
      <c r="J120" s="4">
        <v>1</v>
      </c>
      <c r="K120" s="4" t="s">
        <v>30</v>
      </c>
      <c r="L120" s="4">
        <v>956</v>
      </c>
      <c r="M120" s="4">
        <v>956</v>
      </c>
      <c r="N120" s="4" t="s">
        <v>639</v>
      </c>
      <c r="O120" s="4" t="s">
        <v>32</v>
      </c>
      <c r="P120" s="4" t="s">
        <v>33</v>
      </c>
      <c r="Q120" s="4">
        <v>0</v>
      </c>
      <c r="R120" s="7">
        <v>44994</v>
      </c>
      <c r="S120" s="6">
        <v>44999</v>
      </c>
      <c r="T120" s="4" t="s">
        <v>34</v>
      </c>
      <c r="U120" s="4">
        <v>956</v>
      </c>
      <c r="V120" s="4">
        <v>0</v>
      </c>
      <c r="W120" s="4">
        <v>0</v>
      </c>
      <c r="X120" s="4" t="s">
        <v>640</v>
      </c>
      <c r="Y120" s="4" t="s">
        <v>36</v>
      </c>
    </row>
    <row r="121" s="4" customFormat="1" spans="1:25">
      <c r="A121" s="4" t="s">
        <v>641</v>
      </c>
      <c r="B121" s="4" t="s">
        <v>26</v>
      </c>
      <c r="C121" s="4" t="s">
        <v>27</v>
      </c>
      <c r="D121" s="4" t="s">
        <v>642</v>
      </c>
      <c r="E121" s="4" t="s">
        <v>643</v>
      </c>
      <c r="F121" s="6">
        <v>44995</v>
      </c>
      <c r="G121" s="6">
        <v>44996</v>
      </c>
      <c r="H121" s="4">
        <v>1</v>
      </c>
      <c r="I121" s="4">
        <v>1</v>
      </c>
      <c r="J121" s="4">
        <v>1</v>
      </c>
      <c r="K121" s="4" t="s">
        <v>30</v>
      </c>
      <c r="L121" s="4">
        <v>207</v>
      </c>
      <c r="M121" s="4">
        <v>207</v>
      </c>
      <c r="N121" s="4" t="s">
        <v>644</v>
      </c>
      <c r="O121" s="4" t="s">
        <v>32</v>
      </c>
      <c r="P121" s="4" t="s">
        <v>33</v>
      </c>
      <c r="Q121" s="4">
        <v>0</v>
      </c>
      <c r="R121" s="7">
        <v>44994</v>
      </c>
      <c r="S121" s="6">
        <v>44999</v>
      </c>
      <c r="T121" s="4" t="s">
        <v>34</v>
      </c>
      <c r="U121" s="4">
        <v>207</v>
      </c>
      <c r="V121" s="4">
        <v>0</v>
      </c>
      <c r="W121" s="4">
        <v>0</v>
      </c>
      <c r="X121" s="4" t="s">
        <v>645</v>
      </c>
      <c r="Y121" s="4" t="s">
        <v>646</v>
      </c>
    </row>
    <row r="122" s="4" customFormat="1" spans="1:25">
      <c r="A122" s="4" t="s">
        <v>647</v>
      </c>
      <c r="B122" s="4" t="s">
        <v>26</v>
      </c>
      <c r="C122" s="4" t="s">
        <v>27</v>
      </c>
      <c r="D122" s="4" t="s">
        <v>648</v>
      </c>
      <c r="E122" s="4" t="s">
        <v>609</v>
      </c>
      <c r="F122" s="6">
        <v>44995</v>
      </c>
      <c r="G122" s="6">
        <v>44996</v>
      </c>
      <c r="H122" s="4">
        <v>1</v>
      </c>
      <c r="I122" s="4">
        <v>1</v>
      </c>
      <c r="J122" s="4">
        <v>1</v>
      </c>
      <c r="K122" s="4" t="s">
        <v>30</v>
      </c>
      <c r="L122" s="4">
        <v>646</v>
      </c>
      <c r="M122" s="4">
        <v>646</v>
      </c>
      <c r="N122" s="4" t="s">
        <v>649</v>
      </c>
      <c r="O122" s="4" t="s">
        <v>32</v>
      </c>
      <c r="P122" s="4" t="s">
        <v>33</v>
      </c>
      <c r="Q122" s="4">
        <v>0</v>
      </c>
      <c r="R122" s="7">
        <v>44995</v>
      </c>
      <c r="S122" s="6">
        <v>44999</v>
      </c>
      <c r="T122" s="4" t="s">
        <v>34</v>
      </c>
      <c r="U122" s="4">
        <v>646</v>
      </c>
      <c r="V122" s="4">
        <v>0</v>
      </c>
      <c r="W122" s="4">
        <v>0</v>
      </c>
      <c r="X122" s="4" t="s">
        <v>650</v>
      </c>
      <c r="Y122" s="4" t="s">
        <v>36</v>
      </c>
    </row>
    <row r="123" s="4" customFormat="1" spans="1:25">
      <c r="A123" s="4" t="s">
        <v>651</v>
      </c>
      <c r="B123" s="4" t="s">
        <v>26</v>
      </c>
      <c r="C123" s="4" t="s">
        <v>27</v>
      </c>
      <c r="D123" s="4" t="s">
        <v>652</v>
      </c>
      <c r="E123" s="4" t="s">
        <v>84</v>
      </c>
      <c r="F123" s="6">
        <v>44995</v>
      </c>
      <c r="G123" s="6">
        <v>44996</v>
      </c>
      <c r="H123" s="4">
        <v>1</v>
      </c>
      <c r="I123" s="4">
        <v>1</v>
      </c>
      <c r="J123" s="4">
        <v>1</v>
      </c>
      <c r="K123" s="4" t="s">
        <v>30</v>
      </c>
      <c r="L123" s="4">
        <v>199</v>
      </c>
      <c r="M123" s="4">
        <v>199</v>
      </c>
      <c r="N123" s="4" t="s">
        <v>653</v>
      </c>
      <c r="O123" s="4" t="s">
        <v>32</v>
      </c>
      <c r="P123" s="4" t="s">
        <v>33</v>
      </c>
      <c r="Q123" s="4">
        <v>0</v>
      </c>
      <c r="R123" s="7">
        <v>44995</v>
      </c>
      <c r="S123" s="6">
        <v>44999</v>
      </c>
      <c r="T123" s="4" t="s">
        <v>34</v>
      </c>
      <c r="U123" s="4">
        <v>199</v>
      </c>
      <c r="V123" s="4">
        <v>0</v>
      </c>
      <c r="W123" s="4">
        <v>0</v>
      </c>
      <c r="X123" s="4" t="s">
        <v>654</v>
      </c>
      <c r="Y123" s="4" t="s">
        <v>655</v>
      </c>
    </row>
    <row r="124" s="4" customFormat="1" spans="1:25">
      <c r="A124" s="4" t="s">
        <v>656</v>
      </c>
      <c r="B124" s="4" t="s">
        <v>26</v>
      </c>
      <c r="C124" s="4" t="s">
        <v>27</v>
      </c>
      <c r="D124" s="4" t="s">
        <v>657</v>
      </c>
      <c r="E124" s="4" t="s">
        <v>658</v>
      </c>
      <c r="F124" s="6">
        <v>44995</v>
      </c>
      <c r="G124" s="6">
        <v>44996</v>
      </c>
      <c r="H124" s="4">
        <v>1</v>
      </c>
      <c r="I124" s="4">
        <v>1</v>
      </c>
      <c r="J124" s="4">
        <v>1</v>
      </c>
      <c r="K124" s="4" t="s">
        <v>30</v>
      </c>
      <c r="L124" s="4">
        <v>962</v>
      </c>
      <c r="M124" s="4">
        <v>962</v>
      </c>
      <c r="N124" s="4" t="s">
        <v>659</v>
      </c>
      <c r="O124" s="4" t="s">
        <v>32</v>
      </c>
      <c r="P124" s="4" t="s">
        <v>33</v>
      </c>
      <c r="Q124" s="4">
        <v>0</v>
      </c>
      <c r="R124" s="7">
        <v>44995</v>
      </c>
      <c r="S124" s="6">
        <v>44999</v>
      </c>
      <c r="T124" s="4" t="s">
        <v>34</v>
      </c>
      <c r="U124" s="4">
        <v>962</v>
      </c>
      <c r="V124" s="4">
        <v>0</v>
      </c>
      <c r="W124" s="4">
        <v>0</v>
      </c>
      <c r="X124" s="4" t="s">
        <v>660</v>
      </c>
      <c r="Y124" s="4" t="s">
        <v>661</v>
      </c>
    </row>
    <row r="125" s="4" customFormat="1" spans="1:25">
      <c r="A125" s="4" t="s">
        <v>662</v>
      </c>
      <c r="B125" s="4" t="s">
        <v>26</v>
      </c>
      <c r="C125" s="4" t="s">
        <v>27</v>
      </c>
      <c r="D125" s="4" t="s">
        <v>663</v>
      </c>
      <c r="E125" s="4" t="s">
        <v>469</v>
      </c>
      <c r="F125" s="6">
        <v>44995</v>
      </c>
      <c r="G125" s="6">
        <v>44996</v>
      </c>
      <c r="H125" s="4">
        <v>1</v>
      </c>
      <c r="I125" s="4">
        <v>1</v>
      </c>
      <c r="J125" s="4">
        <v>1</v>
      </c>
      <c r="K125" s="4" t="s">
        <v>30</v>
      </c>
      <c r="L125" s="4">
        <v>199</v>
      </c>
      <c r="M125" s="4">
        <v>199</v>
      </c>
      <c r="N125" s="4" t="s">
        <v>664</v>
      </c>
      <c r="O125" s="4" t="s">
        <v>32</v>
      </c>
      <c r="P125" s="4" t="s">
        <v>33</v>
      </c>
      <c r="Q125" s="4">
        <v>0</v>
      </c>
      <c r="R125" s="7">
        <v>44995</v>
      </c>
      <c r="S125" s="6">
        <v>44999</v>
      </c>
      <c r="T125" s="4" t="s">
        <v>34</v>
      </c>
      <c r="U125" s="4">
        <v>199</v>
      </c>
      <c r="V125" s="4">
        <v>0</v>
      </c>
      <c r="W125" s="4">
        <v>0</v>
      </c>
      <c r="X125" s="4" t="s">
        <v>665</v>
      </c>
      <c r="Y125" s="4" t="s">
        <v>36</v>
      </c>
    </row>
    <row r="126" s="4" customFormat="1" spans="1:25">
      <c r="A126" s="4" t="s">
        <v>666</v>
      </c>
      <c r="B126" s="4" t="s">
        <v>26</v>
      </c>
      <c r="C126" s="4" t="s">
        <v>27</v>
      </c>
      <c r="D126" s="4" t="s">
        <v>667</v>
      </c>
      <c r="E126" s="4" t="s">
        <v>668</v>
      </c>
      <c r="F126" s="6">
        <v>44995</v>
      </c>
      <c r="G126" s="6">
        <v>44996</v>
      </c>
      <c r="H126" s="4">
        <v>1</v>
      </c>
      <c r="I126" s="4">
        <v>1</v>
      </c>
      <c r="J126" s="4">
        <v>1</v>
      </c>
      <c r="K126" s="4" t="s">
        <v>30</v>
      </c>
      <c r="L126" s="4">
        <v>367</v>
      </c>
      <c r="M126" s="4">
        <v>367</v>
      </c>
      <c r="N126" s="4" t="s">
        <v>669</v>
      </c>
      <c r="O126" s="4" t="s">
        <v>32</v>
      </c>
      <c r="P126" s="4" t="s">
        <v>33</v>
      </c>
      <c r="Q126" s="4">
        <v>0</v>
      </c>
      <c r="R126" s="7">
        <v>44995</v>
      </c>
      <c r="S126" s="6">
        <v>44999</v>
      </c>
      <c r="T126" s="4" t="s">
        <v>34</v>
      </c>
      <c r="U126" s="4">
        <v>367</v>
      </c>
      <c r="V126" s="4">
        <v>0</v>
      </c>
      <c r="W126" s="4">
        <v>0</v>
      </c>
      <c r="X126" s="4" t="s">
        <v>670</v>
      </c>
      <c r="Y126" s="4" t="s">
        <v>36</v>
      </c>
    </row>
    <row r="127" s="4" customFormat="1" spans="1:25">
      <c r="A127" s="4" t="s">
        <v>671</v>
      </c>
      <c r="B127" s="4" t="s">
        <v>26</v>
      </c>
      <c r="C127" s="4" t="s">
        <v>27</v>
      </c>
      <c r="D127" s="4" t="s">
        <v>672</v>
      </c>
      <c r="E127" s="4" t="s">
        <v>263</v>
      </c>
      <c r="F127" s="6">
        <v>44995</v>
      </c>
      <c r="G127" s="6">
        <v>44996</v>
      </c>
      <c r="H127" s="4">
        <v>2</v>
      </c>
      <c r="I127" s="4">
        <v>1</v>
      </c>
      <c r="J127" s="4">
        <v>2</v>
      </c>
      <c r="K127" s="4" t="s">
        <v>30</v>
      </c>
      <c r="L127" s="4">
        <v>522</v>
      </c>
      <c r="M127" s="4">
        <v>522</v>
      </c>
      <c r="N127" s="4" t="s">
        <v>673</v>
      </c>
      <c r="O127" s="4" t="s">
        <v>32</v>
      </c>
      <c r="P127" s="4" t="s">
        <v>33</v>
      </c>
      <c r="Q127" s="4">
        <v>0</v>
      </c>
      <c r="R127" s="7">
        <v>44995</v>
      </c>
      <c r="S127" s="6">
        <v>44999</v>
      </c>
      <c r="T127" s="4" t="s">
        <v>34</v>
      </c>
      <c r="U127" s="4">
        <v>522</v>
      </c>
      <c r="V127" s="4">
        <v>0</v>
      </c>
      <c r="W127" s="4">
        <v>0</v>
      </c>
      <c r="X127" s="4" t="s">
        <v>674</v>
      </c>
      <c r="Y127" s="4" t="s">
        <v>36</v>
      </c>
    </row>
    <row r="128" s="4" customFormat="1" spans="1:25">
      <c r="A128" s="4" t="s">
        <v>675</v>
      </c>
      <c r="B128" s="4" t="s">
        <v>26</v>
      </c>
      <c r="C128" s="4" t="s">
        <v>27</v>
      </c>
      <c r="D128" s="4" t="s">
        <v>676</v>
      </c>
      <c r="E128" s="4" t="s">
        <v>668</v>
      </c>
      <c r="F128" s="6">
        <v>44995</v>
      </c>
      <c r="G128" s="6">
        <v>44996</v>
      </c>
      <c r="H128" s="4">
        <v>1</v>
      </c>
      <c r="I128" s="4">
        <v>1</v>
      </c>
      <c r="J128" s="4">
        <v>1</v>
      </c>
      <c r="K128" s="4" t="s">
        <v>30</v>
      </c>
      <c r="L128" s="4">
        <v>484</v>
      </c>
      <c r="M128" s="4">
        <v>484</v>
      </c>
      <c r="N128" s="4" t="s">
        <v>677</v>
      </c>
      <c r="O128" s="4" t="s">
        <v>32</v>
      </c>
      <c r="P128" s="4" t="s">
        <v>33</v>
      </c>
      <c r="Q128" s="4">
        <v>0</v>
      </c>
      <c r="R128" s="7">
        <v>44995</v>
      </c>
      <c r="S128" s="6">
        <v>44999</v>
      </c>
      <c r="T128" s="4" t="s">
        <v>34</v>
      </c>
      <c r="U128" s="4">
        <v>484</v>
      </c>
      <c r="V128" s="4">
        <v>0</v>
      </c>
      <c r="W128" s="4">
        <v>0</v>
      </c>
      <c r="X128" s="4" t="s">
        <v>678</v>
      </c>
      <c r="Y128" s="4" t="s">
        <v>679</v>
      </c>
    </row>
    <row r="129" s="4" customFormat="1" spans="1:25">
      <c r="A129" s="4" t="s">
        <v>680</v>
      </c>
      <c r="B129" s="4" t="s">
        <v>26</v>
      </c>
      <c r="C129" s="4" t="s">
        <v>27</v>
      </c>
      <c r="D129" s="4" t="s">
        <v>681</v>
      </c>
      <c r="E129" s="4" t="s">
        <v>469</v>
      </c>
      <c r="F129" s="6">
        <v>44995</v>
      </c>
      <c r="G129" s="6">
        <v>44996</v>
      </c>
      <c r="H129" s="4">
        <v>1</v>
      </c>
      <c r="I129" s="4">
        <v>1</v>
      </c>
      <c r="J129" s="4">
        <v>1</v>
      </c>
      <c r="K129" s="4" t="s">
        <v>30</v>
      </c>
      <c r="L129" s="4">
        <v>289</v>
      </c>
      <c r="M129" s="4">
        <v>289</v>
      </c>
      <c r="N129" s="4" t="s">
        <v>682</v>
      </c>
      <c r="O129" s="4" t="s">
        <v>32</v>
      </c>
      <c r="P129" s="4" t="s">
        <v>33</v>
      </c>
      <c r="Q129" s="4">
        <v>0</v>
      </c>
      <c r="R129" s="7">
        <v>44995</v>
      </c>
      <c r="S129" s="6">
        <v>44999</v>
      </c>
      <c r="T129" s="4" t="s">
        <v>34</v>
      </c>
      <c r="U129" s="4">
        <v>289</v>
      </c>
      <c r="V129" s="4">
        <v>0</v>
      </c>
      <c r="W129" s="4">
        <v>0</v>
      </c>
      <c r="X129" s="4" t="s">
        <v>683</v>
      </c>
      <c r="Y129" s="4" t="s">
        <v>36</v>
      </c>
    </row>
    <row r="130" s="4" customFormat="1" spans="1:25">
      <c r="A130" s="4" t="s">
        <v>684</v>
      </c>
      <c r="B130" s="4" t="s">
        <v>26</v>
      </c>
      <c r="C130" s="4" t="s">
        <v>27</v>
      </c>
      <c r="D130" s="4" t="s">
        <v>685</v>
      </c>
      <c r="E130" s="4" t="s">
        <v>686</v>
      </c>
      <c r="F130" s="6">
        <v>44995</v>
      </c>
      <c r="G130" s="6">
        <v>44996</v>
      </c>
      <c r="H130" s="4">
        <v>4</v>
      </c>
      <c r="I130" s="4">
        <v>1</v>
      </c>
      <c r="J130" s="4">
        <v>4</v>
      </c>
      <c r="K130" s="4" t="s">
        <v>30</v>
      </c>
      <c r="L130" s="4">
        <v>1640</v>
      </c>
      <c r="M130" s="4">
        <v>1640</v>
      </c>
      <c r="N130" s="4" t="s">
        <v>687</v>
      </c>
      <c r="O130" s="4" t="s">
        <v>32</v>
      </c>
      <c r="P130" s="4" t="s">
        <v>33</v>
      </c>
      <c r="Q130" s="4">
        <v>0</v>
      </c>
      <c r="R130" s="7">
        <v>44995</v>
      </c>
      <c r="S130" s="6">
        <v>44999</v>
      </c>
      <c r="T130" s="4" t="s">
        <v>34</v>
      </c>
      <c r="U130" s="4">
        <v>1640</v>
      </c>
      <c r="V130" s="4">
        <v>0</v>
      </c>
      <c r="W130" s="4">
        <v>0</v>
      </c>
      <c r="X130" s="4" t="s">
        <v>688</v>
      </c>
      <c r="Y130" s="4" t="s">
        <v>689</v>
      </c>
    </row>
    <row r="131" s="4" customFormat="1" spans="1:25">
      <c r="A131" s="4" t="s">
        <v>690</v>
      </c>
      <c r="B131" s="4" t="s">
        <v>26</v>
      </c>
      <c r="C131" s="4" t="s">
        <v>27</v>
      </c>
      <c r="D131" s="4" t="s">
        <v>468</v>
      </c>
      <c r="E131" s="4" t="s">
        <v>326</v>
      </c>
      <c r="F131" s="6">
        <v>44995</v>
      </c>
      <c r="G131" s="6">
        <v>44996</v>
      </c>
      <c r="H131" s="4">
        <v>2</v>
      </c>
      <c r="I131" s="4">
        <v>1</v>
      </c>
      <c r="J131" s="4">
        <v>2</v>
      </c>
      <c r="K131" s="4" t="s">
        <v>30</v>
      </c>
      <c r="L131" s="4">
        <v>1184</v>
      </c>
      <c r="M131" s="4">
        <v>1184</v>
      </c>
      <c r="N131" s="4" t="s">
        <v>691</v>
      </c>
      <c r="O131" s="4" t="s">
        <v>32</v>
      </c>
      <c r="P131" s="4" t="s">
        <v>33</v>
      </c>
      <c r="Q131" s="4">
        <v>0</v>
      </c>
      <c r="R131" s="7">
        <v>44995</v>
      </c>
      <c r="S131" s="6">
        <v>44999</v>
      </c>
      <c r="T131" s="4" t="s">
        <v>34</v>
      </c>
      <c r="U131" s="4">
        <v>1184</v>
      </c>
      <c r="V131" s="4">
        <v>0</v>
      </c>
      <c r="W131" s="4">
        <v>0</v>
      </c>
      <c r="X131" s="4" t="s">
        <v>692</v>
      </c>
      <c r="Y131" s="4" t="s">
        <v>693</v>
      </c>
    </row>
    <row r="132" s="4" customFormat="1" spans="1:25">
      <c r="A132" s="4" t="s">
        <v>694</v>
      </c>
      <c r="B132" s="4" t="s">
        <v>26</v>
      </c>
      <c r="C132" s="4" t="s">
        <v>27</v>
      </c>
      <c r="D132" s="4" t="s">
        <v>695</v>
      </c>
      <c r="E132" s="4" t="s">
        <v>696</v>
      </c>
      <c r="F132" s="6">
        <v>44995</v>
      </c>
      <c r="G132" s="6">
        <v>44996</v>
      </c>
      <c r="H132" s="4">
        <v>1</v>
      </c>
      <c r="I132" s="4">
        <v>1</v>
      </c>
      <c r="J132" s="4">
        <v>1</v>
      </c>
      <c r="K132" s="4" t="s">
        <v>30</v>
      </c>
      <c r="L132" s="4">
        <v>1077</v>
      </c>
      <c r="M132" s="4">
        <v>1077</v>
      </c>
      <c r="N132" s="4" t="s">
        <v>697</v>
      </c>
      <c r="O132" s="4" t="s">
        <v>32</v>
      </c>
      <c r="P132" s="4" t="s">
        <v>33</v>
      </c>
      <c r="Q132" s="4">
        <v>0</v>
      </c>
      <c r="R132" s="7">
        <v>44995</v>
      </c>
      <c r="S132" s="6">
        <v>44999</v>
      </c>
      <c r="T132" s="4" t="s">
        <v>34</v>
      </c>
      <c r="U132" s="4">
        <v>1077</v>
      </c>
      <c r="V132" s="4">
        <v>0</v>
      </c>
      <c r="W132" s="4">
        <v>0</v>
      </c>
      <c r="X132" s="4" t="s">
        <v>698</v>
      </c>
      <c r="Y132" s="4" t="s">
        <v>492</v>
      </c>
    </row>
    <row r="133" s="4" customFormat="1" spans="1:25">
      <c r="A133" s="4" t="s">
        <v>699</v>
      </c>
      <c r="B133" s="4" t="s">
        <v>26</v>
      </c>
      <c r="C133" s="4" t="s">
        <v>27</v>
      </c>
      <c r="D133" s="4" t="s">
        <v>700</v>
      </c>
      <c r="E133" s="4" t="s">
        <v>701</v>
      </c>
      <c r="F133" s="6">
        <v>44995</v>
      </c>
      <c r="G133" s="6">
        <v>44996</v>
      </c>
      <c r="H133" s="4">
        <v>1</v>
      </c>
      <c r="I133" s="4">
        <v>1</v>
      </c>
      <c r="J133" s="4">
        <v>1</v>
      </c>
      <c r="K133" s="4" t="s">
        <v>30</v>
      </c>
      <c r="L133" s="4">
        <v>654</v>
      </c>
      <c r="M133" s="4">
        <v>654</v>
      </c>
      <c r="N133" s="4" t="s">
        <v>702</v>
      </c>
      <c r="O133" s="4" t="s">
        <v>32</v>
      </c>
      <c r="P133" s="4" t="s">
        <v>33</v>
      </c>
      <c r="Q133" s="4">
        <v>0</v>
      </c>
      <c r="R133" s="7">
        <v>44995</v>
      </c>
      <c r="S133" s="6">
        <v>44999</v>
      </c>
      <c r="T133" s="4" t="s">
        <v>34</v>
      </c>
      <c r="U133" s="4">
        <v>654</v>
      </c>
      <c r="V133" s="4">
        <v>0</v>
      </c>
      <c r="W133" s="4">
        <v>0</v>
      </c>
      <c r="X133" s="4" t="s">
        <v>703</v>
      </c>
      <c r="Y133" s="4" t="s">
        <v>36</v>
      </c>
    </row>
    <row r="134" s="4" customFormat="1" spans="1:25">
      <c r="A134" s="4" t="s">
        <v>704</v>
      </c>
      <c r="B134" s="4" t="s">
        <v>26</v>
      </c>
      <c r="C134" s="4" t="s">
        <v>27</v>
      </c>
      <c r="D134" s="4" t="s">
        <v>705</v>
      </c>
      <c r="E134" s="4" t="s">
        <v>706</v>
      </c>
      <c r="F134" s="6">
        <v>44995</v>
      </c>
      <c r="G134" s="6">
        <v>44996</v>
      </c>
      <c r="H134" s="4">
        <v>1</v>
      </c>
      <c r="I134" s="4">
        <v>1</v>
      </c>
      <c r="J134" s="4">
        <v>1</v>
      </c>
      <c r="K134" s="4" t="s">
        <v>30</v>
      </c>
      <c r="L134" s="4">
        <v>133</v>
      </c>
      <c r="M134" s="4">
        <v>133</v>
      </c>
      <c r="N134" s="4" t="s">
        <v>707</v>
      </c>
      <c r="O134" s="4" t="s">
        <v>32</v>
      </c>
      <c r="P134" s="4" t="s">
        <v>33</v>
      </c>
      <c r="Q134" s="4">
        <v>0</v>
      </c>
      <c r="R134" s="7">
        <v>44995</v>
      </c>
      <c r="S134" s="6">
        <v>44999</v>
      </c>
      <c r="T134" s="4" t="s">
        <v>34</v>
      </c>
      <c r="U134" s="4">
        <v>133</v>
      </c>
      <c r="V134" s="4">
        <v>0</v>
      </c>
      <c r="W134" s="4">
        <v>0</v>
      </c>
      <c r="X134" s="4" t="s">
        <v>708</v>
      </c>
      <c r="Y134" s="4" t="s">
        <v>36</v>
      </c>
    </row>
    <row r="135" s="4" customFormat="1" spans="1:25">
      <c r="A135" s="4" t="s">
        <v>709</v>
      </c>
      <c r="B135" s="4" t="s">
        <v>26</v>
      </c>
      <c r="C135" s="4" t="s">
        <v>27</v>
      </c>
      <c r="D135" s="4" t="s">
        <v>474</v>
      </c>
      <c r="E135" s="4" t="s">
        <v>475</v>
      </c>
      <c r="F135" s="6">
        <v>44995</v>
      </c>
      <c r="G135" s="6">
        <v>44996</v>
      </c>
      <c r="H135" s="4">
        <v>1</v>
      </c>
      <c r="I135" s="4">
        <v>1</v>
      </c>
      <c r="J135" s="4">
        <v>1</v>
      </c>
      <c r="K135" s="4" t="s">
        <v>30</v>
      </c>
      <c r="L135" s="4">
        <v>285</v>
      </c>
      <c r="M135" s="4">
        <v>285</v>
      </c>
      <c r="N135" s="4" t="s">
        <v>710</v>
      </c>
      <c r="O135" s="4" t="s">
        <v>32</v>
      </c>
      <c r="P135" s="4" t="s">
        <v>33</v>
      </c>
      <c r="Q135" s="4">
        <v>0</v>
      </c>
      <c r="R135" s="7">
        <v>44995</v>
      </c>
      <c r="S135" s="6">
        <v>44999</v>
      </c>
      <c r="T135" s="4" t="s">
        <v>34</v>
      </c>
      <c r="U135" s="4">
        <v>285</v>
      </c>
      <c r="V135" s="4">
        <v>0</v>
      </c>
      <c r="W135" s="4">
        <v>0</v>
      </c>
      <c r="X135" s="4" t="s">
        <v>711</v>
      </c>
      <c r="Y135" s="4" t="s">
        <v>36</v>
      </c>
    </row>
    <row r="136" s="4" customFormat="1" spans="1:25">
      <c r="A136" s="4" t="s">
        <v>712</v>
      </c>
      <c r="B136" s="4" t="s">
        <v>26</v>
      </c>
      <c r="C136" s="4" t="s">
        <v>27</v>
      </c>
      <c r="D136" s="4" t="s">
        <v>713</v>
      </c>
      <c r="E136" s="4" t="s">
        <v>714</v>
      </c>
      <c r="F136" s="6">
        <v>44995</v>
      </c>
      <c r="G136" s="6">
        <v>44996</v>
      </c>
      <c r="H136" s="4">
        <v>1</v>
      </c>
      <c r="I136" s="4">
        <v>1</v>
      </c>
      <c r="J136" s="4">
        <v>1</v>
      </c>
      <c r="K136" s="4" t="s">
        <v>30</v>
      </c>
      <c r="L136" s="4">
        <v>134</v>
      </c>
      <c r="M136" s="4">
        <v>134</v>
      </c>
      <c r="N136" s="4" t="s">
        <v>715</v>
      </c>
      <c r="O136" s="4" t="s">
        <v>32</v>
      </c>
      <c r="P136" s="4" t="s">
        <v>33</v>
      </c>
      <c r="Q136" s="4">
        <v>0</v>
      </c>
      <c r="R136" s="7">
        <v>44995</v>
      </c>
      <c r="S136" s="6">
        <v>44999</v>
      </c>
      <c r="T136" s="4" t="s">
        <v>34</v>
      </c>
      <c r="U136" s="4">
        <v>134</v>
      </c>
      <c r="V136" s="4">
        <v>0</v>
      </c>
      <c r="W136" s="4">
        <v>0</v>
      </c>
      <c r="X136" s="4" t="s">
        <v>716</v>
      </c>
      <c r="Y136" s="4" t="s">
        <v>717</v>
      </c>
    </row>
    <row r="137" s="4" customFormat="1" spans="1:25">
      <c r="A137" s="4" t="s">
        <v>718</v>
      </c>
      <c r="B137" s="4" t="s">
        <v>26</v>
      </c>
      <c r="C137" s="4" t="s">
        <v>27</v>
      </c>
      <c r="D137" s="4" t="s">
        <v>719</v>
      </c>
      <c r="E137" s="4" t="s">
        <v>720</v>
      </c>
      <c r="F137" s="6">
        <v>44995</v>
      </c>
      <c r="G137" s="6">
        <v>44996</v>
      </c>
      <c r="H137" s="4">
        <v>1</v>
      </c>
      <c r="I137" s="4">
        <v>1</v>
      </c>
      <c r="J137" s="4">
        <v>1</v>
      </c>
      <c r="K137" s="4" t="s">
        <v>30</v>
      </c>
      <c r="L137" s="4">
        <v>1046</v>
      </c>
      <c r="M137" s="4">
        <v>1046</v>
      </c>
      <c r="N137" s="4" t="s">
        <v>721</v>
      </c>
      <c r="O137" s="4" t="s">
        <v>32</v>
      </c>
      <c r="P137" s="4" t="s">
        <v>33</v>
      </c>
      <c r="Q137" s="4">
        <v>0</v>
      </c>
      <c r="R137" s="7">
        <v>44995</v>
      </c>
      <c r="S137" s="6">
        <v>44999</v>
      </c>
      <c r="T137" s="4" t="s">
        <v>34</v>
      </c>
      <c r="U137" s="4">
        <v>1046</v>
      </c>
      <c r="V137" s="4">
        <v>0</v>
      </c>
      <c r="W137" s="4">
        <v>0</v>
      </c>
      <c r="X137" s="4" t="s">
        <v>722</v>
      </c>
      <c r="Y137" s="4" t="s">
        <v>36</v>
      </c>
    </row>
    <row r="138" s="4" customFormat="1" spans="1:25">
      <c r="A138" s="4" t="s">
        <v>723</v>
      </c>
      <c r="B138" s="4" t="s">
        <v>26</v>
      </c>
      <c r="C138" s="4" t="s">
        <v>27</v>
      </c>
      <c r="D138" s="4" t="s">
        <v>474</v>
      </c>
      <c r="E138" s="4" t="s">
        <v>475</v>
      </c>
      <c r="F138" s="6">
        <v>44995</v>
      </c>
      <c r="G138" s="6">
        <v>44996</v>
      </c>
      <c r="H138" s="4">
        <v>2</v>
      </c>
      <c r="I138" s="4">
        <v>1</v>
      </c>
      <c r="J138" s="4">
        <v>2</v>
      </c>
      <c r="K138" s="4" t="s">
        <v>30</v>
      </c>
      <c r="L138" s="4">
        <v>570</v>
      </c>
      <c r="M138" s="4">
        <v>570</v>
      </c>
      <c r="N138" s="4" t="s">
        <v>724</v>
      </c>
      <c r="O138" s="4" t="s">
        <v>32</v>
      </c>
      <c r="P138" s="4" t="s">
        <v>33</v>
      </c>
      <c r="Q138" s="4">
        <v>0</v>
      </c>
      <c r="R138" s="7">
        <v>44995</v>
      </c>
      <c r="S138" s="6">
        <v>44999</v>
      </c>
      <c r="T138" s="4" t="s">
        <v>34</v>
      </c>
      <c r="U138" s="4">
        <v>570</v>
      </c>
      <c r="V138" s="4">
        <v>0</v>
      </c>
      <c r="W138" s="4">
        <v>0</v>
      </c>
      <c r="X138" s="4" t="s">
        <v>725</v>
      </c>
      <c r="Y138" s="4" t="s">
        <v>36</v>
      </c>
    </row>
    <row r="139" s="4" customFormat="1" spans="1:25">
      <c r="A139" s="4" t="s">
        <v>726</v>
      </c>
      <c r="B139" s="4" t="s">
        <v>26</v>
      </c>
      <c r="C139" s="4" t="s">
        <v>27</v>
      </c>
      <c r="D139" s="4" t="s">
        <v>488</v>
      </c>
      <c r="E139" s="4" t="s">
        <v>727</v>
      </c>
      <c r="F139" s="6">
        <v>44995</v>
      </c>
      <c r="G139" s="6">
        <v>44996</v>
      </c>
      <c r="H139" s="4">
        <v>1</v>
      </c>
      <c r="I139" s="4">
        <v>1</v>
      </c>
      <c r="J139" s="4">
        <v>1</v>
      </c>
      <c r="K139" s="4" t="s">
        <v>30</v>
      </c>
      <c r="L139" s="4">
        <v>534</v>
      </c>
      <c r="M139" s="4">
        <v>534</v>
      </c>
      <c r="N139" s="4" t="s">
        <v>728</v>
      </c>
      <c r="O139" s="4" t="s">
        <v>32</v>
      </c>
      <c r="P139" s="4" t="s">
        <v>33</v>
      </c>
      <c r="Q139" s="4">
        <v>0</v>
      </c>
      <c r="R139" s="7">
        <v>44995</v>
      </c>
      <c r="S139" s="6">
        <v>44999</v>
      </c>
      <c r="T139" s="4" t="s">
        <v>34</v>
      </c>
      <c r="U139" s="4">
        <v>534</v>
      </c>
      <c r="V139" s="4">
        <v>0</v>
      </c>
      <c r="W139" s="4">
        <v>0</v>
      </c>
      <c r="X139" s="4" t="s">
        <v>729</v>
      </c>
      <c r="Y139" s="4" t="s">
        <v>492</v>
      </c>
    </row>
    <row r="140" s="4" customFormat="1" spans="1:25">
      <c r="A140" s="4" t="s">
        <v>730</v>
      </c>
      <c r="B140" s="4" t="s">
        <v>26</v>
      </c>
      <c r="C140" s="4" t="s">
        <v>27</v>
      </c>
      <c r="D140" s="4" t="s">
        <v>731</v>
      </c>
      <c r="E140" s="4" t="s">
        <v>130</v>
      </c>
      <c r="F140" s="6">
        <v>44995</v>
      </c>
      <c r="G140" s="6">
        <v>44996</v>
      </c>
      <c r="H140" s="4">
        <v>1</v>
      </c>
      <c r="I140" s="4">
        <v>1</v>
      </c>
      <c r="J140" s="4">
        <v>1</v>
      </c>
      <c r="K140" s="4" t="s">
        <v>30</v>
      </c>
      <c r="L140" s="4">
        <v>140</v>
      </c>
      <c r="M140" s="4">
        <v>140</v>
      </c>
      <c r="N140" s="4" t="s">
        <v>732</v>
      </c>
      <c r="O140" s="4" t="s">
        <v>32</v>
      </c>
      <c r="P140" s="4" t="s">
        <v>33</v>
      </c>
      <c r="Q140" s="4">
        <v>0</v>
      </c>
      <c r="R140" s="7">
        <v>44995</v>
      </c>
      <c r="S140" s="6">
        <v>44999</v>
      </c>
      <c r="T140" s="4" t="s">
        <v>34</v>
      </c>
      <c r="U140" s="4">
        <v>140</v>
      </c>
      <c r="V140" s="4">
        <v>0</v>
      </c>
      <c r="W140" s="4">
        <v>0</v>
      </c>
      <c r="X140" s="4" t="s">
        <v>733</v>
      </c>
      <c r="Y140" s="4" t="s">
        <v>734</v>
      </c>
    </row>
    <row r="141" s="4" customFormat="1" spans="1:25">
      <c r="A141" s="4" t="s">
        <v>735</v>
      </c>
      <c r="B141" s="4" t="s">
        <v>26</v>
      </c>
      <c r="C141" s="4" t="s">
        <v>27</v>
      </c>
      <c r="D141" s="4" t="s">
        <v>736</v>
      </c>
      <c r="E141" s="4" t="s">
        <v>737</v>
      </c>
      <c r="F141" s="6">
        <v>44995</v>
      </c>
      <c r="G141" s="6">
        <v>44996</v>
      </c>
      <c r="H141" s="4">
        <v>1</v>
      </c>
      <c r="I141" s="4">
        <v>1</v>
      </c>
      <c r="J141" s="4">
        <v>1</v>
      </c>
      <c r="K141" s="4" t="s">
        <v>30</v>
      </c>
      <c r="L141" s="4">
        <v>268</v>
      </c>
      <c r="M141" s="4">
        <v>268</v>
      </c>
      <c r="N141" s="4" t="s">
        <v>738</v>
      </c>
      <c r="O141" s="4" t="s">
        <v>32</v>
      </c>
      <c r="P141" s="4" t="s">
        <v>33</v>
      </c>
      <c r="Q141" s="4">
        <v>0</v>
      </c>
      <c r="R141" s="7">
        <v>44995</v>
      </c>
      <c r="S141" s="6">
        <v>44999</v>
      </c>
      <c r="T141" s="4" t="s">
        <v>34</v>
      </c>
      <c r="U141" s="4">
        <v>268</v>
      </c>
      <c r="V141" s="4">
        <v>0</v>
      </c>
      <c r="W141" s="4">
        <v>0</v>
      </c>
      <c r="X141" s="4" t="s">
        <v>739</v>
      </c>
      <c r="Y141" s="4" t="s">
        <v>36</v>
      </c>
    </row>
    <row r="142" s="4" customFormat="1" spans="1:25">
      <c r="A142" s="4" t="s">
        <v>740</v>
      </c>
      <c r="B142" s="4" t="s">
        <v>26</v>
      </c>
      <c r="C142" s="4" t="s">
        <v>27</v>
      </c>
      <c r="D142" s="4" t="s">
        <v>741</v>
      </c>
      <c r="E142" s="4" t="s">
        <v>326</v>
      </c>
      <c r="F142" s="6">
        <v>44995</v>
      </c>
      <c r="G142" s="6">
        <v>44996</v>
      </c>
      <c r="H142" s="4">
        <v>1</v>
      </c>
      <c r="I142" s="4">
        <v>1</v>
      </c>
      <c r="J142" s="4">
        <v>1</v>
      </c>
      <c r="K142" s="4" t="s">
        <v>30</v>
      </c>
      <c r="L142" s="4">
        <v>610</v>
      </c>
      <c r="M142" s="4">
        <v>610</v>
      </c>
      <c r="N142" s="4" t="s">
        <v>742</v>
      </c>
      <c r="O142" s="4" t="s">
        <v>32</v>
      </c>
      <c r="P142" s="4" t="s">
        <v>33</v>
      </c>
      <c r="Q142" s="4">
        <v>0</v>
      </c>
      <c r="R142" s="7">
        <v>44995</v>
      </c>
      <c r="S142" s="6">
        <v>44999</v>
      </c>
      <c r="T142" s="4" t="s">
        <v>34</v>
      </c>
      <c r="U142" s="4">
        <v>610</v>
      </c>
      <c r="V142" s="4">
        <v>0</v>
      </c>
      <c r="W142" s="4">
        <v>0</v>
      </c>
      <c r="X142" s="4" t="s">
        <v>743</v>
      </c>
      <c r="Y142" s="4" t="s">
        <v>744</v>
      </c>
    </row>
    <row r="143" s="4" customFormat="1" spans="1:25">
      <c r="A143" s="4" t="s">
        <v>745</v>
      </c>
      <c r="B143" s="4" t="s">
        <v>26</v>
      </c>
      <c r="C143" s="4" t="s">
        <v>27</v>
      </c>
      <c r="D143" s="4" t="s">
        <v>746</v>
      </c>
      <c r="E143" s="4" t="s">
        <v>747</v>
      </c>
      <c r="F143" s="6">
        <v>44995</v>
      </c>
      <c r="G143" s="6">
        <v>44996</v>
      </c>
      <c r="H143" s="4">
        <v>1</v>
      </c>
      <c r="I143" s="4">
        <v>1</v>
      </c>
      <c r="J143" s="4">
        <v>1</v>
      </c>
      <c r="K143" s="4" t="s">
        <v>30</v>
      </c>
      <c r="L143" s="4">
        <v>249</v>
      </c>
      <c r="M143" s="4">
        <v>249</v>
      </c>
      <c r="N143" s="4" t="s">
        <v>748</v>
      </c>
      <c r="O143" s="4" t="s">
        <v>32</v>
      </c>
      <c r="P143" s="4" t="s">
        <v>33</v>
      </c>
      <c r="Q143" s="4">
        <v>0</v>
      </c>
      <c r="R143" s="7">
        <v>44995</v>
      </c>
      <c r="S143" s="6">
        <v>44999</v>
      </c>
      <c r="T143" s="4" t="s">
        <v>34</v>
      </c>
      <c r="U143" s="4">
        <v>249</v>
      </c>
      <c r="V143" s="4">
        <v>0</v>
      </c>
      <c r="W143" s="4">
        <v>0</v>
      </c>
      <c r="X143" s="4" t="s">
        <v>749</v>
      </c>
      <c r="Y143" s="4" t="s">
        <v>750</v>
      </c>
    </row>
    <row r="144" s="4" customFormat="1" spans="1:25">
      <c r="A144" s="4" t="s">
        <v>723</v>
      </c>
      <c r="B144" s="4" t="s">
        <v>26</v>
      </c>
      <c r="C144" s="4" t="s">
        <v>37</v>
      </c>
      <c r="D144" s="4" t="s">
        <v>474</v>
      </c>
      <c r="E144" s="4" t="s">
        <v>475</v>
      </c>
      <c r="F144" s="6">
        <v>44995</v>
      </c>
      <c r="G144" s="6">
        <v>44996</v>
      </c>
      <c r="H144" s="4">
        <v>2</v>
      </c>
      <c r="I144" s="4">
        <v>1</v>
      </c>
      <c r="J144" s="4">
        <v>2</v>
      </c>
      <c r="K144" s="4" t="s">
        <v>30</v>
      </c>
      <c r="L144" s="4">
        <v>-570</v>
      </c>
      <c r="M144" s="4">
        <v>-570</v>
      </c>
      <c r="N144" s="4" t="s">
        <v>724</v>
      </c>
      <c r="O144" s="4" t="s">
        <v>32</v>
      </c>
      <c r="P144" s="4" t="s">
        <v>33</v>
      </c>
      <c r="Q144" s="4">
        <v>0</v>
      </c>
      <c r="R144" s="7">
        <v>44995</v>
      </c>
      <c r="S144" s="6">
        <v>44999</v>
      </c>
      <c r="T144" s="4" t="s">
        <v>34</v>
      </c>
      <c r="U144" s="4">
        <v>-570</v>
      </c>
      <c r="V144" s="4">
        <v>0</v>
      </c>
      <c r="W144" s="4">
        <v>0</v>
      </c>
      <c r="X144" s="4" t="s">
        <v>725</v>
      </c>
      <c r="Y144" s="4" t="s">
        <v>36</v>
      </c>
    </row>
    <row r="145" s="4" customFormat="1" spans="1:25">
      <c r="A145" s="4" t="s">
        <v>751</v>
      </c>
      <c r="B145" s="4" t="s">
        <v>26</v>
      </c>
      <c r="C145" s="4" t="s">
        <v>27</v>
      </c>
      <c r="D145" s="4" t="s">
        <v>463</v>
      </c>
      <c r="E145" s="4" t="s">
        <v>464</v>
      </c>
      <c r="F145" s="6">
        <v>44995</v>
      </c>
      <c r="G145" s="6">
        <v>44996</v>
      </c>
      <c r="H145" s="4">
        <v>1</v>
      </c>
      <c r="I145" s="4">
        <v>1</v>
      </c>
      <c r="J145" s="4">
        <v>1</v>
      </c>
      <c r="K145" s="4" t="s">
        <v>30</v>
      </c>
      <c r="L145" s="4">
        <v>271</v>
      </c>
      <c r="M145" s="4">
        <v>271</v>
      </c>
      <c r="N145" s="4" t="s">
        <v>752</v>
      </c>
      <c r="O145" s="4" t="s">
        <v>32</v>
      </c>
      <c r="P145" s="4" t="s">
        <v>33</v>
      </c>
      <c r="Q145" s="4">
        <v>0</v>
      </c>
      <c r="R145" s="7">
        <v>44995</v>
      </c>
      <c r="S145" s="6">
        <v>44999</v>
      </c>
      <c r="T145" s="4" t="s">
        <v>34</v>
      </c>
      <c r="U145" s="4">
        <v>271</v>
      </c>
      <c r="V145" s="4">
        <v>0</v>
      </c>
      <c r="W145" s="4">
        <v>0</v>
      </c>
      <c r="X145" s="4" t="s">
        <v>753</v>
      </c>
      <c r="Y145" s="4" t="s">
        <v>36</v>
      </c>
    </row>
    <row r="146" s="4" customFormat="1" spans="1:25">
      <c r="A146" s="4" t="s">
        <v>754</v>
      </c>
      <c r="B146" s="4" t="s">
        <v>26</v>
      </c>
      <c r="C146" s="4" t="s">
        <v>27</v>
      </c>
      <c r="D146" s="4" t="s">
        <v>198</v>
      </c>
      <c r="E146" s="4" t="s">
        <v>580</v>
      </c>
      <c r="F146" s="6">
        <v>44995</v>
      </c>
      <c r="G146" s="6">
        <v>44996</v>
      </c>
      <c r="H146" s="4">
        <v>1</v>
      </c>
      <c r="I146" s="4">
        <v>1</v>
      </c>
      <c r="J146" s="4">
        <v>1</v>
      </c>
      <c r="K146" s="4" t="s">
        <v>30</v>
      </c>
      <c r="L146" s="4">
        <v>376</v>
      </c>
      <c r="M146" s="4">
        <v>376</v>
      </c>
      <c r="N146" s="4" t="s">
        <v>755</v>
      </c>
      <c r="O146" s="4" t="s">
        <v>32</v>
      </c>
      <c r="P146" s="4" t="s">
        <v>33</v>
      </c>
      <c r="Q146" s="4">
        <v>0</v>
      </c>
      <c r="R146" s="7">
        <v>44995</v>
      </c>
      <c r="S146" s="6">
        <v>44999</v>
      </c>
      <c r="T146" s="4" t="s">
        <v>34</v>
      </c>
      <c r="U146" s="4">
        <v>376</v>
      </c>
      <c r="V146" s="4">
        <v>0</v>
      </c>
      <c r="W146" s="4">
        <v>0</v>
      </c>
      <c r="X146" s="4" t="s">
        <v>756</v>
      </c>
      <c r="Y146" s="4" t="s">
        <v>757</v>
      </c>
    </row>
    <row r="147" s="4" customFormat="1" spans="1:25">
      <c r="A147" s="4" t="s">
        <v>758</v>
      </c>
      <c r="B147" s="4" t="s">
        <v>26</v>
      </c>
      <c r="C147" s="4" t="s">
        <v>27</v>
      </c>
      <c r="D147" s="4" t="s">
        <v>759</v>
      </c>
      <c r="E147" s="4" t="s">
        <v>475</v>
      </c>
      <c r="F147" s="6">
        <v>44995</v>
      </c>
      <c r="G147" s="6">
        <v>44996</v>
      </c>
      <c r="H147" s="4">
        <v>1</v>
      </c>
      <c r="I147" s="4">
        <v>1</v>
      </c>
      <c r="J147" s="4">
        <v>1</v>
      </c>
      <c r="K147" s="4" t="s">
        <v>30</v>
      </c>
      <c r="L147" s="4">
        <v>298</v>
      </c>
      <c r="M147" s="4">
        <v>298</v>
      </c>
      <c r="N147" s="4" t="s">
        <v>760</v>
      </c>
      <c r="O147" s="4" t="s">
        <v>32</v>
      </c>
      <c r="P147" s="4" t="s">
        <v>33</v>
      </c>
      <c r="Q147" s="4">
        <v>0</v>
      </c>
      <c r="R147" s="7">
        <v>44995</v>
      </c>
      <c r="S147" s="6">
        <v>44999</v>
      </c>
      <c r="T147" s="4" t="s">
        <v>34</v>
      </c>
      <c r="U147" s="4">
        <v>298</v>
      </c>
      <c r="V147" s="4">
        <v>0</v>
      </c>
      <c r="W147" s="4">
        <v>0</v>
      </c>
      <c r="X147" s="4" t="s">
        <v>761</v>
      </c>
      <c r="Y147" s="4" t="s">
        <v>762</v>
      </c>
    </row>
    <row r="148" s="4" customFormat="1" spans="1:25">
      <c r="A148" s="4" t="s">
        <v>763</v>
      </c>
      <c r="B148" s="4" t="s">
        <v>26</v>
      </c>
      <c r="C148" s="4" t="s">
        <v>27</v>
      </c>
      <c r="D148" s="4" t="s">
        <v>764</v>
      </c>
      <c r="E148" s="4" t="s">
        <v>765</v>
      </c>
      <c r="F148" s="6">
        <v>44995</v>
      </c>
      <c r="G148" s="6">
        <v>44996</v>
      </c>
      <c r="H148" s="4">
        <v>1</v>
      </c>
      <c r="I148" s="4">
        <v>1</v>
      </c>
      <c r="J148" s="4">
        <v>1</v>
      </c>
      <c r="K148" s="4" t="s">
        <v>30</v>
      </c>
      <c r="L148" s="4">
        <v>660</v>
      </c>
      <c r="M148" s="4">
        <v>660</v>
      </c>
      <c r="N148" s="4" t="s">
        <v>766</v>
      </c>
      <c r="O148" s="4" t="s">
        <v>32</v>
      </c>
      <c r="P148" s="4" t="s">
        <v>33</v>
      </c>
      <c r="Q148" s="4">
        <v>0</v>
      </c>
      <c r="R148" s="7">
        <v>44995</v>
      </c>
      <c r="S148" s="6">
        <v>44999</v>
      </c>
      <c r="T148" s="4" t="s">
        <v>34</v>
      </c>
      <c r="U148" s="4">
        <v>660</v>
      </c>
      <c r="V148" s="4">
        <v>0</v>
      </c>
      <c r="W148" s="4">
        <v>0</v>
      </c>
      <c r="X148" s="4" t="s">
        <v>767</v>
      </c>
      <c r="Y148" s="4" t="s">
        <v>768</v>
      </c>
    </row>
    <row r="149" s="4" customFormat="1" spans="1:25">
      <c r="A149" s="4" t="s">
        <v>769</v>
      </c>
      <c r="B149" s="4" t="s">
        <v>26</v>
      </c>
      <c r="C149" s="4" t="s">
        <v>27</v>
      </c>
      <c r="D149" s="4" t="s">
        <v>770</v>
      </c>
      <c r="E149" s="4" t="s">
        <v>554</v>
      </c>
      <c r="F149" s="6">
        <v>44995</v>
      </c>
      <c r="G149" s="6">
        <v>44996</v>
      </c>
      <c r="H149" s="4">
        <v>1</v>
      </c>
      <c r="I149" s="4">
        <v>1</v>
      </c>
      <c r="J149" s="4">
        <v>1</v>
      </c>
      <c r="K149" s="4" t="s">
        <v>30</v>
      </c>
      <c r="L149" s="4">
        <v>495</v>
      </c>
      <c r="M149" s="4">
        <v>495</v>
      </c>
      <c r="N149" s="4" t="s">
        <v>771</v>
      </c>
      <c r="O149" s="4" t="s">
        <v>32</v>
      </c>
      <c r="P149" s="4" t="s">
        <v>33</v>
      </c>
      <c r="Q149" s="4">
        <v>0</v>
      </c>
      <c r="R149" s="7">
        <v>44995</v>
      </c>
      <c r="S149" s="6">
        <v>44999</v>
      </c>
      <c r="T149" s="4" t="s">
        <v>34</v>
      </c>
      <c r="U149" s="4">
        <v>495</v>
      </c>
      <c r="V149" s="4">
        <v>0</v>
      </c>
      <c r="W149" s="4">
        <v>0</v>
      </c>
      <c r="X149" s="4" t="s">
        <v>772</v>
      </c>
      <c r="Y149" s="4" t="s">
        <v>36</v>
      </c>
    </row>
    <row r="150" s="4" customFormat="1" spans="1:25">
      <c r="A150" s="4" t="s">
        <v>773</v>
      </c>
      <c r="B150" s="4" t="s">
        <v>26</v>
      </c>
      <c r="C150" s="4" t="s">
        <v>27</v>
      </c>
      <c r="D150" s="4" t="s">
        <v>774</v>
      </c>
      <c r="E150" s="4" t="s">
        <v>326</v>
      </c>
      <c r="F150" s="6">
        <v>44995</v>
      </c>
      <c r="G150" s="6">
        <v>44996</v>
      </c>
      <c r="H150" s="4">
        <v>1</v>
      </c>
      <c r="I150" s="4">
        <v>1</v>
      </c>
      <c r="J150" s="4">
        <v>1</v>
      </c>
      <c r="K150" s="4" t="s">
        <v>30</v>
      </c>
      <c r="L150" s="4">
        <v>197</v>
      </c>
      <c r="M150" s="4">
        <v>197</v>
      </c>
      <c r="N150" s="4" t="s">
        <v>775</v>
      </c>
      <c r="O150" s="4" t="s">
        <v>32</v>
      </c>
      <c r="P150" s="4" t="s">
        <v>33</v>
      </c>
      <c r="Q150" s="4">
        <v>0</v>
      </c>
      <c r="R150" s="7">
        <v>44995</v>
      </c>
      <c r="S150" s="6">
        <v>44999</v>
      </c>
      <c r="T150" s="4" t="s">
        <v>34</v>
      </c>
      <c r="U150" s="4">
        <v>197</v>
      </c>
      <c r="V150" s="4">
        <v>0</v>
      </c>
      <c r="W150" s="4">
        <v>0</v>
      </c>
      <c r="X150" s="4" t="s">
        <v>776</v>
      </c>
      <c r="Y150" s="4" t="s">
        <v>777</v>
      </c>
    </row>
    <row r="151" s="4" customFormat="1" spans="1:25">
      <c r="A151" s="4" t="s">
        <v>778</v>
      </c>
      <c r="B151" s="4" t="s">
        <v>26</v>
      </c>
      <c r="C151" s="4" t="s">
        <v>27</v>
      </c>
      <c r="D151" s="4" t="s">
        <v>463</v>
      </c>
      <c r="E151" s="4" t="s">
        <v>528</v>
      </c>
      <c r="F151" s="6">
        <v>44995</v>
      </c>
      <c r="G151" s="6">
        <v>44996</v>
      </c>
      <c r="H151" s="4">
        <v>1</v>
      </c>
      <c r="I151" s="4">
        <v>1</v>
      </c>
      <c r="J151" s="4">
        <v>1</v>
      </c>
      <c r="K151" s="4" t="s">
        <v>30</v>
      </c>
      <c r="L151" s="4">
        <v>297</v>
      </c>
      <c r="M151" s="4">
        <v>297</v>
      </c>
      <c r="N151" s="4" t="s">
        <v>779</v>
      </c>
      <c r="O151" s="4" t="s">
        <v>32</v>
      </c>
      <c r="P151" s="4" t="s">
        <v>33</v>
      </c>
      <c r="Q151" s="4">
        <v>0</v>
      </c>
      <c r="R151" s="7">
        <v>44995</v>
      </c>
      <c r="S151" s="6">
        <v>44999</v>
      </c>
      <c r="T151" s="4" t="s">
        <v>34</v>
      </c>
      <c r="U151" s="4">
        <v>297</v>
      </c>
      <c r="V151" s="4">
        <v>0</v>
      </c>
      <c r="W151" s="4">
        <v>0</v>
      </c>
      <c r="X151" s="4" t="s">
        <v>780</v>
      </c>
      <c r="Y151" s="4" t="s">
        <v>36</v>
      </c>
    </row>
    <row r="152" s="4" customFormat="1" spans="1:25">
      <c r="A152" s="4" t="s">
        <v>781</v>
      </c>
      <c r="B152" s="4" t="s">
        <v>26</v>
      </c>
      <c r="C152" s="4" t="s">
        <v>27</v>
      </c>
      <c r="D152" s="4" t="s">
        <v>782</v>
      </c>
      <c r="E152" s="4" t="s">
        <v>783</v>
      </c>
      <c r="F152" s="6">
        <v>44995</v>
      </c>
      <c r="G152" s="6">
        <v>44996</v>
      </c>
      <c r="H152" s="4">
        <v>1</v>
      </c>
      <c r="I152" s="4">
        <v>1</v>
      </c>
      <c r="J152" s="4">
        <v>1</v>
      </c>
      <c r="K152" s="4" t="s">
        <v>30</v>
      </c>
      <c r="L152" s="4">
        <v>1217</v>
      </c>
      <c r="M152" s="4">
        <v>1217</v>
      </c>
      <c r="N152" s="4" t="s">
        <v>784</v>
      </c>
      <c r="O152" s="4" t="s">
        <v>32</v>
      </c>
      <c r="P152" s="4" t="s">
        <v>33</v>
      </c>
      <c r="Q152" s="4">
        <v>0</v>
      </c>
      <c r="R152" s="7">
        <v>44995</v>
      </c>
      <c r="S152" s="6">
        <v>44999</v>
      </c>
      <c r="T152" s="4" t="s">
        <v>34</v>
      </c>
      <c r="U152" s="4">
        <v>1217</v>
      </c>
      <c r="V152" s="4">
        <v>0</v>
      </c>
      <c r="W152" s="4">
        <v>0</v>
      </c>
      <c r="X152" s="4" t="s">
        <v>785</v>
      </c>
      <c r="Y152" s="4" t="s">
        <v>36</v>
      </c>
    </row>
    <row r="153" s="4" customFormat="1" spans="1:25">
      <c r="A153" s="4" t="s">
        <v>786</v>
      </c>
      <c r="B153" s="4" t="s">
        <v>26</v>
      </c>
      <c r="C153" s="4" t="s">
        <v>27</v>
      </c>
      <c r="D153" s="4" t="s">
        <v>787</v>
      </c>
      <c r="E153" s="4" t="s">
        <v>130</v>
      </c>
      <c r="F153" s="6">
        <v>44995</v>
      </c>
      <c r="G153" s="6">
        <v>44996</v>
      </c>
      <c r="H153" s="4">
        <v>1</v>
      </c>
      <c r="I153" s="4">
        <v>1</v>
      </c>
      <c r="J153" s="4">
        <v>1</v>
      </c>
      <c r="K153" s="4" t="s">
        <v>30</v>
      </c>
      <c r="L153" s="4">
        <v>504</v>
      </c>
      <c r="M153" s="4">
        <v>504</v>
      </c>
      <c r="N153" s="4" t="s">
        <v>788</v>
      </c>
      <c r="O153" s="4" t="s">
        <v>32</v>
      </c>
      <c r="P153" s="4" t="s">
        <v>33</v>
      </c>
      <c r="Q153" s="4">
        <v>0</v>
      </c>
      <c r="R153" s="7">
        <v>44995</v>
      </c>
      <c r="S153" s="6">
        <v>44999</v>
      </c>
      <c r="T153" s="4" t="s">
        <v>34</v>
      </c>
      <c r="U153" s="4">
        <v>504</v>
      </c>
      <c r="V153" s="4">
        <v>0</v>
      </c>
      <c r="W153" s="4">
        <v>0</v>
      </c>
      <c r="X153" s="4" t="s">
        <v>789</v>
      </c>
      <c r="Y153" s="4" t="s">
        <v>36</v>
      </c>
    </row>
    <row r="154" s="4" customFormat="1" spans="1:25">
      <c r="A154" s="4" t="s">
        <v>790</v>
      </c>
      <c r="B154" s="4" t="s">
        <v>26</v>
      </c>
      <c r="C154" s="4" t="s">
        <v>27</v>
      </c>
      <c r="D154" s="4" t="s">
        <v>198</v>
      </c>
      <c r="E154" s="4" t="s">
        <v>199</v>
      </c>
      <c r="F154" s="6">
        <v>44995</v>
      </c>
      <c r="G154" s="6">
        <v>44996</v>
      </c>
      <c r="H154" s="4">
        <v>1</v>
      </c>
      <c r="I154" s="4">
        <v>1</v>
      </c>
      <c r="J154" s="4">
        <v>1</v>
      </c>
      <c r="K154" s="4" t="s">
        <v>30</v>
      </c>
      <c r="L154" s="4">
        <v>375</v>
      </c>
      <c r="M154" s="4">
        <v>375</v>
      </c>
      <c r="N154" s="4" t="s">
        <v>791</v>
      </c>
      <c r="O154" s="4" t="s">
        <v>32</v>
      </c>
      <c r="P154" s="4" t="s">
        <v>33</v>
      </c>
      <c r="Q154" s="4">
        <v>0</v>
      </c>
      <c r="R154" s="7">
        <v>44995</v>
      </c>
      <c r="S154" s="6">
        <v>44999</v>
      </c>
      <c r="T154" s="4" t="s">
        <v>34</v>
      </c>
      <c r="U154" s="4">
        <v>375</v>
      </c>
      <c r="V154" s="4">
        <v>0</v>
      </c>
      <c r="W154" s="4">
        <v>0</v>
      </c>
      <c r="X154" s="4" t="s">
        <v>792</v>
      </c>
      <c r="Y154" s="4" t="s">
        <v>793</v>
      </c>
    </row>
    <row r="155" s="4" customFormat="1" spans="1:25">
      <c r="A155" s="4" t="s">
        <v>794</v>
      </c>
      <c r="B155" s="4" t="s">
        <v>26</v>
      </c>
      <c r="C155" s="4" t="s">
        <v>27</v>
      </c>
      <c r="D155" s="4" t="s">
        <v>795</v>
      </c>
      <c r="E155" s="4" t="s">
        <v>796</v>
      </c>
      <c r="F155" s="6">
        <v>44995</v>
      </c>
      <c r="G155" s="6">
        <v>44996</v>
      </c>
      <c r="H155" s="4">
        <v>1</v>
      </c>
      <c r="I155" s="4">
        <v>1</v>
      </c>
      <c r="J155" s="4">
        <v>1</v>
      </c>
      <c r="K155" s="4" t="s">
        <v>30</v>
      </c>
      <c r="L155" s="4">
        <v>1451</v>
      </c>
      <c r="M155" s="4">
        <v>1451</v>
      </c>
      <c r="N155" s="4" t="s">
        <v>797</v>
      </c>
      <c r="O155" s="4" t="s">
        <v>32</v>
      </c>
      <c r="P155" s="4" t="s">
        <v>33</v>
      </c>
      <c r="Q155" s="4">
        <v>0</v>
      </c>
      <c r="R155" s="7">
        <v>44995</v>
      </c>
      <c r="S155" s="6">
        <v>44999</v>
      </c>
      <c r="T155" s="4" t="s">
        <v>34</v>
      </c>
      <c r="U155" s="4">
        <v>1451</v>
      </c>
      <c r="V155" s="4">
        <v>0</v>
      </c>
      <c r="W155" s="4">
        <v>0</v>
      </c>
      <c r="X155" s="4" t="s">
        <v>798</v>
      </c>
      <c r="Y155" s="4" t="s">
        <v>492</v>
      </c>
    </row>
    <row r="156" s="4" customFormat="1" spans="1:25">
      <c r="A156" s="4" t="s">
        <v>799</v>
      </c>
      <c r="B156" s="4" t="s">
        <v>26</v>
      </c>
      <c r="C156" s="4" t="s">
        <v>27</v>
      </c>
      <c r="D156" s="4" t="s">
        <v>764</v>
      </c>
      <c r="E156" s="4" t="s">
        <v>765</v>
      </c>
      <c r="F156" s="6">
        <v>44995</v>
      </c>
      <c r="G156" s="6">
        <v>44996</v>
      </c>
      <c r="H156" s="4">
        <v>1</v>
      </c>
      <c r="I156" s="4">
        <v>1</v>
      </c>
      <c r="J156" s="4">
        <v>1</v>
      </c>
      <c r="K156" s="4" t="s">
        <v>30</v>
      </c>
      <c r="L156" s="4">
        <v>660</v>
      </c>
      <c r="M156" s="4">
        <v>660</v>
      </c>
      <c r="N156" s="4" t="s">
        <v>800</v>
      </c>
      <c r="O156" s="4" t="s">
        <v>32</v>
      </c>
      <c r="P156" s="4" t="s">
        <v>33</v>
      </c>
      <c r="Q156" s="4">
        <v>0</v>
      </c>
      <c r="R156" s="7">
        <v>44995</v>
      </c>
      <c r="S156" s="6">
        <v>44999</v>
      </c>
      <c r="T156" s="4" t="s">
        <v>34</v>
      </c>
      <c r="U156" s="4">
        <v>660</v>
      </c>
      <c r="V156" s="4">
        <v>0</v>
      </c>
      <c r="W156" s="4">
        <v>0</v>
      </c>
      <c r="X156" s="4" t="s">
        <v>801</v>
      </c>
      <c r="Y156" s="4" t="s">
        <v>36</v>
      </c>
    </row>
    <row r="157" s="4" customFormat="1" spans="1:25">
      <c r="A157" s="4" t="s">
        <v>802</v>
      </c>
      <c r="B157" s="4" t="s">
        <v>26</v>
      </c>
      <c r="C157" s="4" t="s">
        <v>27</v>
      </c>
      <c r="D157" s="4" t="s">
        <v>803</v>
      </c>
      <c r="E157" s="4" t="s">
        <v>135</v>
      </c>
      <c r="F157" s="6">
        <v>44995</v>
      </c>
      <c r="G157" s="6">
        <v>44996</v>
      </c>
      <c r="H157" s="4">
        <v>1</v>
      </c>
      <c r="I157" s="4">
        <v>1</v>
      </c>
      <c r="J157" s="4">
        <v>1</v>
      </c>
      <c r="K157" s="4" t="s">
        <v>30</v>
      </c>
      <c r="L157" s="4">
        <v>410</v>
      </c>
      <c r="M157" s="4">
        <v>410</v>
      </c>
      <c r="N157" s="4" t="s">
        <v>804</v>
      </c>
      <c r="O157" s="4" t="s">
        <v>32</v>
      </c>
      <c r="P157" s="4" t="s">
        <v>33</v>
      </c>
      <c r="Q157" s="4">
        <v>0</v>
      </c>
      <c r="R157" s="7">
        <v>44995</v>
      </c>
      <c r="S157" s="6">
        <v>44999</v>
      </c>
      <c r="T157" s="4" t="s">
        <v>34</v>
      </c>
      <c r="U157" s="4">
        <v>410</v>
      </c>
      <c r="V157" s="4">
        <v>0</v>
      </c>
      <c r="W157" s="4">
        <v>0</v>
      </c>
      <c r="X157" s="4" t="s">
        <v>36</v>
      </c>
      <c r="Y157" s="4" t="s">
        <v>805</v>
      </c>
    </row>
    <row r="158" s="4" customFormat="1" spans="1:25">
      <c r="A158" s="4" t="s">
        <v>806</v>
      </c>
      <c r="B158" s="4" t="s">
        <v>26</v>
      </c>
      <c r="C158" s="4" t="s">
        <v>27</v>
      </c>
      <c r="D158" s="4" t="s">
        <v>764</v>
      </c>
      <c r="E158" s="4" t="s">
        <v>517</v>
      </c>
      <c r="F158" s="6">
        <v>44995</v>
      </c>
      <c r="G158" s="6">
        <v>44996</v>
      </c>
      <c r="H158" s="4">
        <v>1</v>
      </c>
      <c r="I158" s="4">
        <v>1</v>
      </c>
      <c r="J158" s="4">
        <v>1</v>
      </c>
      <c r="K158" s="4" t="s">
        <v>30</v>
      </c>
      <c r="L158" s="4">
        <v>660</v>
      </c>
      <c r="M158" s="4">
        <v>660</v>
      </c>
      <c r="N158" s="4" t="s">
        <v>807</v>
      </c>
      <c r="O158" s="4" t="s">
        <v>32</v>
      </c>
      <c r="P158" s="4" t="s">
        <v>33</v>
      </c>
      <c r="Q158" s="4">
        <v>0</v>
      </c>
      <c r="R158" s="7">
        <v>44995</v>
      </c>
      <c r="S158" s="6">
        <v>44999</v>
      </c>
      <c r="T158" s="4" t="s">
        <v>34</v>
      </c>
      <c r="U158" s="4">
        <v>660</v>
      </c>
      <c r="V158" s="4">
        <v>0</v>
      </c>
      <c r="W158" s="4">
        <v>0</v>
      </c>
      <c r="X158" s="4" t="s">
        <v>808</v>
      </c>
      <c r="Y158" s="4" t="s">
        <v>36</v>
      </c>
    </row>
    <row r="159" s="4" customFormat="1" spans="1:25">
      <c r="A159" s="4" t="s">
        <v>809</v>
      </c>
      <c r="B159" s="4" t="s">
        <v>26</v>
      </c>
      <c r="C159" s="4" t="s">
        <v>27</v>
      </c>
      <c r="D159" s="4" t="s">
        <v>810</v>
      </c>
      <c r="E159" s="4" t="s">
        <v>811</v>
      </c>
      <c r="F159" s="6">
        <v>44995</v>
      </c>
      <c r="G159" s="6">
        <v>44996</v>
      </c>
      <c r="H159" s="4">
        <v>1</v>
      </c>
      <c r="I159" s="4">
        <v>1</v>
      </c>
      <c r="J159" s="4">
        <v>1</v>
      </c>
      <c r="K159" s="4" t="s">
        <v>30</v>
      </c>
      <c r="L159" s="4">
        <v>3097</v>
      </c>
      <c r="M159" s="4">
        <v>3097</v>
      </c>
      <c r="N159" s="4" t="s">
        <v>812</v>
      </c>
      <c r="O159" s="4" t="s">
        <v>32</v>
      </c>
      <c r="P159" s="4" t="s">
        <v>33</v>
      </c>
      <c r="Q159" s="4">
        <v>0</v>
      </c>
      <c r="R159" s="7">
        <v>44995</v>
      </c>
      <c r="S159" s="6">
        <v>44999</v>
      </c>
      <c r="T159" s="4" t="s">
        <v>34</v>
      </c>
      <c r="U159" s="4">
        <v>3097</v>
      </c>
      <c r="V159" s="4">
        <v>0</v>
      </c>
      <c r="W159" s="4">
        <v>0</v>
      </c>
      <c r="X159" s="4" t="s">
        <v>813</v>
      </c>
      <c r="Y159" s="4" t="s">
        <v>814</v>
      </c>
    </row>
    <row r="160" s="4" customFormat="1" spans="1:25">
      <c r="A160" s="4" t="s">
        <v>815</v>
      </c>
      <c r="B160" s="4" t="s">
        <v>26</v>
      </c>
      <c r="C160" s="4" t="s">
        <v>27</v>
      </c>
      <c r="D160" s="4" t="s">
        <v>816</v>
      </c>
      <c r="E160" s="4" t="s">
        <v>517</v>
      </c>
      <c r="F160" s="6">
        <v>44995</v>
      </c>
      <c r="G160" s="6">
        <v>44996</v>
      </c>
      <c r="H160" s="4">
        <v>1</v>
      </c>
      <c r="I160" s="4">
        <v>1</v>
      </c>
      <c r="J160" s="4">
        <v>1</v>
      </c>
      <c r="K160" s="4" t="s">
        <v>30</v>
      </c>
      <c r="L160" s="4">
        <v>1280</v>
      </c>
      <c r="M160" s="4">
        <v>1280</v>
      </c>
      <c r="N160" s="4" t="s">
        <v>817</v>
      </c>
      <c r="O160" s="4" t="s">
        <v>32</v>
      </c>
      <c r="P160" s="4" t="s">
        <v>33</v>
      </c>
      <c r="Q160" s="4">
        <v>0</v>
      </c>
      <c r="R160" s="7">
        <v>44995</v>
      </c>
      <c r="S160" s="6">
        <v>44999</v>
      </c>
      <c r="T160" s="4" t="s">
        <v>34</v>
      </c>
      <c r="U160" s="4">
        <v>1280</v>
      </c>
      <c r="V160" s="4">
        <v>0</v>
      </c>
      <c r="W160" s="4">
        <v>0</v>
      </c>
      <c r="X160" s="4" t="s">
        <v>818</v>
      </c>
      <c r="Y160" s="4" t="s">
        <v>36</v>
      </c>
    </row>
    <row r="161" s="4" customFormat="1" spans="1:25">
      <c r="A161" s="4" t="s">
        <v>806</v>
      </c>
      <c r="B161" s="4" t="s">
        <v>26</v>
      </c>
      <c r="C161" s="4" t="s">
        <v>37</v>
      </c>
      <c r="D161" s="4" t="s">
        <v>764</v>
      </c>
      <c r="E161" s="4" t="s">
        <v>517</v>
      </c>
      <c r="F161" s="6">
        <v>44995</v>
      </c>
      <c r="G161" s="6">
        <v>44996</v>
      </c>
      <c r="H161" s="4">
        <v>1</v>
      </c>
      <c r="I161" s="4">
        <v>1</v>
      </c>
      <c r="J161" s="4">
        <v>1</v>
      </c>
      <c r="K161" s="4" t="s">
        <v>30</v>
      </c>
      <c r="L161" s="4">
        <v>-660</v>
      </c>
      <c r="M161" s="4">
        <v>-660</v>
      </c>
      <c r="N161" s="4" t="s">
        <v>807</v>
      </c>
      <c r="O161" s="4" t="s">
        <v>32</v>
      </c>
      <c r="P161" s="4" t="s">
        <v>33</v>
      </c>
      <c r="Q161" s="4">
        <v>0</v>
      </c>
      <c r="R161" s="7">
        <v>44995</v>
      </c>
      <c r="S161" s="6">
        <v>44999</v>
      </c>
      <c r="T161" s="4" t="s">
        <v>34</v>
      </c>
      <c r="U161" s="4">
        <v>-660</v>
      </c>
      <c r="V161" s="4">
        <v>0</v>
      </c>
      <c r="W161" s="4">
        <v>0</v>
      </c>
      <c r="X161" s="4" t="s">
        <v>808</v>
      </c>
      <c r="Y161" s="4" t="s">
        <v>36</v>
      </c>
    </row>
    <row r="162" s="4" customFormat="1" spans="1:25">
      <c r="A162" s="4" t="s">
        <v>819</v>
      </c>
      <c r="B162" s="4" t="s">
        <v>26</v>
      </c>
      <c r="C162" s="4" t="s">
        <v>27</v>
      </c>
      <c r="D162" s="4" t="s">
        <v>820</v>
      </c>
      <c r="E162" s="4" t="s">
        <v>821</v>
      </c>
      <c r="F162" s="6">
        <v>44995</v>
      </c>
      <c r="G162" s="6">
        <v>44996</v>
      </c>
      <c r="H162" s="4">
        <v>1</v>
      </c>
      <c r="I162" s="4">
        <v>1</v>
      </c>
      <c r="J162" s="4">
        <v>1</v>
      </c>
      <c r="K162" s="4" t="s">
        <v>30</v>
      </c>
      <c r="L162" s="4">
        <v>792</v>
      </c>
      <c r="M162" s="4">
        <v>792</v>
      </c>
      <c r="N162" s="4" t="s">
        <v>822</v>
      </c>
      <c r="O162" s="4" t="s">
        <v>32</v>
      </c>
      <c r="P162" s="4" t="s">
        <v>33</v>
      </c>
      <c r="Q162" s="4">
        <v>0</v>
      </c>
      <c r="R162" s="7">
        <v>44996</v>
      </c>
      <c r="S162" s="6">
        <v>44999</v>
      </c>
      <c r="T162" s="4" t="s">
        <v>34</v>
      </c>
      <c r="U162" s="4">
        <v>792</v>
      </c>
      <c r="V162" s="4">
        <v>0</v>
      </c>
      <c r="W162" s="4">
        <v>0</v>
      </c>
      <c r="X162" s="4" t="s">
        <v>823</v>
      </c>
      <c r="Y162" s="4" t="s">
        <v>824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66"/>
  <sheetViews>
    <sheetView tabSelected="1" workbookViewId="0">
      <selection activeCell="A164" sqref="A164:C166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825</v>
      </c>
    </row>
    <row r="2" s="4" customFormat="1" hidden="1" spans="1:9">
      <c r="A2" s="5">
        <v>21765947170</v>
      </c>
      <c r="B2" s="6">
        <v>44995</v>
      </c>
      <c r="C2" s="6">
        <v>44996</v>
      </c>
      <c r="D2" s="4">
        <v>0</v>
      </c>
      <c r="E2" s="4" t="str">
        <f>VLOOKUP(A2,HOP!A:L,12,0)</f>
        <v>0.00</v>
      </c>
      <c r="F2" s="4" t="str">
        <f>VLOOKUP(A2,HOP!A:C,3,0)</f>
        <v>2788465</v>
      </c>
      <c r="G2" s="4">
        <f>D2-E2</f>
        <v>0</v>
      </c>
      <c r="H2" s="4" t="str">
        <f>$H$1&amp;F2</f>
        <v>，2788465</v>
      </c>
      <c r="I2" s="4" t="str">
        <f>VLOOKUP(A2,HOP!A:U,21,0)</f>
        <v>直连</v>
      </c>
    </row>
    <row r="3" s="4" customFormat="1" hidden="1" spans="1:9">
      <c r="A3" s="5">
        <v>999221879937217</v>
      </c>
      <c r="B3" s="6">
        <v>44994</v>
      </c>
      <c r="C3" s="6">
        <v>44996</v>
      </c>
      <c r="D3" s="4">
        <v>1256</v>
      </c>
      <c r="E3" s="4" t="str">
        <f>VLOOKUP(A3,HOP!A:L,12,0)</f>
        <v>1256.00</v>
      </c>
      <c r="F3" s="4" t="str">
        <f>VLOOKUP(A3,HOP!A:C,3,0)</f>
        <v>2862493</v>
      </c>
      <c r="G3" s="4">
        <f t="shared" ref="G3:G34" si="0">D3-E3</f>
        <v>0</v>
      </c>
      <c r="H3" s="4" t="str">
        <f t="shared" ref="H3:H34" si="1">$H$1&amp;F3</f>
        <v>，2862493</v>
      </c>
      <c r="I3" s="4" t="str">
        <f>VLOOKUP(A3,HOP!A:U,21,0)</f>
        <v>直采</v>
      </c>
    </row>
    <row r="4" s="4" customFormat="1" hidden="1" spans="1:9">
      <c r="A4" s="5">
        <v>999221880013973</v>
      </c>
      <c r="B4" s="6">
        <v>44994</v>
      </c>
      <c r="C4" s="6">
        <v>44996</v>
      </c>
      <c r="D4" s="4">
        <v>1256</v>
      </c>
      <c r="E4" s="4" t="str">
        <f>VLOOKUP(A4,HOP!A:L,12,0)</f>
        <v>1256.00</v>
      </c>
      <c r="F4" s="4" t="str">
        <f>VLOOKUP(A4,HOP!A:C,3,0)</f>
        <v>2862513</v>
      </c>
      <c r="G4" s="4">
        <f t="shared" si="0"/>
        <v>0</v>
      </c>
      <c r="H4" s="4" t="str">
        <f t="shared" si="1"/>
        <v>，2862513</v>
      </c>
      <c r="I4" s="4" t="str">
        <f>VLOOKUP(A4,HOP!A:U,21,0)</f>
        <v>直采</v>
      </c>
    </row>
    <row r="5" s="4" customFormat="1" hidden="1" spans="1:9">
      <c r="A5" s="5">
        <v>999222153239340</v>
      </c>
      <c r="B5" s="6">
        <v>44990</v>
      </c>
      <c r="C5" s="6">
        <v>44996</v>
      </c>
      <c r="D5" s="4">
        <v>2364</v>
      </c>
      <c r="E5" s="4" t="str">
        <f>VLOOKUP(A5,HOP!A:L,12,0)</f>
        <v>2364.00</v>
      </c>
      <c r="F5" s="4" t="str">
        <f>VLOOKUP(A5,HOP!A:C,3,0)</f>
        <v>2939465</v>
      </c>
      <c r="G5" s="4">
        <f t="shared" si="0"/>
        <v>0</v>
      </c>
      <c r="H5" s="4" t="str">
        <f t="shared" si="1"/>
        <v>，2939465</v>
      </c>
      <c r="I5" s="4" t="str">
        <f>VLOOKUP(A5,HOP!A:U,21,0)</f>
        <v>直连</v>
      </c>
    </row>
    <row r="6" s="4" customFormat="1" hidden="1" spans="1:9">
      <c r="A6" s="5">
        <v>999222514117717</v>
      </c>
      <c r="B6" s="6">
        <v>44994</v>
      </c>
      <c r="C6" s="6">
        <v>44996</v>
      </c>
      <c r="D6" s="4">
        <v>2268</v>
      </c>
      <c r="E6" s="4" t="str">
        <f>VLOOKUP(A6,HOP!A:L,12,0)</f>
        <v>2268.00</v>
      </c>
      <c r="F6" s="4" t="str">
        <f>VLOOKUP(A6,HOP!A:C,3,0)</f>
        <v>3002592</v>
      </c>
      <c r="G6" s="4">
        <f t="shared" si="0"/>
        <v>0</v>
      </c>
      <c r="H6" s="4" t="str">
        <f t="shared" si="1"/>
        <v>，3002592</v>
      </c>
      <c r="I6" s="4" t="str">
        <f>VLOOKUP(A6,HOP!A:U,21,0)</f>
        <v>直连</v>
      </c>
    </row>
    <row r="7" s="4" customFormat="1" hidden="1" spans="1:9">
      <c r="A7" s="5">
        <v>999222547393647</v>
      </c>
      <c r="B7" s="6">
        <v>44994</v>
      </c>
      <c r="C7" s="6">
        <v>44996</v>
      </c>
      <c r="D7" s="4">
        <v>6726</v>
      </c>
      <c r="E7" s="4" t="str">
        <f>VLOOKUP(A7,HOP!A:L,12,0)</f>
        <v>6726.00</v>
      </c>
      <c r="F7" s="4" t="str">
        <f>VLOOKUP(A7,HOP!A:C,3,0)</f>
        <v>3007121</v>
      </c>
      <c r="G7" s="4">
        <f t="shared" si="0"/>
        <v>0</v>
      </c>
      <c r="H7" s="4" t="str">
        <f t="shared" si="1"/>
        <v>，3007121</v>
      </c>
      <c r="I7" s="4" t="str">
        <f>VLOOKUP(A7,HOP!A:U,21,0)</f>
        <v>直连</v>
      </c>
    </row>
    <row r="8" s="4" customFormat="1" hidden="1" spans="1:9">
      <c r="A8" s="5">
        <v>999222559955177</v>
      </c>
      <c r="B8" s="6">
        <v>44992</v>
      </c>
      <c r="C8" s="6">
        <v>44996</v>
      </c>
      <c r="D8" s="4">
        <v>5680</v>
      </c>
      <c r="E8" s="4" t="str">
        <f>VLOOKUP(A8,HOP!A:L,12,0)</f>
        <v>5680.00</v>
      </c>
      <c r="F8" s="4" t="str">
        <f>VLOOKUP(A8,HOP!A:C,3,0)</f>
        <v>3008685</v>
      </c>
      <c r="G8" s="4">
        <f t="shared" si="0"/>
        <v>0</v>
      </c>
      <c r="H8" s="4" t="str">
        <f t="shared" si="1"/>
        <v>，3008685</v>
      </c>
      <c r="I8" s="4" t="str">
        <f>VLOOKUP(A8,HOP!A:U,21,0)</f>
        <v>直连</v>
      </c>
    </row>
    <row r="9" s="4" customFormat="1" hidden="1" spans="1:9">
      <c r="A9" s="5">
        <v>999222620550981</v>
      </c>
      <c r="B9" s="6">
        <v>44992</v>
      </c>
      <c r="C9" s="6">
        <v>44996</v>
      </c>
      <c r="D9" s="4">
        <v>8724</v>
      </c>
      <c r="E9" s="4" t="str">
        <f>VLOOKUP(A9,HOP!A:L,12,0)</f>
        <v>8724.00</v>
      </c>
      <c r="F9" s="4" t="str">
        <f>VLOOKUP(A9,HOP!A:C,3,0)</f>
        <v>3017353</v>
      </c>
      <c r="G9" s="4">
        <f t="shared" si="0"/>
        <v>0</v>
      </c>
      <c r="H9" s="4" t="str">
        <f t="shared" si="1"/>
        <v>，3017353</v>
      </c>
      <c r="I9" s="4" t="str">
        <f>VLOOKUP(A9,HOP!A:U,21,0)</f>
        <v>直连</v>
      </c>
    </row>
    <row r="10" s="4" customFormat="1" hidden="1" spans="1:9">
      <c r="A10" s="5">
        <v>999222640065639</v>
      </c>
      <c r="B10" s="6">
        <v>44992</v>
      </c>
      <c r="C10" s="6">
        <v>44996</v>
      </c>
      <c r="D10" s="4">
        <v>3081</v>
      </c>
      <c r="E10" s="4" t="str">
        <f>VLOOKUP(A10,HOP!A:L,12,0)</f>
        <v>3081.00</v>
      </c>
      <c r="F10" s="4" t="str">
        <f>VLOOKUP(A10,HOP!A:C,3,0)</f>
        <v>3020008</v>
      </c>
      <c r="G10" s="4">
        <f t="shared" si="0"/>
        <v>0</v>
      </c>
      <c r="H10" s="4" t="str">
        <f t="shared" si="1"/>
        <v>，3020008</v>
      </c>
      <c r="I10" s="4" t="str">
        <f>VLOOKUP(A10,HOP!A:U,21,0)</f>
        <v>直连</v>
      </c>
    </row>
    <row r="11" s="4" customFormat="1" hidden="1" spans="1:9">
      <c r="A11" s="5">
        <v>999222733826340</v>
      </c>
      <c r="B11" s="6">
        <v>44991</v>
      </c>
      <c r="C11" s="6">
        <v>44996</v>
      </c>
      <c r="D11" s="4">
        <v>2465</v>
      </c>
      <c r="E11" s="4" t="str">
        <f>VLOOKUP(A11,HOP!A:L,12,0)</f>
        <v>2465.00</v>
      </c>
      <c r="F11" s="4" t="str">
        <f>VLOOKUP(A11,HOP!A:C,3,0)</f>
        <v>3031500</v>
      </c>
      <c r="G11" s="4">
        <f t="shared" si="0"/>
        <v>0</v>
      </c>
      <c r="H11" s="4" t="str">
        <f t="shared" si="1"/>
        <v>，3031500</v>
      </c>
      <c r="I11" s="4" t="str">
        <f>VLOOKUP(A11,HOP!A:U,21,0)</f>
        <v>直连</v>
      </c>
    </row>
    <row r="12" s="4" customFormat="1" hidden="1" spans="1:9">
      <c r="A12" s="5">
        <v>999222772624953</v>
      </c>
      <c r="B12" s="6">
        <v>44995</v>
      </c>
      <c r="C12" s="6">
        <v>44996</v>
      </c>
      <c r="D12" s="4">
        <v>467</v>
      </c>
      <c r="E12" s="4" t="str">
        <f>VLOOKUP(A12,HOP!A:L,12,0)</f>
        <v>467.00</v>
      </c>
      <c r="F12" s="4" t="str">
        <f>VLOOKUP(A12,HOP!A:C,3,0)</f>
        <v>3037402</v>
      </c>
      <c r="G12" s="4">
        <f t="shared" si="0"/>
        <v>0</v>
      </c>
      <c r="H12" s="4" t="str">
        <f t="shared" si="1"/>
        <v>，3037402</v>
      </c>
      <c r="I12" s="4" t="str">
        <f>VLOOKUP(A12,HOP!A:U,21,0)</f>
        <v>直连</v>
      </c>
    </row>
    <row r="13" s="4" customFormat="1" hidden="1" spans="1:9">
      <c r="A13" s="5">
        <v>999222783101626</v>
      </c>
      <c r="B13" s="6">
        <v>44995</v>
      </c>
      <c r="C13" s="6">
        <v>44996</v>
      </c>
      <c r="D13" s="4">
        <v>2468</v>
      </c>
      <c r="E13" s="4" t="str">
        <f>VLOOKUP(A13,HOP!A:L,12,0)</f>
        <v>2468.00</v>
      </c>
      <c r="F13" s="4" t="str">
        <f>VLOOKUP(A13,HOP!A:C,3,0)</f>
        <v>3039291</v>
      </c>
      <c r="G13" s="4">
        <f t="shared" si="0"/>
        <v>0</v>
      </c>
      <c r="H13" s="4" t="str">
        <f t="shared" si="1"/>
        <v>，3039291</v>
      </c>
      <c r="I13" s="4" t="str">
        <f>VLOOKUP(A13,HOP!A:U,21,0)</f>
        <v>直连</v>
      </c>
    </row>
    <row r="14" s="4" customFormat="1" hidden="1" spans="1:9">
      <c r="A14" s="5">
        <v>999222794281922</v>
      </c>
      <c r="B14" s="6">
        <v>44993</v>
      </c>
      <c r="C14" s="6">
        <v>44996</v>
      </c>
      <c r="D14" s="4">
        <v>1554</v>
      </c>
      <c r="E14" s="4" t="str">
        <f>VLOOKUP(A14,HOP!A:L,12,0)</f>
        <v>1554.00</v>
      </c>
      <c r="F14" s="4" t="str">
        <f>VLOOKUP(A14,HOP!A:C,3,0)</f>
        <v>3041197</v>
      </c>
      <c r="G14" s="4">
        <f t="shared" si="0"/>
        <v>0</v>
      </c>
      <c r="H14" s="4" t="str">
        <f t="shared" si="1"/>
        <v>，3041197</v>
      </c>
      <c r="I14" s="4" t="str">
        <f>VLOOKUP(A14,HOP!A:U,21,0)</f>
        <v>直连</v>
      </c>
    </row>
    <row r="15" s="4" customFormat="1" hidden="1" spans="1:9">
      <c r="A15" s="5">
        <v>999222803028227</v>
      </c>
      <c r="B15" s="6">
        <v>44990</v>
      </c>
      <c r="C15" s="6">
        <v>44996</v>
      </c>
      <c r="D15" s="4">
        <v>9207</v>
      </c>
      <c r="E15" s="4" t="str">
        <f>VLOOKUP(A15,HOP!A:L,12,0)</f>
        <v>9207.00</v>
      </c>
      <c r="F15" s="4" t="str">
        <f>VLOOKUP(A15,HOP!A:C,3,0)</f>
        <v>3043513</v>
      </c>
      <c r="G15" s="4">
        <f t="shared" si="0"/>
        <v>0</v>
      </c>
      <c r="H15" s="4" t="str">
        <f t="shared" si="1"/>
        <v>，3043513</v>
      </c>
      <c r="I15" s="4" t="str">
        <f>VLOOKUP(A15,HOP!A:U,21,0)</f>
        <v>直连</v>
      </c>
    </row>
    <row r="16" s="4" customFormat="1" hidden="1" spans="1:9">
      <c r="A16" s="5">
        <v>999222810937078</v>
      </c>
      <c r="B16" s="6">
        <v>44995</v>
      </c>
      <c r="C16" s="6">
        <v>44996</v>
      </c>
      <c r="D16" s="4">
        <v>991</v>
      </c>
      <c r="E16" s="4" t="str">
        <f>VLOOKUP(A16,HOP!A:L,12,0)</f>
        <v>991.00</v>
      </c>
      <c r="F16" s="4" t="str">
        <f>VLOOKUP(A16,HOP!A:C,3,0)</f>
        <v>3044688</v>
      </c>
      <c r="G16" s="4">
        <f t="shared" si="0"/>
        <v>0</v>
      </c>
      <c r="H16" s="4" t="str">
        <f t="shared" si="1"/>
        <v>，3044688</v>
      </c>
      <c r="I16" s="4" t="str">
        <f>VLOOKUP(A16,HOP!A:U,21,0)</f>
        <v>直连</v>
      </c>
    </row>
    <row r="17" s="4" customFormat="1" hidden="1" spans="1:9">
      <c r="A17" s="5">
        <v>999222821714713</v>
      </c>
      <c r="B17" s="6">
        <v>44995</v>
      </c>
      <c r="C17" s="6">
        <v>44996</v>
      </c>
      <c r="D17" s="4">
        <v>1533</v>
      </c>
      <c r="E17" s="4" t="str">
        <f>VLOOKUP(A17,HOP!A:L,12,0)</f>
        <v>1533.00</v>
      </c>
      <c r="F17" s="4" t="str">
        <f>VLOOKUP(A17,HOP!A:C,3,0)</f>
        <v>3047606</v>
      </c>
      <c r="G17" s="4">
        <f t="shared" si="0"/>
        <v>0</v>
      </c>
      <c r="H17" s="4" t="str">
        <f t="shared" si="1"/>
        <v>，3047606</v>
      </c>
      <c r="I17" s="4" t="str">
        <f>VLOOKUP(A17,HOP!A:U,21,0)</f>
        <v>直连</v>
      </c>
    </row>
    <row r="18" s="4" customFormat="1" hidden="1" spans="1:9">
      <c r="A18" s="5">
        <v>999222830594520</v>
      </c>
      <c r="B18" s="6">
        <v>44992</v>
      </c>
      <c r="C18" s="6">
        <v>44996</v>
      </c>
      <c r="D18" s="4">
        <v>4728</v>
      </c>
      <c r="E18" s="4" t="str">
        <f>VLOOKUP(A18,HOP!A:L,12,0)</f>
        <v>4728.00</v>
      </c>
      <c r="F18" s="4" t="str">
        <f>VLOOKUP(A18,HOP!A:C,3,0)</f>
        <v>3048834</v>
      </c>
      <c r="G18" s="4">
        <f t="shared" si="0"/>
        <v>0</v>
      </c>
      <c r="H18" s="4" t="str">
        <f t="shared" si="1"/>
        <v>，3048834</v>
      </c>
      <c r="I18" s="4" t="str">
        <f>VLOOKUP(A18,HOP!A:U,21,0)</f>
        <v>直采</v>
      </c>
    </row>
    <row r="19" s="4" customFormat="1" hidden="1" spans="1:9">
      <c r="A19" s="5">
        <v>999222858417437</v>
      </c>
      <c r="B19" s="6">
        <v>44995</v>
      </c>
      <c r="C19" s="6">
        <v>44996</v>
      </c>
      <c r="D19" s="4">
        <v>1167</v>
      </c>
      <c r="E19" s="4" t="str">
        <f>VLOOKUP(A19,HOP!A:L,12,0)</f>
        <v>1167.00</v>
      </c>
      <c r="F19" s="4" t="str">
        <f>VLOOKUP(A19,HOP!A:C,3,0)</f>
        <v>3053629</v>
      </c>
      <c r="G19" s="4">
        <f t="shared" si="0"/>
        <v>0</v>
      </c>
      <c r="H19" s="4" t="str">
        <f t="shared" si="1"/>
        <v>，3053629</v>
      </c>
      <c r="I19" s="4" t="str">
        <f>VLOOKUP(A19,HOP!A:U,21,0)</f>
        <v>直连</v>
      </c>
    </row>
    <row r="20" s="4" customFormat="1" hidden="1" spans="1:9">
      <c r="A20" s="5">
        <v>999222877683531</v>
      </c>
      <c r="B20" s="6">
        <v>44995</v>
      </c>
      <c r="C20" s="6">
        <v>44996</v>
      </c>
      <c r="D20" s="4">
        <v>969</v>
      </c>
      <c r="E20" s="4" t="str">
        <f>VLOOKUP(A20,HOP!A:L,12,0)</f>
        <v>969.00</v>
      </c>
      <c r="F20" s="4" t="str">
        <f>VLOOKUP(A20,HOP!A:C,3,0)</f>
        <v>3056818</v>
      </c>
      <c r="G20" s="4">
        <f t="shared" si="0"/>
        <v>0</v>
      </c>
      <c r="H20" s="4" t="str">
        <f t="shared" si="1"/>
        <v>，3056818</v>
      </c>
      <c r="I20" s="4" t="str">
        <f>VLOOKUP(A20,HOP!A:U,21,0)</f>
        <v>直连</v>
      </c>
    </row>
    <row r="21" s="4" customFormat="1" hidden="1" spans="1:9">
      <c r="A21" s="5">
        <v>999222878769354</v>
      </c>
      <c r="B21" s="6">
        <v>44995</v>
      </c>
      <c r="C21" s="6">
        <v>44996</v>
      </c>
      <c r="D21" s="4">
        <v>987</v>
      </c>
      <c r="E21" s="4" t="str">
        <f>VLOOKUP(A21,HOP!A:L,12,0)</f>
        <v>987.00</v>
      </c>
      <c r="F21" s="4" t="str">
        <f>VLOOKUP(A21,HOP!A:C,3,0)</f>
        <v>3057087</v>
      </c>
      <c r="G21" s="4">
        <f t="shared" si="0"/>
        <v>0</v>
      </c>
      <c r="H21" s="4" t="str">
        <f t="shared" si="1"/>
        <v>，3057087</v>
      </c>
      <c r="I21" s="4" t="str">
        <f>VLOOKUP(A21,HOP!A:U,21,0)</f>
        <v>直连</v>
      </c>
    </row>
    <row r="22" s="4" customFormat="1" spans="1:9">
      <c r="A22" s="5">
        <v>999222892149094</v>
      </c>
      <c r="B22" s="6">
        <v>44983</v>
      </c>
      <c r="C22" s="6">
        <v>44996</v>
      </c>
      <c r="D22" s="4">
        <v>15586</v>
      </c>
      <c r="E22" s="4" t="str">
        <f>VLOOKUP(A22,HOP!A:L,12,0)</f>
        <v>15585.96</v>
      </c>
      <c r="F22" s="4" t="str">
        <f>VLOOKUP(A22,HOP!A:C,3,0)</f>
        <v>3058798</v>
      </c>
      <c r="G22" s="4">
        <f t="shared" si="0"/>
        <v>0.0400000000008731</v>
      </c>
      <c r="H22" s="4" t="str">
        <f t="shared" si="1"/>
        <v>，3058798</v>
      </c>
      <c r="I22" s="4" t="str">
        <f>VLOOKUP(A22,HOP!A:U,21,0)</f>
        <v>直采</v>
      </c>
    </row>
    <row r="23" s="4" customFormat="1" hidden="1" spans="1:9">
      <c r="A23" s="5">
        <v>999222894128927</v>
      </c>
      <c r="B23" s="6">
        <v>44993</v>
      </c>
      <c r="C23" s="6">
        <v>44996</v>
      </c>
      <c r="D23" s="4">
        <v>1383</v>
      </c>
      <c r="E23" s="4" t="str">
        <f>VLOOKUP(A23,HOP!A:L,12,0)</f>
        <v>1383.00</v>
      </c>
      <c r="F23" s="4" t="str">
        <f>VLOOKUP(A23,HOP!A:C,3,0)</f>
        <v>3059222</v>
      </c>
      <c r="G23" s="4">
        <f t="shared" si="0"/>
        <v>0</v>
      </c>
      <c r="H23" s="4" t="str">
        <f t="shared" si="1"/>
        <v>，3059222</v>
      </c>
      <c r="I23" s="4" t="str">
        <f>VLOOKUP(A23,HOP!A:U,21,0)</f>
        <v>直连</v>
      </c>
    </row>
    <row r="24" s="4" customFormat="1" hidden="1" spans="1:9">
      <c r="A24" s="5">
        <v>999222908223119</v>
      </c>
      <c r="B24" s="6">
        <v>44992</v>
      </c>
      <c r="C24" s="6">
        <v>44996</v>
      </c>
      <c r="D24" s="4">
        <v>967</v>
      </c>
      <c r="E24" s="4" t="str">
        <f>VLOOKUP(A24,HOP!A:L,12,0)</f>
        <v>967.00</v>
      </c>
      <c r="F24" s="4" t="str">
        <f>VLOOKUP(A24,HOP!A:C,3,0)</f>
        <v>3061192</v>
      </c>
      <c r="G24" s="4">
        <f t="shared" si="0"/>
        <v>0</v>
      </c>
      <c r="H24" s="4" t="str">
        <f t="shared" si="1"/>
        <v>，3061192</v>
      </c>
      <c r="I24" s="4" t="str">
        <f>VLOOKUP(A24,HOP!A:U,21,0)</f>
        <v>直连</v>
      </c>
    </row>
    <row r="25" s="4" customFormat="1" hidden="1" spans="1:9">
      <c r="A25" s="5">
        <v>999222908473097</v>
      </c>
      <c r="B25" s="6">
        <v>44995</v>
      </c>
      <c r="C25" s="6">
        <v>44996</v>
      </c>
      <c r="D25" s="4">
        <v>995</v>
      </c>
      <c r="E25" s="4" t="str">
        <f>VLOOKUP(A25,HOP!A:L,12,0)</f>
        <v>995.00</v>
      </c>
      <c r="F25" s="4" t="str">
        <f>VLOOKUP(A25,HOP!A:C,3,0)</f>
        <v>3061309</v>
      </c>
      <c r="G25" s="4">
        <f t="shared" si="0"/>
        <v>0</v>
      </c>
      <c r="H25" s="4" t="str">
        <f t="shared" si="1"/>
        <v>，3061309</v>
      </c>
      <c r="I25" s="4" t="str">
        <f>VLOOKUP(A25,HOP!A:U,21,0)</f>
        <v>直连</v>
      </c>
    </row>
    <row r="26" s="4" customFormat="1" hidden="1" spans="1:9">
      <c r="A26" s="5">
        <v>999222918120313</v>
      </c>
      <c r="B26" s="6">
        <v>44993</v>
      </c>
      <c r="C26" s="6">
        <v>44996</v>
      </c>
      <c r="D26" s="4">
        <v>1620</v>
      </c>
      <c r="E26" s="4" t="str">
        <f>VLOOKUP(A26,HOP!A:L,12,0)</f>
        <v>1620.00</v>
      </c>
      <c r="F26" s="4" t="str">
        <f>VLOOKUP(A26,HOP!A:C,3,0)</f>
        <v>3063373</v>
      </c>
      <c r="G26" s="4">
        <f t="shared" si="0"/>
        <v>0</v>
      </c>
      <c r="H26" s="4" t="str">
        <f t="shared" si="1"/>
        <v>，3063373</v>
      </c>
      <c r="I26" s="4" t="str">
        <f>VLOOKUP(A26,HOP!A:U,21,0)</f>
        <v>直连</v>
      </c>
    </row>
    <row r="27" s="4" customFormat="1" hidden="1" spans="1:9">
      <c r="A27" s="5">
        <v>999222935051937</v>
      </c>
      <c r="B27" s="6">
        <v>44995</v>
      </c>
      <c r="C27" s="6">
        <v>44996</v>
      </c>
      <c r="D27" s="4">
        <v>1377</v>
      </c>
      <c r="E27" s="4" t="str">
        <f>VLOOKUP(A27,HOP!A:L,12,0)</f>
        <v>1377.00</v>
      </c>
      <c r="F27" s="4" t="str">
        <f>VLOOKUP(A27,HOP!A:C,3,0)</f>
        <v>3066271</v>
      </c>
      <c r="G27" s="4">
        <f t="shared" si="0"/>
        <v>0</v>
      </c>
      <c r="H27" s="4" t="str">
        <f t="shared" si="1"/>
        <v>，3066271</v>
      </c>
      <c r="I27" s="4" t="str">
        <f>VLOOKUP(A27,HOP!A:U,21,0)</f>
        <v>直连</v>
      </c>
    </row>
    <row r="28" s="4" customFormat="1" hidden="1" spans="1:9">
      <c r="A28" s="5">
        <v>999222935925234</v>
      </c>
      <c r="B28" s="6">
        <v>44995</v>
      </c>
      <c r="C28" s="6">
        <v>44996</v>
      </c>
      <c r="D28" s="4">
        <v>1825</v>
      </c>
      <c r="E28" s="4" t="str">
        <f>VLOOKUP(A28,HOP!A:L,12,0)</f>
        <v>1825.00</v>
      </c>
      <c r="F28" s="4" t="str">
        <f>VLOOKUP(A28,HOP!A:C,3,0)</f>
        <v>3066443</v>
      </c>
      <c r="G28" s="4">
        <f t="shared" si="0"/>
        <v>0</v>
      </c>
      <c r="H28" s="4" t="str">
        <f t="shared" si="1"/>
        <v>，3066443</v>
      </c>
      <c r="I28" s="4" t="str">
        <f>VLOOKUP(A28,HOP!A:U,21,0)</f>
        <v>直连</v>
      </c>
    </row>
    <row r="29" s="4" customFormat="1" hidden="1" spans="1:9">
      <c r="A29" s="5">
        <v>999222938276983</v>
      </c>
      <c r="B29" s="6">
        <v>44994</v>
      </c>
      <c r="C29" s="6">
        <v>44996</v>
      </c>
      <c r="D29" s="4">
        <v>1174</v>
      </c>
      <c r="E29" s="4" t="str">
        <f>VLOOKUP(A29,HOP!A:L,12,0)</f>
        <v>1174.00</v>
      </c>
      <c r="F29" s="4" t="str">
        <f>VLOOKUP(A29,HOP!A:C,3,0)</f>
        <v>3067064</v>
      </c>
      <c r="G29" s="4">
        <f t="shared" si="0"/>
        <v>0</v>
      </c>
      <c r="H29" s="4" t="str">
        <f t="shared" si="1"/>
        <v>，3067064</v>
      </c>
      <c r="I29" s="4" t="str">
        <f>VLOOKUP(A29,HOP!A:U,21,0)</f>
        <v>直连</v>
      </c>
    </row>
    <row r="30" s="4" customFormat="1" hidden="1" spans="1:9">
      <c r="A30" s="5">
        <v>999222940322750</v>
      </c>
      <c r="B30" s="6">
        <v>44993</v>
      </c>
      <c r="C30" s="6">
        <v>44996</v>
      </c>
      <c r="D30" s="4">
        <v>5076</v>
      </c>
      <c r="E30" s="4" t="str">
        <f>VLOOKUP(A30,HOP!A:L,12,0)</f>
        <v>5076.00</v>
      </c>
      <c r="F30" s="4" t="str">
        <f>VLOOKUP(A30,HOP!A:C,3,0)</f>
        <v>3067530</v>
      </c>
      <c r="G30" s="4">
        <f t="shared" si="0"/>
        <v>0</v>
      </c>
      <c r="H30" s="4" t="str">
        <f t="shared" si="1"/>
        <v>，3067530</v>
      </c>
      <c r="I30" s="4" t="str">
        <f>VLOOKUP(A30,HOP!A:U,21,0)</f>
        <v>直连</v>
      </c>
    </row>
    <row r="31" s="4" customFormat="1" hidden="1" spans="1:9">
      <c r="A31" s="5">
        <v>999222945475384</v>
      </c>
      <c r="B31" s="6">
        <v>44995</v>
      </c>
      <c r="C31" s="6">
        <v>44996</v>
      </c>
      <c r="D31" s="4">
        <v>206</v>
      </c>
      <c r="E31" s="4" t="str">
        <f>VLOOKUP(A31,HOP!A:L,12,0)</f>
        <v>206.00</v>
      </c>
      <c r="F31" s="4" t="str">
        <f>VLOOKUP(A31,HOP!A:C,3,0)</f>
        <v>3068797</v>
      </c>
      <c r="G31" s="4">
        <f t="shared" si="0"/>
        <v>0</v>
      </c>
      <c r="H31" s="4" t="str">
        <f t="shared" si="1"/>
        <v>，3068797</v>
      </c>
      <c r="I31" s="4" t="str">
        <f>VLOOKUP(A31,HOP!A:U,21,0)</f>
        <v>直连</v>
      </c>
    </row>
    <row r="32" s="4" customFormat="1" hidden="1" spans="1:9">
      <c r="A32" s="5">
        <v>999222950877314</v>
      </c>
      <c r="B32" s="6">
        <v>44995</v>
      </c>
      <c r="C32" s="6">
        <v>44996</v>
      </c>
      <c r="D32" s="4">
        <v>379</v>
      </c>
      <c r="E32" s="4" t="str">
        <f>VLOOKUP(A32,HOP!A:L,12,0)</f>
        <v>379.00</v>
      </c>
      <c r="F32" s="4" t="str">
        <f>VLOOKUP(A32,HOP!A:C,3,0)</f>
        <v>3070557</v>
      </c>
      <c r="G32" s="4">
        <f t="shared" si="0"/>
        <v>0</v>
      </c>
      <c r="H32" s="4" t="str">
        <f t="shared" si="1"/>
        <v>，3070557</v>
      </c>
      <c r="I32" s="4" t="str">
        <f>VLOOKUP(A32,HOP!A:U,21,0)</f>
        <v>直连</v>
      </c>
    </row>
    <row r="33" s="4" customFormat="1" hidden="1" spans="1:9">
      <c r="A33" s="5">
        <v>999222957930074</v>
      </c>
      <c r="B33" s="6">
        <v>44995</v>
      </c>
      <c r="C33" s="6">
        <v>44996</v>
      </c>
      <c r="D33" s="4">
        <v>978</v>
      </c>
      <c r="E33" s="4" t="str">
        <f>VLOOKUP(A33,HOP!A:L,12,0)</f>
        <v>978.00</v>
      </c>
      <c r="F33" s="4" t="str">
        <f>VLOOKUP(A33,HOP!A:C,3,0)</f>
        <v>3072701</v>
      </c>
      <c r="G33" s="4">
        <f t="shared" si="0"/>
        <v>0</v>
      </c>
      <c r="H33" s="4" t="str">
        <f t="shared" si="1"/>
        <v>，3072701</v>
      </c>
      <c r="I33" s="4" t="str">
        <f>VLOOKUP(A33,HOP!A:U,21,0)</f>
        <v>直连</v>
      </c>
    </row>
    <row r="34" s="4" customFormat="1" hidden="1" spans="1:9">
      <c r="A34" s="5">
        <v>999222959828506</v>
      </c>
      <c r="B34" s="6">
        <v>44992</v>
      </c>
      <c r="C34" s="6">
        <v>44996</v>
      </c>
      <c r="D34" s="4">
        <v>4196</v>
      </c>
      <c r="E34" s="4" t="str">
        <f>VLOOKUP(A34,HOP!A:L,12,0)</f>
        <v>4196.00</v>
      </c>
      <c r="F34" s="4" t="str">
        <f>VLOOKUP(A34,HOP!A:C,3,0)</f>
        <v>3073307</v>
      </c>
      <c r="G34" s="4">
        <f t="shared" si="0"/>
        <v>0</v>
      </c>
      <c r="H34" s="4" t="str">
        <f t="shared" si="1"/>
        <v>，3073307</v>
      </c>
      <c r="I34" s="4" t="str">
        <f>VLOOKUP(A34,HOP!A:U,21,0)</f>
        <v>直连</v>
      </c>
    </row>
    <row r="35" s="4" customFormat="1" hidden="1" spans="1:9">
      <c r="A35" s="5">
        <v>999222963313148</v>
      </c>
      <c r="B35" s="6">
        <v>44993</v>
      </c>
      <c r="C35" s="6">
        <v>44996</v>
      </c>
      <c r="D35" s="4">
        <v>5316</v>
      </c>
      <c r="E35" s="4" t="str">
        <f>VLOOKUP(A35,HOP!A:L,12,0)</f>
        <v>5316.00</v>
      </c>
      <c r="F35" s="4" t="str">
        <f>VLOOKUP(A35,HOP!A:C,3,0)</f>
        <v>3074428</v>
      </c>
      <c r="G35" s="4">
        <f t="shared" ref="G35:G66" si="2">D35-E35</f>
        <v>0</v>
      </c>
      <c r="H35" s="4" t="str">
        <f t="shared" ref="H35:H66" si="3">$H$1&amp;F35</f>
        <v>，3074428</v>
      </c>
      <c r="I35" s="4" t="str">
        <f>VLOOKUP(A35,HOP!A:U,21,0)</f>
        <v>直连</v>
      </c>
    </row>
    <row r="36" s="4" customFormat="1" hidden="1" spans="1:9">
      <c r="A36" s="5">
        <v>999222964125236</v>
      </c>
      <c r="B36" s="6">
        <v>44995</v>
      </c>
      <c r="C36" s="6">
        <v>44996</v>
      </c>
      <c r="D36" s="4">
        <v>1065</v>
      </c>
      <c r="E36" s="4" t="str">
        <f>VLOOKUP(A36,HOP!A:L,12,0)</f>
        <v>1065.00</v>
      </c>
      <c r="F36" s="4" t="str">
        <f>VLOOKUP(A36,HOP!A:C,3,0)</f>
        <v>3074660</v>
      </c>
      <c r="G36" s="4">
        <f t="shared" si="2"/>
        <v>0</v>
      </c>
      <c r="H36" s="4" t="str">
        <f t="shared" si="3"/>
        <v>，3074660</v>
      </c>
      <c r="I36" s="4" t="str">
        <f>VLOOKUP(A36,HOP!A:U,21,0)</f>
        <v>直连</v>
      </c>
    </row>
    <row r="37" s="4" customFormat="1" hidden="1" spans="1:9">
      <c r="A37" s="5">
        <v>999222965762039</v>
      </c>
      <c r="B37" s="6">
        <v>44991</v>
      </c>
      <c r="C37" s="6">
        <v>44996</v>
      </c>
      <c r="D37" s="4">
        <v>4979</v>
      </c>
      <c r="E37" s="4" t="str">
        <f>VLOOKUP(A37,HOP!A:L,12,0)</f>
        <v>4979.00</v>
      </c>
      <c r="F37" s="4" t="str">
        <f>VLOOKUP(A37,HOP!A:C,3,0)</f>
        <v>3075171</v>
      </c>
      <c r="G37" s="4">
        <f t="shared" si="2"/>
        <v>0</v>
      </c>
      <c r="H37" s="4" t="str">
        <f t="shared" si="3"/>
        <v>，3075171</v>
      </c>
      <c r="I37" s="4" t="str">
        <f>VLOOKUP(A37,HOP!A:U,21,0)</f>
        <v>直连</v>
      </c>
    </row>
    <row r="38" s="4" customFormat="1" hidden="1" spans="1:9">
      <c r="A38" s="5">
        <v>999222969044301</v>
      </c>
      <c r="B38" s="6">
        <v>44995</v>
      </c>
      <c r="C38" s="6">
        <v>44996</v>
      </c>
      <c r="D38" s="4">
        <v>1382</v>
      </c>
      <c r="E38" s="4" t="str">
        <f>VLOOKUP(A38,HOP!A:L,12,0)</f>
        <v>1382.00</v>
      </c>
      <c r="F38" s="4" t="str">
        <f>VLOOKUP(A38,HOP!A:C,3,0)</f>
        <v>3076242</v>
      </c>
      <c r="G38" s="4">
        <f t="shared" si="2"/>
        <v>0</v>
      </c>
      <c r="H38" s="4" t="str">
        <f t="shared" si="3"/>
        <v>，3076242</v>
      </c>
      <c r="I38" s="4" t="str">
        <f>VLOOKUP(A38,HOP!A:U,21,0)</f>
        <v>直连</v>
      </c>
    </row>
    <row r="39" s="4" customFormat="1" hidden="1" spans="1:9">
      <c r="A39" s="5">
        <v>999222969075856</v>
      </c>
      <c r="B39" s="6">
        <v>44995</v>
      </c>
      <c r="C39" s="6">
        <v>44996</v>
      </c>
      <c r="D39" s="4">
        <v>984</v>
      </c>
      <c r="E39" s="4" t="str">
        <f>VLOOKUP(A39,HOP!A:L,12,0)</f>
        <v>984.00</v>
      </c>
      <c r="F39" s="4" t="str">
        <f>VLOOKUP(A39,HOP!A:C,3,0)</f>
        <v>3076271</v>
      </c>
      <c r="G39" s="4">
        <f t="shared" si="2"/>
        <v>0</v>
      </c>
      <c r="H39" s="4" t="str">
        <f t="shared" si="3"/>
        <v>，3076271</v>
      </c>
      <c r="I39" s="4" t="str">
        <f>VLOOKUP(A39,HOP!A:U,21,0)</f>
        <v>直连</v>
      </c>
    </row>
    <row r="40" s="4" customFormat="1" hidden="1" spans="1:9">
      <c r="A40" s="5">
        <v>999222969164764</v>
      </c>
      <c r="B40" s="6">
        <v>44995</v>
      </c>
      <c r="C40" s="6">
        <v>44996</v>
      </c>
      <c r="D40" s="4">
        <v>958</v>
      </c>
      <c r="E40" s="4" t="str">
        <f>VLOOKUP(A40,HOP!A:L,12,0)</f>
        <v>958.00</v>
      </c>
      <c r="F40" s="4" t="str">
        <f>VLOOKUP(A40,HOP!A:C,3,0)</f>
        <v>3076309</v>
      </c>
      <c r="G40" s="4">
        <f t="shared" si="2"/>
        <v>0</v>
      </c>
      <c r="H40" s="4" t="str">
        <f t="shared" si="3"/>
        <v>，3076309</v>
      </c>
      <c r="I40" s="4" t="str">
        <f>VLOOKUP(A40,HOP!A:U,21,0)</f>
        <v>直连</v>
      </c>
    </row>
    <row r="41" s="4" customFormat="1" hidden="1" spans="1:9">
      <c r="A41" s="5">
        <v>999222970594633</v>
      </c>
      <c r="B41" s="6">
        <v>44991</v>
      </c>
      <c r="C41" s="6">
        <v>44996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2"/>
        <v>#N/A</v>
      </c>
      <c r="H41" s="4" t="e">
        <f t="shared" si="3"/>
        <v>#N/A</v>
      </c>
      <c r="I41" s="4" t="e">
        <f>VLOOKUP(A41,HOP!A:U,21,0)</f>
        <v>#N/A</v>
      </c>
    </row>
    <row r="42" s="4" customFormat="1" hidden="1" spans="1:9">
      <c r="A42" s="5">
        <v>999222979678450</v>
      </c>
      <c r="B42" s="6">
        <v>44995</v>
      </c>
      <c r="C42" s="6">
        <v>44996</v>
      </c>
      <c r="D42" s="4">
        <v>1928</v>
      </c>
      <c r="E42" s="4" t="str">
        <f>VLOOKUP(A42,HOP!A:L,12,0)</f>
        <v>1928.00</v>
      </c>
      <c r="F42" s="4" t="str">
        <f>VLOOKUP(A42,HOP!A:C,3,0)</f>
        <v>3079389</v>
      </c>
      <c r="G42" s="4">
        <f t="shared" si="2"/>
        <v>0</v>
      </c>
      <c r="H42" s="4" t="str">
        <f t="shared" si="3"/>
        <v>，3079389</v>
      </c>
      <c r="I42" s="4" t="str">
        <f>VLOOKUP(A42,HOP!A:U,21,0)</f>
        <v>直连</v>
      </c>
    </row>
    <row r="43" s="4" customFormat="1" hidden="1" spans="1:9">
      <c r="A43" s="5">
        <v>999222980023769</v>
      </c>
      <c r="B43" s="6">
        <v>44995</v>
      </c>
      <c r="C43" s="6">
        <v>44996</v>
      </c>
      <c r="D43" s="4">
        <v>981</v>
      </c>
      <c r="E43" s="4" t="str">
        <f>VLOOKUP(A43,HOP!A:L,12,0)</f>
        <v>981.00</v>
      </c>
      <c r="F43" s="4" t="str">
        <f>VLOOKUP(A43,HOP!A:C,3,0)</f>
        <v>3079541</v>
      </c>
      <c r="G43" s="4">
        <f t="shared" si="2"/>
        <v>0</v>
      </c>
      <c r="H43" s="4" t="str">
        <f t="shared" si="3"/>
        <v>，3079541</v>
      </c>
      <c r="I43" s="4" t="str">
        <f>VLOOKUP(A43,HOP!A:U,21,0)</f>
        <v>直连</v>
      </c>
    </row>
    <row r="44" s="4" customFormat="1" hidden="1" spans="1:9">
      <c r="A44" s="5">
        <v>999222980501550</v>
      </c>
      <c r="B44" s="6">
        <v>44994</v>
      </c>
      <c r="C44" s="6">
        <v>44996</v>
      </c>
      <c r="D44" s="4">
        <v>1026</v>
      </c>
      <c r="E44" s="4" t="str">
        <f>VLOOKUP(A44,HOP!A:L,12,0)</f>
        <v>1026.00</v>
      </c>
      <c r="F44" s="4" t="str">
        <f>VLOOKUP(A44,HOP!A:C,3,0)</f>
        <v>3079837</v>
      </c>
      <c r="G44" s="4">
        <f t="shared" si="2"/>
        <v>0</v>
      </c>
      <c r="H44" s="4" t="str">
        <f t="shared" si="3"/>
        <v>，3079837</v>
      </c>
      <c r="I44" s="4" t="str">
        <f>VLOOKUP(A44,HOP!A:U,21,0)</f>
        <v>直连</v>
      </c>
    </row>
    <row r="45" s="4" customFormat="1" hidden="1" spans="1:9">
      <c r="A45" s="5">
        <v>999222981575167</v>
      </c>
      <c r="B45" s="6">
        <v>44991</v>
      </c>
      <c r="C45" s="6">
        <v>44996</v>
      </c>
      <c r="D45" s="4">
        <v>6880</v>
      </c>
      <c r="E45" s="4" t="str">
        <f>VLOOKUP(A45,HOP!A:L,12,0)</f>
        <v>6880.00</v>
      </c>
      <c r="F45" s="4" t="str">
        <f>VLOOKUP(A45,HOP!A:C,3,0)</f>
        <v>3080415</v>
      </c>
      <c r="G45" s="4">
        <f t="shared" si="2"/>
        <v>0</v>
      </c>
      <c r="H45" s="4" t="str">
        <f t="shared" si="3"/>
        <v>，3080415</v>
      </c>
      <c r="I45" s="4" t="str">
        <f>VLOOKUP(A45,HOP!A:U,21,0)</f>
        <v>直连</v>
      </c>
    </row>
    <row r="46" s="4" customFormat="1" hidden="1" spans="1:9">
      <c r="A46" s="5">
        <v>999222981896848</v>
      </c>
      <c r="B46" s="6">
        <v>44995</v>
      </c>
      <c r="C46" s="6">
        <v>44996</v>
      </c>
      <c r="D46" s="4">
        <v>418</v>
      </c>
      <c r="E46" s="4" t="str">
        <f>VLOOKUP(A46,HOP!A:L,12,0)</f>
        <v>418.00</v>
      </c>
      <c r="F46" s="4" t="str">
        <f>VLOOKUP(A46,HOP!A:C,3,0)</f>
        <v>3080550</v>
      </c>
      <c r="G46" s="4">
        <f t="shared" si="2"/>
        <v>0</v>
      </c>
      <c r="H46" s="4" t="str">
        <f t="shared" si="3"/>
        <v>，3080550</v>
      </c>
      <c r="I46" s="4" t="str">
        <f>VLOOKUP(A46,HOP!A:U,21,0)</f>
        <v>直连</v>
      </c>
    </row>
    <row r="47" s="4" customFormat="1" hidden="1" spans="1:9">
      <c r="A47" s="5">
        <v>999222988497676</v>
      </c>
      <c r="B47" s="6">
        <v>44990</v>
      </c>
      <c r="C47" s="6">
        <v>44996</v>
      </c>
      <c r="D47" s="4">
        <v>6372</v>
      </c>
      <c r="E47" s="4" t="str">
        <f>VLOOKUP(A47,HOP!A:L,12,0)</f>
        <v>6372.00</v>
      </c>
      <c r="F47" s="4" t="str">
        <f>VLOOKUP(A47,HOP!A:C,3,0)</f>
        <v>3082756</v>
      </c>
      <c r="G47" s="4">
        <f t="shared" si="2"/>
        <v>0</v>
      </c>
      <c r="H47" s="4" t="str">
        <f t="shared" si="3"/>
        <v>，3082756</v>
      </c>
      <c r="I47" s="4" t="str">
        <f>VLOOKUP(A47,HOP!A:U,21,0)</f>
        <v>直连</v>
      </c>
    </row>
    <row r="48" s="4" customFormat="1" hidden="1" spans="1:9">
      <c r="A48" s="5">
        <v>999222991457696</v>
      </c>
      <c r="B48" s="6">
        <v>44995</v>
      </c>
      <c r="C48" s="6">
        <v>44996</v>
      </c>
      <c r="D48" s="4">
        <v>939</v>
      </c>
      <c r="E48" s="4" t="str">
        <f>VLOOKUP(A48,HOP!A:L,12,0)</f>
        <v>939.00</v>
      </c>
      <c r="F48" s="4" t="str">
        <f>VLOOKUP(A48,HOP!A:C,3,0)</f>
        <v>3083933</v>
      </c>
      <c r="G48" s="4">
        <f t="shared" si="2"/>
        <v>0</v>
      </c>
      <c r="H48" s="4" t="str">
        <f t="shared" si="3"/>
        <v>，3083933</v>
      </c>
      <c r="I48" s="4" t="str">
        <f>VLOOKUP(A48,HOP!A:U,21,0)</f>
        <v>直采</v>
      </c>
    </row>
    <row r="49" s="4" customFormat="1" hidden="1" spans="1:9">
      <c r="A49" s="5">
        <v>999222997933149</v>
      </c>
      <c r="B49" s="6">
        <v>44993</v>
      </c>
      <c r="C49" s="6">
        <v>44996</v>
      </c>
      <c r="D49" s="4">
        <v>2520</v>
      </c>
      <c r="E49" s="4" t="str">
        <f>VLOOKUP(A49,HOP!A:L,12,0)</f>
        <v>2520.00</v>
      </c>
      <c r="F49" s="4" t="str">
        <f>VLOOKUP(A49,HOP!A:C,3,0)</f>
        <v>3086801</v>
      </c>
      <c r="G49" s="4">
        <f t="shared" si="2"/>
        <v>0</v>
      </c>
      <c r="H49" s="4" t="str">
        <f t="shared" si="3"/>
        <v>，3086801</v>
      </c>
      <c r="I49" s="4" t="str">
        <f>VLOOKUP(A49,HOP!A:U,21,0)</f>
        <v>直连</v>
      </c>
    </row>
    <row r="50" s="4" customFormat="1" hidden="1" spans="1:9">
      <c r="A50" s="5">
        <v>999222999130296</v>
      </c>
      <c r="B50" s="6">
        <v>44988</v>
      </c>
      <c r="C50" s="6">
        <v>44996</v>
      </c>
      <c r="D50" s="4">
        <v>10088</v>
      </c>
      <c r="E50" s="4" t="str">
        <f>VLOOKUP(A50,HOP!A:L,12,0)</f>
        <v>10088.00</v>
      </c>
      <c r="F50" s="4" t="str">
        <f>VLOOKUP(A50,HOP!A:C,3,0)</f>
        <v>3087127</v>
      </c>
      <c r="G50" s="4">
        <f t="shared" si="2"/>
        <v>0</v>
      </c>
      <c r="H50" s="4" t="str">
        <f t="shared" si="3"/>
        <v>，3087127</v>
      </c>
      <c r="I50" s="4" t="str">
        <f>VLOOKUP(A50,HOP!A:U,21,0)</f>
        <v>直连</v>
      </c>
    </row>
    <row r="51" s="4" customFormat="1" hidden="1" spans="1:9">
      <c r="A51" s="5">
        <v>999223002291539</v>
      </c>
      <c r="B51" s="6">
        <v>44995</v>
      </c>
      <c r="C51" s="6">
        <v>44996</v>
      </c>
      <c r="D51" s="4">
        <v>712</v>
      </c>
      <c r="E51" s="4" t="str">
        <f>VLOOKUP(A51,HOP!A:L,12,0)</f>
        <v>712.00</v>
      </c>
      <c r="F51" s="4" t="str">
        <f>VLOOKUP(A51,HOP!A:C,3,0)</f>
        <v>3088420</v>
      </c>
      <c r="G51" s="4">
        <f t="shared" si="2"/>
        <v>0</v>
      </c>
      <c r="H51" s="4" t="str">
        <f t="shared" si="3"/>
        <v>，3088420</v>
      </c>
      <c r="I51" s="4" t="str">
        <f>VLOOKUP(A51,HOP!A:U,21,0)</f>
        <v>直连</v>
      </c>
    </row>
    <row r="52" s="4" customFormat="1" hidden="1" spans="1:9">
      <c r="A52" s="5">
        <v>999223004795059</v>
      </c>
      <c r="B52" s="6">
        <v>44995</v>
      </c>
      <c r="C52" s="6">
        <v>44996</v>
      </c>
      <c r="D52" s="4">
        <v>466</v>
      </c>
      <c r="E52" s="4" t="str">
        <f>VLOOKUP(A52,HOP!A:L,12,0)</f>
        <v>466.00</v>
      </c>
      <c r="F52" s="4" t="str">
        <f>VLOOKUP(A52,HOP!A:C,3,0)</f>
        <v>3089410</v>
      </c>
      <c r="G52" s="4">
        <f t="shared" si="2"/>
        <v>0</v>
      </c>
      <c r="H52" s="4" t="str">
        <f t="shared" si="3"/>
        <v>，3089410</v>
      </c>
      <c r="I52" s="4" t="str">
        <f>VLOOKUP(A52,HOP!A:U,21,0)</f>
        <v>直连</v>
      </c>
    </row>
    <row r="53" s="4" customFormat="1" hidden="1" spans="1:9">
      <c r="A53" s="5">
        <v>999223005248415</v>
      </c>
      <c r="B53" s="6">
        <v>44994</v>
      </c>
      <c r="C53" s="6">
        <v>44996</v>
      </c>
      <c r="D53" s="4">
        <v>302</v>
      </c>
      <c r="E53" s="4" t="str">
        <f>VLOOKUP(A53,HOP!A:L,12,0)</f>
        <v>302.00</v>
      </c>
      <c r="F53" s="4" t="str">
        <f>VLOOKUP(A53,HOP!A:C,3,0)</f>
        <v>3089590</v>
      </c>
      <c r="G53" s="4">
        <f t="shared" si="2"/>
        <v>0</v>
      </c>
      <c r="H53" s="4" t="str">
        <f t="shared" si="3"/>
        <v>，3089590</v>
      </c>
      <c r="I53" s="4" t="str">
        <f>VLOOKUP(A53,HOP!A:U,21,0)</f>
        <v>直连</v>
      </c>
    </row>
    <row r="54" s="4" customFormat="1" hidden="1" spans="1:9">
      <c r="A54" s="5">
        <v>999223006257999</v>
      </c>
      <c r="B54" s="6">
        <v>44992</v>
      </c>
      <c r="C54" s="6">
        <v>44996</v>
      </c>
      <c r="D54" s="4">
        <v>1474</v>
      </c>
      <c r="E54" s="4" t="str">
        <f>VLOOKUP(A54,HOP!A:L,12,0)</f>
        <v>1474.00</v>
      </c>
      <c r="F54" s="4" t="str">
        <f>VLOOKUP(A54,HOP!A:C,3,0)</f>
        <v>3089977</v>
      </c>
      <c r="G54" s="4">
        <f t="shared" si="2"/>
        <v>0</v>
      </c>
      <c r="H54" s="4" t="str">
        <f t="shared" si="3"/>
        <v>，3089977</v>
      </c>
      <c r="I54" s="4" t="str">
        <f>VLOOKUP(A54,HOP!A:U,21,0)</f>
        <v>直连</v>
      </c>
    </row>
    <row r="55" s="4" customFormat="1" hidden="1" spans="1:9">
      <c r="A55" s="5">
        <v>999223007543270</v>
      </c>
      <c r="B55" s="6">
        <v>44990</v>
      </c>
      <c r="C55" s="6">
        <v>44996</v>
      </c>
      <c r="D55" s="4">
        <v>4297</v>
      </c>
      <c r="E55" s="4" t="str">
        <f>VLOOKUP(A55,HOP!A:L,12,0)</f>
        <v>4297.00</v>
      </c>
      <c r="F55" s="4" t="str">
        <f>VLOOKUP(A55,HOP!A:C,3,0)</f>
        <v>3090506</v>
      </c>
      <c r="G55" s="4">
        <f t="shared" si="2"/>
        <v>0</v>
      </c>
      <c r="H55" s="4" t="str">
        <f t="shared" si="3"/>
        <v>，3090506</v>
      </c>
      <c r="I55" s="4" t="str">
        <f>VLOOKUP(A55,HOP!A:U,21,0)</f>
        <v>直连</v>
      </c>
    </row>
    <row r="56" s="4" customFormat="1" hidden="1" spans="1:9">
      <c r="A56" s="5">
        <v>999223028387605</v>
      </c>
      <c r="B56" s="6">
        <v>44993</v>
      </c>
      <c r="C56" s="6">
        <v>44996</v>
      </c>
      <c r="D56" s="4">
        <v>1395</v>
      </c>
      <c r="E56" s="4">
        <v>1395</v>
      </c>
      <c r="F56" s="4" t="str">
        <f>VLOOKUP(A56,HOP!A:C,3,0)</f>
        <v>3093922</v>
      </c>
      <c r="G56" s="4">
        <f t="shared" si="2"/>
        <v>0</v>
      </c>
      <c r="H56" s="4" t="str">
        <f t="shared" si="3"/>
        <v>，3093922</v>
      </c>
      <c r="I56" s="4" t="str">
        <f>VLOOKUP(A56,HOP!A:U,21,0)</f>
        <v>直连</v>
      </c>
    </row>
    <row r="57" s="4" customFormat="1" hidden="1" spans="1:9">
      <c r="A57" s="5">
        <v>999223028526599</v>
      </c>
      <c r="B57" s="6">
        <v>44990</v>
      </c>
      <c r="C57" s="6">
        <v>44996</v>
      </c>
      <c r="D57" s="4">
        <v>1356</v>
      </c>
      <c r="E57" s="4" t="str">
        <f>VLOOKUP(A57,HOP!A:L,12,0)</f>
        <v>1356.00</v>
      </c>
      <c r="F57" s="4" t="str">
        <f>VLOOKUP(A57,HOP!A:C,3,0)</f>
        <v>3093957</v>
      </c>
      <c r="G57" s="4">
        <f t="shared" si="2"/>
        <v>0</v>
      </c>
      <c r="H57" s="4" t="str">
        <f t="shared" si="3"/>
        <v>，3093957</v>
      </c>
      <c r="I57" s="4" t="str">
        <f>VLOOKUP(A57,HOP!A:U,21,0)</f>
        <v>直连</v>
      </c>
    </row>
    <row r="58" s="4" customFormat="1" hidden="1" spans="1:9">
      <c r="A58" s="5">
        <v>999223036943057</v>
      </c>
      <c r="B58" s="6">
        <v>44991</v>
      </c>
      <c r="C58" s="6">
        <v>44996</v>
      </c>
      <c r="D58" s="4">
        <v>2700</v>
      </c>
      <c r="E58" s="4">
        <v>2700</v>
      </c>
      <c r="F58" s="4" t="str">
        <f>VLOOKUP(A58,HOP!A:C,3,0)</f>
        <v>3096736</v>
      </c>
      <c r="G58" s="4">
        <f t="shared" si="2"/>
        <v>0</v>
      </c>
      <c r="H58" s="4" t="str">
        <f t="shared" si="3"/>
        <v>，3096736</v>
      </c>
      <c r="I58" s="4" t="str">
        <f>VLOOKUP(A58,HOP!A:U,21,0)</f>
        <v>直连</v>
      </c>
    </row>
    <row r="59" s="4" customFormat="1" hidden="1" spans="1:9">
      <c r="A59" s="5">
        <v>999223040254101</v>
      </c>
      <c r="B59" s="6">
        <v>44995</v>
      </c>
      <c r="C59" s="6">
        <v>44996</v>
      </c>
      <c r="D59" s="4">
        <v>3419</v>
      </c>
      <c r="E59" s="4" t="str">
        <f>VLOOKUP(A59,HOP!A:L,12,0)</f>
        <v>3419.00</v>
      </c>
      <c r="F59" s="4" t="str">
        <f>VLOOKUP(A59,HOP!A:C,3,0)</f>
        <v>3098158</v>
      </c>
      <c r="G59" s="4">
        <f t="shared" si="2"/>
        <v>0</v>
      </c>
      <c r="H59" s="4" t="str">
        <f t="shared" si="3"/>
        <v>，3098158</v>
      </c>
      <c r="I59" s="4" t="str">
        <f>VLOOKUP(A59,HOP!A:U,21,0)</f>
        <v>直连</v>
      </c>
    </row>
    <row r="60" s="4" customFormat="1" hidden="1" spans="1:9">
      <c r="A60" s="5">
        <v>999223040487362</v>
      </c>
      <c r="B60" s="6">
        <v>44991</v>
      </c>
      <c r="C60" s="6">
        <v>44996</v>
      </c>
      <c r="D60" s="4">
        <v>2275</v>
      </c>
      <c r="E60" s="4" t="str">
        <f>VLOOKUP(A60,HOP!A:L,12,0)</f>
        <v>2275.00</v>
      </c>
      <c r="F60" s="4" t="str">
        <f>VLOOKUP(A60,HOP!A:C,3,0)</f>
        <v>3098245</v>
      </c>
      <c r="G60" s="4">
        <f t="shared" si="2"/>
        <v>0</v>
      </c>
      <c r="H60" s="4" t="str">
        <f t="shared" si="3"/>
        <v>，3098245</v>
      </c>
      <c r="I60" s="4" t="str">
        <f>VLOOKUP(A60,HOP!A:U,21,0)</f>
        <v>直连</v>
      </c>
    </row>
    <row r="61" s="4" customFormat="1" hidden="1" spans="1:9">
      <c r="A61" s="5">
        <v>999223044142779</v>
      </c>
      <c r="B61" s="6">
        <v>44995</v>
      </c>
      <c r="C61" s="6">
        <v>44996</v>
      </c>
      <c r="D61" s="4">
        <v>651</v>
      </c>
      <c r="E61" s="4" t="str">
        <f>VLOOKUP(A61,HOP!A:L,12,0)</f>
        <v>651.00</v>
      </c>
      <c r="F61" s="4" t="str">
        <f>VLOOKUP(A61,HOP!A:C,3,0)</f>
        <v>3098513</v>
      </c>
      <c r="G61" s="4">
        <f t="shared" si="2"/>
        <v>0</v>
      </c>
      <c r="H61" s="4" t="str">
        <f t="shared" si="3"/>
        <v>，3098513</v>
      </c>
      <c r="I61" s="4" t="str">
        <f>VLOOKUP(A61,HOP!A:U,21,0)</f>
        <v>直连</v>
      </c>
    </row>
    <row r="62" s="4" customFormat="1" hidden="1" spans="1:9">
      <c r="A62" s="5">
        <v>999223046844839</v>
      </c>
      <c r="B62" s="6">
        <v>44994</v>
      </c>
      <c r="C62" s="6">
        <v>44996</v>
      </c>
      <c r="D62" s="4">
        <v>3636</v>
      </c>
      <c r="E62" s="4" t="str">
        <f>VLOOKUP(A62,HOP!A:L,12,0)</f>
        <v>3636.00</v>
      </c>
      <c r="F62" s="4" t="str">
        <f>VLOOKUP(A62,HOP!A:C,3,0)</f>
        <v>3099025</v>
      </c>
      <c r="G62" s="4">
        <f t="shared" si="2"/>
        <v>0</v>
      </c>
      <c r="H62" s="4" t="str">
        <f t="shared" si="3"/>
        <v>，3099025</v>
      </c>
      <c r="I62" s="4" t="str">
        <f>VLOOKUP(A62,HOP!A:U,21,0)</f>
        <v>直连</v>
      </c>
    </row>
    <row r="63" s="4" customFormat="1" hidden="1" spans="1:9">
      <c r="A63" s="5">
        <v>999223051087998</v>
      </c>
      <c r="B63" s="6">
        <v>44994</v>
      </c>
      <c r="C63" s="6">
        <v>44996</v>
      </c>
      <c r="D63" s="4">
        <v>2372</v>
      </c>
      <c r="E63" s="4" t="str">
        <f>VLOOKUP(A63,HOP!A:L,12,0)</f>
        <v>2372.00</v>
      </c>
      <c r="F63" s="4" t="str">
        <f>VLOOKUP(A63,HOP!A:C,3,0)</f>
        <v>3100295</v>
      </c>
      <c r="G63" s="4">
        <f t="shared" si="2"/>
        <v>0</v>
      </c>
      <c r="H63" s="4" t="str">
        <f t="shared" si="3"/>
        <v>，3100295</v>
      </c>
      <c r="I63" s="4" t="str">
        <f>VLOOKUP(A63,HOP!A:U,21,0)</f>
        <v>直连</v>
      </c>
    </row>
    <row r="64" s="4" customFormat="1" hidden="1" spans="1:9">
      <c r="A64" s="5">
        <v>23055293954</v>
      </c>
      <c r="B64" s="6">
        <v>44994</v>
      </c>
      <c r="C64" s="6">
        <v>44996</v>
      </c>
      <c r="D64" s="4">
        <v>472</v>
      </c>
      <c r="E64" s="4" t="str">
        <f>VLOOKUP(A64,HOP!A:L,12,0)</f>
        <v>472.00</v>
      </c>
      <c r="F64" s="4" t="str">
        <f>VLOOKUP(A64,HOP!A:C,3,0)</f>
        <v>3101738</v>
      </c>
      <c r="G64" s="4">
        <f t="shared" si="2"/>
        <v>0</v>
      </c>
      <c r="H64" s="4" t="str">
        <f t="shared" si="3"/>
        <v>，3101738</v>
      </c>
      <c r="I64" s="4" t="str">
        <f>VLOOKUP(A64,HOP!A:U,21,0)</f>
        <v>直连</v>
      </c>
    </row>
    <row r="65" s="4" customFormat="1" hidden="1" spans="1:9">
      <c r="A65" s="5">
        <v>999223056061037</v>
      </c>
      <c r="B65" s="6">
        <v>44993</v>
      </c>
      <c r="C65" s="6">
        <v>44996</v>
      </c>
      <c r="D65" s="4">
        <v>2334</v>
      </c>
      <c r="E65" s="4" t="str">
        <f>VLOOKUP(A65,HOP!A:L,12,0)</f>
        <v>2334.00</v>
      </c>
      <c r="F65" s="4" t="str">
        <f>VLOOKUP(A65,HOP!A:C,3,0)</f>
        <v>3102033</v>
      </c>
      <c r="G65" s="4">
        <f t="shared" si="2"/>
        <v>0</v>
      </c>
      <c r="H65" s="4" t="str">
        <f t="shared" si="3"/>
        <v>，3102033</v>
      </c>
      <c r="I65" s="4" t="str">
        <f>VLOOKUP(A65,HOP!A:U,21,0)</f>
        <v>直连</v>
      </c>
    </row>
    <row r="66" s="4" customFormat="1" hidden="1" spans="1:9">
      <c r="A66" s="5">
        <v>999223058066724</v>
      </c>
      <c r="B66" s="6">
        <v>44995</v>
      </c>
      <c r="C66" s="6">
        <v>44996</v>
      </c>
      <c r="D66" s="4">
        <v>480</v>
      </c>
      <c r="E66" s="4" t="str">
        <f>VLOOKUP(A66,HOP!A:L,12,0)</f>
        <v>480.00</v>
      </c>
      <c r="F66" s="4" t="str">
        <f>VLOOKUP(A66,HOP!A:C,3,0)</f>
        <v>3102958</v>
      </c>
      <c r="G66" s="4">
        <f t="shared" si="2"/>
        <v>0</v>
      </c>
      <c r="H66" s="4" t="str">
        <f t="shared" si="3"/>
        <v>，3102958</v>
      </c>
      <c r="I66" s="4" t="str">
        <f>VLOOKUP(A66,HOP!A:U,21,0)</f>
        <v>直连</v>
      </c>
    </row>
    <row r="67" s="4" customFormat="1" hidden="1" spans="1:9">
      <c r="A67" s="5">
        <v>999223058083272</v>
      </c>
      <c r="B67" s="6">
        <v>44995</v>
      </c>
      <c r="C67" s="6">
        <v>44996</v>
      </c>
      <c r="D67" s="4">
        <v>896</v>
      </c>
      <c r="E67" s="4" t="str">
        <f>VLOOKUP(A67,HOP!A:L,12,0)</f>
        <v>896.00</v>
      </c>
      <c r="F67" s="4" t="str">
        <f>VLOOKUP(A67,HOP!A:C,3,0)</f>
        <v>3102972</v>
      </c>
      <c r="G67" s="4">
        <f t="shared" ref="G67:G98" si="4">D67-E67</f>
        <v>0</v>
      </c>
      <c r="H67" s="4" t="str">
        <f t="shared" ref="H67:H98" si="5">$H$1&amp;F67</f>
        <v>，3102972</v>
      </c>
      <c r="I67" s="4" t="str">
        <f>VLOOKUP(A67,HOP!A:U,21,0)</f>
        <v>直连</v>
      </c>
    </row>
    <row r="68" s="4" customFormat="1" hidden="1" spans="1:9">
      <c r="A68" s="5">
        <v>23058082884</v>
      </c>
      <c r="B68" s="6">
        <v>44995</v>
      </c>
      <c r="C68" s="6">
        <v>44996</v>
      </c>
      <c r="D68" s="4">
        <v>1618</v>
      </c>
      <c r="E68" s="4" t="str">
        <f>VLOOKUP(A68,HOP!A:L,12,0)</f>
        <v>1618.00</v>
      </c>
      <c r="F68" s="4" t="str">
        <f>VLOOKUP(A68,HOP!A:C,3,0)</f>
        <v>3102974</v>
      </c>
      <c r="G68" s="4">
        <f t="shared" si="4"/>
        <v>0</v>
      </c>
      <c r="H68" s="4" t="str">
        <f t="shared" si="5"/>
        <v>，3102974</v>
      </c>
      <c r="I68" s="4" t="str">
        <f>VLOOKUP(A68,HOP!A:U,21,0)</f>
        <v>直连</v>
      </c>
    </row>
    <row r="69" s="4" customFormat="1" hidden="1" spans="1:9">
      <c r="A69" s="5">
        <v>999223065244736</v>
      </c>
      <c r="B69" s="6">
        <v>44995</v>
      </c>
      <c r="C69" s="6">
        <v>44996</v>
      </c>
      <c r="D69" s="4">
        <v>365</v>
      </c>
      <c r="E69" s="4" t="str">
        <f>VLOOKUP(A69,HOP!A:L,12,0)</f>
        <v>365.00</v>
      </c>
      <c r="F69" s="4" t="str">
        <f>VLOOKUP(A69,HOP!A:C,3,0)</f>
        <v>3103969</v>
      </c>
      <c r="G69" s="4">
        <f t="shared" si="4"/>
        <v>0</v>
      </c>
      <c r="H69" s="4" t="str">
        <f t="shared" si="5"/>
        <v>，3103969</v>
      </c>
      <c r="I69" s="4" t="str">
        <f>VLOOKUP(A69,HOP!A:U,21,0)</f>
        <v>直连</v>
      </c>
    </row>
    <row r="70" s="4" customFormat="1" hidden="1" spans="1:9">
      <c r="A70" s="5">
        <v>999223071755994</v>
      </c>
      <c r="B70" s="6">
        <v>44992</v>
      </c>
      <c r="C70" s="6">
        <v>44996</v>
      </c>
      <c r="D70" s="4">
        <v>1996</v>
      </c>
      <c r="E70" s="4" t="str">
        <f>VLOOKUP(A70,HOP!A:L,12,0)</f>
        <v>1996.00</v>
      </c>
      <c r="F70" s="4" t="str">
        <f>VLOOKUP(A70,HOP!A:C,3,0)</f>
        <v>3105824</v>
      </c>
      <c r="G70" s="4">
        <f t="shared" si="4"/>
        <v>0</v>
      </c>
      <c r="H70" s="4" t="str">
        <f t="shared" si="5"/>
        <v>，3105824</v>
      </c>
      <c r="I70" s="4" t="str">
        <f>VLOOKUP(A70,HOP!A:U,21,0)</f>
        <v>直连</v>
      </c>
    </row>
    <row r="71" s="4" customFormat="1" hidden="1" spans="1:9">
      <c r="A71" s="5">
        <v>999223074098250</v>
      </c>
      <c r="B71" s="6">
        <v>44995</v>
      </c>
      <c r="C71" s="6">
        <v>44996</v>
      </c>
      <c r="D71" s="4">
        <v>183</v>
      </c>
      <c r="E71" s="4" t="str">
        <f>VLOOKUP(A71,HOP!A:L,12,0)</f>
        <v>183.00</v>
      </c>
      <c r="F71" s="4" t="str">
        <f>VLOOKUP(A71,HOP!A:C,3,0)</f>
        <v>3106908</v>
      </c>
      <c r="G71" s="4">
        <f t="shared" si="4"/>
        <v>0</v>
      </c>
      <c r="H71" s="4" t="str">
        <f t="shared" si="5"/>
        <v>，3106908</v>
      </c>
      <c r="I71" s="4" t="str">
        <f>VLOOKUP(A71,HOP!A:U,21,0)</f>
        <v>直连</v>
      </c>
    </row>
    <row r="72" s="4" customFormat="1" hidden="1" spans="1:9">
      <c r="A72" s="5">
        <v>999223074787022</v>
      </c>
      <c r="B72" s="6">
        <v>44993</v>
      </c>
      <c r="C72" s="6">
        <v>44996</v>
      </c>
      <c r="D72" s="4">
        <v>684</v>
      </c>
      <c r="E72" s="4" t="str">
        <f>VLOOKUP(A72,HOP!A:L,12,0)</f>
        <v>684.00</v>
      </c>
      <c r="F72" s="4" t="str">
        <f>VLOOKUP(A72,HOP!A:C,3,0)</f>
        <v>3107247</v>
      </c>
      <c r="G72" s="4">
        <f t="shared" si="4"/>
        <v>0</v>
      </c>
      <c r="H72" s="4" t="str">
        <f t="shared" si="5"/>
        <v>，3107247</v>
      </c>
      <c r="I72" s="4" t="str">
        <f>VLOOKUP(A72,HOP!A:U,21,0)</f>
        <v>直连</v>
      </c>
    </row>
    <row r="73" s="4" customFormat="1" hidden="1" spans="1:9">
      <c r="A73" s="5">
        <v>999223074803357</v>
      </c>
      <c r="B73" s="6">
        <v>44993</v>
      </c>
      <c r="C73" s="6">
        <v>44996</v>
      </c>
      <c r="D73" s="4">
        <v>550</v>
      </c>
      <c r="E73" s="4" t="str">
        <f>VLOOKUP(A73,HOP!A:L,12,0)</f>
        <v>550.00</v>
      </c>
      <c r="F73" s="4" t="str">
        <f>VLOOKUP(A73,HOP!A:C,3,0)</f>
        <v>3107264</v>
      </c>
      <c r="G73" s="4">
        <f t="shared" si="4"/>
        <v>0</v>
      </c>
      <c r="H73" s="4" t="str">
        <f t="shared" si="5"/>
        <v>，3107264</v>
      </c>
      <c r="I73" s="4" t="str">
        <f>VLOOKUP(A73,HOP!A:U,21,0)</f>
        <v>直连</v>
      </c>
    </row>
    <row r="74" s="4" customFormat="1" hidden="1" spans="1:9">
      <c r="A74" s="5">
        <v>999223074999370</v>
      </c>
      <c r="B74" s="6">
        <v>44995</v>
      </c>
      <c r="C74" s="6">
        <v>44996</v>
      </c>
      <c r="D74" s="4">
        <v>0</v>
      </c>
      <c r="E74" s="4" t="e">
        <f>VLOOKUP(A74,HOP!A:L,12,0)</f>
        <v>#N/A</v>
      </c>
      <c r="F74" s="4" t="e">
        <f>VLOOKUP(A74,HOP!A:C,3,0)</f>
        <v>#N/A</v>
      </c>
      <c r="G74" s="4" t="e">
        <f t="shared" si="4"/>
        <v>#N/A</v>
      </c>
      <c r="H74" s="4" t="e">
        <f t="shared" si="5"/>
        <v>#N/A</v>
      </c>
      <c r="I74" s="4" t="e">
        <f>VLOOKUP(A74,HOP!A:U,21,0)</f>
        <v>#N/A</v>
      </c>
    </row>
    <row r="75" s="4" customFormat="1" hidden="1" spans="1:9">
      <c r="A75" s="5">
        <v>999223078784760</v>
      </c>
      <c r="B75" s="6">
        <v>44993</v>
      </c>
      <c r="C75" s="6">
        <v>44996</v>
      </c>
      <c r="D75" s="4">
        <v>7073</v>
      </c>
      <c r="E75" s="4" t="str">
        <f>VLOOKUP(A75,HOP!A:L,12,0)</f>
        <v>7073.00</v>
      </c>
      <c r="F75" s="4" t="str">
        <f>VLOOKUP(A75,HOP!A:C,3,0)</f>
        <v>3107701</v>
      </c>
      <c r="G75" s="4">
        <f t="shared" si="4"/>
        <v>0</v>
      </c>
      <c r="H75" s="4" t="str">
        <f t="shared" si="5"/>
        <v>，3107701</v>
      </c>
      <c r="I75" s="4" t="str">
        <f>VLOOKUP(A75,HOP!A:U,21,0)</f>
        <v>直连</v>
      </c>
    </row>
    <row r="76" s="4" customFormat="1" hidden="1" spans="1:9">
      <c r="A76" s="5">
        <v>999223080533949</v>
      </c>
      <c r="B76" s="6">
        <v>44995</v>
      </c>
      <c r="C76" s="6">
        <v>44996</v>
      </c>
      <c r="D76" s="4">
        <v>234</v>
      </c>
      <c r="E76" s="4" t="str">
        <f>VLOOKUP(A76,HOP!A:L,12,0)</f>
        <v>234.00</v>
      </c>
      <c r="F76" s="4" t="str">
        <f>VLOOKUP(A76,HOP!A:C,3,0)</f>
        <v>3108002</v>
      </c>
      <c r="G76" s="4">
        <f t="shared" si="4"/>
        <v>0</v>
      </c>
      <c r="H76" s="4" t="str">
        <f t="shared" si="5"/>
        <v>，3108002</v>
      </c>
      <c r="I76" s="4" t="str">
        <f>VLOOKUP(A76,HOP!A:U,21,0)</f>
        <v>直连</v>
      </c>
    </row>
    <row r="77" s="4" customFormat="1" hidden="1" spans="1:9">
      <c r="A77" s="5">
        <v>999223082254547</v>
      </c>
      <c r="B77" s="6">
        <v>44993</v>
      </c>
      <c r="C77" s="6">
        <v>44996</v>
      </c>
      <c r="D77" s="4">
        <v>3210</v>
      </c>
      <c r="E77" s="4" t="str">
        <f>VLOOKUP(A77,HOP!A:L,12,0)</f>
        <v>3210.00</v>
      </c>
      <c r="F77" s="4" t="str">
        <f>VLOOKUP(A77,HOP!A:C,3,0)</f>
        <v>3108481</v>
      </c>
      <c r="G77" s="4">
        <f t="shared" si="4"/>
        <v>0</v>
      </c>
      <c r="H77" s="4" t="str">
        <f t="shared" si="5"/>
        <v>，3108481</v>
      </c>
      <c r="I77" s="4" t="str">
        <f>VLOOKUP(A77,HOP!A:U,21,0)</f>
        <v>直连</v>
      </c>
    </row>
    <row r="78" s="4" customFormat="1" hidden="1" spans="1:9">
      <c r="A78" s="5">
        <v>999223084947955</v>
      </c>
      <c r="B78" s="6">
        <v>44994</v>
      </c>
      <c r="C78" s="6">
        <v>44996</v>
      </c>
      <c r="D78" s="4">
        <v>6053</v>
      </c>
      <c r="E78" s="4" t="str">
        <f>VLOOKUP(A78,HOP!A:L,12,0)</f>
        <v>6053.00</v>
      </c>
      <c r="F78" s="4" t="str">
        <f>VLOOKUP(A78,HOP!A:C,3,0)</f>
        <v>3109227</v>
      </c>
      <c r="G78" s="4">
        <f t="shared" si="4"/>
        <v>0</v>
      </c>
      <c r="H78" s="4" t="str">
        <f t="shared" si="5"/>
        <v>，3109227</v>
      </c>
      <c r="I78" s="4" t="str">
        <f>VLOOKUP(A78,HOP!A:U,21,0)</f>
        <v>直连</v>
      </c>
    </row>
    <row r="79" s="4" customFormat="1" hidden="1" spans="1:9">
      <c r="A79" s="5">
        <v>999223085797902</v>
      </c>
      <c r="B79" s="6">
        <v>44995</v>
      </c>
      <c r="C79" s="6">
        <v>44996</v>
      </c>
      <c r="D79" s="4">
        <v>333</v>
      </c>
      <c r="E79" s="4" t="str">
        <f>VLOOKUP(A79,HOP!A:L,12,0)</f>
        <v>333.00</v>
      </c>
      <c r="F79" s="4" t="str">
        <f>VLOOKUP(A79,HOP!A:C,3,0)</f>
        <v>3109476</v>
      </c>
      <c r="G79" s="4">
        <f t="shared" si="4"/>
        <v>0</v>
      </c>
      <c r="H79" s="4" t="str">
        <f t="shared" si="5"/>
        <v>，3109476</v>
      </c>
      <c r="I79" s="4" t="str">
        <f>VLOOKUP(A79,HOP!A:U,21,0)</f>
        <v>直连</v>
      </c>
    </row>
    <row r="80" s="4" customFormat="1" hidden="1" spans="1:9">
      <c r="A80" s="5">
        <v>999223087097491</v>
      </c>
      <c r="B80" s="6">
        <v>44994</v>
      </c>
      <c r="C80" s="6">
        <v>44996</v>
      </c>
      <c r="D80" s="4">
        <v>2376</v>
      </c>
      <c r="E80" s="4" t="str">
        <f>VLOOKUP(A80,HOP!A:L,12,0)</f>
        <v>2376.00</v>
      </c>
      <c r="F80" s="4" t="str">
        <f>VLOOKUP(A80,HOP!A:C,3,0)</f>
        <v>3109828</v>
      </c>
      <c r="G80" s="4">
        <f t="shared" si="4"/>
        <v>0</v>
      </c>
      <c r="H80" s="4" t="str">
        <f t="shared" si="5"/>
        <v>，3109828</v>
      </c>
      <c r="I80" s="4" t="str">
        <f>VLOOKUP(A80,HOP!A:U,21,0)</f>
        <v>直连</v>
      </c>
    </row>
    <row r="81" s="4" customFormat="1" hidden="1" spans="1:9">
      <c r="A81" s="5">
        <v>999223087336156</v>
      </c>
      <c r="B81" s="6">
        <v>44994</v>
      </c>
      <c r="C81" s="6">
        <v>44996</v>
      </c>
      <c r="D81" s="4">
        <v>1201</v>
      </c>
      <c r="E81" s="4" t="str">
        <f>VLOOKUP(A81,HOP!A:L,12,0)</f>
        <v>1201.00</v>
      </c>
      <c r="F81" s="4" t="str">
        <f>VLOOKUP(A81,HOP!A:C,3,0)</f>
        <v>3109886</v>
      </c>
      <c r="G81" s="4">
        <f t="shared" si="4"/>
        <v>0</v>
      </c>
      <c r="H81" s="4" t="str">
        <f t="shared" si="5"/>
        <v>，3109886</v>
      </c>
      <c r="I81" s="4" t="str">
        <f>VLOOKUP(A81,HOP!A:U,21,0)</f>
        <v>直连</v>
      </c>
    </row>
    <row r="82" s="4" customFormat="1" hidden="1" spans="1:9">
      <c r="A82" s="5">
        <v>999223087276719</v>
      </c>
      <c r="B82" s="6">
        <v>44995</v>
      </c>
      <c r="C82" s="6">
        <v>44996</v>
      </c>
      <c r="D82" s="4">
        <v>497</v>
      </c>
      <c r="E82" s="4" t="str">
        <f>VLOOKUP(A82,HOP!A:L,12,0)</f>
        <v>497.00</v>
      </c>
      <c r="F82" s="4" t="str">
        <f>VLOOKUP(A82,HOP!A:C,3,0)</f>
        <v>3109876</v>
      </c>
      <c r="G82" s="4">
        <f t="shared" si="4"/>
        <v>0</v>
      </c>
      <c r="H82" s="4" t="str">
        <f t="shared" si="5"/>
        <v>，3109876</v>
      </c>
      <c r="I82" s="4" t="str">
        <f>VLOOKUP(A82,HOP!A:U,21,0)</f>
        <v>直连</v>
      </c>
    </row>
    <row r="83" s="4" customFormat="1" hidden="1" spans="1:9">
      <c r="A83" s="5">
        <v>999223088071609</v>
      </c>
      <c r="B83" s="6">
        <v>44995</v>
      </c>
      <c r="C83" s="6">
        <v>44996</v>
      </c>
      <c r="D83" s="4">
        <v>272</v>
      </c>
      <c r="E83" s="4" t="str">
        <f>VLOOKUP(A83,HOP!A:L,12,0)</f>
        <v>272.00</v>
      </c>
      <c r="F83" s="4" t="str">
        <f>VLOOKUP(A83,HOP!A:C,3,0)</f>
        <v>3110095</v>
      </c>
      <c r="G83" s="4">
        <f t="shared" si="4"/>
        <v>0</v>
      </c>
      <c r="H83" s="4" t="str">
        <f t="shared" si="5"/>
        <v>，3110095</v>
      </c>
      <c r="I83" s="4" t="str">
        <f>VLOOKUP(A83,HOP!A:U,21,0)</f>
        <v>直连</v>
      </c>
    </row>
    <row r="84" s="4" customFormat="1" hidden="1" spans="1:9">
      <c r="A84" s="5">
        <v>999223088265515</v>
      </c>
      <c r="B84" s="6">
        <v>44993</v>
      </c>
      <c r="C84" s="6">
        <v>44996</v>
      </c>
      <c r="D84" s="4">
        <v>5967</v>
      </c>
      <c r="E84" s="4" t="str">
        <f>VLOOKUP(A84,HOP!A:L,12,0)</f>
        <v>5967.00</v>
      </c>
      <c r="F84" s="4" t="str">
        <f>VLOOKUP(A84,HOP!A:C,3,0)</f>
        <v>3110183</v>
      </c>
      <c r="G84" s="4">
        <f t="shared" si="4"/>
        <v>0</v>
      </c>
      <c r="H84" s="4" t="str">
        <f t="shared" si="5"/>
        <v>，3110183</v>
      </c>
      <c r="I84" s="4" t="str">
        <f>VLOOKUP(A84,HOP!A:U,21,0)</f>
        <v>直连</v>
      </c>
    </row>
    <row r="85" s="4" customFormat="1" hidden="1" spans="1:9">
      <c r="A85" s="5">
        <v>999223088454623</v>
      </c>
      <c r="B85" s="6">
        <v>44994</v>
      </c>
      <c r="C85" s="6">
        <v>44996</v>
      </c>
      <c r="D85" s="4">
        <v>576</v>
      </c>
      <c r="E85" s="4" t="str">
        <f>VLOOKUP(A85,HOP!A:L,12,0)</f>
        <v>576.00</v>
      </c>
      <c r="F85" s="4" t="str">
        <f>VLOOKUP(A85,HOP!A:C,3,0)</f>
        <v>3110252</v>
      </c>
      <c r="G85" s="4">
        <f t="shared" si="4"/>
        <v>0</v>
      </c>
      <c r="H85" s="4" t="str">
        <f t="shared" si="5"/>
        <v>，3110252</v>
      </c>
      <c r="I85" s="4" t="str">
        <f>VLOOKUP(A85,HOP!A:U,21,0)</f>
        <v>直连</v>
      </c>
    </row>
    <row r="86" s="4" customFormat="1" hidden="1" spans="1:9">
      <c r="A86" s="5">
        <v>999223090341922</v>
      </c>
      <c r="B86" s="6">
        <v>44995</v>
      </c>
      <c r="C86" s="6">
        <v>44996</v>
      </c>
      <c r="D86" s="4">
        <v>288</v>
      </c>
      <c r="E86" s="4" t="str">
        <f>VLOOKUP(A86,HOP!A:L,12,0)</f>
        <v>288.00</v>
      </c>
      <c r="F86" s="4" t="str">
        <f>VLOOKUP(A86,HOP!A:C,3,0)</f>
        <v>3111027</v>
      </c>
      <c r="G86" s="4">
        <f t="shared" si="4"/>
        <v>0</v>
      </c>
      <c r="H86" s="4" t="str">
        <f t="shared" si="5"/>
        <v>，3111027</v>
      </c>
      <c r="I86" s="4" t="str">
        <f>VLOOKUP(A86,HOP!A:U,21,0)</f>
        <v>直连</v>
      </c>
    </row>
    <row r="87" s="4" customFormat="1" hidden="1" spans="1:9">
      <c r="A87" s="5">
        <v>999223090580315</v>
      </c>
      <c r="B87" s="6">
        <v>44994</v>
      </c>
      <c r="C87" s="6">
        <v>44996</v>
      </c>
      <c r="D87" s="4">
        <v>2147</v>
      </c>
      <c r="E87" s="4" t="str">
        <f>VLOOKUP(A87,HOP!A:L,12,0)</f>
        <v>2147.00</v>
      </c>
      <c r="F87" s="4" t="str">
        <f>VLOOKUP(A87,HOP!A:C,3,0)</f>
        <v>3111200</v>
      </c>
      <c r="G87" s="4">
        <f t="shared" si="4"/>
        <v>0</v>
      </c>
      <c r="H87" s="4" t="str">
        <f t="shared" si="5"/>
        <v>，3111200</v>
      </c>
      <c r="I87" s="4" t="str">
        <f>VLOOKUP(A87,HOP!A:U,21,0)</f>
        <v>直连</v>
      </c>
    </row>
    <row r="88" s="4" customFormat="1" hidden="1" spans="1:9">
      <c r="A88" s="5">
        <v>23090655201</v>
      </c>
      <c r="B88" s="6">
        <v>44995</v>
      </c>
      <c r="C88" s="6">
        <v>44996</v>
      </c>
      <c r="D88" s="4">
        <v>407</v>
      </c>
      <c r="E88" s="4" t="str">
        <f>VLOOKUP(A88,HOP!A:L,12,0)</f>
        <v>407.00</v>
      </c>
      <c r="F88" s="4" t="str">
        <f>VLOOKUP(A88,HOP!A:C,3,0)</f>
        <v>3111245</v>
      </c>
      <c r="G88" s="4">
        <f t="shared" si="4"/>
        <v>0</v>
      </c>
      <c r="H88" s="4" t="str">
        <f t="shared" si="5"/>
        <v>，3111245</v>
      </c>
      <c r="I88" s="4" t="str">
        <f>VLOOKUP(A88,HOP!A:U,21,0)</f>
        <v>直连</v>
      </c>
    </row>
    <row r="89" s="4" customFormat="1" hidden="1" spans="1:9">
      <c r="A89" s="5">
        <v>23090721262</v>
      </c>
      <c r="B89" s="6">
        <v>44994</v>
      </c>
      <c r="C89" s="6">
        <v>44996</v>
      </c>
      <c r="D89" s="4">
        <v>726</v>
      </c>
      <c r="E89" s="4" t="str">
        <f>VLOOKUP(A89,HOP!A:L,12,0)</f>
        <v>726.00</v>
      </c>
      <c r="F89" s="4" t="str">
        <f>VLOOKUP(A89,HOP!A:C,3,0)</f>
        <v>3111283</v>
      </c>
      <c r="G89" s="4">
        <f t="shared" si="4"/>
        <v>0</v>
      </c>
      <c r="H89" s="4" t="str">
        <f t="shared" si="5"/>
        <v>，3111283</v>
      </c>
      <c r="I89" s="4" t="str">
        <f>VLOOKUP(A89,HOP!A:U,21,0)</f>
        <v>直连</v>
      </c>
    </row>
    <row r="90" s="4" customFormat="1" hidden="1" spans="1:9">
      <c r="A90" s="5">
        <v>999223090734884</v>
      </c>
      <c r="B90" s="6">
        <v>44994</v>
      </c>
      <c r="C90" s="6">
        <v>44996</v>
      </c>
      <c r="D90" s="4">
        <v>2406</v>
      </c>
      <c r="E90" s="4" t="str">
        <f>VLOOKUP(A90,HOP!A:L,12,0)</f>
        <v>2406.00</v>
      </c>
      <c r="F90" s="4" t="str">
        <f>VLOOKUP(A90,HOP!A:C,3,0)</f>
        <v>3111287</v>
      </c>
      <c r="G90" s="4">
        <f t="shared" si="4"/>
        <v>0</v>
      </c>
      <c r="H90" s="4" t="str">
        <f t="shared" si="5"/>
        <v>，3111287</v>
      </c>
      <c r="I90" s="4" t="str">
        <f>VLOOKUP(A90,HOP!A:U,21,0)</f>
        <v>直连</v>
      </c>
    </row>
    <row r="91" s="4" customFormat="1" hidden="1" spans="1:9">
      <c r="A91" s="5">
        <v>999223091034971</v>
      </c>
      <c r="B91" s="6">
        <v>44994</v>
      </c>
      <c r="C91" s="6">
        <v>44996</v>
      </c>
      <c r="D91" s="4">
        <v>10425</v>
      </c>
      <c r="E91" s="4" t="str">
        <f>VLOOKUP(A91,HOP!A:L,12,0)</f>
        <v>10425.00</v>
      </c>
      <c r="F91" s="4" t="str">
        <f>VLOOKUP(A91,HOP!A:C,3,0)</f>
        <v>3111425</v>
      </c>
      <c r="G91" s="4">
        <f t="shared" si="4"/>
        <v>0</v>
      </c>
      <c r="H91" s="4" t="str">
        <f t="shared" si="5"/>
        <v>，3111425</v>
      </c>
      <c r="I91" s="4" t="str">
        <f>VLOOKUP(A91,HOP!A:U,21,0)</f>
        <v>直连</v>
      </c>
    </row>
    <row r="92" s="4" customFormat="1" hidden="1" spans="1:9">
      <c r="A92" s="5">
        <v>23091627728</v>
      </c>
      <c r="B92" s="6">
        <v>44995</v>
      </c>
      <c r="C92" s="6">
        <v>44996</v>
      </c>
      <c r="D92" s="4">
        <v>410</v>
      </c>
      <c r="E92" s="4" t="str">
        <f>VLOOKUP(A92,HOP!A:L,12,0)</f>
        <v>410.00</v>
      </c>
      <c r="F92" s="4" t="str">
        <f>VLOOKUP(A92,HOP!A:C,3,0)</f>
        <v>3111833</v>
      </c>
      <c r="G92" s="4">
        <f t="shared" si="4"/>
        <v>0</v>
      </c>
      <c r="H92" s="4" t="str">
        <f t="shared" si="5"/>
        <v>，3111833</v>
      </c>
      <c r="I92" s="4" t="str">
        <f>VLOOKUP(A92,HOP!A:U,21,0)</f>
        <v>直连</v>
      </c>
    </row>
    <row r="93" s="4" customFormat="1" hidden="1" spans="1:9">
      <c r="A93" s="5">
        <v>999223091783569</v>
      </c>
      <c r="B93" s="6">
        <v>44994</v>
      </c>
      <c r="C93" s="6">
        <v>44996</v>
      </c>
      <c r="D93" s="4">
        <v>832</v>
      </c>
      <c r="E93" s="4" t="str">
        <f>VLOOKUP(A93,HOP!A:L,12,0)</f>
        <v>832.00</v>
      </c>
      <c r="F93" s="4" t="str">
        <f>VLOOKUP(A93,HOP!A:C,3,0)</f>
        <v>3111986</v>
      </c>
      <c r="G93" s="4">
        <f t="shared" si="4"/>
        <v>0</v>
      </c>
      <c r="H93" s="4" t="str">
        <f t="shared" si="5"/>
        <v>，3111986</v>
      </c>
      <c r="I93" s="4" t="str">
        <f>VLOOKUP(A93,HOP!A:U,21,0)</f>
        <v>直连</v>
      </c>
    </row>
    <row r="94" s="4" customFormat="1" hidden="1" spans="1:9">
      <c r="A94" s="5">
        <v>999223095048410</v>
      </c>
      <c r="B94" s="6">
        <v>44994</v>
      </c>
      <c r="C94" s="6">
        <v>44996</v>
      </c>
      <c r="D94" s="4">
        <v>1170</v>
      </c>
      <c r="E94" s="4" t="str">
        <f>VLOOKUP(A94,HOP!A:L,12,0)</f>
        <v>1170.00</v>
      </c>
      <c r="F94" s="4" t="str">
        <f>VLOOKUP(A94,HOP!A:C,3,0)</f>
        <v>3112083</v>
      </c>
      <c r="G94" s="4">
        <f t="shared" si="4"/>
        <v>0</v>
      </c>
      <c r="H94" s="4" t="str">
        <f t="shared" si="5"/>
        <v>，3112083</v>
      </c>
      <c r="I94" s="4" t="str">
        <f>VLOOKUP(A94,HOP!A:U,21,0)</f>
        <v>直连</v>
      </c>
    </row>
    <row r="95" s="4" customFormat="1" hidden="1" spans="1:9">
      <c r="A95" s="5">
        <v>999223096009764</v>
      </c>
      <c r="B95" s="6">
        <v>44994</v>
      </c>
      <c r="C95" s="6">
        <v>44996</v>
      </c>
      <c r="D95" s="4">
        <v>594</v>
      </c>
      <c r="E95" s="4" t="str">
        <f>VLOOKUP(A95,HOP!A:L,12,0)</f>
        <v>594.00</v>
      </c>
      <c r="F95" s="4" t="str">
        <f>VLOOKUP(A95,HOP!A:C,3,0)</f>
        <v>3112203</v>
      </c>
      <c r="G95" s="4">
        <f t="shared" si="4"/>
        <v>0</v>
      </c>
      <c r="H95" s="4" t="str">
        <f t="shared" si="5"/>
        <v>，3112203</v>
      </c>
      <c r="I95" s="4" t="str">
        <f>VLOOKUP(A95,HOP!A:U,21,0)</f>
        <v>直连</v>
      </c>
    </row>
    <row r="96" s="4" customFormat="1" hidden="1" spans="1:9">
      <c r="A96" s="5">
        <v>999223096149997</v>
      </c>
      <c r="B96" s="6">
        <v>44995</v>
      </c>
      <c r="C96" s="6">
        <v>44996</v>
      </c>
      <c r="D96" s="4">
        <v>798</v>
      </c>
      <c r="E96" s="4" t="str">
        <f>VLOOKUP(A96,HOP!A:L,12,0)</f>
        <v>798.00</v>
      </c>
      <c r="F96" s="4" t="str">
        <f>VLOOKUP(A96,HOP!A:C,3,0)</f>
        <v>3112226</v>
      </c>
      <c r="G96" s="4">
        <f t="shared" si="4"/>
        <v>0</v>
      </c>
      <c r="H96" s="4" t="str">
        <f t="shared" si="5"/>
        <v>，3112226</v>
      </c>
      <c r="I96" s="4" t="str">
        <f>VLOOKUP(A96,HOP!A:U,21,0)</f>
        <v>直连</v>
      </c>
    </row>
    <row r="97" s="4" customFormat="1" hidden="1" spans="1:9">
      <c r="A97" s="5">
        <v>999223096951870</v>
      </c>
      <c r="B97" s="6">
        <v>44995</v>
      </c>
      <c r="C97" s="6">
        <v>44996</v>
      </c>
      <c r="D97" s="4">
        <v>724</v>
      </c>
      <c r="E97" s="4" t="str">
        <f>VLOOKUP(A97,HOP!A:L,12,0)</f>
        <v>724.00</v>
      </c>
      <c r="F97" s="4" t="str">
        <f>VLOOKUP(A97,HOP!A:C,3,0)</f>
        <v>3112396</v>
      </c>
      <c r="G97" s="4">
        <f t="shared" si="4"/>
        <v>0</v>
      </c>
      <c r="H97" s="4" t="str">
        <f t="shared" si="5"/>
        <v>，3112396</v>
      </c>
      <c r="I97" s="4" t="str">
        <f>VLOOKUP(A97,HOP!A:U,21,0)</f>
        <v>直连</v>
      </c>
    </row>
    <row r="98" s="4" customFormat="1" hidden="1" spans="1:9">
      <c r="A98" s="5">
        <v>999223096969177</v>
      </c>
      <c r="B98" s="6">
        <v>44995</v>
      </c>
      <c r="C98" s="6">
        <v>44996</v>
      </c>
      <c r="D98" s="4">
        <v>1425</v>
      </c>
      <c r="E98" s="4" t="str">
        <f>VLOOKUP(A98,HOP!A:L,12,0)</f>
        <v>1425.00</v>
      </c>
      <c r="F98" s="4" t="str">
        <f>VLOOKUP(A98,HOP!A:C,3,0)</f>
        <v>3112400</v>
      </c>
      <c r="G98" s="4">
        <f t="shared" si="4"/>
        <v>0</v>
      </c>
      <c r="H98" s="4" t="str">
        <f t="shared" si="5"/>
        <v>，3112400</v>
      </c>
      <c r="I98" s="4" t="str">
        <f>VLOOKUP(A98,HOP!A:U,21,0)</f>
        <v>直连</v>
      </c>
    </row>
    <row r="99" s="4" customFormat="1" hidden="1" spans="1:9">
      <c r="A99" s="5">
        <v>999223097439249</v>
      </c>
      <c r="B99" s="6">
        <v>44995</v>
      </c>
      <c r="C99" s="6">
        <v>44996</v>
      </c>
      <c r="D99" s="4">
        <v>455</v>
      </c>
      <c r="E99" s="4" t="str">
        <f>VLOOKUP(A99,HOP!A:L,12,0)</f>
        <v>455.00</v>
      </c>
      <c r="F99" s="4" t="str">
        <f>VLOOKUP(A99,HOP!A:C,3,0)</f>
        <v>3112522</v>
      </c>
      <c r="G99" s="4">
        <f t="shared" ref="G99:G130" si="6">D99-E99</f>
        <v>0</v>
      </c>
      <c r="H99" s="4" t="str">
        <f t="shared" ref="H99:H130" si="7">$H$1&amp;F99</f>
        <v>，3112522</v>
      </c>
      <c r="I99" s="4" t="str">
        <f>VLOOKUP(A99,HOP!A:U,21,0)</f>
        <v>直连</v>
      </c>
    </row>
    <row r="100" s="4" customFormat="1" hidden="1" spans="1:9">
      <c r="A100" s="5">
        <v>999223098098635</v>
      </c>
      <c r="B100" s="6">
        <v>44995</v>
      </c>
      <c r="C100" s="6">
        <v>44996</v>
      </c>
      <c r="D100" s="4">
        <v>368</v>
      </c>
      <c r="E100" s="4" t="str">
        <f>VLOOKUP(A100,HOP!A:L,12,0)</f>
        <v>368.00</v>
      </c>
      <c r="F100" s="4" t="str">
        <f>VLOOKUP(A100,HOP!A:C,3,0)</f>
        <v>3112677</v>
      </c>
      <c r="G100" s="4">
        <f t="shared" si="6"/>
        <v>0</v>
      </c>
      <c r="H100" s="4" t="str">
        <f t="shared" si="7"/>
        <v>，3112677</v>
      </c>
      <c r="I100" s="4" t="str">
        <f>VLOOKUP(A100,HOP!A:U,21,0)</f>
        <v>直连</v>
      </c>
    </row>
    <row r="101" s="4" customFormat="1" hidden="1" spans="1:9">
      <c r="A101" s="5">
        <v>999223099746393</v>
      </c>
      <c r="B101" s="6">
        <v>44994</v>
      </c>
      <c r="C101" s="6">
        <v>44996</v>
      </c>
      <c r="D101" s="4">
        <v>4438</v>
      </c>
      <c r="E101" s="4" t="str">
        <f>VLOOKUP(A101,HOP!A:L,12,0)</f>
        <v>4438.00</v>
      </c>
      <c r="F101" s="4" t="str">
        <f>VLOOKUP(A101,HOP!A:C,3,0)</f>
        <v>3113067</v>
      </c>
      <c r="G101" s="4">
        <f t="shared" si="6"/>
        <v>0</v>
      </c>
      <c r="H101" s="4" t="str">
        <f t="shared" si="7"/>
        <v>，3113067</v>
      </c>
      <c r="I101" s="4" t="str">
        <f>VLOOKUP(A101,HOP!A:U,21,0)</f>
        <v>直连</v>
      </c>
    </row>
    <row r="102" s="4" customFormat="1" hidden="1" spans="1:9">
      <c r="A102" s="5">
        <v>999223099764368</v>
      </c>
      <c r="B102" s="6">
        <v>44995</v>
      </c>
      <c r="C102" s="6">
        <v>44996</v>
      </c>
      <c r="D102" s="4">
        <v>622</v>
      </c>
      <c r="E102" s="4" t="str">
        <f>VLOOKUP(A102,HOP!A:L,12,0)</f>
        <v>622.00</v>
      </c>
      <c r="F102" s="4" t="str">
        <f>VLOOKUP(A102,HOP!A:C,3,0)</f>
        <v>3113069</v>
      </c>
      <c r="G102" s="4">
        <f t="shared" si="6"/>
        <v>0</v>
      </c>
      <c r="H102" s="4" t="str">
        <f t="shared" si="7"/>
        <v>，3113069</v>
      </c>
      <c r="I102" s="4" t="str">
        <f>VLOOKUP(A102,HOP!A:U,21,0)</f>
        <v>直连</v>
      </c>
    </row>
    <row r="103" s="4" customFormat="1" hidden="1" spans="1:9">
      <c r="A103" s="5">
        <v>999223099939727</v>
      </c>
      <c r="B103" s="6">
        <v>44995</v>
      </c>
      <c r="C103" s="6">
        <v>44996</v>
      </c>
      <c r="D103" s="4">
        <v>340</v>
      </c>
      <c r="E103" s="4" t="str">
        <f>VLOOKUP(A103,HOP!A:L,12,0)</f>
        <v>340.00</v>
      </c>
      <c r="F103" s="4" t="str">
        <f>VLOOKUP(A103,HOP!A:C,3,0)</f>
        <v>3113114</v>
      </c>
      <c r="G103" s="4">
        <f t="shared" si="6"/>
        <v>0</v>
      </c>
      <c r="H103" s="4" t="str">
        <f t="shared" si="7"/>
        <v>，3113114</v>
      </c>
      <c r="I103" s="4" t="str">
        <f>VLOOKUP(A103,HOP!A:U,21,0)</f>
        <v>直连</v>
      </c>
    </row>
    <row r="104" s="4" customFormat="1" hidden="1" spans="1:9">
      <c r="A104" s="5">
        <v>999223101321898</v>
      </c>
      <c r="B104" s="6">
        <v>44995</v>
      </c>
      <c r="C104" s="6">
        <v>44996</v>
      </c>
      <c r="D104" s="4">
        <v>894</v>
      </c>
      <c r="E104" s="4" t="str">
        <f>VLOOKUP(A104,HOP!A:L,12,0)</f>
        <v>894.00</v>
      </c>
      <c r="F104" s="4" t="str">
        <f>VLOOKUP(A104,HOP!A:C,3,0)</f>
        <v>3113472</v>
      </c>
      <c r="G104" s="4">
        <f t="shared" si="6"/>
        <v>0</v>
      </c>
      <c r="H104" s="4" t="str">
        <f t="shared" si="7"/>
        <v>，3113472</v>
      </c>
      <c r="I104" s="4" t="str">
        <f>VLOOKUP(A104,HOP!A:U,21,0)</f>
        <v>直连</v>
      </c>
    </row>
    <row r="105" s="4" customFormat="1" hidden="1" spans="1:9">
      <c r="A105" s="5">
        <v>999223101466042</v>
      </c>
      <c r="B105" s="6">
        <v>44995</v>
      </c>
      <c r="C105" s="6">
        <v>44996</v>
      </c>
      <c r="D105" s="4">
        <v>375</v>
      </c>
      <c r="E105" s="4" t="str">
        <f>VLOOKUP(A105,HOP!A:L,12,0)</f>
        <v>375.00</v>
      </c>
      <c r="F105" s="4" t="str">
        <f>VLOOKUP(A105,HOP!A:C,3,0)</f>
        <v>3113510</v>
      </c>
      <c r="G105" s="4">
        <f t="shared" si="6"/>
        <v>0</v>
      </c>
      <c r="H105" s="4" t="str">
        <f t="shared" si="7"/>
        <v>，3113510</v>
      </c>
      <c r="I105" s="4" t="str">
        <f>VLOOKUP(A105,HOP!A:U,21,0)</f>
        <v>直连</v>
      </c>
    </row>
    <row r="106" s="4" customFormat="1" hidden="1" spans="1:9">
      <c r="A106" s="5">
        <v>999223102656288</v>
      </c>
      <c r="B106" s="6">
        <v>44995</v>
      </c>
      <c r="C106" s="6">
        <v>44996</v>
      </c>
      <c r="D106" s="4">
        <v>786</v>
      </c>
      <c r="E106" s="4" t="str">
        <f>VLOOKUP(A106,HOP!A:L,12,0)</f>
        <v>786.00</v>
      </c>
      <c r="F106" s="4" t="str">
        <f>VLOOKUP(A106,HOP!A:C,3,0)</f>
        <v>3113823</v>
      </c>
      <c r="G106" s="4">
        <f t="shared" si="6"/>
        <v>0</v>
      </c>
      <c r="H106" s="4" t="str">
        <f t="shared" si="7"/>
        <v>，3113823</v>
      </c>
      <c r="I106" s="4" t="str">
        <f>VLOOKUP(A106,HOP!A:U,21,0)</f>
        <v>直连</v>
      </c>
    </row>
    <row r="107" s="4" customFormat="1" hidden="1" spans="1:9">
      <c r="A107" s="5">
        <v>999223103392529</v>
      </c>
      <c r="B107" s="6">
        <v>44995</v>
      </c>
      <c r="C107" s="6">
        <v>44996</v>
      </c>
      <c r="D107" s="4">
        <v>801</v>
      </c>
      <c r="E107" s="4" t="str">
        <f>VLOOKUP(A107,HOP!A:L,12,0)</f>
        <v>801.00</v>
      </c>
      <c r="F107" s="4" t="str">
        <f>VLOOKUP(A107,HOP!A:C,3,0)</f>
        <v>3114018</v>
      </c>
      <c r="G107" s="4">
        <f t="shared" si="6"/>
        <v>0</v>
      </c>
      <c r="H107" s="4" t="str">
        <f t="shared" si="7"/>
        <v>，3114018</v>
      </c>
      <c r="I107" s="4" t="str">
        <f>VLOOKUP(A107,HOP!A:U,21,0)</f>
        <v>直连</v>
      </c>
    </row>
    <row r="108" s="4" customFormat="1" hidden="1" spans="1:9">
      <c r="A108" s="5">
        <v>999223104222269</v>
      </c>
      <c r="B108" s="6">
        <v>44995</v>
      </c>
      <c r="C108" s="6">
        <v>44996</v>
      </c>
      <c r="D108" s="4">
        <v>154</v>
      </c>
      <c r="E108" s="4" t="str">
        <f>VLOOKUP(A108,HOP!A:L,12,0)</f>
        <v>154.00</v>
      </c>
      <c r="F108" s="4" t="str">
        <f>VLOOKUP(A108,HOP!A:C,3,0)</f>
        <v>3114247</v>
      </c>
      <c r="G108" s="4">
        <f t="shared" si="6"/>
        <v>0</v>
      </c>
      <c r="H108" s="4" t="str">
        <f t="shared" si="7"/>
        <v>，3114247</v>
      </c>
      <c r="I108" s="4" t="str">
        <f>VLOOKUP(A108,HOP!A:U,21,0)</f>
        <v>直连</v>
      </c>
    </row>
    <row r="109" s="4" customFormat="1" hidden="1" spans="1:9">
      <c r="A109" s="5">
        <v>999223105135624</v>
      </c>
      <c r="B109" s="6">
        <v>44994</v>
      </c>
      <c r="C109" s="6">
        <v>44996</v>
      </c>
      <c r="D109" s="4">
        <v>2088</v>
      </c>
      <c r="E109" s="4" t="str">
        <f>VLOOKUP(A109,HOP!A:L,12,0)</f>
        <v>2088.00</v>
      </c>
      <c r="F109" s="4" t="str">
        <f>VLOOKUP(A109,HOP!A:C,3,0)</f>
        <v>3114593</v>
      </c>
      <c r="G109" s="4">
        <f t="shared" si="6"/>
        <v>0</v>
      </c>
      <c r="H109" s="4" t="str">
        <f t="shared" si="7"/>
        <v>，3114593</v>
      </c>
      <c r="I109" s="4" t="str">
        <f>VLOOKUP(A109,HOP!A:U,21,0)</f>
        <v>直连</v>
      </c>
    </row>
    <row r="110" s="4" customFormat="1" hidden="1" spans="1:9">
      <c r="A110" s="5">
        <v>999223105396534</v>
      </c>
      <c r="B110" s="6">
        <v>44994</v>
      </c>
      <c r="C110" s="6">
        <v>44996</v>
      </c>
      <c r="D110" s="4">
        <v>1594</v>
      </c>
      <c r="E110" s="4" t="str">
        <f>VLOOKUP(A110,HOP!A:L,12,0)</f>
        <v>1594.00</v>
      </c>
      <c r="F110" s="4" t="str">
        <f>VLOOKUP(A110,HOP!A:C,3,0)</f>
        <v>3114711</v>
      </c>
      <c r="G110" s="4">
        <f t="shared" si="6"/>
        <v>0</v>
      </c>
      <c r="H110" s="4" t="str">
        <f t="shared" si="7"/>
        <v>，3114711</v>
      </c>
      <c r="I110" s="4" t="str">
        <f>VLOOKUP(A110,HOP!A:U,21,0)</f>
        <v>直连</v>
      </c>
    </row>
    <row r="111" s="4" customFormat="1" hidden="1" spans="1:9">
      <c r="A111" s="5">
        <v>999223105551132</v>
      </c>
      <c r="B111" s="6">
        <v>44994</v>
      </c>
      <c r="C111" s="6">
        <v>44996</v>
      </c>
      <c r="D111" s="4">
        <v>1896</v>
      </c>
      <c r="E111" s="4" t="str">
        <f>VLOOKUP(A111,HOP!A:L,12,0)</f>
        <v>1896.00</v>
      </c>
      <c r="F111" s="4" t="str">
        <f>VLOOKUP(A111,HOP!A:C,3,0)</f>
        <v>3114774</v>
      </c>
      <c r="G111" s="4">
        <f t="shared" si="6"/>
        <v>0</v>
      </c>
      <c r="H111" s="4" t="str">
        <f t="shared" si="7"/>
        <v>，3114774</v>
      </c>
      <c r="I111" s="4" t="str">
        <f>VLOOKUP(A111,HOP!A:U,21,0)</f>
        <v>直连</v>
      </c>
    </row>
    <row r="112" s="4" customFormat="1" hidden="1" spans="1:9">
      <c r="A112" s="5">
        <v>999223105894915</v>
      </c>
      <c r="B112" s="6">
        <v>44995</v>
      </c>
      <c r="C112" s="6">
        <v>44996</v>
      </c>
      <c r="D112" s="4">
        <v>375</v>
      </c>
      <c r="E112" s="4" t="str">
        <f>VLOOKUP(A112,HOP!A:L,12,0)</f>
        <v>375.00</v>
      </c>
      <c r="F112" s="4" t="str">
        <f>VLOOKUP(A112,HOP!A:C,3,0)</f>
        <v>3114898</v>
      </c>
      <c r="G112" s="4">
        <f t="shared" si="6"/>
        <v>0</v>
      </c>
      <c r="H112" s="4" t="str">
        <f t="shared" si="7"/>
        <v>，3114898</v>
      </c>
      <c r="I112" s="4" t="str">
        <f>VLOOKUP(A112,HOP!A:U,21,0)</f>
        <v>直连</v>
      </c>
    </row>
    <row r="113" s="4" customFormat="1" hidden="1" spans="1:9">
      <c r="A113" s="5">
        <v>999223106423846</v>
      </c>
      <c r="B113" s="6">
        <v>44995</v>
      </c>
      <c r="C113" s="6">
        <v>44996</v>
      </c>
      <c r="D113" s="4">
        <v>289</v>
      </c>
      <c r="E113" s="4" t="str">
        <f>VLOOKUP(A113,HOP!A:L,12,0)</f>
        <v>289.00</v>
      </c>
      <c r="F113" s="4" t="str">
        <f>VLOOKUP(A113,HOP!A:C,3,0)</f>
        <v>3115078</v>
      </c>
      <c r="G113" s="4">
        <f t="shared" si="6"/>
        <v>0</v>
      </c>
      <c r="H113" s="4" t="str">
        <f t="shared" si="7"/>
        <v>，3115078</v>
      </c>
      <c r="I113" s="4" t="str">
        <f>VLOOKUP(A113,HOP!A:U,21,0)</f>
        <v>直连</v>
      </c>
    </row>
    <row r="114" s="4" customFormat="1" hidden="1" spans="1:9">
      <c r="A114" s="5">
        <v>999223107054734</v>
      </c>
      <c r="B114" s="6">
        <v>44995</v>
      </c>
      <c r="C114" s="6">
        <v>44996</v>
      </c>
      <c r="D114" s="4">
        <v>375</v>
      </c>
      <c r="E114" s="4" t="str">
        <f>VLOOKUP(A114,HOP!A:L,12,0)</f>
        <v>375.00</v>
      </c>
      <c r="F114" s="4" t="str">
        <f>VLOOKUP(A114,HOP!A:C,3,0)</f>
        <v>3115318</v>
      </c>
      <c r="G114" s="4">
        <f t="shared" si="6"/>
        <v>0</v>
      </c>
      <c r="H114" s="4" t="str">
        <f t="shared" si="7"/>
        <v>，3115318</v>
      </c>
      <c r="I114" s="4" t="str">
        <f>VLOOKUP(A114,HOP!A:U,21,0)</f>
        <v>直连</v>
      </c>
    </row>
    <row r="115" s="4" customFormat="1" hidden="1" spans="1:9">
      <c r="A115" s="5">
        <v>999223107277620</v>
      </c>
      <c r="B115" s="6">
        <v>44995</v>
      </c>
      <c r="C115" s="6">
        <v>44996</v>
      </c>
      <c r="D115" s="4">
        <v>340</v>
      </c>
      <c r="E115" s="4" t="str">
        <f>VLOOKUP(A115,HOP!A:L,12,0)</f>
        <v>340.00</v>
      </c>
      <c r="F115" s="4" t="str">
        <f>VLOOKUP(A115,HOP!A:C,3,0)</f>
        <v>3115450</v>
      </c>
      <c r="G115" s="4">
        <f t="shared" si="6"/>
        <v>0</v>
      </c>
      <c r="H115" s="4" t="str">
        <f t="shared" si="7"/>
        <v>，3115450</v>
      </c>
      <c r="I115" s="4" t="str">
        <f>VLOOKUP(A115,HOP!A:U,21,0)</f>
        <v>直连</v>
      </c>
    </row>
    <row r="116" s="4" customFormat="1" hidden="1" spans="1:9">
      <c r="A116" s="5">
        <v>999223107291948</v>
      </c>
      <c r="B116" s="6">
        <v>44995</v>
      </c>
      <c r="C116" s="6">
        <v>44996</v>
      </c>
      <c r="D116" s="4">
        <v>410</v>
      </c>
      <c r="E116" s="4" t="str">
        <f>VLOOKUP(A116,HOP!A:L,12,0)</f>
        <v>410.00</v>
      </c>
      <c r="F116" s="4" t="str">
        <f>VLOOKUP(A116,HOP!A:C,3,0)</f>
        <v>3115457</v>
      </c>
      <c r="G116" s="4">
        <f t="shared" si="6"/>
        <v>0</v>
      </c>
      <c r="H116" s="4" t="str">
        <f t="shared" si="7"/>
        <v>，3115457</v>
      </c>
      <c r="I116" s="4" t="str">
        <f>VLOOKUP(A116,HOP!A:U,21,0)</f>
        <v>直连</v>
      </c>
    </row>
    <row r="117" s="4" customFormat="1" hidden="1" spans="1:9">
      <c r="A117" s="5">
        <v>999223107370954</v>
      </c>
      <c r="B117" s="6">
        <v>44995</v>
      </c>
      <c r="C117" s="6">
        <v>44996</v>
      </c>
      <c r="D117" s="4">
        <v>956</v>
      </c>
      <c r="E117" s="4" t="str">
        <f>VLOOKUP(A117,HOP!A:L,12,0)</f>
        <v>956.00</v>
      </c>
      <c r="F117" s="4" t="str">
        <f>VLOOKUP(A117,HOP!A:C,3,0)</f>
        <v>3115492</v>
      </c>
      <c r="G117" s="4">
        <f t="shared" si="6"/>
        <v>0</v>
      </c>
      <c r="H117" s="4" t="str">
        <f t="shared" si="7"/>
        <v>，3115492</v>
      </c>
      <c r="I117" s="4" t="str">
        <f>VLOOKUP(A117,HOP!A:U,21,0)</f>
        <v>直连</v>
      </c>
    </row>
    <row r="118" s="4" customFormat="1" hidden="1" spans="1:9">
      <c r="A118" s="5">
        <v>999223107385770</v>
      </c>
      <c r="B118" s="6">
        <v>44995</v>
      </c>
      <c r="C118" s="6">
        <v>44996</v>
      </c>
      <c r="D118" s="4">
        <v>207</v>
      </c>
      <c r="E118" s="4" t="str">
        <f>VLOOKUP(A118,HOP!A:L,12,0)</f>
        <v>207.00</v>
      </c>
      <c r="F118" s="4" t="str">
        <f>VLOOKUP(A118,HOP!A:C,3,0)</f>
        <v>3115499</v>
      </c>
      <c r="G118" s="4">
        <f t="shared" si="6"/>
        <v>0</v>
      </c>
      <c r="H118" s="4" t="str">
        <f t="shared" si="7"/>
        <v>，3115499</v>
      </c>
      <c r="I118" s="4" t="str">
        <f>VLOOKUP(A118,HOP!A:U,21,0)</f>
        <v>直连</v>
      </c>
    </row>
    <row r="119" s="4" customFormat="1" hidden="1" spans="1:9">
      <c r="A119" s="5">
        <v>999223107916509</v>
      </c>
      <c r="B119" s="6">
        <v>44995</v>
      </c>
      <c r="C119" s="6">
        <v>44996</v>
      </c>
      <c r="D119" s="4">
        <v>646</v>
      </c>
      <c r="E119" s="4" t="str">
        <f>VLOOKUP(A119,HOP!A:L,12,0)</f>
        <v>646.00</v>
      </c>
      <c r="F119" s="4" t="str">
        <f>VLOOKUP(A119,HOP!A:C,3,0)</f>
        <v>3115786</v>
      </c>
      <c r="G119" s="4">
        <f t="shared" si="6"/>
        <v>0</v>
      </c>
      <c r="H119" s="4" t="str">
        <f t="shared" si="7"/>
        <v>，3115786</v>
      </c>
      <c r="I119" s="4" t="str">
        <f>VLOOKUP(A119,HOP!A:U,21,0)</f>
        <v>直连</v>
      </c>
    </row>
    <row r="120" s="4" customFormat="1" hidden="1" spans="1:9">
      <c r="A120" s="5">
        <v>999223110831987</v>
      </c>
      <c r="B120" s="6">
        <v>44995</v>
      </c>
      <c r="C120" s="6">
        <v>44996</v>
      </c>
      <c r="D120" s="4">
        <v>199</v>
      </c>
      <c r="E120" s="4" t="str">
        <f>VLOOKUP(A120,HOP!A:L,12,0)</f>
        <v>199.00</v>
      </c>
      <c r="F120" s="4" t="str">
        <f>VLOOKUP(A120,HOP!A:C,3,0)</f>
        <v>3115881</v>
      </c>
      <c r="G120" s="4">
        <f t="shared" si="6"/>
        <v>0</v>
      </c>
      <c r="H120" s="4" t="str">
        <f t="shared" si="7"/>
        <v>，3115881</v>
      </c>
      <c r="I120" s="4" t="str">
        <f>VLOOKUP(A120,HOP!A:U,21,0)</f>
        <v>直连</v>
      </c>
    </row>
    <row r="121" s="4" customFormat="1" hidden="1" spans="1:9">
      <c r="A121" s="5">
        <v>999223111541143</v>
      </c>
      <c r="B121" s="6">
        <v>44995</v>
      </c>
      <c r="C121" s="6">
        <v>44996</v>
      </c>
      <c r="D121" s="4">
        <v>962</v>
      </c>
      <c r="E121" s="4" t="str">
        <f>VLOOKUP(A121,HOP!A:L,12,0)</f>
        <v>962.00</v>
      </c>
      <c r="F121" s="4" t="str">
        <f>VLOOKUP(A121,HOP!A:C,3,0)</f>
        <v>3115995</v>
      </c>
      <c r="G121" s="4">
        <f t="shared" si="6"/>
        <v>0</v>
      </c>
      <c r="H121" s="4" t="str">
        <f t="shared" si="7"/>
        <v>，3115995</v>
      </c>
      <c r="I121" s="4" t="str">
        <f>VLOOKUP(A121,HOP!A:U,21,0)</f>
        <v>直连</v>
      </c>
    </row>
    <row r="122" s="4" customFormat="1" hidden="1" spans="1:9">
      <c r="A122" s="5">
        <v>999223111842049</v>
      </c>
      <c r="B122" s="6">
        <v>44995</v>
      </c>
      <c r="C122" s="6">
        <v>44996</v>
      </c>
      <c r="D122" s="4">
        <v>199</v>
      </c>
      <c r="E122" s="4" t="str">
        <f>VLOOKUP(A122,HOP!A:L,12,0)</f>
        <v>199.00</v>
      </c>
      <c r="F122" s="4" t="str">
        <f>VLOOKUP(A122,HOP!A:C,3,0)</f>
        <v>3116065</v>
      </c>
      <c r="G122" s="4">
        <f t="shared" si="6"/>
        <v>0</v>
      </c>
      <c r="H122" s="4" t="str">
        <f t="shared" si="7"/>
        <v>，3116065</v>
      </c>
      <c r="I122" s="4" t="str">
        <f>VLOOKUP(A122,HOP!A:U,21,0)</f>
        <v>直连</v>
      </c>
    </row>
    <row r="123" s="4" customFormat="1" hidden="1" spans="1:9">
      <c r="A123" s="5">
        <v>23111889049</v>
      </c>
      <c r="B123" s="6">
        <v>44995</v>
      </c>
      <c r="C123" s="6">
        <v>44996</v>
      </c>
      <c r="D123" s="4">
        <v>367</v>
      </c>
      <c r="E123" s="4" t="str">
        <f>VLOOKUP(A123,HOP!A:L,12,0)</f>
        <v>367.00</v>
      </c>
      <c r="F123" s="4" t="str">
        <f>VLOOKUP(A123,HOP!A:C,3,0)</f>
        <v>3116085</v>
      </c>
      <c r="G123" s="4">
        <f t="shared" si="6"/>
        <v>0</v>
      </c>
      <c r="H123" s="4" t="str">
        <f t="shared" si="7"/>
        <v>，3116085</v>
      </c>
      <c r="I123" s="4" t="str">
        <f>VLOOKUP(A123,HOP!A:U,21,0)</f>
        <v>直连</v>
      </c>
    </row>
    <row r="124" s="4" customFormat="1" hidden="1" spans="1:9">
      <c r="A124" s="5">
        <v>999223112285699</v>
      </c>
      <c r="B124" s="6">
        <v>44995</v>
      </c>
      <c r="C124" s="6">
        <v>44996</v>
      </c>
      <c r="D124" s="4">
        <v>522</v>
      </c>
      <c r="E124" s="4" t="str">
        <f>VLOOKUP(A124,HOP!A:L,12,0)</f>
        <v>522.00</v>
      </c>
      <c r="F124" s="4" t="str">
        <f>VLOOKUP(A124,HOP!A:C,3,0)</f>
        <v>3116187</v>
      </c>
      <c r="G124" s="4">
        <f t="shared" si="6"/>
        <v>0</v>
      </c>
      <c r="H124" s="4" t="str">
        <f t="shared" si="7"/>
        <v>，3116187</v>
      </c>
      <c r="I124" s="4" t="str">
        <f>VLOOKUP(A124,HOP!A:U,21,0)</f>
        <v>直连</v>
      </c>
    </row>
    <row r="125" s="4" customFormat="1" hidden="1" spans="1:9">
      <c r="A125" s="5">
        <v>999223112334164</v>
      </c>
      <c r="B125" s="6">
        <v>44995</v>
      </c>
      <c r="C125" s="6">
        <v>44996</v>
      </c>
      <c r="D125" s="4">
        <v>484</v>
      </c>
      <c r="E125" s="4" t="str">
        <f>VLOOKUP(A125,HOP!A:L,12,0)</f>
        <v>484.00</v>
      </c>
      <c r="F125" s="4" t="str">
        <f>VLOOKUP(A125,HOP!A:C,3,0)</f>
        <v>3116192</v>
      </c>
      <c r="G125" s="4">
        <f t="shared" si="6"/>
        <v>0</v>
      </c>
      <c r="H125" s="4" t="str">
        <f t="shared" si="7"/>
        <v>，3116192</v>
      </c>
      <c r="I125" s="4" t="str">
        <f>VLOOKUP(A125,HOP!A:U,21,0)</f>
        <v>直连</v>
      </c>
    </row>
    <row r="126" s="4" customFormat="1" hidden="1" spans="1:9">
      <c r="A126" s="5">
        <v>999223113447027</v>
      </c>
      <c r="B126" s="6">
        <v>44995</v>
      </c>
      <c r="C126" s="6">
        <v>44996</v>
      </c>
      <c r="D126" s="4">
        <v>289</v>
      </c>
      <c r="E126" s="4" t="str">
        <f>VLOOKUP(A126,HOP!A:L,12,0)</f>
        <v>289.00</v>
      </c>
      <c r="F126" s="4" t="str">
        <f>VLOOKUP(A126,HOP!A:C,3,0)</f>
        <v>3116420</v>
      </c>
      <c r="G126" s="4">
        <f t="shared" si="6"/>
        <v>0</v>
      </c>
      <c r="H126" s="4" t="str">
        <f t="shared" si="7"/>
        <v>，3116420</v>
      </c>
      <c r="I126" s="4" t="str">
        <f>VLOOKUP(A126,HOP!A:U,21,0)</f>
        <v>直连</v>
      </c>
    </row>
    <row r="127" s="4" customFormat="1" hidden="1" spans="1:9">
      <c r="A127" s="5">
        <v>999223113816719</v>
      </c>
      <c r="B127" s="6">
        <v>44995</v>
      </c>
      <c r="C127" s="6">
        <v>44996</v>
      </c>
      <c r="D127" s="4">
        <v>1640</v>
      </c>
      <c r="E127" s="4" t="str">
        <f>VLOOKUP(A127,HOP!A:L,12,0)</f>
        <v>1640.00</v>
      </c>
      <c r="F127" s="4" t="str">
        <f>VLOOKUP(A127,HOP!A:C,3,0)</f>
        <v>3116511</v>
      </c>
      <c r="G127" s="4">
        <f t="shared" si="6"/>
        <v>0</v>
      </c>
      <c r="H127" s="4" t="str">
        <f t="shared" si="7"/>
        <v>，3116511</v>
      </c>
      <c r="I127" s="4" t="str">
        <f>VLOOKUP(A127,HOP!A:U,21,0)</f>
        <v>直连</v>
      </c>
    </row>
    <row r="128" s="4" customFormat="1" hidden="1" spans="1:9">
      <c r="A128" s="5">
        <v>999223114208878</v>
      </c>
      <c r="B128" s="6">
        <v>44995</v>
      </c>
      <c r="C128" s="6">
        <v>44996</v>
      </c>
      <c r="D128" s="4">
        <v>1184</v>
      </c>
      <c r="E128" s="4" t="str">
        <f>VLOOKUP(A128,HOP!A:L,12,0)</f>
        <v>1184.00</v>
      </c>
      <c r="F128" s="4" t="str">
        <f>VLOOKUP(A128,HOP!A:C,3,0)</f>
        <v>3116623</v>
      </c>
      <c r="G128" s="4">
        <f t="shared" si="6"/>
        <v>0</v>
      </c>
      <c r="H128" s="4" t="str">
        <f t="shared" si="7"/>
        <v>，3116623</v>
      </c>
      <c r="I128" s="4" t="str">
        <f>VLOOKUP(A128,HOP!A:U,21,0)</f>
        <v>直连</v>
      </c>
    </row>
    <row r="129" s="4" customFormat="1" hidden="1" spans="1:9">
      <c r="A129" s="5">
        <v>999223115023447</v>
      </c>
      <c r="B129" s="6">
        <v>44995</v>
      </c>
      <c r="C129" s="6">
        <v>44996</v>
      </c>
      <c r="D129" s="4">
        <v>1077</v>
      </c>
      <c r="E129" s="4" t="str">
        <f>VLOOKUP(A129,HOP!A:L,12,0)</f>
        <v>1077.00</v>
      </c>
      <c r="F129" s="4" t="str">
        <f>VLOOKUP(A129,HOP!A:C,3,0)</f>
        <v>3116843</v>
      </c>
      <c r="G129" s="4">
        <f t="shared" si="6"/>
        <v>0</v>
      </c>
      <c r="H129" s="4" t="str">
        <f t="shared" si="7"/>
        <v>，3116843</v>
      </c>
      <c r="I129" s="4" t="str">
        <f>VLOOKUP(A129,HOP!A:U,21,0)</f>
        <v>直连</v>
      </c>
    </row>
    <row r="130" s="4" customFormat="1" hidden="1" spans="1:9">
      <c r="A130" s="5">
        <v>999223115175041</v>
      </c>
      <c r="B130" s="6">
        <v>44995</v>
      </c>
      <c r="C130" s="6">
        <v>44996</v>
      </c>
      <c r="D130" s="4">
        <v>654</v>
      </c>
      <c r="E130" s="4" t="str">
        <f>VLOOKUP(A130,HOP!A:L,12,0)</f>
        <v>654.00</v>
      </c>
      <c r="F130" s="4" t="str">
        <f>VLOOKUP(A130,HOP!A:C,3,0)</f>
        <v>3116883</v>
      </c>
      <c r="G130" s="4">
        <f t="shared" si="6"/>
        <v>0</v>
      </c>
      <c r="H130" s="4" t="str">
        <f t="shared" si="7"/>
        <v>，3116883</v>
      </c>
      <c r="I130" s="4" t="str">
        <f>VLOOKUP(A130,HOP!A:U,21,0)</f>
        <v>直连</v>
      </c>
    </row>
    <row r="131" s="4" customFormat="1" hidden="1" spans="1:9">
      <c r="A131" s="5">
        <v>23115395877</v>
      </c>
      <c r="B131" s="6">
        <v>44995</v>
      </c>
      <c r="C131" s="6">
        <v>44996</v>
      </c>
      <c r="D131" s="4">
        <v>133</v>
      </c>
      <c r="E131" s="4" t="str">
        <f>VLOOKUP(A131,HOP!A:L,12,0)</f>
        <v>133.00</v>
      </c>
      <c r="F131" s="4" t="str">
        <f>VLOOKUP(A131,HOP!A:C,3,0)</f>
        <v>3117017</v>
      </c>
      <c r="G131" s="4">
        <f t="shared" ref="G131:G157" si="8">D131-E131</f>
        <v>0</v>
      </c>
      <c r="H131" s="4" t="str">
        <f t="shared" ref="H131:H157" si="9">$H$1&amp;F131</f>
        <v>，3117017</v>
      </c>
      <c r="I131" s="4" t="str">
        <f>VLOOKUP(A131,HOP!A:U,21,0)</f>
        <v>直连</v>
      </c>
    </row>
    <row r="132" s="4" customFormat="1" hidden="1" spans="1:9">
      <c r="A132" s="5">
        <v>999223116532629</v>
      </c>
      <c r="B132" s="6">
        <v>44995</v>
      </c>
      <c r="C132" s="6">
        <v>44996</v>
      </c>
      <c r="D132" s="4">
        <v>285</v>
      </c>
      <c r="E132" s="4" t="str">
        <f>VLOOKUP(A132,HOP!A:L,12,0)</f>
        <v>285.00</v>
      </c>
      <c r="F132" s="4" t="str">
        <f>VLOOKUP(A132,HOP!A:C,3,0)</f>
        <v>3117288</v>
      </c>
      <c r="G132" s="4">
        <f t="shared" si="8"/>
        <v>0</v>
      </c>
      <c r="H132" s="4" t="str">
        <f t="shared" si="9"/>
        <v>，3117288</v>
      </c>
      <c r="I132" s="4" t="str">
        <f>VLOOKUP(A132,HOP!A:U,21,0)</f>
        <v>直连</v>
      </c>
    </row>
    <row r="133" s="4" customFormat="1" hidden="1" spans="1:9">
      <c r="A133" s="5">
        <v>999223116707791</v>
      </c>
      <c r="B133" s="6">
        <v>44995</v>
      </c>
      <c r="C133" s="6">
        <v>44996</v>
      </c>
      <c r="D133" s="4">
        <v>134</v>
      </c>
      <c r="E133" s="4" t="str">
        <f>VLOOKUP(A133,HOP!A:L,12,0)</f>
        <v>134.00</v>
      </c>
      <c r="F133" s="4" t="str">
        <f>VLOOKUP(A133,HOP!A:C,3,0)</f>
        <v>3117339</v>
      </c>
      <c r="G133" s="4">
        <f t="shared" si="8"/>
        <v>0</v>
      </c>
      <c r="H133" s="4" t="str">
        <f t="shared" si="9"/>
        <v>，3117339</v>
      </c>
      <c r="I133" s="4" t="str">
        <f>VLOOKUP(A133,HOP!A:U,21,0)</f>
        <v>直连</v>
      </c>
    </row>
    <row r="134" s="4" customFormat="1" hidden="1" spans="1:9">
      <c r="A134" s="5">
        <v>999223117825250</v>
      </c>
      <c r="B134" s="6">
        <v>44995</v>
      </c>
      <c r="C134" s="6">
        <v>44996</v>
      </c>
      <c r="D134" s="4">
        <v>1046</v>
      </c>
      <c r="E134" s="4" t="str">
        <f>VLOOKUP(A134,HOP!A:L,12,0)</f>
        <v>1046.00</v>
      </c>
      <c r="F134" s="4" t="str">
        <f>VLOOKUP(A134,HOP!A:C,3,0)</f>
        <v>3117584</v>
      </c>
      <c r="G134" s="4">
        <f t="shared" si="8"/>
        <v>0</v>
      </c>
      <c r="H134" s="4" t="str">
        <f t="shared" si="9"/>
        <v>，3117584</v>
      </c>
      <c r="I134" s="4" t="str">
        <f>VLOOKUP(A134,HOP!A:U,21,0)</f>
        <v>直连</v>
      </c>
    </row>
    <row r="135" s="4" customFormat="1" hidden="1" spans="1:9">
      <c r="A135" s="5">
        <v>999223117986588</v>
      </c>
      <c r="B135" s="6">
        <v>44995</v>
      </c>
      <c r="C135" s="6">
        <v>44996</v>
      </c>
      <c r="D135" s="4">
        <v>0</v>
      </c>
      <c r="E135" s="4" t="e">
        <f>VLOOKUP(A135,HOP!A:L,12,0)</f>
        <v>#N/A</v>
      </c>
      <c r="F135" s="4" t="e">
        <f>VLOOKUP(A135,HOP!A:C,3,0)</f>
        <v>#N/A</v>
      </c>
      <c r="G135" s="4" t="e">
        <f t="shared" si="8"/>
        <v>#N/A</v>
      </c>
      <c r="H135" s="4" t="e">
        <f t="shared" si="9"/>
        <v>#N/A</v>
      </c>
      <c r="I135" s="4" t="e">
        <f>VLOOKUP(A135,HOP!A:U,21,0)</f>
        <v>#N/A</v>
      </c>
    </row>
    <row r="136" s="4" customFormat="1" hidden="1" spans="1:9">
      <c r="A136" s="5">
        <v>999223118145766</v>
      </c>
      <c r="B136" s="6">
        <v>44995</v>
      </c>
      <c r="C136" s="6">
        <v>44996</v>
      </c>
      <c r="D136" s="4">
        <v>534</v>
      </c>
      <c r="E136" s="4" t="str">
        <f>VLOOKUP(A136,HOP!A:L,12,0)</f>
        <v>534.00</v>
      </c>
      <c r="F136" s="4" t="str">
        <f>VLOOKUP(A136,HOP!A:C,3,0)</f>
        <v>3117673</v>
      </c>
      <c r="G136" s="4">
        <f t="shared" si="8"/>
        <v>0</v>
      </c>
      <c r="H136" s="4" t="str">
        <f t="shared" si="9"/>
        <v>，3117673</v>
      </c>
      <c r="I136" s="4" t="str">
        <f>VLOOKUP(A136,HOP!A:U,21,0)</f>
        <v>直连</v>
      </c>
    </row>
    <row r="137" s="4" customFormat="1" hidden="1" spans="1:9">
      <c r="A137" s="5">
        <v>999223118590664</v>
      </c>
      <c r="B137" s="6">
        <v>44995</v>
      </c>
      <c r="C137" s="6">
        <v>44996</v>
      </c>
      <c r="D137" s="4">
        <v>140</v>
      </c>
      <c r="E137" s="4" t="str">
        <f>VLOOKUP(A137,HOP!A:L,12,0)</f>
        <v>140.00</v>
      </c>
      <c r="F137" s="4" t="str">
        <f>VLOOKUP(A137,HOP!A:C,3,0)</f>
        <v>3117770</v>
      </c>
      <c r="G137" s="4">
        <f t="shared" si="8"/>
        <v>0</v>
      </c>
      <c r="H137" s="4" t="str">
        <f t="shared" si="9"/>
        <v>，3117770</v>
      </c>
      <c r="I137" s="4" t="str">
        <f>VLOOKUP(A137,HOP!A:U,21,0)</f>
        <v>直连</v>
      </c>
    </row>
    <row r="138" s="4" customFormat="1" hidden="1" spans="1:9">
      <c r="A138" s="5">
        <v>999223119025605</v>
      </c>
      <c r="B138" s="6">
        <v>44995</v>
      </c>
      <c r="C138" s="6">
        <v>44996</v>
      </c>
      <c r="D138" s="4">
        <v>268</v>
      </c>
      <c r="E138" s="4" t="str">
        <f>VLOOKUP(A138,HOP!A:L,12,0)</f>
        <v>268.00</v>
      </c>
      <c r="F138" s="4" t="str">
        <f>VLOOKUP(A138,HOP!A:C,3,0)</f>
        <v>3117863</v>
      </c>
      <c r="G138" s="4">
        <f t="shared" si="8"/>
        <v>0</v>
      </c>
      <c r="H138" s="4" t="str">
        <f t="shared" si="9"/>
        <v>，3117863</v>
      </c>
      <c r="I138" s="4" t="str">
        <f>VLOOKUP(A138,HOP!A:U,21,0)</f>
        <v>直连</v>
      </c>
    </row>
    <row r="139" s="4" customFormat="1" hidden="1" spans="1:9">
      <c r="A139" s="5">
        <v>999223119673962</v>
      </c>
      <c r="B139" s="6">
        <v>44995</v>
      </c>
      <c r="C139" s="6">
        <v>44996</v>
      </c>
      <c r="D139" s="4">
        <v>610</v>
      </c>
      <c r="E139" s="4" t="str">
        <f>VLOOKUP(A139,HOP!A:L,12,0)</f>
        <v>610.00</v>
      </c>
      <c r="F139" s="4" t="str">
        <f>VLOOKUP(A139,HOP!A:C,3,0)</f>
        <v>3118027</v>
      </c>
      <c r="G139" s="4">
        <f t="shared" si="8"/>
        <v>0</v>
      </c>
      <c r="H139" s="4" t="str">
        <f t="shared" si="9"/>
        <v>，3118027</v>
      </c>
      <c r="I139" s="4" t="str">
        <f>VLOOKUP(A139,HOP!A:U,21,0)</f>
        <v>直连</v>
      </c>
    </row>
    <row r="140" s="4" customFormat="1" hidden="1" spans="1:9">
      <c r="A140" s="5">
        <v>999223119856462</v>
      </c>
      <c r="B140" s="6">
        <v>44995</v>
      </c>
      <c r="C140" s="6">
        <v>44996</v>
      </c>
      <c r="D140" s="4">
        <v>249</v>
      </c>
      <c r="E140" s="4" t="str">
        <f>VLOOKUP(A140,HOP!A:L,12,0)</f>
        <v>249.00</v>
      </c>
      <c r="F140" s="4" t="str">
        <f>VLOOKUP(A140,HOP!A:C,3,0)</f>
        <v>3118088</v>
      </c>
      <c r="G140" s="4">
        <f t="shared" si="8"/>
        <v>0</v>
      </c>
      <c r="H140" s="4" t="str">
        <f t="shared" si="9"/>
        <v>，3118088</v>
      </c>
      <c r="I140" s="4" t="str">
        <f>VLOOKUP(A140,HOP!A:U,21,0)</f>
        <v>直连</v>
      </c>
    </row>
    <row r="141" s="4" customFormat="1" hidden="1" spans="1:9">
      <c r="A141" s="5">
        <v>23119936043</v>
      </c>
      <c r="B141" s="6">
        <v>44995</v>
      </c>
      <c r="C141" s="6">
        <v>44996</v>
      </c>
      <c r="D141" s="4">
        <v>271</v>
      </c>
      <c r="E141" s="4" t="str">
        <f>VLOOKUP(A141,HOP!A:L,12,0)</f>
        <v>271.00</v>
      </c>
      <c r="F141" s="4" t="str">
        <f>VLOOKUP(A141,HOP!A:C,3,0)</f>
        <v>3118114</v>
      </c>
      <c r="G141" s="4">
        <f t="shared" si="8"/>
        <v>0</v>
      </c>
      <c r="H141" s="4" t="str">
        <f t="shared" si="9"/>
        <v>，3118114</v>
      </c>
      <c r="I141" s="4" t="str">
        <f>VLOOKUP(A141,HOP!A:U,21,0)</f>
        <v>直连</v>
      </c>
    </row>
    <row r="142" s="4" customFormat="1" hidden="1" spans="1:9">
      <c r="A142" s="5">
        <v>999223120873810</v>
      </c>
      <c r="B142" s="6">
        <v>44995</v>
      </c>
      <c r="C142" s="6">
        <v>44996</v>
      </c>
      <c r="D142" s="4">
        <v>376</v>
      </c>
      <c r="E142" s="4" t="str">
        <f>VLOOKUP(A142,HOP!A:L,12,0)</f>
        <v>376.00</v>
      </c>
      <c r="F142" s="4" t="str">
        <f>VLOOKUP(A142,HOP!A:C,3,0)</f>
        <v>3118419</v>
      </c>
      <c r="G142" s="4">
        <f t="shared" si="8"/>
        <v>0</v>
      </c>
      <c r="H142" s="4" t="str">
        <f t="shared" si="9"/>
        <v>，3118419</v>
      </c>
      <c r="I142" s="4" t="str">
        <f>VLOOKUP(A142,HOP!A:U,21,0)</f>
        <v>直连</v>
      </c>
    </row>
    <row r="143" s="4" customFormat="1" hidden="1" spans="1:9">
      <c r="A143" s="5">
        <v>999223121189333</v>
      </c>
      <c r="B143" s="6">
        <v>44995</v>
      </c>
      <c r="C143" s="6">
        <v>44996</v>
      </c>
      <c r="D143" s="4">
        <v>298</v>
      </c>
      <c r="E143" s="4" t="str">
        <f>VLOOKUP(A143,HOP!A:L,12,0)</f>
        <v>298.00</v>
      </c>
      <c r="F143" s="4" t="str">
        <f>VLOOKUP(A143,HOP!A:C,3,0)</f>
        <v>3118526</v>
      </c>
      <c r="G143" s="4">
        <f t="shared" si="8"/>
        <v>0</v>
      </c>
      <c r="H143" s="4" t="str">
        <f t="shared" si="9"/>
        <v>，3118526</v>
      </c>
      <c r="I143" s="4" t="str">
        <f>VLOOKUP(A143,HOP!A:U,21,0)</f>
        <v>直连</v>
      </c>
    </row>
    <row r="144" s="4" customFormat="1" hidden="1" spans="1:9">
      <c r="A144" s="5">
        <v>999223121412724</v>
      </c>
      <c r="B144" s="6">
        <v>44995</v>
      </c>
      <c r="C144" s="6">
        <v>44996</v>
      </c>
      <c r="D144" s="4">
        <v>660</v>
      </c>
      <c r="E144" s="4" t="str">
        <f>VLOOKUP(A144,HOP!A:L,12,0)</f>
        <v>660.00</v>
      </c>
      <c r="F144" s="4" t="str">
        <f>VLOOKUP(A144,HOP!A:C,3,0)</f>
        <v>3118598</v>
      </c>
      <c r="G144" s="4">
        <f t="shared" si="8"/>
        <v>0</v>
      </c>
      <c r="H144" s="4" t="str">
        <f t="shared" si="9"/>
        <v>，3118598</v>
      </c>
      <c r="I144" s="4" t="str">
        <f>VLOOKUP(A144,HOP!A:U,21,0)</f>
        <v>直连</v>
      </c>
    </row>
    <row r="145" s="4" customFormat="1" hidden="1" spans="1:9">
      <c r="A145" s="5">
        <v>999223121451184</v>
      </c>
      <c r="B145" s="6">
        <v>44995</v>
      </c>
      <c r="C145" s="6">
        <v>44996</v>
      </c>
      <c r="D145" s="4">
        <v>495</v>
      </c>
      <c r="E145" s="4" t="str">
        <f>VLOOKUP(A145,HOP!A:L,12,0)</f>
        <v>495.00</v>
      </c>
      <c r="F145" s="4" t="str">
        <f>VLOOKUP(A145,HOP!A:C,3,0)</f>
        <v>3118620</v>
      </c>
      <c r="G145" s="4">
        <f t="shared" si="8"/>
        <v>0</v>
      </c>
      <c r="H145" s="4" t="str">
        <f t="shared" si="9"/>
        <v>，3118620</v>
      </c>
      <c r="I145" s="4" t="str">
        <f>VLOOKUP(A145,HOP!A:U,21,0)</f>
        <v>直连</v>
      </c>
    </row>
    <row r="146" s="4" customFormat="1" hidden="1" spans="1:9">
      <c r="A146" s="5">
        <v>999223121595352</v>
      </c>
      <c r="B146" s="6">
        <v>44995</v>
      </c>
      <c r="C146" s="6">
        <v>44996</v>
      </c>
      <c r="D146" s="4">
        <v>197</v>
      </c>
      <c r="E146" s="4" t="str">
        <f>VLOOKUP(A146,HOP!A:L,12,0)</f>
        <v>197.00</v>
      </c>
      <c r="F146" s="4" t="str">
        <f>VLOOKUP(A146,HOP!A:C,3,0)</f>
        <v>3118676</v>
      </c>
      <c r="G146" s="4">
        <f t="shared" si="8"/>
        <v>0</v>
      </c>
      <c r="H146" s="4" t="str">
        <f t="shared" si="9"/>
        <v>，3118676</v>
      </c>
      <c r="I146" s="4" t="str">
        <f>VLOOKUP(A146,HOP!A:U,21,0)</f>
        <v>直连</v>
      </c>
    </row>
    <row r="147" s="4" customFormat="1" hidden="1" spans="1:9">
      <c r="A147" s="5">
        <v>999223121751368</v>
      </c>
      <c r="B147" s="6">
        <v>44995</v>
      </c>
      <c r="C147" s="6">
        <v>44996</v>
      </c>
      <c r="D147" s="4">
        <v>297</v>
      </c>
      <c r="E147" s="4" t="str">
        <f>VLOOKUP(A147,HOP!A:L,12,0)</f>
        <v>297.00</v>
      </c>
      <c r="F147" s="4" t="str">
        <f>VLOOKUP(A147,HOP!A:C,3,0)</f>
        <v>3118735</v>
      </c>
      <c r="G147" s="4">
        <f t="shared" si="8"/>
        <v>0</v>
      </c>
      <c r="H147" s="4" t="str">
        <f t="shared" si="9"/>
        <v>，3118735</v>
      </c>
      <c r="I147" s="4" t="str">
        <f>VLOOKUP(A147,HOP!A:U,21,0)</f>
        <v>直连</v>
      </c>
    </row>
    <row r="148" s="4" customFormat="1" hidden="1" spans="1:9">
      <c r="A148" s="5">
        <v>999223121754937</v>
      </c>
      <c r="B148" s="6">
        <v>44995</v>
      </c>
      <c r="C148" s="6">
        <v>44996</v>
      </c>
      <c r="D148" s="4">
        <v>1217</v>
      </c>
      <c r="E148" s="4" t="str">
        <f>VLOOKUP(A148,HOP!A:L,12,0)</f>
        <v>1217.00</v>
      </c>
      <c r="F148" s="4" t="str">
        <f>VLOOKUP(A148,HOP!A:C,3,0)</f>
        <v>3118736</v>
      </c>
      <c r="G148" s="4">
        <f t="shared" si="8"/>
        <v>0</v>
      </c>
      <c r="H148" s="4" t="str">
        <f t="shared" si="9"/>
        <v>，3118736</v>
      </c>
      <c r="I148" s="4" t="str">
        <f>VLOOKUP(A148,HOP!A:U,21,0)</f>
        <v>直连</v>
      </c>
    </row>
    <row r="149" s="4" customFormat="1" hidden="1" spans="1:9">
      <c r="A149" s="5">
        <v>999223121892211</v>
      </c>
      <c r="B149" s="6">
        <v>44995</v>
      </c>
      <c r="C149" s="6">
        <v>44996</v>
      </c>
      <c r="D149" s="4">
        <v>504</v>
      </c>
      <c r="E149" s="4" t="str">
        <f>VLOOKUP(A149,HOP!A:L,12,0)</f>
        <v>504.00</v>
      </c>
      <c r="F149" s="4" t="str">
        <f>VLOOKUP(A149,HOP!A:C,3,0)</f>
        <v>3118788</v>
      </c>
      <c r="G149" s="4">
        <f t="shared" si="8"/>
        <v>0</v>
      </c>
      <c r="H149" s="4" t="str">
        <f t="shared" si="9"/>
        <v>，3118788</v>
      </c>
      <c r="I149" s="4" t="str">
        <f>VLOOKUP(A149,HOP!A:U,21,0)</f>
        <v>直连</v>
      </c>
    </row>
    <row r="150" s="4" customFormat="1" hidden="1" spans="1:9">
      <c r="A150" s="5">
        <v>999223122634471</v>
      </c>
      <c r="B150" s="6">
        <v>44995</v>
      </c>
      <c r="C150" s="6">
        <v>44996</v>
      </c>
      <c r="D150" s="4">
        <v>375</v>
      </c>
      <c r="E150" s="4" t="str">
        <f>VLOOKUP(A150,HOP!A:L,12,0)</f>
        <v>375.00</v>
      </c>
      <c r="F150" s="4" t="str">
        <f>VLOOKUP(A150,HOP!A:C,3,0)</f>
        <v>3119114</v>
      </c>
      <c r="G150" s="4">
        <f t="shared" si="8"/>
        <v>0</v>
      </c>
      <c r="H150" s="4" t="str">
        <f t="shared" si="9"/>
        <v>，3119114</v>
      </c>
      <c r="I150" s="4" t="str">
        <f>VLOOKUP(A150,HOP!A:U,21,0)</f>
        <v>直连</v>
      </c>
    </row>
    <row r="151" s="4" customFormat="1" hidden="1" spans="1:9">
      <c r="A151" s="5">
        <v>999223122904386</v>
      </c>
      <c r="B151" s="6">
        <v>44995</v>
      </c>
      <c r="C151" s="6">
        <v>44996</v>
      </c>
      <c r="D151" s="4">
        <v>1451</v>
      </c>
      <c r="E151" s="4" t="str">
        <f>VLOOKUP(A151,HOP!A:L,12,0)</f>
        <v>1451.00</v>
      </c>
      <c r="F151" s="4" t="str">
        <f>VLOOKUP(A151,HOP!A:C,3,0)</f>
        <v>3119236</v>
      </c>
      <c r="G151" s="4">
        <f t="shared" si="8"/>
        <v>0</v>
      </c>
      <c r="H151" s="4" t="str">
        <f t="shared" si="9"/>
        <v>，3119236</v>
      </c>
      <c r="I151" s="4" t="str">
        <f>VLOOKUP(A151,HOP!A:U,21,0)</f>
        <v>直连</v>
      </c>
    </row>
    <row r="152" s="4" customFormat="1" hidden="1" spans="1:9">
      <c r="A152" s="5">
        <v>999223125613162</v>
      </c>
      <c r="B152" s="6">
        <v>44995</v>
      </c>
      <c r="C152" s="6">
        <v>44996</v>
      </c>
      <c r="D152" s="4">
        <v>660</v>
      </c>
      <c r="E152" s="4" t="str">
        <f>VLOOKUP(A152,HOP!A:L,12,0)</f>
        <v>660.00</v>
      </c>
      <c r="F152" s="4" t="str">
        <f>VLOOKUP(A152,HOP!A:C,3,0)</f>
        <v>3119500</v>
      </c>
      <c r="G152" s="4">
        <f t="shared" si="8"/>
        <v>0</v>
      </c>
      <c r="H152" s="4" t="str">
        <f t="shared" si="9"/>
        <v>，3119500</v>
      </c>
      <c r="I152" s="4" t="str">
        <f>VLOOKUP(A152,HOP!A:U,21,0)</f>
        <v>直连</v>
      </c>
    </row>
    <row r="153" s="4" customFormat="1" hidden="1" spans="1:9">
      <c r="A153" s="5">
        <v>999223125675190</v>
      </c>
      <c r="B153" s="6">
        <v>44995</v>
      </c>
      <c r="C153" s="6">
        <v>44996</v>
      </c>
      <c r="D153" s="4">
        <v>410</v>
      </c>
      <c r="E153" s="4" t="str">
        <f>VLOOKUP(A153,HOP!A:L,12,0)</f>
        <v>410.00</v>
      </c>
      <c r="F153" s="4" t="str">
        <f>VLOOKUP(A153,HOP!A:C,3,0)</f>
        <v>3119505</v>
      </c>
      <c r="G153" s="4">
        <f t="shared" si="8"/>
        <v>0</v>
      </c>
      <c r="H153" s="4" t="str">
        <f t="shared" si="9"/>
        <v>，3119505</v>
      </c>
      <c r="I153" s="4" t="str">
        <f>VLOOKUP(A153,HOP!A:U,21,0)</f>
        <v>直连</v>
      </c>
    </row>
    <row r="154" s="4" customFormat="1" hidden="1" spans="1:9">
      <c r="A154" s="5">
        <v>999223125728442</v>
      </c>
      <c r="B154" s="6">
        <v>44995</v>
      </c>
      <c r="C154" s="6">
        <v>44996</v>
      </c>
      <c r="D154" s="4">
        <v>0</v>
      </c>
      <c r="E154" s="4" t="str">
        <f>VLOOKUP(A154,HOP!A:L,12,0)</f>
        <v>660.00</v>
      </c>
      <c r="F154" s="4" t="str">
        <f>VLOOKUP(A154,HOP!A:C,3,0)</f>
        <v>3119509</v>
      </c>
      <c r="G154" s="4">
        <f t="shared" si="8"/>
        <v>-660</v>
      </c>
      <c r="H154" s="4" t="str">
        <f t="shared" si="9"/>
        <v>，3119509</v>
      </c>
      <c r="I154" s="4" t="str">
        <f>VLOOKUP(A154,HOP!A:U,21,0)</f>
        <v>直连</v>
      </c>
    </row>
    <row r="155" s="4" customFormat="1" hidden="1" spans="1:9">
      <c r="A155" s="5">
        <v>999223126472195</v>
      </c>
      <c r="B155" s="6">
        <v>44995</v>
      </c>
      <c r="C155" s="6">
        <v>44996</v>
      </c>
      <c r="D155" s="4">
        <v>3097</v>
      </c>
      <c r="E155" s="4" t="str">
        <f>VLOOKUP(A155,HOP!A:L,12,0)</f>
        <v>3097.00</v>
      </c>
      <c r="F155" s="4" t="str">
        <f>VLOOKUP(A155,HOP!A:C,3,0)</f>
        <v>3119601</v>
      </c>
      <c r="G155" s="4">
        <f t="shared" si="8"/>
        <v>0</v>
      </c>
      <c r="H155" s="4" t="str">
        <f t="shared" si="9"/>
        <v>，3119601</v>
      </c>
      <c r="I155" s="4" t="str">
        <f>VLOOKUP(A155,HOP!A:U,21,0)</f>
        <v>直连</v>
      </c>
    </row>
    <row r="156" s="4" customFormat="1" hidden="1" spans="1:9">
      <c r="A156" s="5">
        <v>999223126827240</v>
      </c>
      <c r="B156" s="6">
        <v>44995</v>
      </c>
      <c r="C156" s="6">
        <v>44996</v>
      </c>
      <c r="D156" s="4">
        <v>1280</v>
      </c>
      <c r="E156" s="4" t="str">
        <f>VLOOKUP(A156,HOP!A:L,12,0)</f>
        <v>1280.00</v>
      </c>
      <c r="F156" s="4" t="str">
        <f>VLOOKUP(A156,HOP!A:C,3,0)</f>
        <v>3119667</v>
      </c>
      <c r="G156" s="4">
        <f t="shared" si="8"/>
        <v>0</v>
      </c>
      <c r="H156" s="4" t="str">
        <f t="shared" si="9"/>
        <v>，3119667</v>
      </c>
      <c r="I156" s="4" t="str">
        <f>VLOOKUP(A156,HOP!A:U,21,0)</f>
        <v>直连</v>
      </c>
    </row>
    <row r="157" s="4" customFormat="1" hidden="1" spans="1:9">
      <c r="A157" s="5">
        <v>999223128329260</v>
      </c>
      <c r="B157" s="6">
        <v>44995</v>
      </c>
      <c r="C157" s="6">
        <v>44996</v>
      </c>
      <c r="D157" s="4">
        <v>792</v>
      </c>
      <c r="E157" s="4" t="str">
        <f>VLOOKUP(A157,HOP!A:L,12,0)</f>
        <v>792.00</v>
      </c>
      <c r="F157" s="4" t="str">
        <f>VLOOKUP(A157,HOP!A:C,3,0)</f>
        <v>3119824</v>
      </c>
      <c r="G157" s="4">
        <f t="shared" si="8"/>
        <v>0</v>
      </c>
      <c r="H157" s="4" t="str">
        <f t="shared" si="9"/>
        <v>，3119824</v>
      </c>
      <c r="I157" s="4" t="str">
        <f>VLOOKUP(A157,HOP!A:U,21,0)</f>
        <v>直连</v>
      </c>
    </row>
    <row r="159" spans="4:4">
      <c r="D159" s="4">
        <f>SUM(D2:D158)</f>
        <v>266031</v>
      </c>
    </row>
    <row r="161" spans="4:4">
      <c r="D161" s="4" t="s">
        <v>826</v>
      </c>
    </row>
    <row r="164" spans="1:3">
      <c r="A164" s="4" t="s">
        <v>827</v>
      </c>
      <c r="C164" s="4">
        <v>23765</v>
      </c>
    </row>
    <row r="165" spans="1:3">
      <c r="A165" s="4" t="s">
        <v>828</v>
      </c>
      <c r="C165" s="4">
        <v>242266</v>
      </c>
    </row>
    <row r="166" spans="1:3">
      <c r="A166" s="4" t="s">
        <v>829</v>
      </c>
      <c r="C166" s="4">
        <f>SUBTOTAL(9,C164:C165)</f>
        <v>266031</v>
      </c>
    </row>
  </sheetData>
  <autoFilter ref="A1:XFD161">
    <filterColumn colId="3">
      <filters blank="1">
        <filter val="2700"/>
        <filter val="801"/>
        <filter val="1201"/>
        <filter val="302"/>
        <filter val="504"/>
        <filter val="206"/>
        <filter val="2406"/>
        <filter val="207"/>
        <filter val="407"/>
        <filter val="9207"/>
        <filter val="410"/>
        <filter val="610"/>
        <filter val="3210"/>
        <filter val="712"/>
        <filter val="5316"/>
        <filter val="1217"/>
        <filter val="418"/>
        <filter val="1618"/>
        <filter val="3419"/>
        <filter val="1620"/>
        <filter val="2520"/>
        <filter val="522"/>
        <filter val="622"/>
        <filter val="724"/>
        <filter val="8724"/>
        <filter val="1425"/>
        <filter val="1825"/>
        <filter val="10425"/>
        <filter val="726"/>
        <filter val="1026"/>
        <filter val="6726"/>
        <filter val="1928"/>
        <filter val="4728"/>
        <filter val="266031"/>
        <filter val="832"/>
        <filter val="133"/>
        <filter val="333"/>
        <filter val="1533"/>
        <filter val="134"/>
        <filter val="234"/>
        <filter val="534"/>
        <filter val="2334"/>
        <filter val="266031 HKD"/>
        <filter val="3636"/>
        <filter val="4438"/>
        <filter val="939"/>
        <filter val="140"/>
        <filter val="340"/>
        <filter val="1640"/>
        <filter val="646"/>
        <filter val="1046"/>
        <filter val="2147"/>
        <filter val="249"/>
        <filter val="550"/>
        <filter val="651"/>
        <filter val="1451"/>
        <filter val="6053"/>
        <filter val="154"/>
        <filter val="654"/>
        <filter val="1554"/>
        <filter val="455"/>
        <filter val="956"/>
        <filter val="1256"/>
        <filter val="1356"/>
        <filter val="958"/>
        <filter val="660"/>
        <filter val="962"/>
        <filter val="2364"/>
        <filter val="365"/>
        <filter val="1065"/>
        <filter val="2465"/>
        <filter val="466"/>
        <filter val="367"/>
        <filter val="467"/>
        <filter val="967"/>
        <filter val="1167"/>
        <filter val="5967"/>
        <filter val="268"/>
        <filter val="368"/>
        <filter val="2268"/>
        <filter val="2468"/>
        <filter val="969"/>
        <filter val="1170"/>
        <filter val="271"/>
        <filter val="272"/>
        <filter val="472"/>
        <filter val="2372"/>
        <filter val="6372"/>
        <filter val="7073"/>
        <filter val="1174"/>
        <filter val="1474"/>
        <filter val="375"/>
        <filter val="2275"/>
        <filter val="376"/>
        <filter val="576"/>
        <filter val="2376"/>
        <filter val="5076"/>
        <filter val="1077"/>
        <filter val="1377"/>
        <filter val="978"/>
        <filter val="379"/>
        <filter val="4979"/>
        <filter val="480"/>
        <filter val="1280"/>
        <filter val="5680"/>
        <filter val="6880"/>
        <filter val="981"/>
        <filter val="3081"/>
        <filter val="1382"/>
        <filter val="183"/>
        <filter val="1383"/>
        <filter val="484"/>
        <filter val="684"/>
        <filter val="984"/>
        <filter val="1184"/>
        <filter val="285"/>
        <filter val="786"/>
        <filter val="15586"/>
        <filter val="987"/>
        <filter val="288"/>
        <filter val="2088"/>
        <filter val="10088"/>
        <filter val="289"/>
        <filter val="991"/>
        <filter val="792"/>
        <filter val="594"/>
        <filter val="894"/>
        <filter val="1594"/>
        <filter val="495"/>
        <filter val="995"/>
        <filter val="1395"/>
        <filter val="896"/>
        <filter val="1896"/>
        <filter val="1996"/>
        <filter val="4196"/>
        <filter val="197"/>
        <filter val="297"/>
        <filter val="497"/>
        <filter val="3097"/>
        <filter val="4297"/>
        <filter val="298"/>
        <filter val="798"/>
        <filter val="199"/>
      </filters>
    </filterColumn>
    <filterColumn colId="6">
      <filters blank="1">
        <filter val="0.0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830</v>
      </c>
      <c r="B1" s="2" t="s">
        <v>831</v>
      </c>
      <c r="C1" s="2" t="s">
        <v>832</v>
      </c>
      <c r="D1" s="2" t="s">
        <v>833</v>
      </c>
      <c r="E1" s="2" t="s">
        <v>13</v>
      </c>
      <c r="F1" s="2" t="s">
        <v>5</v>
      </c>
      <c r="G1" s="2" t="s">
        <v>6</v>
      </c>
      <c r="H1" s="2" t="s">
        <v>834</v>
      </c>
      <c r="I1" s="2" t="s">
        <v>835</v>
      </c>
      <c r="J1" s="2" t="s">
        <v>836</v>
      </c>
      <c r="K1" s="2" t="s">
        <v>837</v>
      </c>
      <c r="L1" s="2" t="s">
        <v>838</v>
      </c>
      <c r="M1" s="2" t="s">
        <v>839</v>
      </c>
      <c r="N1" s="2" t="s">
        <v>840</v>
      </c>
      <c r="O1" s="2" t="s">
        <v>841</v>
      </c>
      <c r="P1" s="2" t="s">
        <v>842</v>
      </c>
      <c r="Q1" s="2" t="s">
        <v>843</v>
      </c>
      <c r="R1" s="2" t="s">
        <v>844</v>
      </c>
      <c r="S1" s="2" t="s">
        <v>845</v>
      </c>
      <c r="T1" s="2" t="s">
        <v>846</v>
      </c>
      <c r="U1" s="2" t="s">
        <v>847</v>
      </c>
      <c r="V1" s="2" t="s">
        <v>848</v>
      </c>
    </row>
    <row r="2" s="1" customFormat="1" spans="1:22">
      <c r="A2" s="3">
        <v>999223128329260</v>
      </c>
      <c r="B2" s="1" t="s">
        <v>849</v>
      </c>
      <c r="C2" s="1" t="s">
        <v>850</v>
      </c>
      <c r="D2" s="1" t="s">
        <v>851</v>
      </c>
      <c r="E2" s="1" t="s">
        <v>852</v>
      </c>
      <c r="F2" s="1" t="s">
        <v>853</v>
      </c>
      <c r="G2" s="1" t="s">
        <v>849</v>
      </c>
      <c r="H2" s="1" t="s">
        <v>854</v>
      </c>
      <c r="I2" s="1" t="s">
        <v>855</v>
      </c>
      <c r="J2" s="1" t="s">
        <v>30</v>
      </c>
      <c r="K2" s="1" t="s">
        <v>856</v>
      </c>
      <c r="L2" s="1" t="s">
        <v>856</v>
      </c>
      <c r="M2" s="1" t="s">
        <v>857</v>
      </c>
      <c r="N2" s="1" t="s">
        <v>857</v>
      </c>
      <c r="O2" s="1" t="s">
        <v>858</v>
      </c>
      <c r="P2" s="1" t="s">
        <v>859</v>
      </c>
      <c r="Q2" s="1" t="s">
        <v>860</v>
      </c>
      <c r="R2" s="1" t="s">
        <v>861</v>
      </c>
      <c r="S2" s="1" t="s">
        <v>862</v>
      </c>
      <c r="T2" s="1" t="s">
        <v>863</v>
      </c>
      <c r="U2" s="1" t="s">
        <v>864</v>
      </c>
      <c r="V2" s="1" t="s">
        <v>865</v>
      </c>
    </row>
    <row r="3" s="1" customFormat="1" spans="1:22">
      <c r="A3" s="3">
        <v>999223126827240</v>
      </c>
      <c r="B3" s="1" t="s">
        <v>853</v>
      </c>
      <c r="C3" s="1" t="s">
        <v>866</v>
      </c>
      <c r="D3" s="1" t="s">
        <v>867</v>
      </c>
      <c r="E3" s="1" t="s">
        <v>868</v>
      </c>
      <c r="F3" s="1" t="s">
        <v>853</v>
      </c>
      <c r="G3" s="1" t="s">
        <v>849</v>
      </c>
      <c r="H3" s="1" t="s">
        <v>854</v>
      </c>
      <c r="I3" s="1" t="s">
        <v>869</v>
      </c>
      <c r="J3" s="1" t="s">
        <v>30</v>
      </c>
      <c r="K3" s="1" t="s">
        <v>870</v>
      </c>
      <c r="L3" s="1" t="s">
        <v>870</v>
      </c>
      <c r="M3" s="1" t="s">
        <v>857</v>
      </c>
      <c r="N3" s="1" t="s">
        <v>857</v>
      </c>
      <c r="O3" s="1" t="s">
        <v>858</v>
      </c>
      <c r="P3" s="1" t="s">
        <v>859</v>
      </c>
      <c r="Q3" s="1" t="s">
        <v>860</v>
      </c>
      <c r="R3" s="1" t="s">
        <v>871</v>
      </c>
      <c r="S3" s="1" t="s">
        <v>862</v>
      </c>
      <c r="T3" s="1" t="s">
        <v>863</v>
      </c>
      <c r="U3" s="1" t="s">
        <v>864</v>
      </c>
      <c r="V3" s="1" t="s">
        <v>872</v>
      </c>
    </row>
    <row r="4" s="1" customFormat="1" spans="1:22">
      <c r="A4" s="3">
        <v>999223126472195</v>
      </c>
      <c r="B4" s="1" t="s">
        <v>853</v>
      </c>
      <c r="C4" s="1" t="s">
        <v>873</v>
      </c>
      <c r="D4" s="1" t="s">
        <v>874</v>
      </c>
      <c r="E4" s="1" t="s">
        <v>875</v>
      </c>
      <c r="F4" s="1" t="s">
        <v>853</v>
      </c>
      <c r="G4" s="1" t="s">
        <v>849</v>
      </c>
      <c r="H4" s="1" t="s">
        <v>854</v>
      </c>
      <c r="I4" s="1" t="s">
        <v>876</v>
      </c>
      <c r="J4" s="1" t="s">
        <v>30</v>
      </c>
      <c r="K4" s="1" t="s">
        <v>877</v>
      </c>
      <c r="L4" s="1" t="s">
        <v>877</v>
      </c>
      <c r="M4" s="1" t="s">
        <v>857</v>
      </c>
      <c r="N4" s="1" t="s">
        <v>857</v>
      </c>
      <c r="O4" s="1" t="s">
        <v>858</v>
      </c>
      <c r="P4" s="1" t="s">
        <v>859</v>
      </c>
      <c r="Q4" s="1" t="s">
        <v>860</v>
      </c>
      <c r="R4" s="1" t="s">
        <v>878</v>
      </c>
      <c r="S4" s="1" t="s">
        <v>862</v>
      </c>
      <c r="T4" s="1" t="s">
        <v>863</v>
      </c>
      <c r="U4" s="1" t="s">
        <v>864</v>
      </c>
      <c r="V4" s="1" t="s">
        <v>879</v>
      </c>
    </row>
    <row r="5" s="1" customFormat="1" spans="1:22">
      <c r="A5" s="3">
        <v>999223125728442</v>
      </c>
      <c r="B5" s="1" t="s">
        <v>853</v>
      </c>
      <c r="C5" s="1" t="s">
        <v>880</v>
      </c>
      <c r="D5" s="1" t="s">
        <v>881</v>
      </c>
      <c r="E5" s="1" t="s">
        <v>882</v>
      </c>
      <c r="F5" s="1" t="s">
        <v>853</v>
      </c>
      <c r="G5" s="1" t="s">
        <v>849</v>
      </c>
      <c r="H5" s="1" t="s">
        <v>854</v>
      </c>
      <c r="I5" s="1" t="s">
        <v>883</v>
      </c>
      <c r="J5" s="1" t="s">
        <v>30</v>
      </c>
      <c r="K5" s="1" t="s">
        <v>884</v>
      </c>
      <c r="L5" s="1" t="s">
        <v>884</v>
      </c>
      <c r="M5" s="1" t="s">
        <v>857</v>
      </c>
      <c r="N5" s="1" t="s">
        <v>857</v>
      </c>
      <c r="O5" s="1" t="s">
        <v>858</v>
      </c>
      <c r="P5" s="1" t="s">
        <v>859</v>
      </c>
      <c r="Q5" s="1" t="s">
        <v>860</v>
      </c>
      <c r="R5" s="1" t="s">
        <v>885</v>
      </c>
      <c r="S5" s="1" t="s">
        <v>862</v>
      </c>
      <c r="T5" s="1" t="s">
        <v>863</v>
      </c>
      <c r="U5" s="1" t="s">
        <v>864</v>
      </c>
      <c r="V5" s="1" t="s">
        <v>886</v>
      </c>
    </row>
    <row r="6" s="1" customFormat="1" spans="1:22">
      <c r="A6" s="3">
        <v>999223125675190</v>
      </c>
      <c r="B6" s="1" t="s">
        <v>853</v>
      </c>
      <c r="C6" s="1" t="s">
        <v>887</v>
      </c>
      <c r="D6" s="1" t="s">
        <v>888</v>
      </c>
      <c r="E6" s="1" t="s">
        <v>889</v>
      </c>
      <c r="F6" s="1" t="s">
        <v>853</v>
      </c>
      <c r="G6" s="1" t="s">
        <v>849</v>
      </c>
      <c r="H6" s="1" t="s">
        <v>854</v>
      </c>
      <c r="I6" s="1" t="s">
        <v>890</v>
      </c>
      <c r="J6" s="1" t="s">
        <v>30</v>
      </c>
      <c r="K6" s="1" t="s">
        <v>891</v>
      </c>
      <c r="L6" s="1" t="s">
        <v>891</v>
      </c>
      <c r="M6" s="1" t="s">
        <v>857</v>
      </c>
      <c r="N6" s="1" t="s">
        <v>857</v>
      </c>
      <c r="O6" s="1" t="s">
        <v>858</v>
      </c>
      <c r="P6" s="1" t="s">
        <v>859</v>
      </c>
      <c r="Q6" s="1" t="s">
        <v>860</v>
      </c>
      <c r="R6" s="1" t="s">
        <v>892</v>
      </c>
      <c r="S6" s="1" t="s">
        <v>862</v>
      </c>
      <c r="T6" s="1" t="s">
        <v>863</v>
      </c>
      <c r="U6" s="1" t="s">
        <v>864</v>
      </c>
      <c r="V6" s="1" t="s">
        <v>893</v>
      </c>
    </row>
    <row r="7" s="1" customFormat="1" spans="1:22">
      <c r="A7" s="3">
        <v>999223125613162</v>
      </c>
      <c r="B7" s="1" t="s">
        <v>853</v>
      </c>
      <c r="C7" s="1" t="s">
        <v>894</v>
      </c>
      <c r="D7" s="1" t="s">
        <v>881</v>
      </c>
      <c r="E7" s="1" t="s">
        <v>895</v>
      </c>
      <c r="F7" s="1" t="s">
        <v>853</v>
      </c>
      <c r="G7" s="1" t="s">
        <v>849</v>
      </c>
      <c r="H7" s="1" t="s">
        <v>854</v>
      </c>
      <c r="I7" s="1" t="s">
        <v>883</v>
      </c>
      <c r="J7" s="1" t="s">
        <v>30</v>
      </c>
      <c r="K7" s="1" t="s">
        <v>884</v>
      </c>
      <c r="L7" s="1" t="s">
        <v>884</v>
      </c>
      <c r="M7" s="1" t="s">
        <v>857</v>
      </c>
      <c r="N7" s="1" t="s">
        <v>857</v>
      </c>
      <c r="O7" s="1" t="s">
        <v>858</v>
      </c>
      <c r="P7" s="1" t="s">
        <v>859</v>
      </c>
      <c r="Q7" s="1" t="s">
        <v>860</v>
      </c>
      <c r="R7" s="1" t="s">
        <v>896</v>
      </c>
      <c r="S7" s="1" t="s">
        <v>862</v>
      </c>
      <c r="T7" s="1" t="s">
        <v>863</v>
      </c>
      <c r="U7" s="1" t="s">
        <v>864</v>
      </c>
      <c r="V7" s="1" t="s">
        <v>886</v>
      </c>
    </row>
    <row r="8" s="1" customFormat="1" spans="1:22">
      <c r="A8" s="3">
        <v>999223122904386</v>
      </c>
      <c r="B8" s="1" t="s">
        <v>853</v>
      </c>
      <c r="C8" s="1" t="s">
        <v>897</v>
      </c>
      <c r="D8" s="1" t="s">
        <v>898</v>
      </c>
      <c r="E8" s="1" t="s">
        <v>899</v>
      </c>
      <c r="F8" s="1" t="s">
        <v>853</v>
      </c>
      <c r="G8" s="1" t="s">
        <v>849</v>
      </c>
      <c r="H8" s="1" t="s">
        <v>854</v>
      </c>
      <c r="I8" s="1" t="s">
        <v>900</v>
      </c>
      <c r="J8" s="1" t="s">
        <v>30</v>
      </c>
      <c r="K8" s="1" t="s">
        <v>901</v>
      </c>
      <c r="L8" s="1" t="s">
        <v>901</v>
      </c>
      <c r="M8" s="1" t="s">
        <v>857</v>
      </c>
      <c r="N8" s="1" t="s">
        <v>857</v>
      </c>
      <c r="O8" s="1" t="s">
        <v>858</v>
      </c>
      <c r="P8" s="1" t="s">
        <v>859</v>
      </c>
      <c r="Q8" s="1" t="s">
        <v>860</v>
      </c>
      <c r="R8" s="1" t="s">
        <v>902</v>
      </c>
      <c r="S8" s="1" t="s">
        <v>862</v>
      </c>
      <c r="T8" s="1" t="s">
        <v>863</v>
      </c>
      <c r="U8" s="1" t="s">
        <v>864</v>
      </c>
      <c r="V8" s="1" t="s">
        <v>886</v>
      </c>
    </row>
    <row r="9" s="1" customFormat="1" spans="1:22">
      <c r="A9" s="3">
        <v>999223122634471</v>
      </c>
      <c r="B9" s="1" t="s">
        <v>853</v>
      </c>
      <c r="C9" s="1" t="s">
        <v>903</v>
      </c>
      <c r="D9" s="1" t="s">
        <v>904</v>
      </c>
      <c r="E9" s="1" t="s">
        <v>905</v>
      </c>
      <c r="F9" s="1" t="s">
        <v>853</v>
      </c>
      <c r="G9" s="1" t="s">
        <v>849</v>
      </c>
      <c r="H9" s="1" t="s">
        <v>854</v>
      </c>
      <c r="I9" s="1" t="s">
        <v>906</v>
      </c>
      <c r="J9" s="1" t="s">
        <v>30</v>
      </c>
      <c r="K9" s="1" t="s">
        <v>907</v>
      </c>
      <c r="L9" s="1" t="s">
        <v>907</v>
      </c>
      <c r="M9" s="1" t="s">
        <v>857</v>
      </c>
      <c r="N9" s="1" t="s">
        <v>857</v>
      </c>
      <c r="O9" s="1" t="s">
        <v>858</v>
      </c>
      <c r="P9" s="1" t="s">
        <v>859</v>
      </c>
      <c r="Q9" s="1" t="s">
        <v>860</v>
      </c>
      <c r="R9" s="1" t="s">
        <v>908</v>
      </c>
      <c r="S9" s="1" t="s">
        <v>862</v>
      </c>
      <c r="T9" s="1" t="s">
        <v>863</v>
      </c>
      <c r="U9" s="1" t="s">
        <v>864</v>
      </c>
      <c r="V9" s="1" t="s">
        <v>909</v>
      </c>
    </row>
    <row r="10" s="1" customFormat="1" spans="1:22">
      <c r="A10" s="3">
        <v>999223121892211</v>
      </c>
      <c r="B10" s="1" t="s">
        <v>853</v>
      </c>
      <c r="C10" s="1" t="s">
        <v>910</v>
      </c>
      <c r="D10" s="1" t="s">
        <v>911</v>
      </c>
      <c r="E10" s="1" t="s">
        <v>912</v>
      </c>
      <c r="F10" s="1" t="s">
        <v>853</v>
      </c>
      <c r="G10" s="1" t="s">
        <v>849</v>
      </c>
      <c r="H10" s="1" t="s">
        <v>854</v>
      </c>
      <c r="I10" s="1" t="s">
        <v>913</v>
      </c>
      <c r="J10" s="1" t="s">
        <v>30</v>
      </c>
      <c r="K10" s="1" t="s">
        <v>914</v>
      </c>
      <c r="L10" s="1" t="s">
        <v>914</v>
      </c>
      <c r="M10" s="1" t="s">
        <v>857</v>
      </c>
      <c r="N10" s="1" t="s">
        <v>857</v>
      </c>
      <c r="O10" s="1" t="s">
        <v>858</v>
      </c>
      <c r="P10" s="1" t="s">
        <v>859</v>
      </c>
      <c r="Q10" s="1" t="s">
        <v>860</v>
      </c>
      <c r="R10" s="1" t="s">
        <v>915</v>
      </c>
      <c r="S10" s="1" t="s">
        <v>862</v>
      </c>
      <c r="T10" s="1" t="s">
        <v>863</v>
      </c>
      <c r="U10" s="1" t="s">
        <v>864</v>
      </c>
      <c r="V10" s="1" t="s">
        <v>916</v>
      </c>
    </row>
    <row r="11" s="1" customFormat="1" spans="1:22">
      <c r="A11" s="3">
        <v>999223121754937</v>
      </c>
      <c r="B11" s="1" t="s">
        <v>853</v>
      </c>
      <c r="C11" s="1" t="s">
        <v>917</v>
      </c>
      <c r="D11" s="1" t="s">
        <v>918</v>
      </c>
      <c r="E11" s="1" t="s">
        <v>919</v>
      </c>
      <c r="F11" s="1" t="s">
        <v>853</v>
      </c>
      <c r="G11" s="1" t="s">
        <v>849</v>
      </c>
      <c r="H11" s="1" t="s">
        <v>854</v>
      </c>
      <c r="I11" s="1" t="s">
        <v>920</v>
      </c>
      <c r="J11" s="1" t="s">
        <v>30</v>
      </c>
      <c r="K11" s="1" t="s">
        <v>921</v>
      </c>
      <c r="L11" s="1" t="s">
        <v>921</v>
      </c>
      <c r="M11" s="1" t="s">
        <v>857</v>
      </c>
      <c r="N11" s="1" t="s">
        <v>857</v>
      </c>
      <c r="O11" s="1" t="s">
        <v>858</v>
      </c>
      <c r="P11" s="1" t="s">
        <v>859</v>
      </c>
      <c r="Q11" s="1" t="s">
        <v>860</v>
      </c>
      <c r="R11" s="1" t="s">
        <v>922</v>
      </c>
      <c r="S11" s="1" t="s">
        <v>862</v>
      </c>
      <c r="T11" s="1" t="s">
        <v>863</v>
      </c>
      <c r="U11" s="1" t="s">
        <v>864</v>
      </c>
      <c r="V11" s="1" t="s">
        <v>879</v>
      </c>
    </row>
    <row r="12" s="1" customFormat="1" spans="1:22">
      <c r="A12" s="3">
        <v>999223121751368</v>
      </c>
      <c r="B12" s="1" t="s">
        <v>853</v>
      </c>
      <c r="C12" s="1" t="s">
        <v>923</v>
      </c>
      <c r="D12" s="1" t="s">
        <v>924</v>
      </c>
      <c r="E12" s="1" t="s">
        <v>925</v>
      </c>
      <c r="F12" s="1" t="s">
        <v>853</v>
      </c>
      <c r="G12" s="1" t="s">
        <v>849</v>
      </c>
      <c r="H12" s="1" t="s">
        <v>854</v>
      </c>
      <c r="I12" s="1" t="s">
        <v>926</v>
      </c>
      <c r="J12" s="1" t="s">
        <v>30</v>
      </c>
      <c r="K12" s="1" t="s">
        <v>927</v>
      </c>
      <c r="L12" s="1" t="s">
        <v>927</v>
      </c>
      <c r="M12" s="1" t="s">
        <v>857</v>
      </c>
      <c r="N12" s="1" t="s">
        <v>857</v>
      </c>
      <c r="O12" s="1" t="s">
        <v>858</v>
      </c>
      <c r="P12" s="1" t="s">
        <v>859</v>
      </c>
      <c r="Q12" s="1" t="s">
        <v>860</v>
      </c>
      <c r="R12" s="1" t="s">
        <v>928</v>
      </c>
      <c r="S12" s="1" t="s">
        <v>862</v>
      </c>
      <c r="T12" s="1" t="s">
        <v>863</v>
      </c>
      <c r="U12" s="1" t="s">
        <v>864</v>
      </c>
      <c r="V12" s="1" t="s">
        <v>909</v>
      </c>
    </row>
    <row r="13" s="1" customFormat="1" spans="1:22">
      <c r="A13" s="3">
        <v>999223121595352</v>
      </c>
      <c r="B13" s="1" t="s">
        <v>853</v>
      </c>
      <c r="C13" s="1" t="s">
        <v>929</v>
      </c>
      <c r="D13" s="1" t="s">
        <v>930</v>
      </c>
      <c r="E13" s="1" t="s">
        <v>931</v>
      </c>
      <c r="F13" s="1" t="s">
        <v>853</v>
      </c>
      <c r="G13" s="1" t="s">
        <v>849</v>
      </c>
      <c r="H13" s="1" t="s">
        <v>854</v>
      </c>
      <c r="I13" s="1" t="s">
        <v>932</v>
      </c>
      <c r="J13" s="1" t="s">
        <v>30</v>
      </c>
      <c r="K13" s="1" t="s">
        <v>933</v>
      </c>
      <c r="L13" s="1" t="s">
        <v>933</v>
      </c>
      <c r="M13" s="1" t="s">
        <v>857</v>
      </c>
      <c r="N13" s="1" t="s">
        <v>857</v>
      </c>
      <c r="O13" s="1" t="s">
        <v>858</v>
      </c>
      <c r="P13" s="1" t="s">
        <v>859</v>
      </c>
      <c r="Q13" s="1" t="s">
        <v>860</v>
      </c>
      <c r="R13" s="1" t="s">
        <v>934</v>
      </c>
      <c r="S13" s="1" t="s">
        <v>862</v>
      </c>
      <c r="T13" s="1" t="s">
        <v>863</v>
      </c>
      <c r="U13" s="1" t="s">
        <v>864</v>
      </c>
      <c r="V13" s="1" t="s">
        <v>935</v>
      </c>
    </row>
    <row r="14" s="1" customFormat="1" spans="1:22">
      <c r="A14" s="3">
        <v>999223121451184</v>
      </c>
      <c r="B14" s="1" t="s">
        <v>853</v>
      </c>
      <c r="C14" s="1" t="s">
        <v>936</v>
      </c>
      <c r="D14" s="1" t="s">
        <v>937</v>
      </c>
      <c r="E14" s="1" t="s">
        <v>938</v>
      </c>
      <c r="F14" s="1" t="s">
        <v>853</v>
      </c>
      <c r="G14" s="1" t="s">
        <v>849</v>
      </c>
      <c r="H14" s="1" t="s">
        <v>854</v>
      </c>
      <c r="I14" s="1" t="s">
        <v>939</v>
      </c>
      <c r="J14" s="1" t="s">
        <v>30</v>
      </c>
      <c r="K14" s="1" t="s">
        <v>940</v>
      </c>
      <c r="L14" s="1" t="s">
        <v>940</v>
      </c>
      <c r="M14" s="1" t="s">
        <v>857</v>
      </c>
      <c r="N14" s="1" t="s">
        <v>857</v>
      </c>
      <c r="O14" s="1" t="s">
        <v>858</v>
      </c>
      <c r="P14" s="1" t="s">
        <v>859</v>
      </c>
      <c r="Q14" s="1" t="s">
        <v>860</v>
      </c>
      <c r="R14" s="1" t="s">
        <v>941</v>
      </c>
      <c r="S14" s="1" t="s">
        <v>862</v>
      </c>
      <c r="T14" s="1" t="s">
        <v>863</v>
      </c>
      <c r="U14" s="1" t="s">
        <v>864</v>
      </c>
      <c r="V14" s="1" t="s">
        <v>909</v>
      </c>
    </row>
    <row r="15" s="1" customFormat="1" spans="1:22">
      <c r="A15" s="3">
        <v>999223121412724</v>
      </c>
      <c r="B15" s="1" t="s">
        <v>853</v>
      </c>
      <c r="C15" s="1" t="s">
        <v>942</v>
      </c>
      <c r="D15" s="1" t="s">
        <v>881</v>
      </c>
      <c r="E15" s="1" t="s">
        <v>943</v>
      </c>
      <c r="F15" s="1" t="s">
        <v>853</v>
      </c>
      <c r="G15" s="1" t="s">
        <v>849</v>
      </c>
      <c r="H15" s="1" t="s">
        <v>854</v>
      </c>
      <c r="I15" s="1" t="s">
        <v>883</v>
      </c>
      <c r="J15" s="1" t="s">
        <v>30</v>
      </c>
      <c r="K15" s="1" t="s">
        <v>884</v>
      </c>
      <c r="L15" s="1" t="s">
        <v>884</v>
      </c>
      <c r="M15" s="1" t="s">
        <v>857</v>
      </c>
      <c r="N15" s="1" t="s">
        <v>857</v>
      </c>
      <c r="O15" s="1" t="s">
        <v>858</v>
      </c>
      <c r="P15" s="1" t="s">
        <v>859</v>
      </c>
      <c r="Q15" s="1" t="s">
        <v>860</v>
      </c>
      <c r="R15" s="1" t="s">
        <v>944</v>
      </c>
      <c r="S15" s="1" t="s">
        <v>862</v>
      </c>
      <c r="T15" s="1" t="s">
        <v>863</v>
      </c>
      <c r="U15" s="1" t="s">
        <v>864</v>
      </c>
      <c r="V15" s="1" t="s">
        <v>886</v>
      </c>
    </row>
    <row r="16" s="1" customFormat="1" spans="1:22">
      <c r="A16" s="3">
        <v>999223121189333</v>
      </c>
      <c r="B16" s="1" t="s">
        <v>853</v>
      </c>
      <c r="C16" s="1" t="s">
        <v>945</v>
      </c>
      <c r="D16" s="1" t="s">
        <v>946</v>
      </c>
      <c r="E16" s="1" t="s">
        <v>947</v>
      </c>
      <c r="F16" s="1" t="s">
        <v>853</v>
      </c>
      <c r="G16" s="1" t="s">
        <v>849</v>
      </c>
      <c r="H16" s="1" t="s">
        <v>854</v>
      </c>
      <c r="I16" s="1" t="s">
        <v>948</v>
      </c>
      <c r="J16" s="1" t="s">
        <v>30</v>
      </c>
      <c r="K16" s="1" t="s">
        <v>949</v>
      </c>
      <c r="L16" s="1" t="s">
        <v>949</v>
      </c>
      <c r="M16" s="1" t="s">
        <v>857</v>
      </c>
      <c r="N16" s="1" t="s">
        <v>857</v>
      </c>
      <c r="O16" s="1" t="s">
        <v>858</v>
      </c>
      <c r="P16" s="1" t="s">
        <v>859</v>
      </c>
      <c r="Q16" s="1" t="s">
        <v>860</v>
      </c>
      <c r="R16" s="1" t="s">
        <v>950</v>
      </c>
      <c r="S16" s="1" t="s">
        <v>862</v>
      </c>
      <c r="T16" s="1" t="s">
        <v>863</v>
      </c>
      <c r="U16" s="1" t="s">
        <v>864</v>
      </c>
      <c r="V16" s="1" t="s">
        <v>893</v>
      </c>
    </row>
    <row r="17" s="1" customFormat="1" spans="1:22">
      <c r="A17" s="3">
        <v>999223120873810</v>
      </c>
      <c r="B17" s="1" t="s">
        <v>853</v>
      </c>
      <c r="C17" s="1" t="s">
        <v>951</v>
      </c>
      <c r="D17" s="1" t="s">
        <v>904</v>
      </c>
      <c r="E17" s="1" t="s">
        <v>952</v>
      </c>
      <c r="F17" s="1" t="s">
        <v>853</v>
      </c>
      <c r="G17" s="1" t="s">
        <v>849</v>
      </c>
      <c r="H17" s="1" t="s">
        <v>854</v>
      </c>
      <c r="I17" s="1" t="s">
        <v>953</v>
      </c>
      <c r="J17" s="1" t="s">
        <v>30</v>
      </c>
      <c r="K17" s="1" t="s">
        <v>954</v>
      </c>
      <c r="L17" s="1" t="s">
        <v>954</v>
      </c>
      <c r="M17" s="1" t="s">
        <v>857</v>
      </c>
      <c r="N17" s="1" t="s">
        <v>857</v>
      </c>
      <c r="O17" s="1" t="s">
        <v>858</v>
      </c>
      <c r="P17" s="1" t="s">
        <v>859</v>
      </c>
      <c r="Q17" s="1" t="s">
        <v>860</v>
      </c>
      <c r="R17" s="1" t="s">
        <v>955</v>
      </c>
      <c r="S17" s="1" t="s">
        <v>862</v>
      </c>
      <c r="T17" s="1" t="s">
        <v>863</v>
      </c>
      <c r="U17" s="1" t="s">
        <v>864</v>
      </c>
      <c r="V17" s="1" t="s">
        <v>909</v>
      </c>
    </row>
    <row r="18" s="1" customFormat="1" spans="1:22">
      <c r="A18" s="3">
        <v>23119936043</v>
      </c>
      <c r="B18" s="1" t="s">
        <v>853</v>
      </c>
      <c r="C18" s="1" t="s">
        <v>956</v>
      </c>
      <c r="D18" s="1" t="s">
        <v>924</v>
      </c>
      <c r="E18" s="1" t="s">
        <v>957</v>
      </c>
      <c r="F18" s="1" t="s">
        <v>853</v>
      </c>
      <c r="G18" s="1" t="s">
        <v>849</v>
      </c>
      <c r="H18" s="1" t="s">
        <v>854</v>
      </c>
      <c r="I18" s="1" t="s">
        <v>958</v>
      </c>
      <c r="J18" s="1" t="s">
        <v>30</v>
      </c>
      <c r="K18" s="1" t="s">
        <v>959</v>
      </c>
      <c r="L18" s="1" t="s">
        <v>959</v>
      </c>
      <c r="M18" s="1" t="s">
        <v>857</v>
      </c>
      <c r="N18" s="1" t="s">
        <v>857</v>
      </c>
      <c r="O18" s="1" t="s">
        <v>858</v>
      </c>
      <c r="P18" s="1" t="s">
        <v>859</v>
      </c>
      <c r="Q18" s="1" t="s">
        <v>860</v>
      </c>
      <c r="R18" s="1" t="s">
        <v>960</v>
      </c>
      <c r="S18" s="1" t="s">
        <v>862</v>
      </c>
      <c r="T18" s="1" t="s">
        <v>863</v>
      </c>
      <c r="U18" s="1" t="s">
        <v>864</v>
      </c>
      <c r="V18" s="1" t="s">
        <v>909</v>
      </c>
    </row>
    <row r="19" s="1" customFormat="1" spans="1:22">
      <c r="A19" s="3">
        <v>999223119856462</v>
      </c>
      <c r="B19" s="1" t="s">
        <v>853</v>
      </c>
      <c r="C19" s="1" t="s">
        <v>961</v>
      </c>
      <c r="D19" s="1" t="s">
        <v>962</v>
      </c>
      <c r="E19" s="1" t="s">
        <v>963</v>
      </c>
      <c r="F19" s="1" t="s">
        <v>853</v>
      </c>
      <c r="G19" s="1" t="s">
        <v>849</v>
      </c>
      <c r="H19" s="1" t="s">
        <v>854</v>
      </c>
      <c r="I19" s="1" t="s">
        <v>964</v>
      </c>
      <c r="J19" s="1" t="s">
        <v>30</v>
      </c>
      <c r="K19" s="1" t="s">
        <v>965</v>
      </c>
      <c r="L19" s="1" t="s">
        <v>965</v>
      </c>
      <c r="M19" s="1" t="s">
        <v>857</v>
      </c>
      <c r="N19" s="1" t="s">
        <v>857</v>
      </c>
      <c r="O19" s="1" t="s">
        <v>858</v>
      </c>
      <c r="P19" s="1" t="s">
        <v>859</v>
      </c>
      <c r="Q19" s="1" t="s">
        <v>860</v>
      </c>
      <c r="R19" s="1" t="s">
        <v>966</v>
      </c>
      <c r="S19" s="1" t="s">
        <v>862</v>
      </c>
      <c r="T19" s="1" t="s">
        <v>863</v>
      </c>
      <c r="U19" s="1" t="s">
        <v>864</v>
      </c>
      <c r="V19" s="1" t="s">
        <v>909</v>
      </c>
    </row>
    <row r="20" s="1" customFormat="1" spans="1:22">
      <c r="A20" s="3">
        <v>999223119673962</v>
      </c>
      <c r="B20" s="1" t="s">
        <v>853</v>
      </c>
      <c r="C20" s="1" t="s">
        <v>967</v>
      </c>
      <c r="D20" s="1" t="s">
        <v>968</v>
      </c>
      <c r="E20" s="1" t="s">
        <v>969</v>
      </c>
      <c r="F20" s="1" t="s">
        <v>853</v>
      </c>
      <c r="G20" s="1" t="s">
        <v>849</v>
      </c>
      <c r="H20" s="1" t="s">
        <v>854</v>
      </c>
      <c r="I20" s="1" t="s">
        <v>970</v>
      </c>
      <c r="J20" s="1" t="s">
        <v>30</v>
      </c>
      <c r="K20" s="1" t="s">
        <v>971</v>
      </c>
      <c r="L20" s="1" t="s">
        <v>971</v>
      </c>
      <c r="M20" s="1" t="s">
        <v>857</v>
      </c>
      <c r="N20" s="1" t="s">
        <v>857</v>
      </c>
      <c r="O20" s="1" t="s">
        <v>858</v>
      </c>
      <c r="P20" s="1" t="s">
        <v>859</v>
      </c>
      <c r="Q20" s="1" t="s">
        <v>860</v>
      </c>
      <c r="R20" s="1" t="s">
        <v>972</v>
      </c>
      <c r="S20" s="1" t="s">
        <v>862</v>
      </c>
      <c r="T20" s="1" t="s">
        <v>863</v>
      </c>
      <c r="U20" s="1" t="s">
        <v>864</v>
      </c>
      <c r="V20" s="1" t="s">
        <v>973</v>
      </c>
    </row>
    <row r="21" s="1" customFormat="1" spans="1:22">
      <c r="A21" s="3">
        <v>999223119025605</v>
      </c>
      <c r="B21" s="1" t="s">
        <v>853</v>
      </c>
      <c r="C21" s="1" t="s">
        <v>974</v>
      </c>
      <c r="D21" s="1" t="s">
        <v>975</v>
      </c>
      <c r="E21" s="1" t="s">
        <v>976</v>
      </c>
      <c r="F21" s="1" t="s">
        <v>853</v>
      </c>
      <c r="G21" s="1" t="s">
        <v>849</v>
      </c>
      <c r="H21" s="1" t="s">
        <v>854</v>
      </c>
      <c r="I21" s="1" t="s">
        <v>977</v>
      </c>
      <c r="J21" s="1" t="s">
        <v>30</v>
      </c>
      <c r="K21" s="1" t="s">
        <v>978</v>
      </c>
      <c r="L21" s="1" t="s">
        <v>978</v>
      </c>
      <c r="M21" s="1" t="s">
        <v>857</v>
      </c>
      <c r="N21" s="1" t="s">
        <v>857</v>
      </c>
      <c r="O21" s="1" t="s">
        <v>858</v>
      </c>
      <c r="P21" s="1" t="s">
        <v>859</v>
      </c>
      <c r="Q21" s="1" t="s">
        <v>860</v>
      </c>
      <c r="R21" s="1" t="s">
        <v>979</v>
      </c>
      <c r="S21" s="1" t="s">
        <v>862</v>
      </c>
      <c r="T21" s="1" t="s">
        <v>863</v>
      </c>
      <c r="U21" s="1" t="s">
        <v>864</v>
      </c>
      <c r="V21" s="1" t="s">
        <v>980</v>
      </c>
    </row>
    <row r="22" s="1" customFormat="1" spans="1:22">
      <c r="A22" s="3">
        <v>999223118590664</v>
      </c>
      <c r="B22" s="1" t="s">
        <v>853</v>
      </c>
      <c r="C22" s="1" t="s">
        <v>981</v>
      </c>
      <c r="D22" s="1" t="s">
        <v>982</v>
      </c>
      <c r="E22" s="1" t="s">
        <v>983</v>
      </c>
      <c r="F22" s="1" t="s">
        <v>853</v>
      </c>
      <c r="G22" s="1" t="s">
        <v>849</v>
      </c>
      <c r="H22" s="1" t="s">
        <v>854</v>
      </c>
      <c r="I22" s="1" t="s">
        <v>984</v>
      </c>
      <c r="J22" s="1" t="s">
        <v>30</v>
      </c>
      <c r="K22" s="1" t="s">
        <v>985</v>
      </c>
      <c r="L22" s="1" t="s">
        <v>985</v>
      </c>
      <c r="M22" s="1" t="s">
        <v>857</v>
      </c>
      <c r="N22" s="1" t="s">
        <v>857</v>
      </c>
      <c r="O22" s="1" t="s">
        <v>858</v>
      </c>
      <c r="P22" s="1" t="s">
        <v>859</v>
      </c>
      <c r="Q22" s="1" t="s">
        <v>860</v>
      </c>
      <c r="R22" s="1" t="s">
        <v>986</v>
      </c>
      <c r="S22" s="1" t="s">
        <v>862</v>
      </c>
      <c r="T22" s="1" t="s">
        <v>863</v>
      </c>
      <c r="U22" s="1" t="s">
        <v>864</v>
      </c>
      <c r="V22" s="1" t="s">
        <v>980</v>
      </c>
    </row>
    <row r="23" s="1" customFormat="1" spans="1:22">
      <c r="A23" s="3">
        <v>999223118145766</v>
      </c>
      <c r="B23" s="1" t="s">
        <v>853</v>
      </c>
      <c r="C23" s="1" t="s">
        <v>987</v>
      </c>
      <c r="D23" s="1" t="s">
        <v>988</v>
      </c>
      <c r="E23" s="1" t="s">
        <v>989</v>
      </c>
      <c r="F23" s="1" t="s">
        <v>853</v>
      </c>
      <c r="G23" s="1" t="s">
        <v>849</v>
      </c>
      <c r="H23" s="1" t="s">
        <v>854</v>
      </c>
      <c r="I23" s="1" t="s">
        <v>990</v>
      </c>
      <c r="J23" s="1" t="s">
        <v>30</v>
      </c>
      <c r="K23" s="1" t="s">
        <v>991</v>
      </c>
      <c r="L23" s="1" t="s">
        <v>991</v>
      </c>
      <c r="M23" s="1" t="s">
        <v>857</v>
      </c>
      <c r="N23" s="1" t="s">
        <v>857</v>
      </c>
      <c r="O23" s="1" t="s">
        <v>858</v>
      </c>
      <c r="P23" s="1" t="s">
        <v>859</v>
      </c>
      <c r="Q23" s="1" t="s">
        <v>860</v>
      </c>
      <c r="R23" s="1" t="s">
        <v>992</v>
      </c>
      <c r="S23" s="1" t="s">
        <v>862</v>
      </c>
      <c r="T23" s="1" t="s">
        <v>863</v>
      </c>
      <c r="U23" s="1" t="s">
        <v>864</v>
      </c>
      <c r="V23" s="1" t="s">
        <v>886</v>
      </c>
    </row>
    <row r="24" s="1" customFormat="1" spans="1:22">
      <c r="A24" s="3">
        <v>999223117825250</v>
      </c>
      <c r="B24" s="1" t="s">
        <v>853</v>
      </c>
      <c r="C24" s="1" t="s">
        <v>993</v>
      </c>
      <c r="D24" s="1" t="s">
        <v>994</v>
      </c>
      <c r="E24" s="1" t="s">
        <v>995</v>
      </c>
      <c r="F24" s="1" t="s">
        <v>853</v>
      </c>
      <c r="G24" s="1" t="s">
        <v>849</v>
      </c>
      <c r="H24" s="1" t="s">
        <v>854</v>
      </c>
      <c r="I24" s="1" t="s">
        <v>996</v>
      </c>
      <c r="J24" s="1" t="s">
        <v>30</v>
      </c>
      <c r="K24" s="1" t="s">
        <v>997</v>
      </c>
      <c r="L24" s="1" t="s">
        <v>997</v>
      </c>
      <c r="M24" s="1" t="s">
        <v>857</v>
      </c>
      <c r="N24" s="1" t="s">
        <v>857</v>
      </c>
      <c r="O24" s="1" t="s">
        <v>858</v>
      </c>
      <c r="P24" s="1" t="s">
        <v>859</v>
      </c>
      <c r="Q24" s="1" t="s">
        <v>860</v>
      </c>
      <c r="R24" s="1" t="s">
        <v>998</v>
      </c>
      <c r="S24" s="1" t="s">
        <v>862</v>
      </c>
      <c r="T24" s="1" t="s">
        <v>863</v>
      </c>
      <c r="U24" s="1" t="s">
        <v>864</v>
      </c>
      <c r="V24" s="1" t="s">
        <v>879</v>
      </c>
    </row>
    <row r="25" s="1" customFormat="1" spans="1:22">
      <c r="A25" s="3">
        <v>999223116707791</v>
      </c>
      <c r="B25" s="1" t="s">
        <v>853</v>
      </c>
      <c r="C25" s="1" t="s">
        <v>999</v>
      </c>
      <c r="D25" s="1" t="s">
        <v>1000</v>
      </c>
      <c r="E25" s="1" t="s">
        <v>1001</v>
      </c>
      <c r="F25" s="1" t="s">
        <v>853</v>
      </c>
      <c r="G25" s="1" t="s">
        <v>849</v>
      </c>
      <c r="H25" s="1" t="s">
        <v>854</v>
      </c>
      <c r="I25" s="1" t="s">
        <v>1002</v>
      </c>
      <c r="J25" s="1" t="s">
        <v>30</v>
      </c>
      <c r="K25" s="1" t="s">
        <v>1003</v>
      </c>
      <c r="L25" s="1" t="s">
        <v>1003</v>
      </c>
      <c r="M25" s="1" t="s">
        <v>857</v>
      </c>
      <c r="N25" s="1" t="s">
        <v>857</v>
      </c>
      <c r="O25" s="1" t="s">
        <v>858</v>
      </c>
      <c r="P25" s="1" t="s">
        <v>859</v>
      </c>
      <c r="Q25" s="1" t="s">
        <v>860</v>
      </c>
      <c r="R25" s="1" t="s">
        <v>1004</v>
      </c>
      <c r="S25" s="1" t="s">
        <v>862</v>
      </c>
      <c r="T25" s="1" t="s">
        <v>863</v>
      </c>
      <c r="U25" s="1" t="s">
        <v>864</v>
      </c>
      <c r="V25" s="1" t="s">
        <v>909</v>
      </c>
    </row>
    <row r="26" s="1" customFormat="1" spans="1:22">
      <c r="A26" s="3">
        <v>999223116532629</v>
      </c>
      <c r="B26" s="1" t="s">
        <v>853</v>
      </c>
      <c r="C26" s="1" t="s">
        <v>1005</v>
      </c>
      <c r="D26" s="1" t="s">
        <v>1006</v>
      </c>
      <c r="E26" s="1" t="s">
        <v>1007</v>
      </c>
      <c r="F26" s="1" t="s">
        <v>853</v>
      </c>
      <c r="G26" s="1" t="s">
        <v>849</v>
      </c>
      <c r="H26" s="1" t="s">
        <v>854</v>
      </c>
      <c r="I26" s="1" t="s">
        <v>1008</v>
      </c>
      <c r="J26" s="1" t="s">
        <v>30</v>
      </c>
      <c r="K26" s="1" t="s">
        <v>1009</v>
      </c>
      <c r="L26" s="1" t="s">
        <v>1009</v>
      </c>
      <c r="M26" s="1" t="s">
        <v>857</v>
      </c>
      <c r="N26" s="1" t="s">
        <v>857</v>
      </c>
      <c r="O26" s="1" t="s">
        <v>858</v>
      </c>
      <c r="P26" s="1" t="s">
        <v>859</v>
      </c>
      <c r="Q26" s="1" t="s">
        <v>860</v>
      </c>
      <c r="R26" s="1" t="s">
        <v>1010</v>
      </c>
      <c r="S26" s="1" t="s">
        <v>862</v>
      </c>
      <c r="T26" s="1" t="s">
        <v>863</v>
      </c>
      <c r="U26" s="1" t="s">
        <v>864</v>
      </c>
      <c r="V26" s="1" t="s">
        <v>909</v>
      </c>
    </row>
    <row r="27" s="1" customFormat="1" spans="1:22">
      <c r="A27" s="3">
        <v>23115395877</v>
      </c>
      <c r="B27" s="1" t="s">
        <v>853</v>
      </c>
      <c r="C27" s="1" t="s">
        <v>1011</v>
      </c>
      <c r="D27" s="1" t="s">
        <v>1012</v>
      </c>
      <c r="E27" s="1" t="s">
        <v>1013</v>
      </c>
      <c r="F27" s="1" t="s">
        <v>853</v>
      </c>
      <c r="G27" s="1" t="s">
        <v>849</v>
      </c>
      <c r="H27" s="1" t="s">
        <v>854</v>
      </c>
      <c r="I27" s="1" t="s">
        <v>1014</v>
      </c>
      <c r="J27" s="1" t="s">
        <v>30</v>
      </c>
      <c r="K27" s="1" t="s">
        <v>1015</v>
      </c>
      <c r="L27" s="1" t="s">
        <v>1015</v>
      </c>
      <c r="M27" s="1" t="s">
        <v>857</v>
      </c>
      <c r="N27" s="1" t="s">
        <v>857</v>
      </c>
      <c r="O27" s="1" t="s">
        <v>858</v>
      </c>
      <c r="P27" s="1" t="s">
        <v>859</v>
      </c>
      <c r="Q27" s="1" t="s">
        <v>860</v>
      </c>
      <c r="R27" s="1" t="s">
        <v>1016</v>
      </c>
      <c r="S27" s="1" t="s">
        <v>862</v>
      </c>
      <c r="T27" s="1" t="s">
        <v>863</v>
      </c>
      <c r="U27" s="1" t="s">
        <v>864</v>
      </c>
      <c r="V27" s="1" t="s">
        <v>980</v>
      </c>
    </row>
    <row r="28" s="1" customFormat="1" spans="1:22">
      <c r="A28" s="3">
        <v>999223115175041</v>
      </c>
      <c r="B28" s="1" t="s">
        <v>853</v>
      </c>
      <c r="C28" s="1" t="s">
        <v>1017</v>
      </c>
      <c r="D28" s="1" t="s">
        <v>1018</v>
      </c>
      <c r="E28" s="1" t="s">
        <v>1019</v>
      </c>
      <c r="F28" s="1" t="s">
        <v>853</v>
      </c>
      <c r="G28" s="1" t="s">
        <v>849</v>
      </c>
      <c r="H28" s="1" t="s">
        <v>854</v>
      </c>
      <c r="I28" s="1" t="s">
        <v>1020</v>
      </c>
      <c r="J28" s="1" t="s">
        <v>30</v>
      </c>
      <c r="K28" s="1" t="s">
        <v>1021</v>
      </c>
      <c r="L28" s="1" t="s">
        <v>1021</v>
      </c>
      <c r="M28" s="1" t="s">
        <v>857</v>
      </c>
      <c r="N28" s="1" t="s">
        <v>857</v>
      </c>
      <c r="O28" s="1" t="s">
        <v>858</v>
      </c>
      <c r="P28" s="1" t="s">
        <v>859</v>
      </c>
      <c r="Q28" s="1" t="s">
        <v>860</v>
      </c>
      <c r="R28" s="1" t="s">
        <v>1022</v>
      </c>
      <c r="S28" s="1" t="s">
        <v>862</v>
      </c>
      <c r="T28" s="1" t="s">
        <v>863</v>
      </c>
      <c r="U28" s="1" t="s">
        <v>864</v>
      </c>
      <c r="V28" s="1" t="s">
        <v>879</v>
      </c>
    </row>
    <row r="29" s="1" customFormat="1" spans="1:22">
      <c r="A29" s="3">
        <v>999223115023447</v>
      </c>
      <c r="B29" s="1" t="s">
        <v>853</v>
      </c>
      <c r="C29" s="1" t="s">
        <v>1023</v>
      </c>
      <c r="D29" s="1" t="s">
        <v>1024</v>
      </c>
      <c r="E29" s="1" t="s">
        <v>1025</v>
      </c>
      <c r="F29" s="1" t="s">
        <v>853</v>
      </c>
      <c r="G29" s="1" t="s">
        <v>849</v>
      </c>
      <c r="H29" s="1" t="s">
        <v>854</v>
      </c>
      <c r="I29" s="1" t="s">
        <v>1026</v>
      </c>
      <c r="J29" s="1" t="s">
        <v>30</v>
      </c>
      <c r="K29" s="1" t="s">
        <v>1027</v>
      </c>
      <c r="L29" s="1" t="s">
        <v>1027</v>
      </c>
      <c r="M29" s="1" t="s">
        <v>857</v>
      </c>
      <c r="N29" s="1" t="s">
        <v>857</v>
      </c>
      <c r="O29" s="1" t="s">
        <v>858</v>
      </c>
      <c r="P29" s="1" t="s">
        <v>859</v>
      </c>
      <c r="Q29" s="1" t="s">
        <v>860</v>
      </c>
      <c r="R29" s="1" t="s">
        <v>1028</v>
      </c>
      <c r="S29" s="1" t="s">
        <v>862</v>
      </c>
      <c r="T29" s="1" t="s">
        <v>863</v>
      </c>
      <c r="U29" s="1" t="s">
        <v>864</v>
      </c>
      <c r="V29" s="1" t="s">
        <v>886</v>
      </c>
    </row>
    <row r="30" s="1" customFormat="1" spans="1:22">
      <c r="A30" s="3">
        <v>999223114208878</v>
      </c>
      <c r="B30" s="1" t="s">
        <v>853</v>
      </c>
      <c r="C30" s="1" t="s">
        <v>1029</v>
      </c>
      <c r="D30" s="1" t="s">
        <v>1030</v>
      </c>
      <c r="E30" s="1" t="s">
        <v>1031</v>
      </c>
      <c r="F30" s="1" t="s">
        <v>853</v>
      </c>
      <c r="G30" s="1" t="s">
        <v>849</v>
      </c>
      <c r="H30" s="1" t="s">
        <v>854</v>
      </c>
      <c r="I30" s="1" t="s">
        <v>1032</v>
      </c>
      <c r="J30" s="1" t="s">
        <v>30</v>
      </c>
      <c r="K30" s="1" t="s">
        <v>1033</v>
      </c>
      <c r="L30" s="1" t="s">
        <v>1033</v>
      </c>
      <c r="M30" s="1" t="s">
        <v>857</v>
      </c>
      <c r="N30" s="1" t="s">
        <v>857</v>
      </c>
      <c r="O30" s="1" t="s">
        <v>858</v>
      </c>
      <c r="P30" s="1" t="s">
        <v>859</v>
      </c>
      <c r="Q30" s="1" t="s">
        <v>860</v>
      </c>
      <c r="R30" s="1" t="s">
        <v>1034</v>
      </c>
      <c r="S30" s="1" t="s">
        <v>862</v>
      </c>
      <c r="T30" s="1" t="s">
        <v>863</v>
      </c>
      <c r="U30" s="1" t="s">
        <v>864</v>
      </c>
      <c r="V30" s="1" t="s">
        <v>893</v>
      </c>
    </row>
    <row r="31" s="1" customFormat="1" spans="1:22">
      <c r="A31" s="3">
        <v>999223113816719</v>
      </c>
      <c r="B31" s="1" t="s">
        <v>853</v>
      </c>
      <c r="C31" s="1" t="s">
        <v>1035</v>
      </c>
      <c r="D31" s="1" t="s">
        <v>1036</v>
      </c>
      <c r="E31" s="1" t="s">
        <v>1037</v>
      </c>
      <c r="F31" s="1" t="s">
        <v>853</v>
      </c>
      <c r="G31" s="1" t="s">
        <v>849</v>
      </c>
      <c r="H31" s="1" t="s">
        <v>854</v>
      </c>
      <c r="I31" s="1" t="s">
        <v>1038</v>
      </c>
      <c r="J31" s="1" t="s">
        <v>30</v>
      </c>
      <c r="K31" s="1" t="s">
        <v>1039</v>
      </c>
      <c r="L31" s="1" t="s">
        <v>1039</v>
      </c>
      <c r="M31" s="1" t="s">
        <v>857</v>
      </c>
      <c r="N31" s="1" t="s">
        <v>857</v>
      </c>
      <c r="O31" s="1" t="s">
        <v>858</v>
      </c>
      <c r="P31" s="1" t="s">
        <v>859</v>
      </c>
      <c r="Q31" s="1" t="s">
        <v>860</v>
      </c>
      <c r="R31" s="1" t="s">
        <v>1040</v>
      </c>
      <c r="S31" s="1" t="s">
        <v>862</v>
      </c>
      <c r="T31" s="1" t="s">
        <v>863</v>
      </c>
      <c r="U31" s="1" t="s">
        <v>864</v>
      </c>
      <c r="V31" s="1" t="s">
        <v>935</v>
      </c>
    </row>
    <row r="32" s="1" customFormat="1" spans="1:22">
      <c r="A32" s="3">
        <v>999223113447027</v>
      </c>
      <c r="B32" s="1" t="s">
        <v>853</v>
      </c>
      <c r="C32" s="1" t="s">
        <v>1041</v>
      </c>
      <c r="D32" s="1" t="s">
        <v>1042</v>
      </c>
      <c r="E32" s="1" t="s">
        <v>1043</v>
      </c>
      <c r="F32" s="1" t="s">
        <v>853</v>
      </c>
      <c r="G32" s="1" t="s">
        <v>849</v>
      </c>
      <c r="H32" s="1" t="s">
        <v>854</v>
      </c>
      <c r="I32" s="1" t="s">
        <v>1044</v>
      </c>
      <c r="J32" s="1" t="s">
        <v>30</v>
      </c>
      <c r="K32" s="1" t="s">
        <v>1045</v>
      </c>
      <c r="L32" s="1" t="s">
        <v>1045</v>
      </c>
      <c r="M32" s="1" t="s">
        <v>857</v>
      </c>
      <c r="N32" s="1" t="s">
        <v>857</v>
      </c>
      <c r="O32" s="1" t="s">
        <v>858</v>
      </c>
      <c r="P32" s="1" t="s">
        <v>859</v>
      </c>
      <c r="Q32" s="1" t="s">
        <v>860</v>
      </c>
      <c r="R32" s="1" t="s">
        <v>1046</v>
      </c>
      <c r="S32" s="1" t="s">
        <v>862</v>
      </c>
      <c r="T32" s="1" t="s">
        <v>863</v>
      </c>
      <c r="U32" s="1" t="s">
        <v>864</v>
      </c>
      <c r="V32" s="1" t="s">
        <v>980</v>
      </c>
    </row>
    <row r="33" s="1" customFormat="1" spans="1:22">
      <c r="A33" s="3">
        <v>999223112334164</v>
      </c>
      <c r="B33" s="1" t="s">
        <v>853</v>
      </c>
      <c r="C33" s="1" t="s">
        <v>1047</v>
      </c>
      <c r="D33" s="1" t="s">
        <v>1048</v>
      </c>
      <c r="E33" s="1" t="s">
        <v>1049</v>
      </c>
      <c r="F33" s="1" t="s">
        <v>853</v>
      </c>
      <c r="G33" s="1" t="s">
        <v>849</v>
      </c>
      <c r="H33" s="1" t="s">
        <v>854</v>
      </c>
      <c r="I33" s="1" t="s">
        <v>1050</v>
      </c>
      <c r="J33" s="1" t="s">
        <v>30</v>
      </c>
      <c r="K33" s="1" t="s">
        <v>1051</v>
      </c>
      <c r="L33" s="1" t="s">
        <v>1051</v>
      </c>
      <c r="M33" s="1" t="s">
        <v>857</v>
      </c>
      <c r="N33" s="1" t="s">
        <v>857</v>
      </c>
      <c r="O33" s="1" t="s">
        <v>858</v>
      </c>
      <c r="P33" s="1" t="s">
        <v>859</v>
      </c>
      <c r="Q33" s="1" t="s">
        <v>860</v>
      </c>
      <c r="R33" s="1" t="s">
        <v>1052</v>
      </c>
      <c r="S33" s="1" t="s">
        <v>862</v>
      </c>
      <c r="T33" s="1" t="s">
        <v>863</v>
      </c>
      <c r="U33" s="1" t="s">
        <v>864</v>
      </c>
      <c r="V33" s="1" t="s">
        <v>973</v>
      </c>
    </row>
    <row r="34" s="1" customFormat="1" spans="1:22">
      <c r="A34" s="3">
        <v>999223112285699</v>
      </c>
      <c r="B34" s="1" t="s">
        <v>853</v>
      </c>
      <c r="C34" s="1" t="s">
        <v>1053</v>
      </c>
      <c r="D34" s="1" t="s">
        <v>1054</v>
      </c>
      <c r="E34" s="1" t="s">
        <v>1055</v>
      </c>
      <c r="F34" s="1" t="s">
        <v>853</v>
      </c>
      <c r="G34" s="1" t="s">
        <v>849</v>
      </c>
      <c r="H34" s="1" t="s">
        <v>854</v>
      </c>
      <c r="I34" s="1" t="s">
        <v>1056</v>
      </c>
      <c r="J34" s="1" t="s">
        <v>30</v>
      </c>
      <c r="K34" s="1" t="s">
        <v>1057</v>
      </c>
      <c r="L34" s="1" t="s">
        <v>1057</v>
      </c>
      <c r="M34" s="1" t="s">
        <v>857</v>
      </c>
      <c r="N34" s="1" t="s">
        <v>857</v>
      </c>
      <c r="O34" s="1" t="s">
        <v>858</v>
      </c>
      <c r="P34" s="1" t="s">
        <v>859</v>
      </c>
      <c r="Q34" s="1" t="s">
        <v>860</v>
      </c>
      <c r="R34" s="1" t="s">
        <v>1058</v>
      </c>
      <c r="S34" s="1" t="s">
        <v>862</v>
      </c>
      <c r="T34" s="1" t="s">
        <v>863</v>
      </c>
      <c r="U34" s="1" t="s">
        <v>864</v>
      </c>
      <c r="V34" s="1" t="s">
        <v>893</v>
      </c>
    </row>
    <row r="35" s="1" customFormat="1" spans="1:22">
      <c r="A35" s="3">
        <v>23111889049</v>
      </c>
      <c r="B35" s="1" t="s">
        <v>853</v>
      </c>
      <c r="C35" s="1" t="s">
        <v>1059</v>
      </c>
      <c r="D35" s="1" t="s">
        <v>1060</v>
      </c>
      <c r="E35" s="1" t="s">
        <v>1061</v>
      </c>
      <c r="F35" s="1" t="s">
        <v>853</v>
      </c>
      <c r="G35" s="1" t="s">
        <v>849</v>
      </c>
      <c r="H35" s="1" t="s">
        <v>854</v>
      </c>
      <c r="I35" s="1" t="s">
        <v>1062</v>
      </c>
      <c r="J35" s="1" t="s">
        <v>30</v>
      </c>
      <c r="K35" s="1" t="s">
        <v>1063</v>
      </c>
      <c r="L35" s="1" t="s">
        <v>1063</v>
      </c>
      <c r="M35" s="1" t="s">
        <v>857</v>
      </c>
      <c r="N35" s="1" t="s">
        <v>857</v>
      </c>
      <c r="O35" s="1" t="s">
        <v>858</v>
      </c>
      <c r="P35" s="1" t="s">
        <v>859</v>
      </c>
      <c r="Q35" s="1" t="s">
        <v>860</v>
      </c>
      <c r="R35" s="1" t="s">
        <v>1064</v>
      </c>
      <c r="S35" s="1" t="s">
        <v>862</v>
      </c>
      <c r="T35" s="1" t="s">
        <v>863</v>
      </c>
      <c r="U35" s="1" t="s">
        <v>864</v>
      </c>
      <c r="V35" s="1" t="s">
        <v>1065</v>
      </c>
    </row>
    <row r="36" s="1" customFormat="1" spans="1:22">
      <c r="A36" s="3">
        <v>999223111842049</v>
      </c>
      <c r="B36" s="1" t="s">
        <v>853</v>
      </c>
      <c r="C36" s="1" t="s">
        <v>1066</v>
      </c>
      <c r="D36" s="1" t="s">
        <v>1067</v>
      </c>
      <c r="E36" s="1" t="s">
        <v>1068</v>
      </c>
      <c r="F36" s="1" t="s">
        <v>853</v>
      </c>
      <c r="G36" s="1" t="s">
        <v>849</v>
      </c>
      <c r="H36" s="1" t="s">
        <v>854</v>
      </c>
      <c r="I36" s="1" t="s">
        <v>1069</v>
      </c>
      <c r="J36" s="1" t="s">
        <v>30</v>
      </c>
      <c r="K36" s="1" t="s">
        <v>1070</v>
      </c>
      <c r="L36" s="1" t="s">
        <v>1070</v>
      </c>
      <c r="M36" s="1" t="s">
        <v>857</v>
      </c>
      <c r="N36" s="1" t="s">
        <v>857</v>
      </c>
      <c r="O36" s="1" t="s">
        <v>858</v>
      </c>
      <c r="P36" s="1" t="s">
        <v>859</v>
      </c>
      <c r="Q36" s="1" t="s">
        <v>860</v>
      </c>
      <c r="R36" s="1" t="s">
        <v>1071</v>
      </c>
      <c r="S36" s="1" t="s">
        <v>862</v>
      </c>
      <c r="T36" s="1" t="s">
        <v>863</v>
      </c>
      <c r="U36" s="1" t="s">
        <v>864</v>
      </c>
      <c r="V36" s="1" t="s">
        <v>980</v>
      </c>
    </row>
    <row r="37" s="1" customFormat="1" spans="1:22">
      <c r="A37" s="3">
        <v>999223111541143</v>
      </c>
      <c r="B37" s="1" t="s">
        <v>853</v>
      </c>
      <c r="C37" s="1" t="s">
        <v>1072</v>
      </c>
      <c r="D37" s="1" t="s">
        <v>1073</v>
      </c>
      <c r="E37" s="1" t="s">
        <v>1074</v>
      </c>
      <c r="F37" s="1" t="s">
        <v>853</v>
      </c>
      <c r="G37" s="1" t="s">
        <v>849</v>
      </c>
      <c r="H37" s="1" t="s">
        <v>854</v>
      </c>
      <c r="I37" s="1" t="s">
        <v>1075</v>
      </c>
      <c r="J37" s="1" t="s">
        <v>30</v>
      </c>
      <c r="K37" s="1" t="s">
        <v>1076</v>
      </c>
      <c r="L37" s="1" t="s">
        <v>1076</v>
      </c>
      <c r="M37" s="1" t="s">
        <v>857</v>
      </c>
      <c r="N37" s="1" t="s">
        <v>857</v>
      </c>
      <c r="O37" s="1" t="s">
        <v>858</v>
      </c>
      <c r="P37" s="1" t="s">
        <v>859</v>
      </c>
      <c r="Q37" s="1" t="s">
        <v>860</v>
      </c>
      <c r="R37" s="1" t="s">
        <v>1077</v>
      </c>
      <c r="S37" s="1" t="s">
        <v>862</v>
      </c>
      <c r="T37" s="1" t="s">
        <v>863</v>
      </c>
      <c r="U37" s="1" t="s">
        <v>864</v>
      </c>
      <c r="V37" s="1" t="s">
        <v>1078</v>
      </c>
    </row>
    <row r="38" s="1" customFormat="1" spans="1:22">
      <c r="A38" s="3">
        <v>999223110831987</v>
      </c>
      <c r="B38" s="1" t="s">
        <v>853</v>
      </c>
      <c r="C38" s="1" t="s">
        <v>1079</v>
      </c>
      <c r="D38" s="1" t="s">
        <v>1080</v>
      </c>
      <c r="E38" s="1" t="s">
        <v>1081</v>
      </c>
      <c r="F38" s="1" t="s">
        <v>853</v>
      </c>
      <c r="G38" s="1" t="s">
        <v>849</v>
      </c>
      <c r="H38" s="1" t="s">
        <v>854</v>
      </c>
      <c r="I38" s="1" t="s">
        <v>1069</v>
      </c>
      <c r="J38" s="1" t="s">
        <v>30</v>
      </c>
      <c r="K38" s="1" t="s">
        <v>1070</v>
      </c>
      <c r="L38" s="1" t="s">
        <v>1070</v>
      </c>
      <c r="M38" s="1" t="s">
        <v>857</v>
      </c>
      <c r="N38" s="1" t="s">
        <v>857</v>
      </c>
      <c r="O38" s="1" t="s">
        <v>858</v>
      </c>
      <c r="P38" s="1" t="s">
        <v>859</v>
      </c>
      <c r="Q38" s="1" t="s">
        <v>860</v>
      </c>
      <c r="R38" s="1" t="s">
        <v>1082</v>
      </c>
      <c r="S38" s="1" t="s">
        <v>862</v>
      </c>
      <c r="T38" s="1" t="s">
        <v>863</v>
      </c>
      <c r="U38" s="1" t="s">
        <v>864</v>
      </c>
      <c r="V38" s="1" t="s">
        <v>865</v>
      </c>
    </row>
    <row r="39" s="1" customFormat="1" spans="1:22">
      <c r="A39" s="3">
        <v>999223107916509</v>
      </c>
      <c r="B39" s="1" t="s">
        <v>853</v>
      </c>
      <c r="C39" s="1" t="s">
        <v>1083</v>
      </c>
      <c r="D39" s="1" t="s">
        <v>1084</v>
      </c>
      <c r="E39" s="1" t="s">
        <v>1085</v>
      </c>
      <c r="F39" s="1" t="s">
        <v>853</v>
      </c>
      <c r="G39" s="1" t="s">
        <v>849</v>
      </c>
      <c r="H39" s="1" t="s">
        <v>854</v>
      </c>
      <c r="I39" s="1" t="s">
        <v>1086</v>
      </c>
      <c r="J39" s="1" t="s">
        <v>30</v>
      </c>
      <c r="K39" s="1" t="s">
        <v>1087</v>
      </c>
      <c r="L39" s="1" t="s">
        <v>1087</v>
      </c>
      <c r="M39" s="1" t="s">
        <v>857</v>
      </c>
      <c r="N39" s="1" t="s">
        <v>857</v>
      </c>
      <c r="O39" s="1" t="s">
        <v>858</v>
      </c>
      <c r="P39" s="1" t="s">
        <v>859</v>
      </c>
      <c r="Q39" s="1" t="s">
        <v>860</v>
      </c>
      <c r="R39" s="1" t="s">
        <v>1088</v>
      </c>
      <c r="S39" s="1" t="s">
        <v>862</v>
      </c>
      <c r="T39" s="1" t="s">
        <v>863</v>
      </c>
      <c r="U39" s="1" t="s">
        <v>864</v>
      </c>
      <c r="V39" s="1" t="s">
        <v>1065</v>
      </c>
    </row>
    <row r="40" s="1" customFormat="1" spans="1:22">
      <c r="A40" s="3">
        <v>999223107385770</v>
      </c>
      <c r="B40" s="1" t="s">
        <v>1089</v>
      </c>
      <c r="C40" s="1" t="s">
        <v>1090</v>
      </c>
      <c r="D40" s="1" t="s">
        <v>1091</v>
      </c>
      <c r="E40" s="1" t="s">
        <v>1092</v>
      </c>
      <c r="F40" s="1" t="s">
        <v>853</v>
      </c>
      <c r="G40" s="1" t="s">
        <v>849</v>
      </c>
      <c r="H40" s="1" t="s">
        <v>854</v>
      </c>
      <c r="I40" s="1" t="s">
        <v>1093</v>
      </c>
      <c r="J40" s="1" t="s">
        <v>30</v>
      </c>
      <c r="K40" s="1" t="s">
        <v>1094</v>
      </c>
      <c r="L40" s="1" t="s">
        <v>1094</v>
      </c>
      <c r="M40" s="1" t="s">
        <v>857</v>
      </c>
      <c r="N40" s="1" t="s">
        <v>857</v>
      </c>
      <c r="O40" s="1" t="s">
        <v>858</v>
      </c>
      <c r="P40" s="1" t="s">
        <v>859</v>
      </c>
      <c r="Q40" s="1" t="s">
        <v>860</v>
      </c>
      <c r="R40" s="1" t="s">
        <v>1095</v>
      </c>
      <c r="S40" s="1" t="s">
        <v>862</v>
      </c>
      <c r="T40" s="1" t="s">
        <v>863</v>
      </c>
      <c r="U40" s="1" t="s">
        <v>864</v>
      </c>
      <c r="V40" s="1" t="s">
        <v>909</v>
      </c>
    </row>
    <row r="41" s="1" customFormat="1" spans="1:22">
      <c r="A41" s="3">
        <v>999223107370954</v>
      </c>
      <c r="B41" s="1" t="s">
        <v>1089</v>
      </c>
      <c r="C41" s="1" t="s">
        <v>1096</v>
      </c>
      <c r="D41" s="1" t="s">
        <v>1097</v>
      </c>
      <c r="E41" s="1" t="s">
        <v>1098</v>
      </c>
      <c r="F41" s="1" t="s">
        <v>853</v>
      </c>
      <c r="G41" s="1" t="s">
        <v>849</v>
      </c>
      <c r="H41" s="1" t="s">
        <v>854</v>
      </c>
      <c r="I41" s="1" t="s">
        <v>1099</v>
      </c>
      <c r="J41" s="1" t="s">
        <v>30</v>
      </c>
      <c r="K41" s="1" t="s">
        <v>1100</v>
      </c>
      <c r="L41" s="1" t="s">
        <v>1100</v>
      </c>
      <c r="M41" s="1" t="s">
        <v>857</v>
      </c>
      <c r="N41" s="1" t="s">
        <v>857</v>
      </c>
      <c r="O41" s="1" t="s">
        <v>858</v>
      </c>
      <c r="P41" s="1" t="s">
        <v>859</v>
      </c>
      <c r="Q41" s="1" t="s">
        <v>860</v>
      </c>
      <c r="R41" s="1" t="s">
        <v>1101</v>
      </c>
      <c r="S41" s="1" t="s">
        <v>862</v>
      </c>
      <c r="T41" s="1" t="s">
        <v>863</v>
      </c>
      <c r="U41" s="1" t="s">
        <v>864</v>
      </c>
      <c r="V41" s="1" t="s">
        <v>865</v>
      </c>
    </row>
    <row r="42" s="1" customFormat="1" spans="1:22">
      <c r="A42" s="3">
        <v>999223107291948</v>
      </c>
      <c r="B42" s="1" t="s">
        <v>1089</v>
      </c>
      <c r="C42" s="1" t="s">
        <v>1102</v>
      </c>
      <c r="D42" s="1" t="s">
        <v>1103</v>
      </c>
      <c r="E42" s="1" t="s">
        <v>1104</v>
      </c>
      <c r="F42" s="1" t="s">
        <v>853</v>
      </c>
      <c r="G42" s="1" t="s">
        <v>849</v>
      </c>
      <c r="H42" s="1" t="s">
        <v>854</v>
      </c>
      <c r="I42" s="1" t="s">
        <v>1105</v>
      </c>
      <c r="J42" s="1" t="s">
        <v>30</v>
      </c>
      <c r="K42" s="1" t="s">
        <v>891</v>
      </c>
      <c r="L42" s="1" t="s">
        <v>891</v>
      </c>
      <c r="M42" s="1" t="s">
        <v>857</v>
      </c>
      <c r="N42" s="1" t="s">
        <v>857</v>
      </c>
      <c r="O42" s="1" t="s">
        <v>858</v>
      </c>
      <c r="P42" s="1" t="s">
        <v>859</v>
      </c>
      <c r="Q42" s="1" t="s">
        <v>860</v>
      </c>
      <c r="R42" s="1" t="s">
        <v>1106</v>
      </c>
      <c r="S42" s="1" t="s">
        <v>862</v>
      </c>
      <c r="T42" s="1" t="s">
        <v>863</v>
      </c>
      <c r="U42" s="1" t="s">
        <v>864</v>
      </c>
      <c r="V42" s="1" t="s">
        <v>909</v>
      </c>
    </row>
    <row r="43" s="1" customFormat="1" spans="1:22">
      <c r="A43" s="3">
        <v>999223107277620</v>
      </c>
      <c r="B43" s="1" t="s">
        <v>1089</v>
      </c>
      <c r="C43" s="1" t="s">
        <v>1107</v>
      </c>
      <c r="D43" s="1" t="s">
        <v>1108</v>
      </c>
      <c r="E43" s="1" t="s">
        <v>1109</v>
      </c>
      <c r="F43" s="1" t="s">
        <v>853</v>
      </c>
      <c r="G43" s="1" t="s">
        <v>849</v>
      </c>
      <c r="H43" s="1" t="s">
        <v>854</v>
      </c>
      <c r="I43" s="1" t="s">
        <v>1110</v>
      </c>
      <c r="J43" s="1" t="s">
        <v>30</v>
      </c>
      <c r="K43" s="1" t="s">
        <v>1111</v>
      </c>
      <c r="L43" s="1" t="s">
        <v>1111</v>
      </c>
      <c r="M43" s="1" t="s">
        <v>857</v>
      </c>
      <c r="N43" s="1" t="s">
        <v>857</v>
      </c>
      <c r="O43" s="1" t="s">
        <v>858</v>
      </c>
      <c r="P43" s="1" t="s">
        <v>859</v>
      </c>
      <c r="Q43" s="1" t="s">
        <v>860</v>
      </c>
      <c r="R43" s="1" t="s">
        <v>1112</v>
      </c>
      <c r="S43" s="1" t="s">
        <v>862</v>
      </c>
      <c r="T43" s="1" t="s">
        <v>863</v>
      </c>
      <c r="U43" s="1" t="s">
        <v>864</v>
      </c>
      <c r="V43" s="1" t="s">
        <v>980</v>
      </c>
    </row>
    <row r="44" s="1" customFormat="1" spans="1:22">
      <c r="A44" s="3">
        <v>999223107054734</v>
      </c>
      <c r="B44" s="1" t="s">
        <v>1089</v>
      </c>
      <c r="C44" s="1" t="s">
        <v>1113</v>
      </c>
      <c r="D44" s="1" t="s">
        <v>904</v>
      </c>
      <c r="E44" s="1" t="s">
        <v>1114</v>
      </c>
      <c r="F44" s="1" t="s">
        <v>853</v>
      </c>
      <c r="G44" s="1" t="s">
        <v>849</v>
      </c>
      <c r="H44" s="1" t="s">
        <v>854</v>
      </c>
      <c r="I44" s="1" t="s">
        <v>1115</v>
      </c>
      <c r="J44" s="1" t="s">
        <v>30</v>
      </c>
      <c r="K44" s="1" t="s">
        <v>907</v>
      </c>
      <c r="L44" s="1" t="s">
        <v>907</v>
      </c>
      <c r="M44" s="1" t="s">
        <v>857</v>
      </c>
      <c r="N44" s="1" t="s">
        <v>857</v>
      </c>
      <c r="O44" s="1" t="s">
        <v>858</v>
      </c>
      <c r="P44" s="1" t="s">
        <v>859</v>
      </c>
      <c r="Q44" s="1" t="s">
        <v>860</v>
      </c>
      <c r="R44" s="1" t="s">
        <v>1116</v>
      </c>
      <c r="S44" s="1" t="s">
        <v>862</v>
      </c>
      <c r="T44" s="1" t="s">
        <v>863</v>
      </c>
      <c r="U44" s="1" t="s">
        <v>864</v>
      </c>
      <c r="V44" s="1" t="s">
        <v>909</v>
      </c>
    </row>
    <row r="45" s="1" customFormat="1" spans="1:22">
      <c r="A45" s="3">
        <v>999223106423846</v>
      </c>
      <c r="B45" s="1" t="s">
        <v>1089</v>
      </c>
      <c r="C45" s="1" t="s">
        <v>1117</v>
      </c>
      <c r="D45" s="1" t="s">
        <v>1006</v>
      </c>
      <c r="E45" s="1" t="s">
        <v>1118</v>
      </c>
      <c r="F45" s="1" t="s">
        <v>853</v>
      </c>
      <c r="G45" s="1" t="s">
        <v>849</v>
      </c>
      <c r="H45" s="1" t="s">
        <v>854</v>
      </c>
      <c r="I45" s="1" t="s">
        <v>1119</v>
      </c>
      <c r="J45" s="1" t="s">
        <v>30</v>
      </c>
      <c r="K45" s="1" t="s">
        <v>1045</v>
      </c>
      <c r="L45" s="1" t="s">
        <v>1045</v>
      </c>
      <c r="M45" s="1" t="s">
        <v>857</v>
      </c>
      <c r="N45" s="1" t="s">
        <v>857</v>
      </c>
      <c r="O45" s="1" t="s">
        <v>858</v>
      </c>
      <c r="P45" s="1" t="s">
        <v>859</v>
      </c>
      <c r="Q45" s="1" t="s">
        <v>860</v>
      </c>
      <c r="R45" s="1" t="s">
        <v>1120</v>
      </c>
      <c r="S45" s="1" t="s">
        <v>862</v>
      </c>
      <c r="T45" s="1" t="s">
        <v>863</v>
      </c>
      <c r="U45" s="1" t="s">
        <v>864</v>
      </c>
      <c r="V45" s="1" t="s">
        <v>909</v>
      </c>
    </row>
    <row r="46" s="1" customFormat="1" spans="1:22">
      <c r="A46" s="3">
        <v>999223105894915</v>
      </c>
      <c r="B46" s="1" t="s">
        <v>1089</v>
      </c>
      <c r="C46" s="1" t="s">
        <v>1121</v>
      </c>
      <c r="D46" s="1" t="s">
        <v>904</v>
      </c>
      <c r="E46" s="1" t="s">
        <v>1122</v>
      </c>
      <c r="F46" s="1" t="s">
        <v>853</v>
      </c>
      <c r="G46" s="1" t="s">
        <v>849</v>
      </c>
      <c r="H46" s="1" t="s">
        <v>854</v>
      </c>
      <c r="I46" s="1" t="s">
        <v>1115</v>
      </c>
      <c r="J46" s="1" t="s">
        <v>30</v>
      </c>
      <c r="K46" s="1" t="s">
        <v>907</v>
      </c>
      <c r="L46" s="1" t="s">
        <v>907</v>
      </c>
      <c r="M46" s="1" t="s">
        <v>857</v>
      </c>
      <c r="N46" s="1" t="s">
        <v>857</v>
      </c>
      <c r="O46" s="1" t="s">
        <v>858</v>
      </c>
      <c r="P46" s="1" t="s">
        <v>859</v>
      </c>
      <c r="Q46" s="1" t="s">
        <v>860</v>
      </c>
      <c r="R46" s="1" t="s">
        <v>1123</v>
      </c>
      <c r="S46" s="1" t="s">
        <v>862</v>
      </c>
      <c r="T46" s="1" t="s">
        <v>863</v>
      </c>
      <c r="U46" s="1" t="s">
        <v>864</v>
      </c>
      <c r="V46" s="1" t="s">
        <v>909</v>
      </c>
    </row>
    <row r="47" s="1" customFormat="1" spans="1:22">
      <c r="A47" s="3">
        <v>999223105551132</v>
      </c>
      <c r="B47" s="1" t="s">
        <v>1089</v>
      </c>
      <c r="C47" s="1" t="s">
        <v>1124</v>
      </c>
      <c r="D47" s="1" t="s">
        <v>1125</v>
      </c>
      <c r="E47" s="1" t="s">
        <v>1126</v>
      </c>
      <c r="F47" s="1" t="s">
        <v>1089</v>
      </c>
      <c r="G47" s="1" t="s">
        <v>849</v>
      </c>
      <c r="H47" s="1" t="s">
        <v>854</v>
      </c>
      <c r="I47" s="1" t="s">
        <v>1127</v>
      </c>
      <c r="J47" s="1" t="s">
        <v>30</v>
      </c>
      <c r="K47" s="1" t="s">
        <v>1128</v>
      </c>
      <c r="L47" s="1" t="s">
        <v>1128</v>
      </c>
      <c r="M47" s="1" t="s">
        <v>857</v>
      </c>
      <c r="N47" s="1" t="s">
        <v>857</v>
      </c>
      <c r="O47" s="1" t="s">
        <v>858</v>
      </c>
      <c r="P47" s="1" t="s">
        <v>859</v>
      </c>
      <c r="Q47" s="1" t="s">
        <v>860</v>
      </c>
      <c r="R47" s="1" t="s">
        <v>1129</v>
      </c>
      <c r="S47" s="1" t="s">
        <v>862</v>
      </c>
      <c r="T47" s="1" t="s">
        <v>863</v>
      </c>
      <c r="U47" s="1" t="s">
        <v>864</v>
      </c>
      <c r="V47" s="1" t="s">
        <v>909</v>
      </c>
    </row>
    <row r="48" s="1" customFormat="1" spans="1:22">
      <c r="A48" s="3">
        <v>999223105396534</v>
      </c>
      <c r="B48" s="1" t="s">
        <v>1089</v>
      </c>
      <c r="C48" s="1" t="s">
        <v>1130</v>
      </c>
      <c r="D48" s="1" t="s">
        <v>1131</v>
      </c>
      <c r="E48" s="1" t="s">
        <v>1132</v>
      </c>
      <c r="F48" s="1" t="s">
        <v>1089</v>
      </c>
      <c r="G48" s="1" t="s">
        <v>849</v>
      </c>
      <c r="H48" s="1" t="s">
        <v>854</v>
      </c>
      <c r="I48" s="1" t="s">
        <v>1133</v>
      </c>
      <c r="J48" s="1" t="s">
        <v>30</v>
      </c>
      <c r="K48" s="1" t="s">
        <v>1134</v>
      </c>
      <c r="L48" s="1" t="s">
        <v>1134</v>
      </c>
      <c r="M48" s="1" t="s">
        <v>857</v>
      </c>
      <c r="N48" s="1" t="s">
        <v>857</v>
      </c>
      <c r="O48" s="1" t="s">
        <v>858</v>
      </c>
      <c r="P48" s="1" t="s">
        <v>859</v>
      </c>
      <c r="Q48" s="1" t="s">
        <v>860</v>
      </c>
      <c r="R48" s="1" t="s">
        <v>1135</v>
      </c>
      <c r="S48" s="1" t="s">
        <v>862</v>
      </c>
      <c r="T48" s="1" t="s">
        <v>863</v>
      </c>
      <c r="U48" s="1" t="s">
        <v>864</v>
      </c>
      <c r="V48" s="1" t="s">
        <v>879</v>
      </c>
    </row>
    <row r="49" s="1" customFormat="1" spans="1:22">
      <c r="A49" s="3">
        <v>999223105135624</v>
      </c>
      <c r="B49" s="1" t="s">
        <v>1089</v>
      </c>
      <c r="C49" s="1" t="s">
        <v>1136</v>
      </c>
      <c r="D49" s="1" t="s">
        <v>1137</v>
      </c>
      <c r="E49" s="1" t="s">
        <v>1138</v>
      </c>
      <c r="F49" s="1" t="s">
        <v>1089</v>
      </c>
      <c r="G49" s="1" t="s">
        <v>849</v>
      </c>
      <c r="H49" s="1" t="s">
        <v>854</v>
      </c>
      <c r="I49" s="1" t="s">
        <v>1139</v>
      </c>
      <c r="J49" s="1" t="s">
        <v>30</v>
      </c>
      <c r="K49" s="1" t="s">
        <v>1140</v>
      </c>
      <c r="L49" s="1" t="s">
        <v>1140</v>
      </c>
      <c r="M49" s="1" t="s">
        <v>857</v>
      </c>
      <c r="N49" s="1" t="s">
        <v>857</v>
      </c>
      <c r="O49" s="1" t="s">
        <v>858</v>
      </c>
      <c r="P49" s="1" t="s">
        <v>859</v>
      </c>
      <c r="Q49" s="1" t="s">
        <v>860</v>
      </c>
      <c r="R49" s="1" t="s">
        <v>1141</v>
      </c>
      <c r="S49" s="1" t="s">
        <v>862</v>
      </c>
      <c r="T49" s="1" t="s">
        <v>863</v>
      </c>
      <c r="U49" s="1" t="s">
        <v>864</v>
      </c>
      <c r="V49" s="1" t="s">
        <v>879</v>
      </c>
    </row>
    <row r="50" s="1" customFormat="1" spans="1:22">
      <c r="A50" s="3">
        <v>999223104222269</v>
      </c>
      <c r="B50" s="1" t="s">
        <v>1089</v>
      </c>
      <c r="C50" s="1" t="s">
        <v>1142</v>
      </c>
      <c r="D50" s="1" t="s">
        <v>1143</v>
      </c>
      <c r="E50" s="1" t="s">
        <v>1144</v>
      </c>
      <c r="F50" s="1" t="s">
        <v>853</v>
      </c>
      <c r="G50" s="1" t="s">
        <v>849</v>
      </c>
      <c r="H50" s="1" t="s">
        <v>854</v>
      </c>
      <c r="I50" s="1" t="s">
        <v>1145</v>
      </c>
      <c r="J50" s="1" t="s">
        <v>30</v>
      </c>
      <c r="K50" s="1" t="s">
        <v>1146</v>
      </c>
      <c r="L50" s="1" t="s">
        <v>1146</v>
      </c>
      <c r="M50" s="1" t="s">
        <v>857</v>
      </c>
      <c r="N50" s="1" t="s">
        <v>857</v>
      </c>
      <c r="O50" s="1" t="s">
        <v>858</v>
      </c>
      <c r="P50" s="1" t="s">
        <v>859</v>
      </c>
      <c r="Q50" s="1" t="s">
        <v>860</v>
      </c>
      <c r="R50" s="1" t="s">
        <v>1147</v>
      </c>
      <c r="S50" s="1" t="s">
        <v>862</v>
      </c>
      <c r="T50" s="1" t="s">
        <v>863</v>
      </c>
      <c r="U50" s="1" t="s">
        <v>864</v>
      </c>
      <c r="V50" s="1" t="s">
        <v>916</v>
      </c>
    </row>
    <row r="51" s="1" customFormat="1" spans="1:22">
      <c r="A51" s="3">
        <v>999223103392529</v>
      </c>
      <c r="B51" s="1" t="s">
        <v>1089</v>
      </c>
      <c r="C51" s="1" t="s">
        <v>1148</v>
      </c>
      <c r="D51" s="1" t="s">
        <v>1149</v>
      </c>
      <c r="E51" s="1" t="s">
        <v>1150</v>
      </c>
      <c r="F51" s="1" t="s">
        <v>853</v>
      </c>
      <c r="G51" s="1" t="s">
        <v>849</v>
      </c>
      <c r="H51" s="1" t="s">
        <v>854</v>
      </c>
      <c r="I51" s="1" t="s">
        <v>1151</v>
      </c>
      <c r="J51" s="1" t="s">
        <v>30</v>
      </c>
      <c r="K51" s="1" t="s">
        <v>1152</v>
      </c>
      <c r="L51" s="1" t="s">
        <v>1152</v>
      </c>
      <c r="M51" s="1" t="s">
        <v>857</v>
      </c>
      <c r="N51" s="1" t="s">
        <v>857</v>
      </c>
      <c r="O51" s="1" t="s">
        <v>858</v>
      </c>
      <c r="P51" s="1" t="s">
        <v>859</v>
      </c>
      <c r="Q51" s="1" t="s">
        <v>860</v>
      </c>
      <c r="R51" s="1" t="s">
        <v>1153</v>
      </c>
      <c r="S51" s="1" t="s">
        <v>862</v>
      </c>
      <c r="T51" s="1" t="s">
        <v>863</v>
      </c>
      <c r="U51" s="1" t="s">
        <v>864</v>
      </c>
      <c r="V51" s="1" t="s">
        <v>909</v>
      </c>
    </row>
    <row r="52" s="1" customFormat="1" spans="1:22">
      <c r="A52" s="3">
        <v>999223102656288</v>
      </c>
      <c r="B52" s="1" t="s">
        <v>1089</v>
      </c>
      <c r="C52" s="1" t="s">
        <v>1154</v>
      </c>
      <c r="D52" s="1" t="s">
        <v>1155</v>
      </c>
      <c r="E52" s="1" t="s">
        <v>1156</v>
      </c>
      <c r="F52" s="1" t="s">
        <v>853</v>
      </c>
      <c r="G52" s="1" t="s">
        <v>849</v>
      </c>
      <c r="H52" s="1" t="s">
        <v>854</v>
      </c>
      <c r="I52" s="1" t="s">
        <v>1157</v>
      </c>
      <c r="J52" s="1" t="s">
        <v>30</v>
      </c>
      <c r="K52" s="1" t="s">
        <v>1158</v>
      </c>
      <c r="L52" s="1" t="s">
        <v>1158</v>
      </c>
      <c r="M52" s="1" t="s">
        <v>857</v>
      </c>
      <c r="N52" s="1" t="s">
        <v>857</v>
      </c>
      <c r="O52" s="1" t="s">
        <v>858</v>
      </c>
      <c r="P52" s="1" t="s">
        <v>859</v>
      </c>
      <c r="Q52" s="1" t="s">
        <v>860</v>
      </c>
      <c r="R52" s="1" t="s">
        <v>1159</v>
      </c>
      <c r="S52" s="1" t="s">
        <v>862</v>
      </c>
      <c r="T52" s="1" t="s">
        <v>863</v>
      </c>
      <c r="U52" s="1" t="s">
        <v>864</v>
      </c>
      <c r="V52" s="1" t="s">
        <v>1160</v>
      </c>
    </row>
    <row r="53" s="1" customFormat="1" spans="1:22">
      <c r="A53" s="3">
        <v>999223101466042</v>
      </c>
      <c r="B53" s="1" t="s">
        <v>1089</v>
      </c>
      <c r="C53" s="1" t="s">
        <v>1161</v>
      </c>
      <c r="D53" s="1" t="s">
        <v>904</v>
      </c>
      <c r="E53" s="1" t="s">
        <v>1162</v>
      </c>
      <c r="F53" s="1" t="s">
        <v>853</v>
      </c>
      <c r="G53" s="1" t="s">
        <v>849</v>
      </c>
      <c r="H53" s="1" t="s">
        <v>854</v>
      </c>
      <c r="I53" s="1" t="s">
        <v>1115</v>
      </c>
      <c r="J53" s="1" t="s">
        <v>30</v>
      </c>
      <c r="K53" s="1" t="s">
        <v>907</v>
      </c>
      <c r="L53" s="1" t="s">
        <v>907</v>
      </c>
      <c r="M53" s="1" t="s">
        <v>857</v>
      </c>
      <c r="N53" s="1" t="s">
        <v>857</v>
      </c>
      <c r="O53" s="1" t="s">
        <v>858</v>
      </c>
      <c r="P53" s="1" t="s">
        <v>859</v>
      </c>
      <c r="Q53" s="1" t="s">
        <v>860</v>
      </c>
      <c r="R53" s="1" t="s">
        <v>1163</v>
      </c>
      <c r="S53" s="1" t="s">
        <v>862</v>
      </c>
      <c r="T53" s="1" t="s">
        <v>863</v>
      </c>
      <c r="U53" s="1" t="s">
        <v>864</v>
      </c>
      <c r="V53" s="1" t="s">
        <v>909</v>
      </c>
    </row>
    <row r="54" s="1" customFormat="1" spans="1:22">
      <c r="A54" s="3">
        <v>999223101321898</v>
      </c>
      <c r="B54" s="1" t="s">
        <v>1089</v>
      </c>
      <c r="C54" s="1" t="s">
        <v>1164</v>
      </c>
      <c r="D54" s="1" t="s">
        <v>1165</v>
      </c>
      <c r="E54" s="1" t="s">
        <v>1166</v>
      </c>
      <c r="F54" s="1" t="s">
        <v>853</v>
      </c>
      <c r="G54" s="1" t="s">
        <v>849</v>
      </c>
      <c r="H54" s="1" t="s">
        <v>854</v>
      </c>
      <c r="I54" s="1" t="s">
        <v>1167</v>
      </c>
      <c r="J54" s="1" t="s">
        <v>30</v>
      </c>
      <c r="K54" s="1" t="s">
        <v>1168</v>
      </c>
      <c r="L54" s="1" t="s">
        <v>1168</v>
      </c>
      <c r="M54" s="1" t="s">
        <v>857</v>
      </c>
      <c r="N54" s="1" t="s">
        <v>857</v>
      </c>
      <c r="O54" s="1" t="s">
        <v>858</v>
      </c>
      <c r="P54" s="1" t="s">
        <v>859</v>
      </c>
      <c r="Q54" s="1" t="s">
        <v>860</v>
      </c>
      <c r="R54" s="1" t="s">
        <v>1169</v>
      </c>
      <c r="S54" s="1" t="s">
        <v>862</v>
      </c>
      <c r="T54" s="1" t="s">
        <v>863</v>
      </c>
      <c r="U54" s="1" t="s">
        <v>864</v>
      </c>
      <c r="V54" s="1" t="s">
        <v>1170</v>
      </c>
    </row>
    <row r="55" s="1" customFormat="1" spans="1:22">
      <c r="A55" s="3">
        <v>999223099939727</v>
      </c>
      <c r="B55" s="1" t="s">
        <v>1089</v>
      </c>
      <c r="C55" s="1" t="s">
        <v>1171</v>
      </c>
      <c r="D55" s="1" t="s">
        <v>1172</v>
      </c>
      <c r="E55" s="1" t="s">
        <v>1173</v>
      </c>
      <c r="F55" s="1" t="s">
        <v>853</v>
      </c>
      <c r="G55" s="1" t="s">
        <v>849</v>
      </c>
      <c r="H55" s="1" t="s">
        <v>854</v>
      </c>
      <c r="I55" s="1" t="s">
        <v>1110</v>
      </c>
      <c r="J55" s="1" t="s">
        <v>30</v>
      </c>
      <c r="K55" s="1" t="s">
        <v>1111</v>
      </c>
      <c r="L55" s="1" t="s">
        <v>1111</v>
      </c>
      <c r="M55" s="1" t="s">
        <v>857</v>
      </c>
      <c r="N55" s="1" t="s">
        <v>857</v>
      </c>
      <c r="O55" s="1" t="s">
        <v>858</v>
      </c>
      <c r="P55" s="1" t="s">
        <v>859</v>
      </c>
      <c r="Q55" s="1" t="s">
        <v>860</v>
      </c>
      <c r="R55" s="1" t="s">
        <v>1174</v>
      </c>
      <c r="S55" s="1" t="s">
        <v>862</v>
      </c>
      <c r="T55" s="1" t="s">
        <v>863</v>
      </c>
      <c r="U55" s="1" t="s">
        <v>864</v>
      </c>
      <c r="V55" s="1" t="s">
        <v>909</v>
      </c>
    </row>
    <row r="56" s="1" customFormat="1" spans="1:22">
      <c r="A56" s="3">
        <v>999223099764368</v>
      </c>
      <c r="B56" s="1" t="s">
        <v>1089</v>
      </c>
      <c r="C56" s="1" t="s">
        <v>1175</v>
      </c>
      <c r="D56" s="1" t="s">
        <v>1176</v>
      </c>
      <c r="E56" s="1" t="s">
        <v>1177</v>
      </c>
      <c r="F56" s="1" t="s">
        <v>853</v>
      </c>
      <c r="G56" s="1" t="s">
        <v>849</v>
      </c>
      <c r="H56" s="1" t="s">
        <v>854</v>
      </c>
      <c r="I56" s="1" t="s">
        <v>1178</v>
      </c>
      <c r="J56" s="1" t="s">
        <v>30</v>
      </c>
      <c r="K56" s="1" t="s">
        <v>1179</v>
      </c>
      <c r="L56" s="1" t="s">
        <v>1179</v>
      </c>
      <c r="M56" s="1" t="s">
        <v>857</v>
      </c>
      <c r="N56" s="1" t="s">
        <v>857</v>
      </c>
      <c r="O56" s="1" t="s">
        <v>858</v>
      </c>
      <c r="P56" s="1" t="s">
        <v>859</v>
      </c>
      <c r="Q56" s="1" t="s">
        <v>860</v>
      </c>
      <c r="R56" s="1" t="s">
        <v>1180</v>
      </c>
      <c r="S56" s="1" t="s">
        <v>862</v>
      </c>
      <c r="T56" s="1" t="s">
        <v>863</v>
      </c>
      <c r="U56" s="1" t="s">
        <v>864</v>
      </c>
      <c r="V56" s="1" t="s">
        <v>909</v>
      </c>
    </row>
    <row r="57" s="1" customFormat="1" spans="1:22">
      <c r="A57" s="3">
        <v>999223099746393</v>
      </c>
      <c r="B57" s="1" t="s">
        <v>1089</v>
      </c>
      <c r="C57" s="1" t="s">
        <v>1181</v>
      </c>
      <c r="D57" s="1" t="s">
        <v>1182</v>
      </c>
      <c r="E57" s="1" t="s">
        <v>1183</v>
      </c>
      <c r="F57" s="1" t="s">
        <v>1089</v>
      </c>
      <c r="G57" s="1" t="s">
        <v>849</v>
      </c>
      <c r="H57" s="1" t="s">
        <v>854</v>
      </c>
      <c r="I57" s="1" t="s">
        <v>1184</v>
      </c>
      <c r="J57" s="1" t="s">
        <v>30</v>
      </c>
      <c r="K57" s="1" t="s">
        <v>1185</v>
      </c>
      <c r="L57" s="1" t="s">
        <v>1185</v>
      </c>
      <c r="M57" s="1" t="s">
        <v>857</v>
      </c>
      <c r="N57" s="1" t="s">
        <v>857</v>
      </c>
      <c r="O57" s="1" t="s">
        <v>858</v>
      </c>
      <c r="P57" s="1" t="s">
        <v>859</v>
      </c>
      <c r="Q57" s="1" t="s">
        <v>860</v>
      </c>
      <c r="R57" s="1" t="s">
        <v>1186</v>
      </c>
      <c r="S57" s="1" t="s">
        <v>862</v>
      </c>
      <c r="T57" s="1" t="s">
        <v>863</v>
      </c>
      <c r="U57" s="1" t="s">
        <v>864</v>
      </c>
      <c r="V57" s="1" t="s">
        <v>879</v>
      </c>
    </row>
    <row r="58" s="1" customFormat="1" spans="1:22">
      <c r="A58" s="3">
        <v>999223098098635</v>
      </c>
      <c r="B58" s="1" t="s">
        <v>1089</v>
      </c>
      <c r="C58" s="1" t="s">
        <v>1187</v>
      </c>
      <c r="D58" s="1" t="s">
        <v>1188</v>
      </c>
      <c r="E58" s="1" t="s">
        <v>1189</v>
      </c>
      <c r="F58" s="1" t="s">
        <v>853</v>
      </c>
      <c r="G58" s="1" t="s">
        <v>849</v>
      </c>
      <c r="H58" s="1" t="s">
        <v>854</v>
      </c>
      <c r="I58" s="1" t="s">
        <v>1190</v>
      </c>
      <c r="J58" s="1" t="s">
        <v>30</v>
      </c>
      <c r="K58" s="1" t="s">
        <v>1191</v>
      </c>
      <c r="L58" s="1" t="s">
        <v>1191</v>
      </c>
      <c r="M58" s="1" t="s">
        <v>857</v>
      </c>
      <c r="N58" s="1" t="s">
        <v>857</v>
      </c>
      <c r="O58" s="1" t="s">
        <v>858</v>
      </c>
      <c r="P58" s="1" t="s">
        <v>859</v>
      </c>
      <c r="Q58" s="1" t="s">
        <v>860</v>
      </c>
      <c r="R58" s="1" t="s">
        <v>1192</v>
      </c>
      <c r="S58" s="1" t="s">
        <v>862</v>
      </c>
      <c r="T58" s="1" t="s">
        <v>863</v>
      </c>
      <c r="U58" s="1" t="s">
        <v>864</v>
      </c>
      <c r="V58" s="1" t="s">
        <v>909</v>
      </c>
    </row>
    <row r="59" s="1" customFormat="1" spans="1:22">
      <c r="A59" s="3">
        <v>999223097439249</v>
      </c>
      <c r="B59" s="1" t="s">
        <v>1089</v>
      </c>
      <c r="C59" s="1" t="s">
        <v>1193</v>
      </c>
      <c r="D59" s="1" t="s">
        <v>1194</v>
      </c>
      <c r="E59" s="1" t="s">
        <v>1195</v>
      </c>
      <c r="F59" s="1" t="s">
        <v>853</v>
      </c>
      <c r="G59" s="1" t="s">
        <v>849</v>
      </c>
      <c r="H59" s="1" t="s">
        <v>854</v>
      </c>
      <c r="I59" s="1" t="s">
        <v>1196</v>
      </c>
      <c r="J59" s="1" t="s">
        <v>30</v>
      </c>
      <c r="K59" s="1" t="s">
        <v>1197</v>
      </c>
      <c r="L59" s="1" t="s">
        <v>1197</v>
      </c>
      <c r="M59" s="1" t="s">
        <v>857</v>
      </c>
      <c r="N59" s="1" t="s">
        <v>857</v>
      </c>
      <c r="O59" s="1" t="s">
        <v>858</v>
      </c>
      <c r="P59" s="1" t="s">
        <v>859</v>
      </c>
      <c r="Q59" s="1" t="s">
        <v>860</v>
      </c>
      <c r="R59" s="1" t="s">
        <v>1198</v>
      </c>
      <c r="S59" s="1" t="s">
        <v>862</v>
      </c>
      <c r="T59" s="1" t="s">
        <v>863</v>
      </c>
      <c r="U59" s="1" t="s">
        <v>864</v>
      </c>
      <c r="V59" s="1" t="s">
        <v>879</v>
      </c>
    </row>
    <row r="60" s="1" customFormat="1" spans="1:22">
      <c r="A60" s="3">
        <v>999223096969177</v>
      </c>
      <c r="B60" s="1" t="s">
        <v>1089</v>
      </c>
      <c r="C60" s="1" t="s">
        <v>1199</v>
      </c>
      <c r="D60" s="1" t="s">
        <v>1200</v>
      </c>
      <c r="E60" s="1" t="s">
        <v>1201</v>
      </c>
      <c r="F60" s="1" t="s">
        <v>853</v>
      </c>
      <c r="G60" s="1" t="s">
        <v>849</v>
      </c>
      <c r="H60" s="1" t="s">
        <v>854</v>
      </c>
      <c r="I60" s="1" t="s">
        <v>1202</v>
      </c>
      <c r="J60" s="1" t="s">
        <v>30</v>
      </c>
      <c r="K60" s="1" t="s">
        <v>1203</v>
      </c>
      <c r="L60" s="1" t="s">
        <v>1203</v>
      </c>
      <c r="M60" s="1" t="s">
        <v>857</v>
      </c>
      <c r="N60" s="1" t="s">
        <v>857</v>
      </c>
      <c r="O60" s="1" t="s">
        <v>858</v>
      </c>
      <c r="P60" s="1" t="s">
        <v>859</v>
      </c>
      <c r="Q60" s="1" t="s">
        <v>860</v>
      </c>
      <c r="R60" s="1" t="s">
        <v>1204</v>
      </c>
      <c r="S60" s="1" t="s">
        <v>862</v>
      </c>
      <c r="T60" s="1" t="s">
        <v>863</v>
      </c>
      <c r="U60" s="1" t="s">
        <v>864</v>
      </c>
      <c r="V60" s="1" t="s">
        <v>879</v>
      </c>
    </row>
    <row r="61" s="1" customFormat="1" spans="1:22">
      <c r="A61" s="3">
        <v>999223096951870</v>
      </c>
      <c r="B61" s="1" t="s">
        <v>1089</v>
      </c>
      <c r="C61" s="1" t="s">
        <v>1205</v>
      </c>
      <c r="D61" s="1" t="s">
        <v>1206</v>
      </c>
      <c r="E61" s="1" t="s">
        <v>1207</v>
      </c>
      <c r="F61" s="1" t="s">
        <v>853</v>
      </c>
      <c r="G61" s="1" t="s">
        <v>849</v>
      </c>
      <c r="H61" s="1" t="s">
        <v>854</v>
      </c>
      <c r="I61" s="1" t="s">
        <v>1208</v>
      </c>
      <c r="J61" s="1" t="s">
        <v>30</v>
      </c>
      <c r="K61" s="1" t="s">
        <v>1209</v>
      </c>
      <c r="L61" s="1" t="s">
        <v>1209</v>
      </c>
      <c r="M61" s="1" t="s">
        <v>857</v>
      </c>
      <c r="N61" s="1" t="s">
        <v>857</v>
      </c>
      <c r="O61" s="1" t="s">
        <v>858</v>
      </c>
      <c r="P61" s="1" t="s">
        <v>859</v>
      </c>
      <c r="Q61" s="1" t="s">
        <v>860</v>
      </c>
      <c r="R61" s="1" t="s">
        <v>1210</v>
      </c>
      <c r="S61" s="1" t="s">
        <v>862</v>
      </c>
      <c r="T61" s="1" t="s">
        <v>863</v>
      </c>
      <c r="U61" s="1" t="s">
        <v>864</v>
      </c>
      <c r="V61" s="1" t="s">
        <v>980</v>
      </c>
    </row>
    <row r="62" s="1" customFormat="1" spans="1:22">
      <c r="A62" s="3">
        <v>999223096149997</v>
      </c>
      <c r="B62" s="1" t="s">
        <v>1089</v>
      </c>
      <c r="C62" s="1" t="s">
        <v>1211</v>
      </c>
      <c r="D62" s="1" t="s">
        <v>1212</v>
      </c>
      <c r="E62" s="1" t="s">
        <v>1213</v>
      </c>
      <c r="F62" s="1" t="s">
        <v>853</v>
      </c>
      <c r="G62" s="1" t="s">
        <v>849</v>
      </c>
      <c r="H62" s="1" t="s">
        <v>854</v>
      </c>
      <c r="I62" s="1" t="s">
        <v>1214</v>
      </c>
      <c r="J62" s="1" t="s">
        <v>30</v>
      </c>
      <c r="K62" s="1" t="s">
        <v>1215</v>
      </c>
      <c r="L62" s="1" t="s">
        <v>1215</v>
      </c>
      <c r="M62" s="1" t="s">
        <v>857</v>
      </c>
      <c r="N62" s="1" t="s">
        <v>857</v>
      </c>
      <c r="O62" s="1" t="s">
        <v>858</v>
      </c>
      <c r="P62" s="1" t="s">
        <v>859</v>
      </c>
      <c r="Q62" s="1" t="s">
        <v>860</v>
      </c>
      <c r="R62" s="1" t="s">
        <v>1216</v>
      </c>
      <c r="S62" s="1" t="s">
        <v>862</v>
      </c>
      <c r="T62" s="1" t="s">
        <v>863</v>
      </c>
      <c r="U62" s="1" t="s">
        <v>864</v>
      </c>
      <c r="V62" s="1" t="s">
        <v>879</v>
      </c>
    </row>
    <row r="63" s="1" customFormat="1" spans="1:22">
      <c r="A63" s="3">
        <v>999223096009764</v>
      </c>
      <c r="B63" s="1" t="s">
        <v>1089</v>
      </c>
      <c r="C63" s="1" t="s">
        <v>1217</v>
      </c>
      <c r="D63" s="1" t="s">
        <v>924</v>
      </c>
      <c r="E63" s="1" t="s">
        <v>1218</v>
      </c>
      <c r="F63" s="1" t="s">
        <v>1089</v>
      </c>
      <c r="G63" s="1" t="s">
        <v>849</v>
      </c>
      <c r="H63" s="1" t="s">
        <v>854</v>
      </c>
      <c r="I63" s="1" t="s">
        <v>1219</v>
      </c>
      <c r="J63" s="1" t="s">
        <v>30</v>
      </c>
      <c r="K63" s="1" t="s">
        <v>1220</v>
      </c>
      <c r="L63" s="1" t="s">
        <v>1220</v>
      </c>
      <c r="M63" s="1" t="s">
        <v>857</v>
      </c>
      <c r="N63" s="1" t="s">
        <v>857</v>
      </c>
      <c r="O63" s="1" t="s">
        <v>858</v>
      </c>
      <c r="P63" s="1" t="s">
        <v>859</v>
      </c>
      <c r="Q63" s="1" t="s">
        <v>860</v>
      </c>
      <c r="R63" s="1" t="s">
        <v>1221</v>
      </c>
      <c r="S63" s="1" t="s">
        <v>862</v>
      </c>
      <c r="T63" s="1" t="s">
        <v>863</v>
      </c>
      <c r="U63" s="1" t="s">
        <v>864</v>
      </c>
      <c r="V63" s="1" t="s">
        <v>909</v>
      </c>
    </row>
    <row r="64" s="1" customFormat="1" spans="1:22">
      <c r="A64" s="3">
        <v>999223095048410</v>
      </c>
      <c r="B64" s="1" t="s">
        <v>1089</v>
      </c>
      <c r="C64" s="1" t="s">
        <v>1222</v>
      </c>
      <c r="D64" s="1" t="s">
        <v>1223</v>
      </c>
      <c r="E64" s="1" t="s">
        <v>1224</v>
      </c>
      <c r="F64" s="1" t="s">
        <v>1089</v>
      </c>
      <c r="G64" s="1" t="s">
        <v>849</v>
      </c>
      <c r="H64" s="1" t="s">
        <v>854</v>
      </c>
      <c r="I64" s="1" t="s">
        <v>1225</v>
      </c>
      <c r="J64" s="1" t="s">
        <v>30</v>
      </c>
      <c r="K64" s="1" t="s">
        <v>1226</v>
      </c>
      <c r="L64" s="1" t="s">
        <v>1226</v>
      </c>
      <c r="M64" s="1" t="s">
        <v>857</v>
      </c>
      <c r="N64" s="1" t="s">
        <v>857</v>
      </c>
      <c r="O64" s="1" t="s">
        <v>858</v>
      </c>
      <c r="P64" s="1" t="s">
        <v>859</v>
      </c>
      <c r="Q64" s="1" t="s">
        <v>860</v>
      </c>
      <c r="R64" s="1" t="s">
        <v>1227</v>
      </c>
      <c r="S64" s="1" t="s">
        <v>862</v>
      </c>
      <c r="T64" s="1" t="s">
        <v>863</v>
      </c>
      <c r="U64" s="1" t="s">
        <v>864</v>
      </c>
      <c r="V64" s="1" t="s">
        <v>1228</v>
      </c>
    </row>
    <row r="65" s="1" customFormat="1" spans="1:22">
      <c r="A65" s="3">
        <v>999223091783569</v>
      </c>
      <c r="B65" s="1" t="s">
        <v>1089</v>
      </c>
      <c r="C65" s="1" t="s">
        <v>1229</v>
      </c>
      <c r="D65" s="1" t="s">
        <v>1230</v>
      </c>
      <c r="E65" s="1" t="s">
        <v>1231</v>
      </c>
      <c r="F65" s="1" t="s">
        <v>1089</v>
      </c>
      <c r="G65" s="1" t="s">
        <v>849</v>
      </c>
      <c r="H65" s="1" t="s">
        <v>854</v>
      </c>
      <c r="I65" s="1" t="s">
        <v>1232</v>
      </c>
      <c r="J65" s="1" t="s">
        <v>30</v>
      </c>
      <c r="K65" s="1" t="s">
        <v>1233</v>
      </c>
      <c r="L65" s="1" t="s">
        <v>1233</v>
      </c>
      <c r="M65" s="1" t="s">
        <v>857</v>
      </c>
      <c r="N65" s="1" t="s">
        <v>857</v>
      </c>
      <c r="O65" s="1" t="s">
        <v>858</v>
      </c>
      <c r="P65" s="1" t="s">
        <v>859</v>
      </c>
      <c r="Q65" s="1" t="s">
        <v>860</v>
      </c>
      <c r="R65" s="1" t="s">
        <v>1234</v>
      </c>
      <c r="S65" s="1" t="s">
        <v>862</v>
      </c>
      <c r="T65" s="1" t="s">
        <v>863</v>
      </c>
      <c r="U65" s="1" t="s">
        <v>864</v>
      </c>
      <c r="V65" s="1" t="s">
        <v>1235</v>
      </c>
    </row>
    <row r="66" s="1" customFormat="1" spans="1:22">
      <c r="A66" s="3">
        <v>23091627728</v>
      </c>
      <c r="B66" s="1" t="s">
        <v>1089</v>
      </c>
      <c r="C66" s="1" t="s">
        <v>1236</v>
      </c>
      <c r="D66" s="1" t="s">
        <v>1237</v>
      </c>
      <c r="E66" s="1" t="s">
        <v>1238</v>
      </c>
      <c r="F66" s="1" t="s">
        <v>853</v>
      </c>
      <c r="G66" s="1" t="s">
        <v>849</v>
      </c>
      <c r="H66" s="1" t="s">
        <v>854</v>
      </c>
      <c r="I66" s="1" t="s">
        <v>1105</v>
      </c>
      <c r="J66" s="1" t="s">
        <v>30</v>
      </c>
      <c r="K66" s="1" t="s">
        <v>891</v>
      </c>
      <c r="L66" s="1" t="s">
        <v>891</v>
      </c>
      <c r="M66" s="1" t="s">
        <v>857</v>
      </c>
      <c r="N66" s="1" t="s">
        <v>857</v>
      </c>
      <c r="O66" s="1" t="s">
        <v>858</v>
      </c>
      <c r="P66" s="1" t="s">
        <v>859</v>
      </c>
      <c r="Q66" s="1" t="s">
        <v>860</v>
      </c>
      <c r="R66" s="1" t="s">
        <v>1239</v>
      </c>
      <c r="S66" s="1" t="s">
        <v>862</v>
      </c>
      <c r="T66" s="1" t="s">
        <v>863</v>
      </c>
      <c r="U66" s="1" t="s">
        <v>864</v>
      </c>
      <c r="V66" s="1" t="s">
        <v>909</v>
      </c>
    </row>
    <row r="67" s="1" customFormat="1" spans="1:22">
      <c r="A67" s="3">
        <v>999223091034971</v>
      </c>
      <c r="B67" s="1" t="s">
        <v>1089</v>
      </c>
      <c r="C67" s="1" t="s">
        <v>1240</v>
      </c>
      <c r="D67" s="1" t="s">
        <v>1241</v>
      </c>
      <c r="E67" s="1" t="s">
        <v>1242</v>
      </c>
      <c r="F67" s="1" t="s">
        <v>1089</v>
      </c>
      <c r="G67" s="1" t="s">
        <v>849</v>
      </c>
      <c r="H67" s="1" t="s">
        <v>854</v>
      </c>
      <c r="I67" s="1" t="s">
        <v>1243</v>
      </c>
      <c r="J67" s="1" t="s">
        <v>30</v>
      </c>
      <c r="K67" s="1" t="s">
        <v>1244</v>
      </c>
      <c r="L67" s="1" t="s">
        <v>1244</v>
      </c>
      <c r="M67" s="1" t="s">
        <v>857</v>
      </c>
      <c r="N67" s="1" t="s">
        <v>857</v>
      </c>
      <c r="O67" s="1" t="s">
        <v>858</v>
      </c>
      <c r="P67" s="1" t="s">
        <v>859</v>
      </c>
      <c r="Q67" s="1" t="s">
        <v>860</v>
      </c>
      <c r="R67" s="1" t="s">
        <v>1245</v>
      </c>
      <c r="S67" s="1" t="s">
        <v>862</v>
      </c>
      <c r="T67" s="1" t="s">
        <v>863</v>
      </c>
      <c r="U67" s="1" t="s">
        <v>864</v>
      </c>
      <c r="V67" s="1" t="s">
        <v>1170</v>
      </c>
    </row>
    <row r="68" s="1" customFormat="1" spans="1:22">
      <c r="A68" s="3">
        <v>999223090734884</v>
      </c>
      <c r="B68" s="1" t="s">
        <v>1246</v>
      </c>
      <c r="C68" s="1" t="s">
        <v>1247</v>
      </c>
      <c r="D68" s="1" t="s">
        <v>1248</v>
      </c>
      <c r="E68" s="1" t="s">
        <v>1249</v>
      </c>
      <c r="F68" s="1" t="s">
        <v>1089</v>
      </c>
      <c r="G68" s="1" t="s">
        <v>849</v>
      </c>
      <c r="H68" s="1" t="s">
        <v>854</v>
      </c>
      <c r="I68" s="1" t="s">
        <v>1250</v>
      </c>
      <c r="J68" s="1" t="s">
        <v>30</v>
      </c>
      <c r="K68" s="1" t="s">
        <v>1251</v>
      </c>
      <c r="L68" s="1" t="s">
        <v>1251</v>
      </c>
      <c r="M68" s="1" t="s">
        <v>857</v>
      </c>
      <c r="N68" s="1" t="s">
        <v>857</v>
      </c>
      <c r="O68" s="1" t="s">
        <v>858</v>
      </c>
      <c r="P68" s="1" t="s">
        <v>859</v>
      </c>
      <c r="Q68" s="1" t="s">
        <v>860</v>
      </c>
      <c r="R68" s="1" t="s">
        <v>1252</v>
      </c>
      <c r="S68" s="1" t="s">
        <v>862</v>
      </c>
      <c r="T68" s="1" t="s">
        <v>863</v>
      </c>
      <c r="U68" s="1" t="s">
        <v>864</v>
      </c>
      <c r="V68" s="1" t="s">
        <v>1253</v>
      </c>
    </row>
    <row r="69" s="1" customFormat="1" spans="1:22">
      <c r="A69" s="3">
        <v>23090721262</v>
      </c>
      <c r="B69" s="1" t="s">
        <v>1246</v>
      </c>
      <c r="C69" s="1" t="s">
        <v>1254</v>
      </c>
      <c r="D69" s="1" t="s">
        <v>1255</v>
      </c>
      <c r="E69" s="1" t="s">
        <v>1256</v>
      </c>
      <c r="F69" s="1" t="s">
        <v>1089</v>
      </c>
      <c r="G69" s="1" t="s">
        <v>849</v>
      </c>
      <c r="H69" s="1" t="s">
        <v>854</v>
      </c>
      <c r="I69" s="1" t="s">
        <v>1257</v>
      </c>
      <c r="J69" s="1" t="s">
        <v>30</v>
      </c>
      <c r="K69" s="1" t="s">
        <v>1258</v>
      </c>
      <c r="L69" s="1" t="s">
        <v>1258</v>
      </c>
      <c r="M69" s="1" t="s">
        <v>857</v>
      </c>
      <c r="N69" s="1" t="s">
        <v>857</v>
      </c>
      <c r="O69" s="1" t="s">
        <v>858</v>
      </c>
      <c r="P69" s="1" t="s">
        <v>859</v>
      </c>
      <c r="Q69" s="1" t="s">
        <v>860</v>
      </c>
      <c r="R69" s="1" t="s">
        <v>1259</v>
      </c>
      <c r="S69" s="1" t="s">
        <v>862</v>
      </c>
      <c r="T69" s="1" t="s">
        <v>863</v>
      </c>
      <c r="U69" s="1" t="s">
        <v>864</v>
      </c>
      <c r="V69" s="1" t="s">
        <v>980</v>
      </c>
    </row>
    <row r="70" s="1" customFormat="1" spans="1:22">
      <c r="A70" s="3">
        <v>23090655201</v>
      </c>
      <c r="B70" s="1" t="s">
        <v>1246</v>
      </c>
      <c r="C70" s="1" t="s">
        <v>1260</v>
      </c>
      <c r="D70" s="1" t="s">
        <v>988</v>
      </c>
      <c r="E70" s="1" t="s">
        <v>1261</v>
      </c>
      <c r="F70" s="1" t="s">
        <v>853</v>
      </c>
      <c r="G70" s="1" t="s">
        <v>849</v>
      </c>
      <c r="H70" s="1" t="s">
        <v>854</v>
      </c>
      <c r="I70" s="1" t="s">
        <v>1262</v>
      </c>
      <c r="J70" s="1" t="s">
        <v>30</v>
      </c>
      <c r="K70" s="1" t="s">
        <v>1263</v>
      </c>
      <c r="L70" s="1" t="s">
        <v>1263</v>
      </c>
      <c r="M70" s="1" t="s">
        <v>857</v>
      </c>
      <c r="N70" s="1" t="s">
        <v>857</v>
      </c>
      <c r="O70" s="1" t="s">
        <v>858</v>
      </c>
      <c r="P70" s="1" t="s">
        <v>859</v>
      </c>
      <c r="Q70" s="1" t="s">
        <v>860</v>
      </c>
      <c r="R70" s="1" t="s">
        <v>1264</v>
      </c>
      <c r="S70" s="1" t="s">
        <v>862</v>
      </c>
      <c r="T70" s="1" t="s">
        <v>863</v>
      </c>
      <c r="U70" s="1" t="s">
        <v>864</v>
      </c>
      <c r="V70" s="1" t="s">
        <v>886</v>
      </c>
    </row>
    <row r="71" s="1" customFormat="1" spans="1:22">
      <c r="A71" s="3">
        <v>999223090580315</v>
      </c>
      <c r="B71" s="1" t="s">
        <v>1246</v>
      </c>
      <c r="C71" s="1" t="s">
        <v>1265</v>
      </c>
      <c r="D71" s="1" t="s">
        <v>1266</v>
      </c>
      <c r="E71" s="1" t="s">
        <v>1267</v>
      </c>
      <c r="F71" s="1" t="s">
        <v>1089</v>
      </c>
      <c r="G71" s="1" t="s">
        <v>849</v>
      </c>
      <c r="H71" s="1" t="s">
        <v>854</v>
      </c>
      <c r="I71" s="1" t="s">
        <v>1268</v>
      </c>
      <c r="J71" s="1" t="s">
        <v>30</v>
      </c>
      <c r="K71" s="1" t="s">
        <v>1269</v>
      </c>
      <c r="L71" s="1" t="s">
        <v>1269</v>
      </c>
      <c r="M71" s="1" t="s">
        <v>857</v>
      </c>
      <c r="N71" s="1" t="s">
        <v>857</v>
      </c>
      <c r="O71" s="1" t="s">
        <v>858</v>
      </c>
      <c r="P71" s="1" t="s">
        <v>859</v>
      </c>
      <c r="Q71" s="1" t="s">
        <v>860</v>
      </c>
      <c r="R71" s="1" t="s">
        <v>1270</v>
      </c>
      <c r="S71" s="1" t="s">
        <v>862</v>
      </c>
      <c r="T71" s="1" t="s">
        <v>863</v>
      </c>
      <c r="U71" s="1" t="s">
        <v>864</v>
      </c>
      <c r="V71" s="1" t="s">
        <v>1170</v>
      </c>
    </row>
    <row r="72" s="1" customFormat="1" spans="1:22">
      <c r="A72" s="3">
        <v>999223090341922</v>
      </c>
      <c r="B72" s="1" t="s">
        <v>1246</v>
      </c>
      <c r="C72" s="1" t="s">
        <v>1271</v>
      </c>
      <c r="D72" s="1" t="s">
        <v>1006</v>
      </c>
      <c r="E72" s="1" t="s">
        <v>1272</v>
      </c>
      <c r="F72" s="1" t="s">
        <v>853</v>
      </c>
      <c r="G72" s="1" t="s">
        <v>849</v>
      </c>
      <c r="H72" s="1" t="s">
        <v>854</v>
      </c>
      <c r="I72" s="1" t="s">
        <v>1273</v>
      </c>
      <c r="J72" s="1" t="s">
        <v>30</v>
      </c>
      <c r="K72" s="1" t="s">
        <v>1274</v>
      </c>
      <c r="L72" s="1" t="s">
        <v>1274</v>
      </c>
      <c r="M72" s="1" t="s">
        <v>857</v>
      </c>
      <c r="N72" s="1" t="s">
        <v>857</v>
      </c>
      <c r="O72" s="1" t="s">
        <v>858</v>
      </c>
      <c r="P72" s="1" t="s">
        <v>859</v>
      </c>
      <c r="Q72" s="1" t="s">
        <v>860</v>
      </c>
      <c r="R72" s="1" t="s">
        <v>1275</v>
      </c>
      <c r="S72" s="1" t="s">
        <v>862</v>
      </c>
      <c r="T72" s="1" t="s">
        <v>863</v>
      </c>
      <c r="U72" s="1" t="s">
        <v>864</v>
      </c>
      <c r="V72" s="1" t="s">
        <v>909</v>
      </c>
    </row>
    <row r="73" s="1" customFormat="1" spans="1:22">
      <c r="A73" s="3">
        <v>999223088454623</v>
      </c>
      <c r="B73" s="1" t="s">
        <v>1246</v>
      </c>
      <c r="C73" s="1" t="s">
        <v>1276</v>
      </c>
      <c r="D73" s="1" t="s">
        <v>1006</v>
      </c>
      <c r="E73" s="1" t="s">
        <v>1277</v>
      </c>
      <c r="F73" s="1" t="s">
        <v>1089</v>
      </c>
      <c r="G73" s="1" t="s">
        <v>849</v>
      </c>
      <c r="H73" s="1" t="s">
        <v>854</v>
      </c>
      <c r="I73" s="1" t="s">
        <v>1278</v>
      </c>
      <c r="J73" s="1" t="s">
        <v>30</v>
      </c>
      <c r="K73" s="1" t="s">
        <v>1279</v>
      </c>
      <c r="L73" s="1" t="s">
        <v>1279</v>
      </c>
      <c r="M73" s="1" t="s">
        <v>857</v>
      </c>
      <c r="N73" s="1" t="s">
        <v>857</v>
      </c>
      <c r="O73" s="1" t="s">
        <v>858</v>
      </c>
      <c r="P73" s="1" t="s">
        <v>859</v>
      </c>
      <c r="Q73" s="1" t="s">
        <v>860</v>
      </c>
      <c r="R73" s="1" t="s">
        <v>1280</v>
      </c>
      <c r="S73" s="1" t="s">
        <v>862</v>
      </c>
      <c r="T73" s="1" t="s">
        <v>863</v>
      </c>
      <c r="U73" s="1" t="s">
        <v>864</v>
      </c>
      <c r="V73" s="1" t="s">
        <v>909</v>
      </c>
    </row>
    <row r="74" s="1" customFormat="1" spans="1:22">
      <c r="A74" s="3">
        <v>999223088265515</v>
      </c>
      <c r="B74" s="1" t="s">
        <v>1246</v>
      </c>
      <c r="C74" s="1" t="s">
        <v>1281</v>
      </c>
      <c r="D74" s="1" t="s">
        <v>1030</v>
      </c>
      <c r="E74" s="1" t="s">
        <v>1282</v>
      </c>
      <c r="F74" s="1" t="s">
        <v>1246</v>
      </c>
      <c r="G74" s="1" t="s">
        <v>849</v>
      </c>
      <c r="H74" s="1" t="s">
        <v>854</v>
      </c>
      <c r="I74" s="1" t="s">
        <v>1283</v>
      </c>
      <c r="J74" s="1" t="s">
        <v>30</v>
      </c>
      <c r="K74" s="1" t="s">
        <v>1284</v>
      </c>
      <c r="L74" s="1" t="s">
        <v>1284</v>
      </c>
      <c r="M74" s="1" t="s">
        <v>857</v>
      </c>
      <c r="N74" s="1" t="s">
        <v>857</v>
      </c>
      <c r="O74" s="1" t="s">
        <v>858</v>
      </c>
      <c r="P74" s="1" t="s">
        <v>859</v>
      </c>
      <c r="Q74" s="1" t="s">
        <v>860</v>
      </c>
      <c r="R74" s="1" t="s">
        <v>1285</v>
      </c>
      <c r="S74" s="1" t="s">
        <v>862</v>
      </c>
      <c r="T74" s="1" t="s">
        <v>863</v>
      </c>
      <c r="U74" s="1" t="s">
        <v>864</v>
      </c>
      <c r="V74" s="1" t="s">
        <v>893</v>
      </c>
    </row>
    <row r="75" s="1" customFormat="1" spans="1:22">
      <c r="A75" s="3">
        <v>999223088071609</v>
      </c>
      <c r="B75" s="1" t="s">
        <v>1246</v>
      </c>
      <c r="C75" s="1" t="s">
        <v>1286</v>
      </c>
      <c r="D75" s="1" t="s">
        <v>924</v>
      </c>
      <c r="E75" s="1" t="s">
        <v>1287</v>
      </c>
      <c r="F75" s="1" t="s">
        <v>853</v>
      </c>
      <c r="G75" s="1" t="s">
        <v>849</v>
      </c>
      <c r="H75" s="1" t="s">
        <v>854</v>
      </c>
      <c r="I75" s="1" t="s">
        <v>1288</v>
      </c>
      <c r="J75" s="1" t="s">
        <v>30</v>
      </c>
      <c r="K75" s="1" t="s">
        <v>1289</v>
      </c>
      <c r="L75" s="1" t="s">
        <v>1289</v>
      </c>
      <c r="M75" s="1" t="s">
        <v>857</v>
      </c>
      <c r="N75" s="1" t="s">
        <v>857</v>
      </c>
      <c r="O75" s="1" t="s">
        <v>858</v>
      </c>
      <c r="P75" s="1" t="s">
        <v>859</v>
      </c>
      <c r="Q75" s="1" t="s">
        <v>860</v>
      </c>
      <c r="R75" s="1" t="s">
        <v>1290</v>
      </c>
      <c r="S75" s="1" t="s">
        <v>862</v>
      </c>
      <c r="T75" s="1" t="s">
        <v>863</v>
      </c>
      <c r="U75" s="1" t="s">
        <v>864</v>
      </c>
      <c r="V75" s="1" t="s">
        <v>909</v>
      </c>
    </row>
    <row r="76" s="1" customFormat="1" spans="1:22">
      <c r="A76" s="3">
        <v>999223087336156</v>
      </c>
      <c r="B76" s="1" t="s">
        <v>1246</v>
      </c>
      <c r="C76" s="1" t="s">
        <v>1291</v>
      </c>
      <c r="D76" s="1" t="s">
        <v>1292</v>
      </c>
      <c r="E76" s="1" t="s">
        <v>1293</v>
      </c>
      <c r="F76" s="1" t="s">
        <v>1089</v>
      </c>
      <c r="G76" s="1" t="s">
        <v>849</v>
      </c>
      <c r="H76" s="1" t="s">
        <v>854</v>
      </c>
      <c r="I76" s="1" t="s">
        <v>1294</v>
      </c>
      <c r="J76" s="1" t="s">
        <v>30</v>
      </c>
      <c r="K76" s="1" t="s">
        <v>1295</v>
      </c>
      <c r="L76" s="1" t="s">
        <v>1295</v>
      </c>
      <c r="M76" s="1" t="s">
        <v>857</v>
      </c>
      <c r="N76" s="1" t="s">
        <v>857</v>
      </c>
      <c r="O76" s="1" t="s">
        <v>858</v>
      </c>
      <c r="P76" s="1" t="s">
        <v>859</v>
      </c>
      <c r="Q76" s="1" t="s">
        <v>860</v>
      </c>
      <c r="R76" s="1" t="s">
        <v>1296</v>
      </c>
      <c r="S76" s="1" t="s">
        <v>862</v>
      </c>
      <c r="T76" s="1" t="s">
        <v>863</v>
      </c>
      <c r="U76" s="1" t="s">
        <v>864</v>
      </c>
      <c r="V76" s="1" t="s">
        <v>916</v>
      </c>
    </row>
    <row r="77" s="1" customFormat="1" spans="1:22">
      <c r="A77" s="3">
        <v>999223087276719</v>
      </c>
      <c r="B77" s="1" t="s">
        <v>1246</v>
      </c>
      <c r="C77" s="1" t="s">
        <v>1297</v>
      </c>
      <c r="D77" s="1" t="s">
        <v>1298</v>
      </c>
      <c r="E77" s="1" t="s">
        <v>1299</v>
      </c>
      <c r="F77" s="1" t="s">
        <v>853</v>
      </c>
      <c r="G77" s="1" t="s">
        <v>849</v>
      </c>
      <c r="H77" s="1" t="s">
        <v>854</v>
      </c>
      <c r="I77" s="1" t="s">
        <v>1300</v>
      </c>
      <c r="J77" s="1" t="s">
        <v>30</v>
      </c>
      <c r="K77" s="1" t="s">
        <v>1301</v>
      </c>
      <c r="L77" s="1" t="s">
        <v>1301</v>
      </c>
      <c r="M77" s="1" t="s">
        <v>857</v>
      </c>
      <c r="N77" s="1" t="s">
        <v>857</v>
      </c>
      <c r="O77" s="1" t="s">
        <v>858</v>
      </c>
      <c r="P77" s="1" t="s">
        <v>859</v>
      </c>
      <c r="Q77" s="1" t="s">
        <v>860</v>
      </c>
      <c r="R77" s="1" t="s">
        <v>1302</v>
      </c>
      <c r="S77" s="1" t="s">
        <v>862</v>
      </c>
      <c r="T77" s="1" t="s">
        <v>863</v>
      </c>
      <c r="U77" s="1" t="s">
        <v>864</v>
      </c>
      <c r="V77" s="1" t="s">
        <v>1170</v>
      </c>
    </row>
    <row r="78" s="1" customFormat="1" spans="1:22">
      <c r="A78" s="3">
        <v>999223087097491</v>
      </c>
      <c r="B78" s="1" t="s">
        <v>1246</v>
      </c>
      <c r="C78" s="1" t="s">
        <v>1303</v>
      </c>
      <c r="D78" s="1" t="s">
        <v>1304</v>
      </c>
      <c r="E78" s="1" t="s">
        <v>1305</v>
      </c>
      <c r="F78" s="1" t="s">
        <v>1089</v>
      </c>
      <c r="G78" s="1" t="s">
        <v>849</v>
      </c>
      <c r="H78" s="1" t="s">
        <v>854</v>
      </c>
      <c r="I78" s="1" t="s">
        <v>1306</v>
      </c>
      <c r="J78" s="1" t="s">
        <v>30</v>
      </c>
      <c r="K78" s="1" t="s">
        <v>1307</v>
      </c>
      <c r="L78" s="1" t="s">
        <v>1307</v>
      </c>
      <c r="M78" s="1" t="s">
        <v>857</v>
      </c>
      <c r="N78" s="1" t="s">
        <v>857</v>
      </c>
      <c r="O78" s="1" t="s">
        <v>858</v>
      </c>
      <c r="P78" s="1" t="s">
        <v>859</v>
      </c>
      <c r="Q78" s="1" t="s">
        <v>860</v>
      </c>
      <c r="R78" s="1" t="s">
        <v>1308</v>
      </c>
      <c r="S78" s="1" t="s">
        <v>862</v>
      </c>
      <c r="T78" s="1" t="s">
        <v>863</v>
      </c>
      <c r="U78" s="1" t="s">
        <v>864</v>
      </c>
      <c r="V78" s="1" t="s">
        <v>879</v>
      </c>
    </row>
    <row r="79" s="1" customFormat="1" spans="1:22">
      <c r="A79" s="3">
        <v>999223085797902</v>
      </c>
      <c r="B79" s="1" t="s">
        <v>1246</v>
      </c>
      <c r="C79" s="1" t="s">
        <v>1309</v>
      </c>
      <c r="D79" s="1" t="s">
        <v>1310</v>
      </c>
      <c r="E79" s="1" t="s">
        <v>1311</v>
      </c>
      <c r="F79" s="1" t="s">
        <v>853</v>
      </c>
      <c r="G79" s="1" t="s">
        <v>849</v>
      </c>
      <c r="H79" s="1" t="s">
        <v>854</v>
      </c>
      <c r="I79" s="1" t="s">
        <v>1312</v>
      </c>
      <c r="J79" s="1" t="s">
        <v>30</v>
      </c>
      <c r="K79" s="1" t="s">
        <v>1313</v>
      </c>
      <c r="L79" s="1" t="s">
        <v>1313</v>
      </c>
      <c r="M79" s="1" t="s">
        <v>857</v>
      </c>
      <c r="N79" s="1" t="s">
        <v>857</v>
      </c>
      <c r="O79" s="1" t="s">
        <v>858</v>
      </c>
      <c r="P79" s="1" t="s">
        <v>859</v>
      </c>
      <c r="Q79" s="1" t="s">
        <v>860</v>
      </c>
      <c r="R79" s="1" t="s">
        <v>1314</v>
      </c>
      <c r="S79" s="1" t="s">
        <v>862</v>
      </c>
      <c r="T79" s="1" t="s">
        <v>863</v>
      </c>
      <c r="U79" s="1" t="s">
        <v>864</v>
      </c>
      <c r="V79" s="1" t="s">
        <v>909</v>
      </c>
    </row>
    <row r="80" s="1" customFormat="1" spans="1:22">
      <c r="A80" s="3">
        <v>999223084947955</v>
      </c>
      <c r="B80" s="1" t="s">
        <v>1246</v>
      </c>
      <c r="C80" s="1" t="s">
        <v>1315</v>
      </c>
      <c r="D80" s="1" t="s">
        <v>1316</v>
      </c>
      <c r="E80" s="1" t="s">
        <v>1317</v>
      </c>
      <c r="F80" s="1" t="s">
        <v>1089</v>
      </c>
      <c r="G80" s="1" t="s">
        <v>849</v>
      </c>
      <c r="H80" s="1" t="s">
        <v>854</v>
      </c>
      <c r="I80" s="1" t="s">
        <v>1318</v>
      </c>
      <c r="J80" s="1" t="s">
        <v>30</v>
      </c>
      <c r="K80" s="1" t="s">
        <v>1319</v>
      </c>
      <c r="L80" s="1" t="s">
        <v>1319</v>
      </c>
      <c r="M80" s="1" t="s">
        <v>857</v>
      </c>
      <c r="N80" s="1" t="s">
        <v>857</v>
      </c>
      <c r="O80" s="1" t="s">
        <v>858</v>
      </c>
      <c r="P80" s="1" t="s">
        <v>859</v>
      </c>
      <c r="Q80" s="1" t="s">
        <v>860</v>
      </c>
      <c r="R80" s="1" t="s">
        <v>1320</v>
      </c>
      <c r="S80" s="1" t="s">
        <v>862</v>
      </c>
      <c r="T80" s="1" t="s">
        <v>863</v>
      </c>
      <c r="U80" s="1" t="s">
        <v>864</v>
      </c>
      <c r="V80" s="1" t="s">
        <v>1170</v>
      </c>
    </row>
    <row r="81" s="1" customFormat="1" spans="1:22">
      <c r="A81" s="3">
        <v>999223082254547</v>
      </c>
      <c r="B81" s="1" t="s">
        <v>1246</v>
      </c>
      <c r="C81" s="1" t="s">
        <v>1321</v>
      </c>
      <c r="D81" s="1" t="s">
        <v>1322</v>
      </c>
      <c r="E81" s="1" t="s">
        <v>1323</v>
      </c>
      <c r="F81" s="1" t="s">
        <v>1246</v>
      </c>
      <c r="G81" s="1" t="s">
        <v>849</v>
      </c>
      <c r="H81" s="1" t="s">
        <v>854</v>
      </c>
      <c r="I81" s="1" t="s">
        <v>1324</v>
      </c>
      <c r="J81" s="1" t="s">
        <v>30</v>
      </c>
      <c r="K81" s="1" t="s">
        <v>1325</v>
      </c>
      <c r="L81" s="1" t="s">
        <v>1325</v>
      </c>
      <c r="M81" s="1" t="s">
        <v>857</v>
      </c>
      <c r="N81" s="1" t="s">
        <v>857</v>
      </c>
      <c r="O81" s="1" t="s">
        <v>858</v>
      </c>
      <c r="P81" s="1" t="s">
        <v>859</v>
      </c>
      <c r="Q81" s="1" t="s">
        <v>860</v>
      </c>
      <c r="R81" s="1" t="s">
        <v>1326</v>
      </c>
      <c r="S81" s="1" t="s">
        <v>862</v>
      </c>
      <c r="T81" s="1" t="s">
        <v>863</v>
      </c>
      <c r="U81" s="1" t="s">
        <v>864</v>
      </c>
      <c r="V81" s="1" t="s">
        <v>879</v>
      </c>
    </row>
    <row r="82" s="1" customFormat="1" spans="1:22">
      <c r="A82" s="3">
        <v>999223080533949</v>
      </c>
      <c r="B82" s="1" t="s">
        <v>1246</v>
      </c>
      <c r="C82" s="1" t="s">
        <v>1327</v>
      </c>
      <c r="D82" s="1" t="s">
        <v>1328</v>
      </c>
      <c r="E82" s="1" t="s">
        <v>1329</v>
      </c>
      <c r="F82" s="1" t="s">
        <v>853</v>
      </c>
      <c r="G82" s="1" t="s">
        <v>849</v>
      </c>
      <c r="H82" s="1" t="s">
        <v>854</v>
      </c>
      <c r="I82" s="1" t="s">
        <v>1330</v>
      </c>
      <c r="J82" s="1" t="s">
        <v>30</v>
      </c>
      <c r="K82" s="1" t="s">
        <v>1331</v>
      </c>
      <c r="L82" s="1" t="s">
        <v>1331</v>
      </c>
      <c r="M82" s="1" t="s">
        <v>857</v>
      </c>
      <c r="N82" s="1" t="s">
        <v>857</v>
      </c>
      <c r="O82" s="1" t="s">
        <v>858</v>
      </c>
      <c r="P82" s="1" t="s">
        <v>859</v>
      </c>
      <c r="Q82" s="1" t="s">
        <v>860</v>
      </c>
      <c r="R82" s="1" t="s">
        <v>1332</v>
      </c>
      <c r="S82" s="1" t="s">
        <v>862</v>
      </c>
      <c r="T82" s="1" t="s">
        <v>863</v>
      </c>
      <c r="U82" s="1" t="s">
        <v>864</v>
      </c>
      <c r="V82" s="1" t="s">
        <v>980</v>
      </c>
    </row>
    <row r="83" s="1" customFormat="1" spans="1:22">
      <c r="A83" s="3">
        <v>999223078784760</v>
      </c>
      <c r="B83" s="1" t="s">
        <v>1246</v>
      </c>
      <c r="C83" s="1" t="s">
        <v>1333</v>
      </c>
      <c r="D83" s="1" t="s">
        <v>1334</v>
      </c>
      <c r="E83" s="1" t="s">
        <v>1335</v>
      </c>
      <c r="F83" s="1" t="s">
        <v>1246</v>
      </c>
      <c r="G83" s="1" t="s">
        <v>849</v>
      </c>
      <c r="H83" s="1" t="s">
        <v>854</v>
      </c>
      <c r="I83" s="1" t="s">
        <v>1336</v>
      </c>
      <c r="J83" s="1" t="s">
        <v>30</v>
      </c>
      <c r="K83" s="1" t="s">
        <v>1337</v>
      </c>
      <c r="L83" s="1" t="s">
        <v>1337</v>
      </c>
      <c r="M83" s="1" t="s">
        <v>857</v>
      </c>
      <c r="N83" s="1" t="s">
        <v>857</v>
      </c>
      <c r="O83" s="1" t="s">
        <v>858</v>
      </c>
      <c r="P83" s="1" t="s">
        <v>859</v>
      </c>
      <c r="Q83" s="1" t="s">
        <v>860</v>
      </c>
      <c r="R83" s="1" t="s">
        <v>1338</v>
      </c>
      <c r="S83" s="1" t="s">
        <v>862</v>
      </c>
      <c r="T83" s="1" t="s">
        <v>863</v>
      </c>
      <c r="U83" s="1" t="s">
        <v>864</v>
      </c>
      <c r="V83" s="1" t="s">
        <v>879</v>
      </c>
    </row>
    <row r="84" s="1" customFormat="1" spans="1:22">
      <c r="A84" s="3">
        <v>999223074803357</v>
      </c>
      <c r="B84" s="1" t="s">
        <v>1246</v>
      </c>
      <c r="C84" s="1" t="s">
        <v>1339</v>
      </c>
      <c r="D84" s="1" t="s">
        <v>1340</v>
      </c>
      <c r="E84" s="1" t="s">
        <v>1341</v>
      </c>
      <c r="F84" s="1" t="s">
        <v>1246</v>
      </c>
      <c r="G84" s="1" t="s">
        <v>849</v>
      </c>
      <c r="H84" s="1" t="s">
        <v>854</v>
      </c>
      <c r="I84" s="1" t="s">
        <v>1342</v>
      </c>
      <c r="J84" s="1" t="s">
        <v>30</v>
      </c>
      <c r="K84" s="1" t="s">
        <v>1343</v>
      </c>
      <c r="L84" s="1" t="s">
        <v>1343</v>
      </c>
      <c r="M84" s="1" t="s">
        <v>857</v>
      </c>
      <c r="N84" s="1" t="s">
        <v>857</v>
      </c>
      <c r="O84" s="1" t="s">
        <v>858</v>
      </c>
      <c r="P84" s="1" t="s">
        <v>859</v>
      </c>
      <c r="Q84" s="1" t="s">
        <v>860</v>
      </c>
      <c r="R84" s="1" t="s">
        <v>1344</v>
      </c>
      <c r="S84" s="1" t="s">
        <v>862</v>
      </c>
      <c r="T84" s="1" t="s">
        <v>863</v>
      </c>
      <c r="U84" s="1" t="s">
        <v>864</v>
      </c>
      <c r="V84" s="1" t="s">
        <v>893</v>
      </c>
    </row>
    <row r="85" s="1" customFormat="1" spans="1:22">
      <c r="A85" s="3">
        <v>999223074787022</v>
      </c>
      <c r="B85" s="1" t="s">
        <v>1246</v>
      </c>
      <c r="C85" s="1" t="s">
        <v>1345</v>
      </c>
      <c r="D85" s="1" t="s">
        <v>1346</v>
      </c>
      <c r="E85" s="1" t="s">
        <v>1347</v>
      </c>
      <c r="F85" s="1" t="s">
        <v>1246</v>
      </c>
      <c r="G85" s="1" t="s">
        <v>849</v>
      </c>
      <c r="H85" s="1" t="s">
        <v>854</v>
      </c>
      <c r="I85" s="1" t="s">
        <v>1348</v>
      </c>
      <c r="J85" s="1" t="s">
        <v>30</v>
      </c>
      <c r="K85" s="1" t="s">
        <v>1349</v>
      </c>
      <c r="L85" s="1" t="s">
        <v>1349</v>
      </c>
      <c r="M85" s="1" t="s">
        <v>857</v>
      </c>
      <c r="N85" s="1" t="s">
        <v>857</v>
      </c>
      <c r="O85" s="1" t="s">
        <v>858</v>
      </c>
      <c r="P85" s="1" t="s">
        <v>859</v>
      </c>
      <c r="Q85" s="1" t="s">
        <v>860</v>
      </c>
      <c r="R85" s="1" t="s">
        <v>1350</v>
      </c>
      <c r="S85" s="1" t="s">
        <v>862</v>
      </c>
      <c r="T85" s="1" t="s">
        <v>863</v>
      </c>
      <c r="U85" s="1" t="s">
        <v>864</v>
      </c>
      <c r="V85" s="1" t="s">
        <v>935</v>
      </c>
    </row>
    <row r="86" s="1" customFormat="1" spans="1:22">
      <c r="A86" s="3">
        <v>999223074098250</v>
      </c>
      <c r="B86" s="1" t="s">
        <v>1351</v>
      </c>
      <c r="C86" s="1" t="s">
        <v>1352</v>
      </c>
      <c r="D86" s="1" t="s">
        <v>1353</v>
      </c>
      <c r="E86" s="1" t="s">
        <v>1354</v>
      </c>
      <c r="F86" s="1" t="s">
        <v>853</v>
      </c>
      <c r="G86" s="1" t="s">
        <v>849</v>
      </c>
      <c r="H86" s="1" t="s">
        <v>854</v>
      </c>
      <c r="I86" s="1" t="s">
        <v>1355</v>
      </c>
      <c r="J86" s="1" t="s">
        <v>30</v>
      </c>
      <c r="K86" s="1" t="s">
        <v>1356</v>
      </c>
      <c r="L86" s="1" t="s">
        <v>1356</v>
      </c>
      <c r="M86" s="1" t="s">
        <v>857</v>
      </c>
      <c r="N86" s="1" t="s">
        <v>857</v>
      </c>
      <c r="O86" s="1" t="s">
        <v>858</v>
      </c>
      <c r="P86" s="1" t="s">
        <v>859</v>
      </c>
      <c r="Q86" s="1" t="s">
        <v>860</v>
      </c>
      <c r="R86" s="1" t="s">
        <v>1357</v>
      </c>
      <c r="S86" s="1" t="s">
        <v>862</v>
      </c>
      <c r="T86" s="1" t="s">
        <v>863</v>
      </c>
      <c r="U86" s="1" t="s">
        <v>864</v>
      </c>
      <c r="V86" s="1" t="s">
        <v>935</v>
      </c>
    </row>
    <row r="87" s="1" customFormat="1" spans="1:22">
      <c r="A87" s="3">
        <v>999223071755994</v>
      </c>
      <c r="B87" s="1" t="s">
        <v>1351</v>
      </c>
      <c r="C87" s="1" t="s">
        <v>1358</v>
      </c>
      <c r="D87" s="1" t="s">
        <v>1359</v>
      </c>
      <c r="E87" s="1" t="s">
        <v>1360</v>
      </c>
      <c r="F87" s="1" t="s">
        <v>1351</v>
      </c>
      <c r="G87" s="1" t="s">
        <v>849</v>
      </c>
      <c r="H87" s="1" t="s">
        <v>854</v>
      </c>
      <c r="I87" s="1" t="s">
        <v>1361</v>
      </c>
      <c r="J87" s="1" t="s">
        <v>30</v>
      </c>
      <c r="K87" s="1" t="s">
        <v>1362</v>
      </c>
      <c r="L87" s="1" t="s">
        <v>1362</v>
      </c>
      <c r="M87" s="1" t="s">
        <v>857</v>
      </c>
      <c r="N87" s="1" t="s">
        <v>857</v>
      </c>
      <c r="O87" s="1" t="s">
        <v>858</v>
      </c>
      <c r="P87" s="1" t="s">
        <v>859</v>
      </c>
      <c r="Q87" s="1" t="s">
        <v>860</v>
      </c>
      <c r="R87" s="1" t="s">
        <v>1363</v>
      </c>
      <c r="S87" s="1" t="s">
        <v>862</v>
      </c>
      <c r="T87" s="1" t="s">
        <v>863</v>
      </c>
      <c r="U87" s="1" t="s">
        <v>864</v>
      </c>
      <c r="V87" s="1" t="s">
        <v>879</v>
      </c>
    </row>
    <row r="88" s="1" customFormat="1" spans="1:22">
      <c r="A88" s="3">
        <v>999223065244736</v>
      </c>
      <c r="B88" s="1" t="s">
        <v>1351</v>
      </c>
      <c r="C88" s="1" t="s">
        <v>1364</v>
      </c>
      <c r="D88" s="1" t="s">
        <v>1365</v>
      </c>
      <c r="E88" s="1" t="s">
        <v>1366</v>
      </c>
      <c r="F88" s="1" t="s">
        <v>853</v>
      </c>
      <c r="G88" s="1" t="s">
        <v>849</v>
      </c>
      <c r="H88" s="1" t="s">
        <v>854</v>
      </c>
      <c r="I88" s="1" t="s">
        <v>1367</v>
      </c>
      <c r="J88" s="1" t="s">
        <v>30</v>
      </c>
      <c r="K88" s="1" t="s">
        <v>1368</v>
      </c>
      <c r="L88" s="1" t="s">
        <v>1368</v>
      </c>
      <c r="M88" s="1" t="s">
        <v>857</v>
      </c>
      <c r="N88" s="1" t="s">
        <v>857</v>
      </c>
      <c r="O88" s="1" t="s">
        <v>858</v>
      </c>
      <c r="P88" s="1" t="s">
        <v>859</v>
      </c>
      <c r="Q88" s="1" t="s">
        <v>860</v>
      </c>
      <c r="R88" s="1" t="s">
        <v>1369</v>
      </c>
      <c r="S88" s="1" t="s">
        <v>862</v>
      </c>
      <c r="T88" s="1" t="s">
        <v>863</v>
      </c>
      <c r="U88" s="1" t="s">
        <v>864</v>
      </c>
      <c r="V88" s="1" t="s">
        <v>1235</v>
      </c>
    </row>
    <row r="89" s="1" customFormat="1" spans="1:22">
      <c r="A89" s="3">
        <v>23058082884</v>
      </c>
      <c r="B89" s="1" t="s">
        <v>1351</v>
      </c>
      <c r="C89" s="1" t="s">
        <v>1370</v>
      </c>
      <c r="D89" s="1" t="s">
        <v>1371</v>
      </c>
      <c r="E89" s="1" t="s">
        <v>1372</v>
      </c>
      <c r="F89" s="1" t="s">
        <v>853</v>
      </c>
      <c r="G89" s="1" t="s">
        <v>849</v>
      </c>
      <c r="H89" s="1" t="s">
        <v>854</v>
      </c>
      <c r="I89" s="1" t="s">
        <v>1373</v>
      </c>
      <c r="J89" s="1" t="s">
        <v>30</v>
      </c>
      <c r="K89" s="1" t="s">
        <v>1374</v>
      </c>
      <c r="L89" s="1" t="s">
        <v>1374</v>
      </c>
      <c r="M89" s="1" t="s">
        <v>857</v>
      </c>
      <c r="N89" s="1" t="s">
        <v>857</v>
      </c>
      <c r="O89" s="1" t="s">
        <v>858</v>
      </c>
      <c r="P89" s="1" t="s">
        <v>859</v>
      </c>
      <c r="Q89" s="1" t="s">
        <v>860</v>
      </c>
      <c r="R89" s="1" t="s">
        <v>1375</v>
      </c>
      <c r="S89" s="1" t="s">
        <v>862</v>
      </c>
      <c r="T89" s="1" t="s">
        <v>863</v>
      </c>
      <c r="U89" s="1" t="s">
        <v>864</v>
      </c>
      <c r="V89" s="1" t="s">
        <v>879</v>
      </c>
    </row>
    <row r="90" s="1" customFormat="1" spans="1:22">
      <c r="A90" s="3">
        <v>999223058083272</v>
      </c>
      <c r="B90" s="1" t="s">
        <v>1351</v>
      </c>
      <c r="C90" s="1" t="s">
        <v>1376</v>
      </c>
      <c r="D90" s="1" t="s">
        <v>1377</v>
      </c>
      <c r="E90" s="1" t="s">
        <v>1378</v>
      </c>
      <c r="F90" s="1" t="s">
        <v>853</v>
      </c>
      <c r="G90" s="1" t="s">
        <v>849</v>
      </c>
      <c r="H90" s="1" t="s">
        <v>854</v>
      </c>
      <c r="I90" s="1" t="s">
        <v>1379</v>
      </c>
      <c r="J90" s="1" t="s">
        <v>30</v>
      </c>
      <c r="K90" s="1" t="s">
        <v>1380</v>
      </c>
      <c r="L90" s="1" t="s">
        <v>1380</v>
      </c>
      <c r="M90" s="1" t="s">
        <v>857</v>
      </c>
      <c r="N90" s="1" t="s">
        <v>857</v>
      </c>
      <c r="O90" s="1" t="s">
        <v>858</v>
      </c>
      <c r="P90" s="1" t="s">
        <v>859</v>
      </c>
      <c r="Q90" s="1" t="s">
        <v>860</v>
      </c>
      <c r="R90" s="1" t="s">
        <v>1381</v>
      </c>
      <c r="S90" s="1" t="s">
        <v>862</v>
      </c>
      <c r="T90" s="1" t="s">
        <v>863</v>
      </c>
      <c r="U90" s="1" t="s">
        <v>864</v>
      </c>
      <c r="V90" s="1" t="s">
        <v>1078</v>
      </c>
    </row>
    <row r="91" s="1" customFormat="1" spans="1:22">
      <c r="A91" s="3">
        <v>999223058066724</v>
      </c>
      <c r="B91" s="1" t="s">
        <v>1351</v>
      </c>
      <c r="C91" s="1" t="s">
        <v>1382</v>
      </c>
      <c r="D91" s="1" t="s">
        <v>1383</v>
      </c>
      <c r="E91" s="1" t="s">
        <v>1384</v>
      </c>
      <c r="F91" s="1" t="s">
        <v>853</v>
      </c>
      <c r="G91" s="1" t="s">
        <v>849</v>
      </c>
      <c r="H91" s="1" t="s">
        <v>854</v>
      </c>
      <c r="I91" s="1" t="s">
        <v>1385</v>
      </c>
      <c r="J91" s="1" t="s">
        <v>30</v>
      </c>
      <c r="K91" s="1" t="s">
        <v>1386</v>
      </c>
      <c r="L91" s="1" t="s">
        <v>1386</v>
      </c>
      <c r="M91" s="1" t="s">
        <v>857</v>
      </c>
      <c r="N91" s="1" t="s">
        <v>857</v>
      </c>
      <c r="O91" s="1" t="s">
        <v>858</v>
      </c>
      <c r="P91" s="1" t="s">
        <v>859</v>
      </c>
      <c r="Q91" s="1" t="s">
        <v>860</v>
      </c>
      <c r="R91" s="1" t="s">
        <v>1387</v>
      </c>
      <c r="S91" s="1" t="s">
        <v>862</v>
      </c>
      <c r="T91" s="1" t="s">
        <v>863</v>
      </c>
      <c r="U91" s="1" t="s">
        <v>864</v>
      </c>
      <c r="V91" s="1" t="s">
        <v>879</v>
      </c>
    </row>
    <row r="92" s="1" customFormat="1" spans="1:22">
      <c r="A92" s="3">
        <v>999223056061037</v>
      </c>
      <c r="B92" s="1" t="s">
        <v>1388</v>
      </c>
      <c r="C92" s="1" t="s">
        <v>1389</v>
      </c>
      <c r="D92" s="1" t="s">
        <v>1390</v>
      </c>
      <c r="E92" s="1" t="s">
        <v>1391</v>
      </c>
      <c r="F92" s="1" t="s">
        <v>1246</v>
      </c>
      <c r="G92" s="1" t="s">
        <v>849</v>
      </c>
      <c r="H92" s="1" t="s">
        <v>854</v>
      </c>
      <c r="I92" s="1" t="s">
        <v>1392</v>
      </c>
      <c r="J92" s="1" t="s">
        <v>30</v>
      </c>
      <c r="K92" s="1" t="s">
        <v>1393</v>
      </c>
      <c r="L92" s="1" t="s">
        <v>1393</v>
      </c>
      <c r="M92" s="1" t="s">
        <v>857</v>
      </c>
      <c r="N92" s="1" t="s">
        <v>857</v>
      </c>
      <c r="O92" s="1" t="s">
        <v>858</v>
      </c>
      <c r="P92" s="1" t="s">
        <v>859</v>
      </c>
      <c r="Q92" s="1" t="s">
        <v>860</v>
      </c>
      <c r="R92" s="1" t="s">
        <v>1394</v>
      </c>
      <c r="S92" s="1" t="s">
        <v>862</v>
      </c>
      <c r="T92" s="1" t="s">
        <v>863</v>
      </c>
      <c r="U92" s="1" t="s">
        <v>864</v>
      </c>
      <c r="V92" s="1" t="s">
        <v>980</v>
      </c>
    </row>
    <row r="93" s="1" customFormat="1" spans="1:22">
      <c r="A93" s="3">
        <v>23055293954</v>
      </c>
      <c r="B93" s="1" t="s">
        <v>1388</v>
      </c>
      <c r="C93" s="1" t="s">
        <v>1395</v>
      </c>
      <c r="D93" s="1" t="s">
        <v>1396</v>
      </c>
      <c r="E93" s="1" t="s">
        <v>1397</v>
      </c>
      <c r="F93" s="1" t="s">
        <v>1089</v>
      </c>
      <c r="G93" s="1" t="s">
        <v>849</v>
      </c>
      <c r="H93" s="1" t="s">
        <v>854</v>
      </c>
      <c r="I93" s="1" t="s">
        <v>1398</v>
      </c>
      <c r="J93" s="1" t="s">
        <v>30</v>
      </c>
      <c r="K93" s="1" t="s">
        <v>1399</v>
      </c>
      <c r="L93" s="1" t="s">
        <v>1399</v>
      </c>
      <c r="M93" s="1" t="s">
        <v>857</v>
      </c>
      <c r="N93" s="1" t="s">
        <v>857</v>
      </c>
      <c r="O93" s="1" t="s">
        <v>858</v>
      </c>
      <c r="P93" s="1" t="s">
        <v>859</v>
      </c>
      <c r="Q93" s="1" t="s">
        <v>860</v>
      </c>
      <c r="R93" s="1" t="s">
        <v>1400</v>
      </c>
      <c r="S93" s="1" t="s">
        <v>862</v>
      </c>
      <c r="T93" s="1" t="s">
        <v>863</v>
      </c>
      <c r="U93" s="1" t="s">
        <v>864</v>
      </c>
      <c r="V93" s="1" t="s">
        <v>980</v>
      </c>
    </row>
    <row r="94" s="1" customFormat="1" spans="1:22">
      <c r="A94" s="3">
        <v>999223051087998</v>
      </c>
      <c r="B94" s="1" t="s">
        <v>1388</v>
      </c>
      <c r="C94" s="1" t="s">
        <v>1401</v>
      </c>
      <c r="D94" s="1" t="s">
        <v>1402</v>
      </c>
      <c r="E94" s="1" t="s">
        <v>1403</v>
      </c>
      <c r="F94" s="1" t="s">
        <v>1089</v>
      </c>
      <c r="G94" s="1" t="s">
        <v>849</v>
      </c>
      <c r="H94" s="1" t="s">
        <v>854</v>
      </c>
      <c r="I94" s="1" t="s">
        <v>1404</v>
      </c>
      <c r="J94" s="1" t="s">
        <v>30</v>
      </c>
      <c r="K94" s="1" t="s">
        <v>1405</v>
      </c>
      <c r="L94" s="1" t="s">
        <v>1405</v>
      </c>
      <c r="M94" s="1" t="s">
        <v>857</v>
      </c>
      <c r="N94" s="1" t="s">
        <v>857</v>
      </c>
      <c r="O94" s="1" t="s">
        <v>858</v>
      </c>
      <c r="P94" s="1" t="s">
        <v>859</v>
      </c>
      <c r="Q94" s="1" t="s">
        <v>860</v>
      </c>
      <c r="R94" s="1" t="s">
        <v>1406</v>
      </c>
      <c r="S94" s="1" t="s">
        <v>862</v>
      </c>
      <c r="T94" s="1" t="s">
        <v>863</v>
      </c>
      <c r="U94" s="1" t="s">
        <v>864</v>
      </c>
      <c r="V94" s="1" t="s">
        <v>886</v>
      </c>
    </row>
    <row r="95" s="1" customFormat="1" spans="1:22">
      <c r="A95" s="3">
        <v>999223046844839</v>
      </c>
      <c r="B95" s="1" t="s">
        <v>1388</v>
      </c>
      <c r="C95" s="1" t="s">
        <v>1407</v>
      </c>
      <c r="D95" s="1" t="s">
        <v>1408</v>
      </c>
      <c r="E95" s="1" t="s">
        <v>1409</v>
      </c>
      <c r="F95" s="1" t="s">
        <v>1089</v>
      </c>
      <c r="G95" s="1" t="s">
        <v>849</v>
      </c>
      <c r="H95" s="1" t="s">
        <v>854</v>
      </c>
      <c r="I95" s="1" t="s">
        <v>1410</v>
      </c>
      <c r="J95" s="1" t="s">
        <v>30</v>
      </c>
      <c r="K95" s="1" t="s">
        <v>1411</v>
      </c>
      <c r="L95" s="1" t="s">
        <v>1411</v>
      </c>
      <c r="M95" s="1" t="s">
        <v>857</v>
      </c>
      <c r="N95" s="1" t="s">
        <v>857</v>
      </c>
      <c r="O95" s="1" t="s">
        <v>858</v>
      </c>
      <c r="P95" s="1" t="s">
        <v>859</v>
      </c>
      <c r="Q95" s="1" t="s">
        <v>860</v>
      </c>
      <c r="R95" s="1" t="s">
        <v>1412</v>
      </c>
      <c r="S95" s="1" t="s">
        <v>862</v>
      </c>
      <c r="T95" s="1" t="s">
        <v>863</v>
      </c>
      <c r="U95" s="1" t="s">
        <v>864</v>
      </c>
      <c r="V95" s="1" t="s">
        <v>879</v>
      </c>
    </row>
    <row r="96" s="1" customFormat="1" spans="1:22">
      <c r="A96" s="3">
        <v>999223044142779</v>
      </c>
      <c r="B96" s="1" t="s">
        <v>1388</v>
      </c>
      <c r="C96" s="1" t="s">
        <v>1413</v>
      </c>
      <c r="D96" s="1" t="s">
        <v>1414</v>
      </c>
      <c r="E96" s="1" t="s">
        <v>1415</v>
      </c>
      <c r="F96" s="1" t="s">
        <v>853</v>
      </c>
      <c r="G96" s="1" t="s">
        <v>849</v>
      </c>
      <c r="H96" s="1" t="s">
        <v>854</v>
      </c>
      <c r="I96" s="1" t="s">
        <v>1416</v>
      </c>
      <c r="J96" s="1" t="s">
        <v>30</v>
      </c>
      <c r="K96" s="1" t="s">
        <v>1417</v>
      </c>
      <c r="L96" s="1" t="s">
        <v>1417</v>
      </c>
      <c r="M96" s="1" t="s">
        <v>857</v>
      </c>
      <c r="N96" s="1" t="s">
        <v>857</v>
      </c>
      <c r="O96" s="1" t="s">
        <v>858</v>
      </c>
      <c r="P96" s="1" t="s">
        <v>859</v>
      </c>
      <c r="Q96" s="1" t="s">
        <v>860</v>
      </c>
      <c r="R96" s="1" t="s">
        <v>1418</v>
      </c>
      <c r="S96" s="1" t="s">
        <v>862</v>
      </c>
      <c r="T96" s="1" t="s">
        <v>863</v>
      </c>
      <c r="U96" s="1" t="s">
        <v>864</v>
      </c>
      <c r="V96" s="1" t="s">
        <v>1419</v>
      </c>
    </row>
    <row r="97" s="1" customFormat="1" spans="1:22">
      <c r="A97" s="3">
        <v>999223040487362</v>
      </c>
      <c r="B97" s="1" t="s">
        <v>1388</v>
      </c>
      <c r="C97" s="1" t="s">
        <v>1420</v>
      </c>
      <c r="D97" s="1" t="s">
        <v>1421</v>
      </c>
      <c r="E97" s="1" t="s">
        <v>1422</v>
      </c>
      <c r="F97" s="1" t="s">
        <v>1388</v>
      </c>
      <c r="G97" s="1" t="s">
        <v>849</v>
      </c>
      <c r="H97" s="1" t="s">
        <v>854</v>
      </c>
      <c r="I97" s="1" t="s">
        <v>1423</v>
      </c>
      <c r="J97" s="1" t="s">
        <v>30</v>
      </c>
      <c r="K97" s="1" t="s">
        <v>1424</v>
      </c>
      <c r="L97" s="1" t="s">
        <v>1424</v>
      </c>
      <c r="M97" s="1" t="s">
        <v>857</v>
      </c>
      <c r="N97" s="1" t="s">
        <v>857</v>
      </c>
      <c r="O97" s="1" t="s">
        <v>858</v>
      </c>
      <c r="P97" s="1" t="s">
        <v>859</v>
      </c>
      <c r="Q97" s="1" t="s">
        <v>860</v>
      </c>
      <c r="R97" s="1" t="s">
        <v>1425</v>
      </c>
      <c r="S97" s="1" t="s">
        <v>862</v>
      </c>
      <c r="T97" s="1" t="s">
        <v>863</v>
      </c>
      <c r="U97" s="1" t="s">
        <v>864</v>
      </c>
      <c r="V97" s="1" t="s">
        <v>1235</v>
      </c>
    </row>
    <row r="98" s="1" customFormat="1" spans="1:22">
      <c r="A98" s="3">
        <v>999223040254101</v>
      </c>
      <c r="B98" s="1" t="s">
        <v>1388</v>
      </c>
      <c r="C98" s="1" t="s">
        <v>1426</v>
      </c>
      <c r="D98" s="1" t="s">
        <v>1427</v>
      </c>
      <c r="E98" s="1" t="s">
        <v>1428</v>
      </c>
      <c r="F98" s="1" t="s">
        <v>853</v>
      </c>
      <c r="G98" s="1" t="s">
        <v>849</v>
      </c>
      <c r="H98" s="1" t="s">
        <v>854</v>
      </c>
      <c r="I98" s="1" t="s">
        <v>1429</v>
      </c>
      <c r="J98" s="1" t="s">
        <v>30</v>
      </c>
      <c r="K98" s="1" t="s">
        <v>1430</v>
      </c>
      <c r="L98" s="1" t="s">
        <v>1430</v>
      </c>
      <c r="M98" s="1" t="s">
        <v>857</v>
      </c>
      <c r="N98" s="1" t="s">
        <v>857</v>
      </c>
      <c r="O98" s="1" t="s">
        <v>858</v>
      </c>
      <c r="P98" s="1" t="s">
        <v>859</v>
      </c>
      <c r="Q98" s="1" t="s">
        <v>860</v>
      </c>
      <c r="R98" s="1" t="s">
        <v>1431</v>
      </c>
      <c r="S98" s="1" t="s">
        <v>862</v>
      </c>
      <c r="T98" s="1" t="s">
        <v>863</v>
      </c>
      <c r="U98" s="1" t="s">
        <v>864</v>
      </c>
      <c r="V98" s="1" t="s">
        <v>1253</v>
      </c>
    </row>
    <row r="99" s="1" customFormat="1" spans="1:22">
      <c r="A99" s="3">
        <v>999223036943057</v>
      </c>
      <c r="B99" s="1" t="s">
        <v>1432</v>
      </c>
      <c r="C99" s="1" t="s">
        <v>1433</v>
      </c>
      <c r="D99" s="1" t="s">
        <v>1434</v>
      </c>
      <c r="E99" s="1" t="s">
        <v>1435</v>
      </c>
      <c r="F99" s="1" t="s">
        <v>1388</v>
      </c>
      <c r="G99" s="1" t="s">
        <v>849</v>
      </c>
      <c r="H99" s="1" t="s">
        <v>854</v>
      </c>
      <c r="I99" s="1" t="s">
        <v>1436</v>
      </c>
      <c r="J99" s="1" t="s">
        <v>30</v>
      </c>
      <c r="K99" s="1" t="s">
        <v>1437</v>
      </c>
      <c r="L99" s="1" t="s">
        <v>1437</v>
      </c>
      <c r="M99" s="1" t="s">
        <v>857</v>
      </c>
      <c r="N99" s="1" t="s">
        <v>857</v>
      </c>
      <c r="O99" s="1" t="s">
        <v>858</v>
      </c>
      <c r="P99" s="1" t="s">
        <v>859</v>
      </c>
      <c r="Q99" s="1" t="s">
        <v>860</v>
      </c>
      <c r="R99" s="1" t="s">
        <v>1438</v>
      </c>
      <c r="S99" s="1" t="s">
        <v>862</v>
      </c>
      <c r="T99" s="1" t="s">
        <v>863</v>
      </c>
      <c r="U99" s="1" t="s">
        <v>864</v>
      </c>
      <c r="V99" s="1" t="s">
        <v>1439</v>
      </c>
    </row>
    <row r="100" s="1" customFormat="1" spans="1:22">
      <c r="A100" s="3">
        <v>999223028526599</v>
      </c>
      <c r="B100" s="1" t="s">
        <v>1432</v>
      </c>
      <c r="C100" s="1" t="s">
        <v>1440</v>
      </c>
      <c r="D100" s="1" t="s">
        <v>1346</v>
      </c>
      <c r="E100" s="1" t="s">
        <v>1441</v>
      </c>
      <c r="F100" s="1" t="s">
        <v>1432</v>
      </c>
      <c r="G100" s="1" t="s">
        <v>849</v>
      </c>
      <c r="H100" s="1" t="s">
        <v>854</v>
      </c>
      <c r="I100" s="1" t="s">
        <v>1442</v>
      </c>
      <c r="J100" s="1" t="s">
        <v>30</v>
      </c>
      <c r="K100" s="1" t="s">
        <v>1443</v>
      </c>
      <c r="L100" s="1" t="s">
        <v>1443</v>
      </c>
      <c r="M100" s="1" t="s">
        <v>857</v>
      </c>
      <c r="N100" s="1" t="s">
        <v>857</v>
      </c>
      <c r="O100" s="1" t="s">
        <v>858</v>
      </c>
      <c r="P100" s="1" t="s">
        <v>859</v>
      </c>
      <c r="Q100" s="1" t="s">
        <v>860</v>
      </c>
      <c r="R100" s="1" t="s">
        <v>1444</v>
      </c>
      <c r="S100" s="1" t="s">
        <v>862</v>
      </c>
      <c r="T100" s="1" t="s">
        <v>863</v>
      </c>
      <c r="U100" s="1" t="s">
        <v>864</v>
      </c>
      <c r="V100" s="1" t="s">
        <v>935</v>
      </c>
    </row>
    <row r="101" s="1" customFormat="1" spans="1:22">
      <c r="A101" s="3">
        <v>999223028387605</v>
      </c>
      <c r="B101" s="1" t="s">
        <v>1432</v>
      </c>
      <c r="C101" s="1" t="s">
        <v>1445</v>
      </c>
      <c r="D101" s="1" t="s">
        <v>1446</v>
      </c>
      <c r="E101" s="1" t="s">
        <v>1447</v>
      </c>
      <c r="F101" s="1" t="s">
        <v>1246</v>
      </c>
      <c r="G101" s="1" t="s">
        <v>849</v>
      </c>
      <c r="H101" s="1" t="s">
        <v>854</v>
      </c>
      <c r="I101" s="1" t="s">
        <v>1448</v>
      </c>
      <c r="J101" s="1" t="s">
        <v>30</v>
      </c>
      <c r="K101" s="1" t="s">
        <v>1449</v>
      </c>
      <c r="L101" s="1" t="s">
        <v>1449</v>
      </c>
      <c r="M101" s="1" t="s">
        <v>857</v>
      </c>
      <c r="N101" s="1" t="s">
        <v>857</v>
      </c>
      <c r="O101" s="1" t="s">
        <v>858</v>
      </c>
      <c r="P101" s="1" t="s">
        <v>859</v>
      </c>
      <c r="Q101" s="1" t="s">
        <v>860</v>
      </c>
      <c r="R101" s="1" t="s">
        <v>1450</v>
      </c>
      <c r="S101" s="1" t="s">
        <v>862</v>
      </c>
      <c r="T101" s="1" t="s">
        <v>863</v>
      </c>
      <c r="U101" s="1" t="s">
        <v>864</v>
      </c>
      <c r="V101" s="1" t="s">
        <v>916</v>
      </c>
    </row>
    <row r="102" s="1" customFormat="1" spans="1:22">
      <c r="A102" s="3">
        <v>999223007543270</v>
      </c>
      <c r="B102" s="1" t="s">
        <v>1451</v>
      </c>
      <c r="C102" s="1" t="s">
        <v>1452</v>
      </c>
      <c r="D102" s="1" t="s">
        <v>1453</v>
      </c>
      <c r="E102" s="1" t="s">
        <v>1454</v>
      </c>
      <c r="F102" s="1" t="s">
        <v>1432</v>
      </c>
      <c r="G102" s="1" t="s">
        <v>849</v>
      </c>
      <c r="H102" s="1" t="s">
        <v>854</v>
      </c>
      <c r="I102" s="1" t="s">
        <v>1455</v>
      </c>
      <c r="J102" s="1" t="s">
        <v>30</v>
      </c>
      <c r="K102" s="1" t="s">
        <v>1456</v>
      </c>
      <c r="L102" s="1" t="s">
        <v>1456</v>
      </c>
      <c r="M102" s="1" t="s">
        <v>857</v>
      </c>
      <c r="N102" s="1" t="s">
        <v>857</v>
      </c>
      <c r="O102" s="1" t="s">
        <v>858</v>
      </c>
      <c r="P102" s="1" t="s">
        <v>859</v>
      </c>
      <c r="Q102" s="1" t="s">
        <v>860</v>
      </c>
      <c r="R102" s="1" t="s">
        <v>1457</v>
      </c>
      <c r="S102" s="1" t="s">
        <v>862</v>
      </c>
      <c r="T102" s="1" t="s">
        <v>863</v>
      </c>
      <c r="U102" s="1" t="s">
        <v>864</v>
      </c>
      <c r="V102" s="1" t="s">
        <v>879</v>
      </c>
    </row>
    <row r="103" s="1" customFormat="1" spans="1:22">
      <c r="A103" s="3">
        <v>999223006257999</v>
      </c>
      <c r="B103" s="1" t="s">
        <v>1451</v>
      </c>
      <c r="C103" s="1" t="s">
        <v>1458</v>
      </c>
      <c r="D103" s="1" t="s">
        <v>1459</v>
      </c>
      <c r="E103" s="1" t="s">
        <v>1460</v>
      </c>
      <c r="F103" s="1" t="s">
        <v>1351</v>
      </c>
      <c r="G103" s="1" t="s">
        <v>849</v>
      </c>
      <c r="H103" s="1" t="s">
        <v>854</v>
      </c>
      <c r="I103" s="1" t="s">
        <v>1461</v>
      </c>
      <c r="J103" s="1" t="s">
        <v>30</v>
      </c>
      <c r="K103" s="1" t="s">
        <v>1462</v>
      </c>
      <c r="L103" s="1" t="s">
        <v>1462</v>
      </c>
      <c r="M103" s="1" t="s">
        <v>857</v>
      </c>
      <c r="N103" s="1" t="s">
        <v>857</v>
      </c>
      <c r="O103" s="1" t="s">
        <v>858</v>
      </c>
      <c r="P103" s="1" t="s">
        <v>859</v>
      </c>
      <c r="Q103" s="1" t="s">
        <v>860</v>
      </c>
      <c r="R103" s="1" t="s">
        <v>1463</v>
      </c>
      <c r="S103" s="1" t="s">
        <v>862</v>
      </c>
      <c r="T103" s="1" t="s">
        <v>863</v>
      </c>
      <c r="U103" s="1" t="s">
        <v>864</v>
      </c>
      <c r="V103" s="1" t="s">
        <v>872</v>
      </c>
    </row>
    <row r="104" s="1" customFormat="1" spans="1:22">
      <c r="A104" s="3">
        <v>999223005248415</v>
      </c>
      <c r="B104" s="1" t="s">
        <v>1451</v>
      </c>
      <c r="C104" s="1" t="s">
        <v>1464</v>
      </c>
      <c r="D104" s="1" t="s">
        <v>1465</v>
      </c>
      <c r="E104" s="1" t="s">
        <v>1466</v>
      </c>
      <c r="F104" s="1" t="s">
        <v>1089</v>
      </c>
      <c r="G104" s="1" t="s">
        <v>849</v>
      </c>
      <c r="H104" s="1" t="s">
        <v>854</v>
      </c>
      <c r="I104" s="1" t="s">
        <v>1467</v>
      </c>
      <c r="J104" s="1" t="s">
        <v>30</v>
      </c>
      <c r="K104" s="1" t="s">
        <v>1468</v>
      </c>
      <c r="L104" s="1" t="s">
        <v>1468</v>
      </c>
      <c r="M104" s="1" t="s">
        <v>857</v>
      </c>
      <c r="N104" s="1" t="s">
        <v>857</v>
      </c>
      <c r="O104" s="1" t="s">
        <v>858</v>
      </c>
      <c r="P104" s="1" t="s">
        <v>859</v>
      </c>
      <c r="Q104" s="1" t="s">
        <v>860</v>
      </c>
      <c r="R104" s="1" t="s">
        <v>1469</v>
      </c>
      <c r="S104" s="1" t="s">
        <v>862</v>
      </c>
      <c r="T104" s="1" t="s">
        <v>863</v>
      </c>
      <c r="U104" s="1" t="s">
        <v>864</v>
      </c>
      <c r="V104" s="1" t="s">
        <v>1470</v>
      </c>
    </row>
    <row r="105" s="1" customFormat="1" spans="1:22">
      <c r="A105" s="3">
        <v>999223004795059</v>
      </c>
      <c r="B105" s="1" t="s">
        <v>1451</v>
      </c>
      <c r="C105" s="1" t="s">
        <v>1471</v>
      </c>
      <c r="D105" s="1" t="s">
        <v>1446</v>
      </c>
      <c r="E105" s="1" t="s">
        <v>1472</v>
      </c>
      <c r="F105" s="1" t="s">
        <v>853</v>
      </c>
      <c r="G105" s="1" t="s">
        <v>849</v>
      </c>
      <c r="H105" s="1" t="s">
        <v>854</v>
      </c>
      <c r="I105" s="1" t="s">
        <v>1473</v>
      </c>
      <c r="J105" s="1" t="s">
        <v>30</v>
      </c>
      <c r="K105" s="1" t="s">
        <v>1474</v>
      </c>
      <c r="L105" s="1" t="s">
        <v>1474</v>
      </c>
      <c r="M105" s="1" t="s">
        <v>857</v>
      </c>
      <c r="N105" s="1" t="s">
        <v>857</v>
      </c>
      <c r="O105" s="1" t="s">
        <v>858</v>
      </c>
      <c r="P105" s="1" t="s">
        <v>859</v>
      </c>
      <c r="Q105" s="1" t="s">
        <v>860</v>
      </c>
      <c r="R105" s="1" t="s">
        <v>1475</v>
      </c>
      <c r="S105" s="1" t="s">
        <v>862</v>
      </c>
      <c r="T105" s="1" t="s">
        <v>863</v>
      </c>
      <c r="U105" s="1" t="s">
        <v>864</v>
      </c>
      <c r="V105" s="1" t="s">
        <v>916</v>
      </c>
    </row>
    <row r="106" s="1" customFormat="1" spans="1:22">
      <c r="A106" s="3">
        <v>999223002291539</v>
      </c>
      <c r="B106" s="1" t="s">
        <v>1476</v>
      </c>
      <c r="C106" s="1" t="s">
        <v>1477</v>
      </c>
      <c r="D106" s="1" t="s">
        <v>1478</v>
      </c>
      <c r="E106" s="1" t="s">
        <v>1479</v>
      </c>
      <c r="F106" s="1" t="s">
        <v>853</v>
      </c>
      <c r="G106" s="1" t="s">
        <v>849</v>
      </c>
      <c r="H106" s="1" t="s">
        <v>854</v>
      </c>
      <c r="I106" s="1" t="s">
        <v>1480</v>
      </c>
      <c r="J106" s="1" t="s">
        <v>30</v>
      </c>
      <c r="K106" s="1" t="s">
        <v>1481</v>
      </c>
      <c r="L106" s="1" t="s">
        <v>1481</v>
      </c>
      <c r="M106" s="1" t="s">
        <v>857</v>
      </c>
      <c r="N106" s="1" t="s">
        <v>857</v>
      </c>
      <c r="O106" s="1" t="s">
        <v>858</v>
      </c>
      <c r="P106" s="1" t="s">
        <v>859</v>
      </c>
      <c r="Q106" s="1" t="s">
        <v>860</v>
      </c>
      <c r="R106" s="1" t="s">
        <v>1482</v>
      </c>
      <c r="S106" s="1" t="s">
        <v>862</v>
      </c>
      <c r="T106" s="1" t="s">
        <v>863</v>
      </c>
      <c r="U106" s="1" t="s">
        <v>864</v>
      </c>
      <c r="V106" s="1" t="s">
        <v>1235</v>
      </c>
    </row>
    <row r="107" s="1" customFormat="1" spans="1:22">
      <c r="A107" s="3">
        <v>999222999130296</v>
      </c>
      <c r="B107" s="1" t="s">
        <v>1476</v>
      </c>
      <c r="C107" s="1" t="s">
        <v>1483</v>
      </c>
      <c r="D107" s="1" t="s">
        <v>1484</v>
      </c>
      <c r="E107" s="1" t="s">
        <v>1485</v>
      </c>
      <c r="F107" s="1" t="s">
        <v>1476</v>
      </c>
      <c r="G107" s="1" t="s">
        <v>849</v>
      </c>
      <c r="H107" s="1" t="s">
        <v>854</v>
      </c>
      <c r="I107" s="1" t="s">
        <v>1486</v>
      </c>
      <c r="J107" s="1" t="s">
        <v>30</v>
      </c>
      <c r="K107" s="1" t="s">
        <v>1487</v>
      </c>
      <c r="L107" s="1" t="s">
        <v>1487</v>
      </c>
      <c r="M107" s="1" t="s">
        <v>857</v>
      </c>
      <c r="N107" s="1" t="s">
        <v>857</v>
      </c>
      <c r="O107" s="1" t="s">
        <v>858</v>
      </c>
      <c r="P107" s="1" t="s">
        <v>859</v>
      </c>
      <c r="Q107" s="1" t="s">
        <v>860</v>
      </c>
      <c r="R107" s="1" t="s">
        <v>1488</v>
      </c>
      <c r="S107" s="1" t="s">
        <v>862</v>
      </c>
      <c r="T107" s="1" t="s">
        <v>863</v>
      </c>
      <c r="U107" s="1" t="s">
        <v>864</v>
      </c>
      <c r="V107" s="1" t="s">
        <v>879</v>
      </c>
    </row>
    <row r="108" s="1" customFormat="1" spans="1:22">
      <c r="A108" s="3">
        <v>999222997933149</v>
      </c>
      <c r="B108" s="1" t="s">
        <v>1476</v>
      </c>
      <c r="C108" s="1" t="s">
        <v>1489</v>
      </c>
      <c r="D108" s="1" t="s">
        <v>1490</v>
      </c>
      <c r="E108" s="1" t="s">
        <v>1491</v>
      </c>
      <c r="F108" s="1" t="s">
        <v>1246</v>
      </c>
      <c r="G108" s="1" t="s">
        <v>849</v>
      </c>
      <c r="H108" s="1" t="s">
        <v>854</v>
      </c>
      <c r="I108" s="1" t="s">
        <v>1492</v>
      </c>
      <c r="J108" s="1" t="s">
        <v>30</v>
      </c>
      <c r="K108" s="1" t="s">
        <v>1493</v>
      </c>
      <c r="L108" s="1" t="s">
        <v>1493</v>
      </c>
      <c r="M108" s="1" t="s">
        <v>857</v>
      </c>
      <c r="N108" s="1" t="s">
        <v>857</v>
      </c>
      <c r="O108" s="1" t="s">
        <v>858</v>
      </c>
      <c r="P108" s="1" t="s">
        <v>859</v>
      </c>
      <c r="Q108" s="1" t="s">
        <v>860</v>
      </c>
      <c r="R108" s="1" t="s">
        <v>1494</v>
      </c>
      <c r="S108" s="1" t="s">
        <v>862</v>
      </c>
      <c r="T108" s="1" t="s">
        <v>863</v>
      </c>
      <c r="U108" s="1" t="s">
        <v>864</v>
      </c>
      <c r="V108" s="1" t="s">
        <v>1495</v>
      </c>
    </row>
    <row r="109" s="1" customFormat="1" spans="1:22">
      <c r="A109" s="3">
        <v>999222991457696</v>
      </c>
      <c r="B109" s="1" t="s">
        <v>1476</v>
      </c>
      <c r="C109" s="1" t="s">
        <v>1496</v>
      </c>
      <c r="D109" s="1" t="s">
        <v>1497</v>
      </c>
      <c r="E109" s="1" t="s">
        <v>1498</v>
      </c>
      <c r="F109" s="1" t="s">
        <v>853</v>
      </c>
      <c r="G109" s="1" t="s">
        <v>849</v>
      </c>
      <c r="H109" s="1" t="s">
        <v>854</v>
      </c>
      <c r="I109" s="1" t="s">
        <v>1499</v>
      </c>
      <c r="J109" s="1" t="s">
        <v>30</v>
      </c>
      <c r="K109" s="1" t="s">
        <v>1500</v>
      </c>
      <c r="L109" s="1" t="s">
        <v>1500</v>
      </c>
      <c r="M109" s="1" t="s">
        <v>857</v>
      </c>
      <c r="N109" s="1" t="s">
        <v>857</v>
      </c>
      <c r="O109" s="1" t="s">
        <v>858</v>
      </c>
      <c r="P109" s="1" t="s">
        <v>859</v>
      </c>
      <c r="Q109" s="1" t="s">
        <v>860</v>
      </c>
      <c r="R109" s="1" t="s">
        <v>1501</v>
      </c>
      <c r="S109" s="1" t="s">
        <v>862</v>
      </c>
      <c r="T109" s="1" t="s">
        <v>863</v>
      </c>
      <c r="U109" s="1" t="s">
        <v>1502</v>
      </c>
      <c r="V109" s="1" t="s">
        <v>935</v>
      </c>
    </row>
    <row r="110" s="1" customFormat="1" spans="1:22">
      <c r="A110" s="3">
        <v>999222988497676</v>
      </c>
      <c r="B110" s="1" t="s">
        <v>1503</v>
      </c>
      <c r="C110" s="1" t="s">
        <v>1504</v>
      </c>
      <c r="D110" s="1" t="s">
        <v>1322</v>
      </c>
      <c r="E110" s="1" t="s">
        <v>1505</v>
      </c>
      <c r="F110" s="1" t="s">
        <v>1432</v>
      </c>
      <c r="G110" s="1" t="s">
        <v>849</v>
      </c>
      <c r="H110" s="1" t="s">
        <v>854</v>
      </c>
      <c r="I110" s="1" t="s">
        <v>1506</v>
      </c>
      <c r="J110" s="1" t="s">
        <v>30</v>
      </c>
      <c r="K110" s="1" t="s">
        <v>1507</v>
      </c>
      <c r="L110" s="1" t="s">
        <v>1507</v>
      </c>
      <c r="M110" s="1" t="s">
        <v>857</v>
      </c>
      <c r="N110" s="1" t="s">
        <v>857</v>
      </c>
      <c r="O110" s="1" t="s">
        <v>858</v>
      </c>
      <c r="P110" s="1" t="s">
        <v>859</v>
      </c>
      <c r="Q110" s="1" t="s">
        <v>860</v>
      </c>
      <c r="R110" s="1" t="s">
        <v>1508</v>
      </c>
      <c r="S110" s="1" t="s">
        <v>862</v>
      </c>
      <c r="T110" s="1" t="s">
        <v>863</v>
      </c>
      <c r="U110" s="1" t="s">
        <v>864</v>
      </c>
      <c r="V110" s="1" t="s">
        <v>879</v>
      </c>
    </row>
    <row r="111" s="1" customFormat="1" spans="1:22">
      <c r="A111" s="3">
        <v>999222981896848</v>
      </c>
      <c r="B111" s="1" t="s">
        <v>1503</v>
      </c>
      <c r="C111" s="1" t="s">
        <v>1509</v>
      </c>
      <c r="D111" s="1" t="s">
        <v>1510</v>
      </c>
      <c r="E111" s="1" t="s">
        <v>1511</v>
      </c>
      <c r="F111" s="1" t="s">
        <v>853</v>
      </c>
      <c r="G111" s="1" t="s">
        <v>849</v>
      </c>
      <c r="H111" s="1" t="s">
        <v>854</v>
      </c>
      <c r="I111" s="1" t="s">
        <v>1512</v>
      </c>
      <c r="J111" s="1" t="s">
        <v>30</v>
      </c>
      <c r="K111" s="1" t="s">
        <v>1513</v>
      </c>
      <c r="L111" s="1" t="s">
        <v>1513</v>
      </c>
      <c r="M111" s="1" t="s">
        <v>857</v>
      </c>
      <c r="N111" s="1" t="s">
        <v>857</v>
      </c>
      <c r="O111" s="1" t="s">
        <v>858</v>
      </c>
      <c r="P111" s="1" t="s">
        <v>859</v>
      </c>
      <c r="Q111" s="1" t="s">
        <v>860</v>
      </c>
      <c r="R111" s="1" t="s">
        <v>1514</v>
      </c>
      <c r="S111" s="1" t="s">
        <v>862</v>
      </c>
      <c r="T111" s="1" t="s">
        <v>863</v>
      </c>
      <c r="U111" s="1" t="s">
        <v>864</v>
      </c>
      <c r="V111" s="1" t="s">
        <v>1235</v>
      </c>
    </row>
    <row r="112" s="1" customFormat="1" spans="1:22">
      <c r="A112" s="3">
        <v>999222981575167</v>
      </c>
      <c r="B112" s="1" t="s">
        <v>1503</v>
      </c>
      <c r="C112" s="1" t="s">
        <v>1515</v>
      </c>
      <c r="D112" s="1" t="s">
        <v>1516</v>
      </c>
      <c r="E112" s="1" t="s">
        <v>1517</v>
      </c>
      <c r="F112" s="1" t="s">
        <v>1388</v>
      </c>
      <c r="G112" s="1" t="s">
        <v>849</v>
      </c>
      <c r="H112" s="1" t="s">
        <v>854</v>
      </c>
      <c r="I112" s="1" t="s">
        <v>1518</v>
      </c>
      <c r="J112" s="1" t="s">
        <v>30</v>
      </c>
      <c r="K112" s="1" t="s">
        <v>1519</v>
      </c>
      <c r="L112" s="1" t="s">
        <v>1519</v>
      </c>
      <c r="M112" s="1" t="s">
        <v>857</v>
      </c>
      <c r="N112" s="1" t="s">
        <v>857</v>
      </c>
      <c r="O112" s="1" t="s">
        <v>858</v>
      </c>
      <c r="P112" s="1" t="s">
        <v>859</v>
      </c>
      <c r="Q112" s="1" t="s">
        <v>860</v>
      </c>
      <c r="R112" s="1" t="s">
        <v>1520</v>
      </c>
      <c r="S112" s="1" t="s">
        <v>862</v>
      </c>
      <c r="T112" s="1" t="s">
        <v>863</v>
      </c>
      <c r="U112" s="1" t="s">
        <v>864</v>
      </c>
      <c r="V112" s="1" t="s">
        <v>935</v>
      </c>
    </row>
    <row r="113" s="1" customFormat="1" spans="1:22">
      <c r="A113" s="3">
        <v>999222980501550</v>
      </c>
      <c r="B113" s="1" t="s">
        <v>1503</v>
      </c>
      <c r="C113" s="1" t="s">
        <v>1521</v>
      </c>
      <c r="D113" s="1" t="s">
        <v>1522</v>
      </c>
      <c r="E113" s="1" t="s">
        <v>1523</v>
      </c>
      <c r="F113" s="1" t="s">
        <v>1089</v>
      </c>
      <c r="G113" s="1" t="s">
        <v>849</v>
      </c>
      <c r="H113" s="1" t="s">
        <v>854</v>
      </c>
      <c r="I113" s="1" t="s">
        <v>1524</v>
      </c>
      <c r="J113" s="1" t="s">
        <v>30</v>
      </c>
      <c r="K113" s="1" t="s">
        <v>1525</v>
      </c>
      <c r="L113" s="1" t="s">
        <v>1525</v>
      </c>
      <c r="M113" s="1" t="s">
        <v>857</v>
      </c>
      <c r="N113" s="1" t="s">
        <v>857</v>
      </c>
      <c r="O113" s="1" t="s">
        <v>858</v>
      </c>
      <c r="P113" s="1" t="s">
        <v>859</v>
      </c>
      <c r="Q113" s="1" t="s">
        <v>860</v>
      </c>
      <c r="R113" s="1" t="s">
        <v>1526</v>
      </c>
      <c r="S113" s="1" t="s">
        <v>862</v>
      </c>
      <c r="T113" s="1" t="s">
        <v>863</v>
      </c>
      <c r="U113" s="1" t="s">
        <v>864</v>
      </c>
      <c r="V113" s="1" t="s">
        <v>1078</v>
      </c>
    </row>
    <row r="114" s="1" customFormat="1" spans="1:22">
      <c r="A114" s="3">
        <v>999222980023769</v>
      </c>
      <c r="B114" s="1" t="s">
        <v>1503</v>
      </c>
      <c r="C114" s="1" t="s">
        <v>1527</v>
      </c>
      <c r="D114" s="1" t="s">
        <v>1528</v>
      </c>
      <c r="E114" s="1" t="s">
        <v>1529</v>
      </c>
      <c r="F114" s="1" t="s">
        <v>853</v>
      </c>
      <c r="G114" s="1" t="s">
        <v>849</v>
      </c>
      <c r="H114" s="1" t="s">
        <v>854</v>
      </c>
      <c r="I114" s="1" t="s">
        <v>1530</v>
      </c>
      <c r="J114" s="1" t="s">
        <v>30</v>
      </c>
      <c r="K114" s="1" t="s">
        <v>1531</v>
      </c>
      <c r="L114" s="1" t="s">
        <v>1531</v>
      </c>
      <c r="M114" s="1" t="s">
        <v>857</v>
      </c>
      <c r="N114" s="1" t="s">
        <v>857</v>
      </c>
      <c r="O114" s="1" t="s">
        <v>858</v>
      </c>
      <c r="P114" s="1" t="s">
        <v>859</v>
      </c>
      <c r="Q114" s="1" t="s">
        <v>860</v>
      </c>
      <c r="R114" s="1" t="s">
        <v>1532</v>
      </c>
      <c r="S114" s="1" t="s">
        <v>862</v>
      </c>
      <c r="T114" s="1" t="s">
        <v>863</v>
      </c>
      <c r="U114" s="1" t="s">
        <v>864</v>
      </c>
      <c r="V114" s="1" t="s">
        <v>1065</v>
      </c>
    </row>
    <row r="115" s="1" customFormat="1" spans="1:22">
      <c r="A115" s="3">
        <v>999222979678450</v>
      </c>
      <c r="B115" s="1" t="s">
        <v>1533</v>
      </c>
      <c r="C115" s="1" t="s">
        <v>1534</v>
      </c>
      <c r="D115" s="1" t="s">
        <v>1535</v>
      </c>
      <c r="E115" s="1" t="s">
        <v>1536</v>
      </c>
      <c r="F115" s="1" t="s">
        <v>853</v>
      </c>
      <c r="G115" s="1" t="s">
        <v>849</v>
      </c>
      <c r="H115" s="1" t="s">
        <v>854</v>
      </c>
      <c r="I115" s="1" t="s">
        <v>1537</v>
      </c>
      <c r="J115" s="1" t="s">
        <v>30</v>
      </c>
      <c r="K115" s="1" t="s">
        <v>1538</v>
      </c>
      <c r="L115" s="1" t="s">
        <v>1538</v>
      </c>
      <c r="M115" s="1" t="s">
        <v>857</v>
      </c>
      <c r="N115" s="1" t="s">
        <v>857</v>
      </c>
      <c r="O115" s="1" t="s">
        <v>858</v>
      </c>
      <c r="P115" s="1" t="s">
        <v>859</v>
      </c>
      <c r="Q115" s="1" t="s">
        <v>860</v>
      </c>
      <c r="R115" s="1" t="s">
        <v>1539</v>
      </c>
      <c r="S115" s="1" t="s">
        <v>862</v>
      </c>
      <c r="T115" s="1" t="s">
        <v>863</v>
      </c>
      <c r="U115" s="1" t="s">
        <v>864</v>
      </c>
      <c r="V115" s="1" t="s">
        <v>1065</v>
      </c>
    </row>
    <row r="116" s="1" customFormat="1" spans="1:22">
      <c r="A116" s="3">
        <v>999222969164764</v>
      </c>
      <c r="B116" s="1" t="s">
        <v>1533</v>
      </c>
      <c r="C116" s="1" t="s">
        <v>1540</v>
      </c>
      <c r="D116" s="1" t="s">
        <v>1528</v>
      </c>
      <c r="E116" s="1" t="s">
        <v>1541</v>
      </c>
      <c r="F116" s="1" t="s">
        <v>853</v>
      </c>
      <c r="G116" s="1" t="s">
        <v>849</v>
      </c>
      <c r="H116" s="1" t="s">
        <v>854</v>
      </c>
      <c r="I116" s="1" t="s">
        <v>1542</v>
      </c>
      <c r="J116" s="1" t="s">
        <v>30</v>
      </c>
      <c r="K116" s="1" t="s">
        <v>1543</v>
      </c>
      <c r="L116" s="1" t="s">
        <v>1543</v>
      </c>
      <c r="M116" s="1" t="s">
        <v>857</v>
      </c>
      <c r="N116" s="1" t="s">
        <v>857</v>
      </c>
      <c r="O116" s="1" t="s">
        <v>858</v>
      </c>
      <c r="P116" s="1" t="s">
        <v>859</v>
      </c>
      <c r="Q116" s="1" t="s">
        <v>860</v>
      </c>
      <c r="R116" s="1" t="s">
        <v>1544</v>
      </c>
      <c r="S116" s="1" t="s">
        <v>862</v>
      </c>
      <c r="T116" s="1" t="s">
        <v>863</v>
      </c>
      <c r="U116" s="1" t="s">
        <v>864</v>
      </c>
      <c r="V116" s="1" t="s">
        <v>1065</v>
      </c>
    </row>
    <row r="117" s="1" customFormat="1" spans="1:22">
      <c r="A117" s="3">
        <v>999222969075856</v>
      </c>
      <c r="B117" s="1" t="s">
        <v>1533</v>
      </c>
      <c r="C117" s="1" t="s">
        <v>1545</v>
      </c>
      <c r="D117" s="1" t="s">
        <v>1528</v>
      </c>
      <c r="E117" s="1" t="s">
        <v>1546</v>
      </c>
      <c r="F117" s="1" t="s">
        <v>853</v>
      </c>
      <c r="G117" s="1" t="s">
        <v>849</v>
      </c>
      <c r="H117" s="1" t="s">
        <v>854</v>
      </c>
      <c r="I117" s="1" t="s">
        <v>1547</v>
      </c>
      <c r="J117" s="1" t="s">
        <v>30</v>
      </c>
      <c r="K117" s="1" t="s">
        <v>1548</v>
      </c>
      <c r="L117" s="1" t="s">
        <v>1548</v>
      </c>
      <c r="M117" s="1" t="s">
        <v>857</v>
      </c>
      <c r="N117" s="1" t="s">
        <v>857</v>
      </c>
      <c r="O117" s="1" t="s">
        <v>858</v>
      </c>
      <c r="P117" s="1" t="s">
        <v>859</v>
      </c>
      <c r="Q117" s="1" t="s">
        <v>860</v>
      </c>
      <c r="R117" s="1" t="s">
        <v>1549</v>
      </c>
      <c r="S117" s="1" t="s">
        <v>862</v>
      </c>
      <c r="T117" s="1" t="s">
        <v>863</v>
      </c>
      <c r="U117" s="1" t="s">
        <v>864</v>
      </c>
      <c r="V117" s="1" t="s">
        <v>1065</v>
      </c>
    </row>
    <row r="118" s="1" customFormat="1" spans="1:22">
      <c r="A118" s="3">
        <v>999222969044301</v>
      </c>
      <c r="B118" s="1" t="s">
        <v>1533</v>
      </c>
      <c r="C118" s="1" t="s">
        <v>1550</v>
      </c>
      <c r="D118" s="1" t="s">
        <v>1551</v>
      </c>
      <c r="E118" s="1" t="s">
        <v>1552</v>
      </c>
      <c r="F118" s="1" t="s">
        <v>853</v>
      </c>
      <c r="G118" s="1" t="s">
        <v>849</v>
      </c>
      <c r="H118" s="1" t="s">
        <v>854</v>
      </c>
      <c r="I118" s="1" t="s">
        <v>1553</v>
      </c>
      <c r="J118" s="1" t="s">
        <v>30</v>
      </c>
      <c r="K118" s="1" t="s">
        <v>1554</v>
      </c>
      <c r="L118" s="1" t="s">
        <v>1554</v>
      </c>
      <c r="M118" s="1" t="s">
        <v>857</v>
      </c>
      <c r="N118" s="1" t="s">
        <v>857</v>
      </c>
      <c r="O118" s="1" t="s">
        <v>858</v>
      </c>
      <c r="P118" s="1" t="s">
        <v>859</v>
      </c>
      <c r="Q118" s="1" t="s">
        <v>860</v>
      </c>
      <c r="R118" s="1" t="s">
        <v>1555</v>
      </c>
      <c r="S118" s="1" t="s">
        <v>862</v>
      </c>
      <c r="T118" s="1" t="s">
        <v>863</v>
      </c>
      <c r="U118" s="1" t="s">
        <v>864</v>
      </c>
      <c r="V118" s="1" t="s">
        <v>879</v>
      </c>
    </row>
    <row r="119" s="1" customFormat="1" spans="1:22">
      <c r="A119" s="3">
        <v>999222965762039</v>
      </c>
      <c r="B119" s="1" t="s">
        <v>1556</v>
      </c>
      <c r="C119" s="1" t="s">
        <v>1557</v>
      </c>
      <c r="D119" s="1" t="s">
        <v>1558</v>
      </c>
      <c r="E119" s="1" t="s">
        <v>1559</v>
      </c>
      <c r="F119" s="1" t="s">
        <v>1388</v>
      </c>
      <c r="G119" s="1" t="s">
        <v>849</v>
      </c>
      <c r="H119" s="1" t="s">
        <v>854</v>
      </c>
      <c r="I119" s="1" t="s">
        <v>1560</v>
      </c>
      <c r="J119" s="1" t="s">
        <v>30</v>
      </c>
      <c r="K119" s="1" t="s">
        <v>1561</v>
      </c>
      <c r="L119" s="1" t="s">
        <v>1561</v>
      </c>
      <c r="M119" s="1" t="s">
        <v>857</v>
      </c>
      <c r="N119" s="1" t="s">
        <v>857</v>
      </c>
      <c r="O119" s="1" t="s">
        <v>858</v>
      </c>
      <c r="P119" s="1" t="s">
        <v>859</v>
      </c>
      <c r="Q119" s="1" t="s">
        <v>860</v>
      </c>
      <c r="R119" s="1" t="s">
        <v>1562</v>
      </c>
      <c r="S119" s="1" t="s">
        <v>862</v>
      </c>
      <c r="T119" s="1" t="s">
        <v>863</v>
      </c>
      <c r="U119" s="1" t="s">
        <v>864</v>
      </c>
      <c r="V119" s="1" t="s">
        <v>879</v>
      </c>
    </row>
    <row r="120" s="1" customFormat="1" spans="1:22">
      <c r="A120" s="3">
        <v>999222964125236</v>
      </c>
      <c r="B120" s="1" t="s">
        <v>1556</v>
      </c>
      <c r="C120" s="1" t="s">
        <v>1563</v>
      </c>
      <c r="D120" s="1" t="s">
        <v>1564</v>
      </c>
      <c r="E120" s="1" t="s">
        <v>1565</v>
      </c>
      <c r="F120" s="1" t="s">
        <v>853</v>
      </c>
      <c r="G120" s="1" t="s">
        <v>849</v>
      </c>
      <c r="H120" s="1" t="s">
        <v>854</v>
      </c>
      <c r="I120" s="1" t="s">
        <v>1566</v>
      </c>
      <c r="J120" s="1" t="s">
        <v>30</v>
      </c>
      <c r="K120" s="1" t="s">
        <v>1567</v>
      </c>
      <c r="L120" s="1" t="s">
        <v>1567</v>
      </c>
      <c r="M120" s="1" t="s">
        <v>857</v>
      </c>
      <c r="N120" s="1" t="s">
        <v>857</v>
      </c>
      <c r="O120" s="1" t="s">
        <v>858</v>
      </c>
      <c r="P120" s="1" t="s">
        <v>859</v>
      </c>
      <c r="Q120" s="1" t="s">
        <v>860</v>
      </c>
      <c r="R120" s="1" t="s">
        <v>1568</v>
      </c>
      <c r="S120" s="1" t="s">
        <v>862</v>
      </c>
      <c r="T120" s="1" t="s">
        <v>863</v>
      </c>
      <c r="U120" s="1" t="s">
        <v>864</v>
      </c>
      <c r="V120" s="1" t="s">
        <v>1065</v>
      </c>
    </row>
    <row r="121" s="1" customFormat="1" spans="1:22">
      <c r="A121" s="3">
        <v>999222963313148</v>
      </c>
      <c r="B121" s="1" t="s">
        <v>1556</v>
      </c>
      <c r="C121" s="1" t="s">
        <v>1569</v>
      </c>
      <c r="D121" s="1" t="s">
        <v>1570</v>
      </c>
      <c r="E121" s="1" t="s">
        <v>1571</v>
      </c>
      <c r="F121" s="1" t="s">
        <v>1246</v>
      </c>
      <c r="G121" s="1" t="s">
        <v>849</v>
      </c>
      <c r="H121" s="1" t="s">
        <v>854</v>
      </c>
      <c r="I121" s="1" t="s">
        <v>1572</v>
      </c>
      <c r="J121" s="1" t="s">
        <v>30</v>
      </c>
      <c r="K121" s="1" t="s">
        <v>1573</v>
      </c>
      <c r="L121" s="1" t="s">
        <v>1573</v>
      </c>
      <c r="M121" s="1" t="s">
        <v>857</v>
      </c>
      <c r="N121" s="1" t="s">
        <v>857</v>
      </c>
      <c r="O121" s="1" t="s">
        <v>858</v>
      </c>
      <c r="P121" s="1" t="s">
        <v>859</v>
      </c>
      <c r="Q121" s="1" t="s">
        <v>860</v>
      </c>
      <c r="R121" s="1" t="s">
        <v>1574</v>
      </c>
      <c r="S121" s="1" t="s">
        <v>862</v>
      </c>
      <c r="T121" s="1" t="s">
        <v>863</v>
      </c>
      <c r="U121" s="1" t="s">
        <v>864</v>
      </c>
      <c r="V121" s="1" t="s">
        <v>1253</v>
      </c>
    </row>
    <row r="122" s="1" customFormat="1" spans="1:22">
      <c r="A122" s="3">
        <v>999222959828506</v>
      </c>
      <c r="B122" s="1" t="s">
        <v>1556</v>
      </c>
      <c r="C122" s="1" t="s">
        <v>1575</v>
      </c>
      <c r="D122" s="1" t="s">
        <v>1576</v>
      </c>
      <c r="E122" s="1" t="s">
        <v>1577</v>
      </c>
      <c r="F122" s="1" t="s">
        <v>1351</v>
      </c>
      <c r="G122" s="1" t="s">
        <v>849</v>
      </c>
      <c r="H122" s="1" t="s">
        <v>854</v>
      </c>
      <c r="I122" s="1" t="s">
        <v>1578</v>
      </c>
      <c r="J122" s="1" t="s">
        <v>30</v>
      </c>
      <c r="K122" s="1" t="s">
        <v>1579</v>
      </c>
      <c r="L122" s="1" t="s">
        <v>1579</v>
      </c>
      <c r="M122" s="1" t="s">
        <v>857</v>
      </c>
      <c r="N122" s="1" t="s">
        <v>857</v>
      </c>
      <c r="O122" s="1" t="s">
        <v>858</v>
      </c>
      <c r="P122" s="1" t="s">
        <v>859</v>
      </c>
      <c r="Q122" s="1" t="s">
        <v>860</v>
      </c>
      <c r="R122" s="1" t="s">
        <v>1580</v>
      </c>
      <c r="S122" s="1" t="s">
        <v>862</v>
      </c>
      <c r="T122" s="1" t="s">
        <v>863</v>
      </c>
      <c r="U122" s="1" t="s">
        <v>864</v>
      </c>
      <c r="V122" s="1" t="s">
        <v>980</v>
      </c>
    </row>
    <row r="123" s="1" customFormat="1" spans="1:22">
      <c r="A123" s="3">
        <v>999222957930074</v>
      </c>
      <c r="B123" s="1" t="s">
        <v>1556</v>
      </c>
      <c r="C123" s="1" t="s">
        <v>1581</v>
      </c>
      <c r="D123" s="1" t="s">
        <v>1528</v>
      </c>
      <c r="E123" s="1" t="s">
        <v>1582</v>
      </c>
      <c r="F123" s="1" t="s">
        <v>853</v>
      </c>
      <c r="G123" s="1" t="s">
        <v>849</v>
      </c>
      <c r="H123" s="1" t="s">
        <v>854</v>
      </c>
      <c r="I123" s="1" t="s">
        <v>1583</v>
      </c>
      <c r="J123" s="1" t="s">
        <v>30</v>
      </c>
      <c r="K123" s="1" t="s">
        <v>1584</v>
      </c>
      <c r="L123" s="1" t="s">
        <v>1584</v>
      </c>
      <c r="M123" s="1" t="s">
        <v>857</v>
      </c>
      <c r="N123" s="1" t="s">
        <v>857</v>
      </c>
      <c r="O123" s="1" t="s">
        <v>858</v>
      </c>
      <c r="P123" s="1" t="s">
        <v>859</v>
      </c>
      <c r="Q123" s="1" t="s">
        <v>860</v>
      </c>
      <c r="R123" s="1" t="s">
        <v>1585</v>
      </c>
      <c r="S123" s="1" t="s">
        <v>862</v>
      </c>
      <c r="T123" s="1" t="s">
        <v>863</v>
      </c>
      <c r="U123" s="1" t="s">
        <v>864</v>
      </c>
      <c r="V123" s="1" t="s">
        <v>1065</v>
      </c>
    </row>
    <row r="124" s="1" customFormat="1" spans="1:22">
      <c r="A124" s="3">
        <v>999222950877314</v>
      </c>
      <c r="B124" s="1" t="s">
        <v>1586</v>
      </c>
      <c r="C124" s="1" t="s">
        <v>1587</v>
      </c>
      <c r="D124" s="1" t="s">
        <v>904</v>
      </c>
      <c r="E124" s="1" t="s">
        <v>1588</v>
      </c>
      <c r="F124" s="1" t="s">
        <v>853</v>
      </c>
      <c r="G124" s="1" t="s">
        <v>849</v>
      </c>
      <c r="H124" s="1" t="s">
        <v>854</v>
      </c>
      <c r="I124" s="1" t="s">
        <v>1589</v>
      </c>
      <c r="J124" s="1" t="s">
        <v>30</v>
      </c>
      <c r="K124" s="1" t="s">
        <v>1590</v>
      </c>
      <c r="L124" s="1" t="s">
        <v>1590</v>
      </c>
      <c r="M124" s="1" t="s">
        <v>857</v>
      </c>
      <c r="N124" s="1" t="s">
        <v>857</v>
      </c>
      <c r="O124" s="1" t="s">
        <v>858</v>
      </c>
      <c r="P124" s="1" t="s">
        <v>859</v>
      </c>
      <c r="Q124" s="1" t="s">
        <v>860</v>
      </c>
      <c r="R124" s="1" t="s">
        <v>1591</v>
      </c>
      <c r="S124" s="1" t="s">
        <v>862</v>
      </c>
      <c r="T124" s="1" t="s">
        <v>863</v>
      </c>
      <c r="U124" s="1" t="s">
        <v>864</v>
      </c>
      <c r="V124" s="1" t="s">
        <v>909</v>
      </c>
    </row>
    <row r="125" s="1" customFormat="1" spans="1:22">
      <c r="A125" s="3">
        <v>999222945475384</v>
      </c>
      <c r="B125" s="1" t="s">
        <v>1592</v>
      </c>
      <c r="C125" s="1" t="s">
        <v>1593</v>
      </c>
      <c r="D125" s="1" t="s">
        <v>1594</v>
      </c>
      <c r="E125" s="1" t="s">
        <v>1595</v>
      </c>
      <c r="F125" s="1" t="s">
        <v>853</v>
      </c>
      <c r="G125" s="1" t="s">
        <v>849</v>
      </c>
      <c r="H125" s="1" t="s">
        <v>854</v>
      </c>
      <c r="I125" s="1" t="s">
        <v>1596</v>
      </c>
      <c r="J125" s="1" t="s">
        <v>30</v>
      </c>
      <c r="K125" s="1" t="s">
        <v>1597</v>
      </c>
      <c r="L125" s="1" t="s">
        <v>1597</v>
      </c>
      <c r="M125" s="1" t="s">
        <v>857</v>
      </c>
      <c r="N125" s="1" t="s">
        <v>857</v>
      </c>
      <c r="O125" s="1" t="s">
        <v>858</v>
      </c>
      <c r="P125" s="1" t="s">
        <v>859</v>
      </c>
      <c r="Q125" s="1" t="s">
        <v>860</v>
      </c>
      <c r="R125" s="1" t="s">
        <v>1598</v>
      </c>
      <c r="S125" s="1" t="s">
        <v>862</v>
      </c>
      <c r="T125" s="1" t="s">
        <v>863</v>
      </c>
      <c r="U125" s="1" t="s">
        <v>864</v>
      </c>
      <c r="V125" s="1" t="s">
        <v>1170</v>
      </c>
    </row>
    <row r="126" s="1" customFormat="1" spans="1:22">
      <c r="A126" s="3">
        <v>999222940322750</v>
      </c>
      <c r="B126" s="1" t="s">
        <v>1592</v>
      </c>
      <c r="C126" s="1" t="s">
        <v>1599</v>
      </c>
      <c r="D126" s="1" t="s">
        <v>1600</v>
      </c>
      <c r="E126" s="1" t="s">
        <v>1601</v>
      </c>
      <c r="F126" s="1" t="s">
        <v>1246</v>
      </c>
      <c r="G126" s="1" t="s">
        <v>849</v>
      </c>
      <c r="H126" s="1" t="s">
        <v>854</v>
      </c>
      <c r="I126" s="1" t="s">
        <v>1602</v>
      </c>
      <c r="J126" s="1" t="s">
        <v>30</v>
      </c>
      <c r="K126" s="1" t="s">
        <v>1603</v>
      </c>
      <c r="L126" s="1" t="s">
        <v>1603</v>
      </c>
      <c r="M126" s="1" t="s">
        <v>857</v>
      </c>
      <c r="N126" s="1" t="s">
        <v>857</v>
      </c>
      <c r="O126" s="1" t="s">
        <v>858</v>
      </c>
      <c r="P126" s="1" t="s">
        <v>859</v>
      </c>
      <c r="Q126" s="1" t="s">
        <v>860</v>
      </c>
      <c r="R126" s="1" t="s">
        <v>1604</v>
      </c>
      <c r="S126" s="1" t="s">
        <v>862</v>
      </c>
      <c r="T126" s="1" t="s">
        <v>863</v>
      </c>
      <c r="U126" s="1" t="s">
        <v>864</v>
      </c>
      <c r="V126" s="1" t="s">
        <v>879</v>
      </c>
    </row>
    <row r="127" s="1" customFormat="1" spans="1:22">
      <c r="A127" s="3">
        <v>999222938276983</v>
      </c>
      <c r="B127" s="1" t="s">
        <v>1592</v>
      </c>
      <c r="C127" s="1" t="s">
        <v>1605</v>
      </c>
      <c r="D127" s="1" t="s">
        <v>1606</v>
      </c>
      <c r="E127" s="1" t="s">
        <v>1607</v>
      </c>
      <c r="F127" s="1" t="s">
        <v>1089</v>
      </c>
      <c r="G127" s="1" t="s">
        <v>849</v>
      </c>
      <c r="H127" s="1" t="s">
        <v>854</v>
      </c>
      <c r="I127" s="1" t="s">
        <v>1608</v>
      </c>
      <c r="J127" s="1" t="s">
        <v>30</v>
      </c>
      <c r="K127" s="1" t="s">
        <v>1609</v>
      </c>
      <c r="L127" s="1" t="s">
        <v>1609</v>
      </c>
      <c r="M127" s="1" t="s">
        <v>857</v>
      </c>
      <c r="N127" s="1" t="s">
        <v>857</v>
      </c>
      <c r="O127" s="1" t="s">
        <v>858</v>
      </c>
      <c r="P127" s="1" t="s">
        <v>859</v>
      </c>
      <c r="Q127" s="1" t="s">
        <v>860</v>
      </c>
      <c r="R127" s="1" t="s">
        <v>1610</v>
      </c>
      <c r="S127" s="1" t="s">
        <v>862</v>
      </c>
      <c r="T127" s="1" t="s">
        <v>863</v>
      </c>
      <c r="U127" s="1" t="s">
        <v>864</v>
      </c>
      <c r="V127" s="1" t="s">
        <v>1078</v>
      </c>
    </row>
    <row r="128" s="1" customFormat="1" spans="1:22">
      <c r="A128" s="3">
        <v>999222935925234</v>
      </c>
      <c r="B128" s="1" t="s">
        <v>1611</v>
      </c>
      <c r="C128" s="1" t="s">
        <v>1612</v>
      </c>
      <c r="D128" s="1" t="s">
        <v>1613</v>
      </c>
      <c r="E128" s="1" t="s">
        <v>1614</v>
      </c>
      <c r="F128" s="1" t="s">
        <v>853</v>
      </c>
      <c r="G128" s="1" t="s">
        <v>849</v>
      </c>
      <c r="H128" s="1" t="s">
        <v>854</v>
      </c>
      <c r="I128" s="1" t="s">
        <v>1615</v>
      </c>
      <c r="J128" s="1" t="s">
        <v>30</v>
      </c>
      <c r="K128" s="1" t="s">
        <v>1616</v>
      </c>
      <c r="L128" s="1" t="s">
        <v>1616</v>
      </c>
      <c r="M128" s="1" t="s">
        <v>857</v>
      </c>
      <c r="N128" s="1" t="s">
        <v>857</v>
      </c>
      <c r="O128" s="1" t="s">
        <v>858</v>
      </c>
      <c r="P128" s="1" t="s">
        <v>859</v>
      </c>
      <c r="Q128" s="1" t="s">
        <v>860</v>
      </c>
      <c r="R128" s="1" t="s">
        <v>1617</v>
      </c>
      <c r="S128" s="1" t="s">
        <v>862</v>
      </c>
      <c r="T128" s="1" t="s">
        <v>863</v>
      </c>
      <c r="U128" s="1" t="s">
        <v>864</v>
      </c>
      <c r="V128" s="1" t="s">
        <v>879</v>
      </c>
    </row>
    <row r="129" s="1" customFormat="1" spans="1:22">
      <c r="A129" s="3">
        <v>999222935051937</v>
      </c>
      <c r="B129" s="1" t="s">
        <v>1611</v>
      </c>
      <c r="C129" s="1" t="s">
        <v>1618</v>
      </c>
      <c r="D129" s="1" t="s">
        <v>1619</v>
      </c>
      <c r="E129" s="1" t="s">
        <v>1620</v>
      </c>
      <c r="F129" s="1" t="s">
        <v>853</v>
      </c>
      <c r="G129" s="1" t="s">
        <v>849</v>
      </c>
      <c r="H129" s="1" t="s">
        <v>854</v>
      </c>
      <c r="I129" s="1" t="s">
        <v>1621</v>
      </c>
      <c r="J129" s="1" t="s">
        <v>30</v>
      </c>
      <c r="K129" s="1" t="s">
        <v>1622</v>
      </c>
      <c r="L129" s="1" t="s">
        <v>1622</v>
      </c>
      <c r="M129" s="1" t="s">
        <v>857</v>
      </c>
      <c r="N129" s="1" t="s">
        <v>857</v>
      </c>
      <c r="O129" s="1" t="s">
        <v>858</v>
      </c>
      <c r="P129" s="1" t="s">
        <v>859</v>
      </c>
      <c r="Q129" s="1" t="s">
        <v>860</v>
      </c>
      <c r="R129" s="1" t="s">
        <v>1623</v>
      </c>
      <c r="S129" s="1" t="s">
        <v>862</v>
      </c>
      <c r="T129" s="1" t="s">
        <v>863</v>
      </c>
      <c r="U129" s="1" t="s">
        <v>864</v>
      </c>
      <c r="V129" s="1" t="s">
        <v>1624</v>
      </c>
    </row>
    <row r="130" s="1" customFormat="1" spans="1:22">
      <c r="A130" s="3">
        <v>999222918120313</v>
      </c>
      <c r="B130" s="1" t="s">
        <v>1625</v>
      </c>
      <c r="C130" s="1" t="s">
        <v>1626</v>
      </c>
      <c r="D130" s="1" t="s">
        <v>1627</v>
      </c>
      <c r="E130" s="1" t="s">
        <v>1628</v>
      </c>
      <c r="F130" s="1" t="s">
        <v>1246</v>
      </c>
      <c r="G130" s="1" t="s">
        <v>849</v>
      </c>
      <c r="H130" s="1" t="s">
        <v>854</v>
      </c>
      <c r="I130" s="1" t="s">
        <v>1629</v>
      </c>
      <c r="J130" s="1" t="s">
        <v>30</v>
      </c>
      <c r="K130" s="1" t="s">
        <v>1630</v>
      </c>
      <c r="L130" s="1" t="s">
        <v>1630</v>
      </c>
      <c r="M130" s="1" t="s">
        <v>857</v>
      </c>
      <c r="N130" s="1" t="s">
        <v>857</v>
      </c>
      <c r="O130" s="1" t="s">
        <v>858</v>
      </c>
      <c r="P130" s="1" t="s">
        <v>859</v>
      </c>
      <c r="Q130" s="1" t="s">
        <v>860</v>
      </c>
      <c r="R130" s="1" t="s">
        <v>1631</v>
      </c>
      <c r="S130" s="1" t="s">
        <v>862</v>
      </c>
      <c r="T130" s="1" t="s">
        <v>863</v>
      </c>
      <c r="U130" s="1" t="s">
        <v>864</v>
      </c>
      <c r="V130" s="1" t="s">
        <v>935</v>
      </c>
    </row>
    <row r="131" s="1" customFormat="1" spans="1:22">
      <c r="A131" s="3">
        <v>999222908473097</v>
      </c>
      <c r="B131" s="1" t="s">
        <v>1625</v>
      </c>
      <c r="C131" s="1" t="s">
        <v>1632</v>
      </c>
      <c r="D131" s="1" t="s">
        <v>1633</v>
      </c>
      <c r="E131" s="1" t="s">
        <v>1634</v>
      </c>
      <c r="F131" s="1" t="s">
        <v>853</v>
      </c>
      <c r="G131" s="1" t="s">
        <v>849</v>
      </c>
      <c r="H131" s="1" t="s">
        <v>854</v>
      </c>
      <c r="I131" s="1" t="s">
        <v>1635</v>
      </c>
      <c r="J131" s="1" t="s">
        <v>30</v>
      </c>
      <c r="K131" s="1" t="s">
        <v>1636</v>
      </c>
      <c r="L131" s="1" t="s">
        <v>1636</v>
      </c>
      <c r="M131" s="1" t="s">
        <v>857</v>
      </c>
      <c r="N131" s="1" t="s">
        <v>857</v>
      </c>
      <c r="O131" s="1" t="s">
        <v>858</v>
      </c>
      <c r="P131" s="1" t="s">
        <v>859</v>
      </c>
      <c r="Q131" s="1" t="s">
        <v>860</v>
      </c>
      <c r="R131" s="1" t="s">
        <v>1637</v>
      </c>
      <c r="S131" s="1" t="s">
        <v>862</v>
      </c>
      <c r="T131" s="1" t="s">
        <v>863</v>
      </c>
      <c r="U131" s="1" t="s">
        <v>864</v>
      </c>
      <c r="V131" s="1" t="s">
        <v>980</v>
      </c>
    </row>
    <row r="132" s="1" customFormat="1" spans="1:22">
      <c r="A132" s="3">
        <v>999222908223119</v>
      </c>
      <c r="B132" s="1" t="s">
        <v>1625</v>
      </c>
      <c r="C132" s="1" t="s">
        <v>1638</v>
      </c>
      <c r="D132" s="1" t="s">
        <v>1639</v>
      </c>
      <c r="E132" s="1" t="s">
        <v>1640</v>
      </c>
      <c r="F132" s="1" t="s">
        <v>1351</v>
      </c>
      <c r="G132" s="1" t="s">
        <v>849</v>
      </c>
      <c r="H132" s="1" t="s">
        <v>854</v>
      </c>
      <c r="I132" s="1" t="s">
        <v>1641</v>
      </c>
      <c r="J132" s="1" t="s">
        <v>30</v>
      </c>
      <c r="K132" s="1" t="s">
        <v>1642</v>
      </c>
      <c r="L132" s="1" t="s">
        <v>1642</v>
      </c>
      <c r="M132" s="1" t="s">
        <v>857</v>
      </c>
      <c r="N132" s="1" t="s">
        <v>857</v>
      </c>
      <c r="O132" s="1" t="s">
        <v>858</v>
      </c>
      <c r="P132" s="1" t="s">
        <v>859</v>
      </c>
      <c r="Q132" s="1" t="s">
        <v>860</v>
      </c>
      <c r="R132" s="1" t="s">
        <v>1643</v>
      </c>
      <c r="S132" s="1" t="s">
        <v>862</v>
      </c>
      <c r="T132" s="1" t="s">
        <v>863</v>
      </c>
      <c r="U132" s="1" t="s">
        <v>864</v>
      </c>
      <c r="V132" s="1" t="s">
        <v>909</v>
      </c>
    </row>
    <row r="133" s="1" customFormat="1" spans="1:22">
      <c r="A133" s="3">
        <v>999222894128927</v>
      </c>
      <c r="B133" s="1" t="s">
        <v>1644</v>
      </c>
      <c r="C133" s="1" t="s">
        <v>1645</v>
      </c>
      <c r="D133" s="1" t="s">
        <v>1646</v>
      </c>
      <c r="E133" s="1" t="s">
        <v>1647</v>
      </c>
      <c r="F133" s="1" t="s">
        <v>1246</v>
      </c>
      <c r="G133" s="1" t="s">
        <v>849</v>
      </c>
      <c r="H133" s="1" t="s">
        <v>854</v>
      </c>
      <c r="I133" s="1" t="s">
        <v>1648</v>
      </c>
      <c r="J133" s="1" t="s">
        <v>30</v>
      </c>
      <c r="K133" s="1" t="s">
        <v>1649</v>
      </c>
      <c r="L133" s="1" t="s">
        <v>1649</v>
      </c>
      <c r="M133" s="1" t="s">
        <v>857</v>
      </c>
      <c r="N133" s="1" t="s">
        <v>857</v>
      </c>
      <c r="O133" s="1" t="s">
        <v>858</v>
      </c>
      <c r="P133" s="1" t="s">
        <v>859</v>
      </c>
      <c r="Q133" s="1" t="s">
        <v>860</v>
      </c>
      <c r="R133" s="1" t="s">
        <v>1650</v>
      </c>
      <c r="S133" s="1" t="s">
        <v>862</v>
      </c>
      <c r="T133" s="1" t="s">
        <v>863</v>
      </c>
      <c r="U133" s="1" t="s">
        <v>864</v>
      </c>
      <c r="V133" s="1" t="s">
        <v>1228</v>
      </c>
    </row>
    <row r="134" s="1" customFormat="1" spans="1:22">
      <c r="A134" s="3">
        <v>999222892149094</v>
      </c>
      <c r="B134" s="1" t="s">
        <v>1644</v>
      </c>
      <c r="C134" s="1" t="s">
        <v>1651</v>
      </c>
      <c r="D134" s="1" t="s">
        <v>1652</v>
      </c>
      <c r="E134" s="1" t="s">
        <v>1653</v>
      </c>
      <c r="F134" s="1" t="s">
        <v>1592</v>
      </c>
      <c r="G134" s="1" t="s">
        <v>849</v>
      </c>
      <c r="H134" s="1" t="s">
        <v>854</v>
      </c>
      <c r="I134" s="1" t="s">
        <v>1654</v>
      </c>
      <c r="J134" s="1" t="s">
        <v>30</v>
      </c>
      <c r="K134" s="1" t="s">
        <v>1655</v>
      </c>
      <c r="L134" s="1" t="s">
        <v>1655</v>
      </c>
      <c r="M134" s="1" t="s">
        <v>857</v>
      </c>
      <c r="N134" s="1" t="s">
        <v>857</v>
      </c>
      <c r="O134" s="1" t="s">
        <v>858</v>
      </c>
      <c r="P134" s="1" t="s">
        <v>859</v>
      </c>
      <c r="Q134" s="1" t="s">
        <v>860</v>
      </c>
      <c r="R134" s="1" t="s">
        <v>1656</v>
      </c>
      <c r="S134" s="1" t="s">
        <v>862</v>
      </c>
      <c r="T134" s="1" t="s">
        <v>863</v>
      </c>
      <c r="U134" s="1" t="s">
        <v>1502</v>
      </c>
      <c r="V134" s="1" t="s">
        <v>1228</v>
      </c>
    </row>
    <row r="135" s="1" customFormat="1" spans="1:22">
      <c r="A135" s="3">
        <v>999222878769354</v>
      </c>
      <c r="B135" s="1" t="s">
        <v>1657</v>
      </c>
      <c r="C135" s="1" t="s">
        <v>1658</v>
      </c>
      <c r="D135" s="1" t="s">
        <v>1528</v>
      </c>
      <c r="E135" s="1" t="s">
        <v>1659</v>
      </c>
      <c r="F135" s="1" t="s">
        <v>853</v>
      </c>
      <c r="G135" s="1" t="s">
        <v>849</v>
      </c>
      <c r="H135" s="1" t="s">
        <v>854</v>
      </c>
      <c r="I135" s="1" t="s">
        <v>1660</v>
      </c>
      <c r="J135" s="1" t="s">
        <v>30</v>
      </c>
      <c r="K135" s="1" t="s">
        <v>1661</v>
      </c>
      <c r="L135" s="1" t="s">
        <v>1661</v>
      </c>
      <c r="M135" s="1" t="s">
        <v>857</v>
      </c>
      <c r="N135" s="1" t="s">
        <v>857</v>
      </c>
      <c r="O135" s="1" t="s">
        <v>858</v>
      </c>
      <c r="P135" s="1" t="s">
        <v>859</v>
      </c>
      <c r="Q135" s="1" t="s">
        <v>860</v>
      </c>
      <c r="R135" s="1" t="s">
        <v>1662</v>
      </c>
      <c r="S135" s="1" t="s">
        <v>862</v>
      </c>
      <c r="T135" s="1" t="s">
        <v>863</v>
      </c>
      <c r="U135" s="1" t="s">
        <v>864</v>
      </c>
      <c r="V135" s="1" t="s">
        <v>1065</v>
      </c>
    </row>
    <row r="136" s="1" customFormat="1" spans="1:22">
      <c r="A136" s="3">
        <v>999222877683531</v>
      </c>
      <c r="B136" s="1" t="s">
        <v>1657</v>
      </c>
      <c r="C136" s="1" t="s">
        <v>1663</v>
      </c>
      <c r="D136" s="1" t="s">
        <v>1528</v>
      </c>
      <c r="E136" s="1" t="s">
        <v>1664</v>
      </c>
      <c r="F136" s="1" t="s">
        <v>853</v>
      </c>
      <c r="G136" s="1" t="s">
        <v>849</v>
      </c>
      <c r="H136" s="1" t="s">
        <v>854</v>
      </c>
      <c r="I136" s="1" t="s">
        <v>1665</v>
      </c>
      <c r="J136" s="1" t="s">
        <v>30</v>
      </c>
      <c r="K136" s="1" t="s">
        <v>1666</v>
      </c>
      <c r="L136" s="1" t="s">
        <v>1666</v>
      </c>
      <c r="M136" s="1" t="s">
        <v>857</v>
      </c>
      <c r="N136" s="1" t="s">
        <v>857</v>
      </c>
      <c r="O136" s="1" t="s">
        <v>858</v>
      </c>
      <c r="P136" s="1" t="s">
        <v>859</v>
      </c>
      <c r="Q136" s="1" t="s">
        <v>860</v>
      </c>
      <c r="R136" s="1" t="s">
        <v>1667</v>
      </c>
      <c r="S136" s="1" t="s">
        <v>862</v>
      </c>
      <c r="T136" s="1" t="s">
        <v>863</v>
      </c>
      <c r="U136" s="1" t="s">
        <v>864</v>
      </c>
      <c r="V136" s="1" t="s">
        <v>1065</v>
      </c>
    </row>
    <row r="137" s="1" customFormat="1" spans="1:22">
      <c r="A137" s="3">
        <v>999222858417437</v>
      </c>
      <c r="B137" s="1" t="s">
        <v>1657</v>
      </c>
      <c r="C137" s="1" t="s">
        <v>1668</v>
      </c>
      <c r="D137" s="1" t="s">
        <v>1669</v>
      </c>
      <c r="E137" s="1" t="s">
        <v>1670</v>
      </c>
      <c r="F137" s="1" t="s">
        <v>853</v>
      </c>
      <c r="G137" s="1" t="s">
        <v>849</v>
      </c>
      <c r="H137" s="1" t="s">
        <v>854</v>
      </c>
      <c r="I137" s="1" t="s">
        <v>1671</v>
      </c>
      <c r="J137" s="1" t="s">
        <v>30</v>
      </c>
      <c r="K137" s="1" t="s">
        <v>1672</v>
      </c>
      <c r="L137" s="1" t="s">
        <v>1672</v>
      </c>
      <c r="M137" s="1" t="s">
        <v>857</v>
      </c>
      <c r="N137" s="1" t="s">
        <v>857</v>
      </c>
      <c r="O137" s="1" t="s">
        <v>858</v>
      </c>
      <c r="P137" s="1" t="s">
        <v>859</v>
      </c>
      <c r="Q137" s="1" t="s">
        <v>860</v>
      </c>
      <c r="R137" s="1" t="s">
        <v>1673</v>
      </c>
      <c r="S137" s="1" t="s">
        <v>862</v>
      </c>
      <c r="T137" s="1" t="s">
        <v>863</v>
      </c>
      <c r="U137" s="1" t="s">
        <v>864</v>
      </c>
      <c r="V137" s="1" t="s">
        <v>1065</v>
      </c>
    </row>
    <row r="138" s="1" customFormat="1" spans="1:22">
      <c r="A138" s="3">
        <v>999222830594520</v>
      </c>
      <c r="B138" s="1" t="s">
        <v>1674</v>
      </c>
      <c r="C138" s="1" t="s">
        <v>1675</v>
      </c>
      <c r="D138" s="1" t="s">
        <v>1676</v>
      </c>
      <c r="E138" s="1" t="s">
        <v>1677</v>
      </c>
      <c r="F138" s="1" t="s">
        <v>1351</v>
      </c>
      <c r="G138" s="1" t="s">
        <v>849</v>
      </c>
      <c r="H138" s="1" t="s">
        <v>854</v>
      </c>
      <c r="I138" s="1" t="s">
        <v>1678</v>
      </c>
      <c r="J138" s="1" t="s">
        <v>30</v>
      </c>
      <c r="K138" s="1" t="s">
        <v>1679</v>
      </c>
      <c r="L138" s="1" t="s">
        <v>1679</v>
      </c>
      <c r="M138" s="1" t="s">
        <v>857</v>
      </c>
      <c r="N138" s="1" t="s">
        <v>857</v>
      </c>
      <c r="O138" s="1" t="s">
        <v>858</v>
      </c>
      <c r="P138" s="1" t="s">
        <v>859</v>
      </c>
      <c r="Q138" s="1" t="s">
        <v>860</v>
      </c>
      <c r="R138" s="1" t="s">
        <v>1680</v>
      </c>
      <c r="S138" s="1" t="s">
        <v>862</v>
      </c>
      <c r="T138" s="1" t="s">
        <v>863</v>
      </c>
      <c r="U138" s="1" t="s">
        <v>1502</v>
      </c>
      <c r="V138" s="1" t="s">
        <v>935</v>
      </c>
    </row>
    <row r="139" s="1" customFormat="1" spans="1:22">
      <c r="A139" s="3">
        <v>999222821714713</v>
      </c>
      <c r="B139" s="1" t="s">
        <v>1674</v>
      </c>
      <c r="C139" s="1" t="s">
        <v>1681</v>
      </c>
      <c r="D139" s="1" t="s">
        <v>1682</v>
      </c>
      <c r="E139" s="1" t="s">
        <v>1683</v>
      </c>
      <c r="F139" s="1" t="s">
        <v>853</v>
      </c>
      <c r="G139" s="1" t="s">
        <v>849</v>
      </c>
      <c r="H139" s="1" t="s">
        <v>854</v>
      </c>
      <c r="I139" s="1" t="s">
        <v>1684</v>
      </c>
      <c r="J139" s="1" t="s">
        <v>30</v>
      </c>
      <c r="K139" s="1" t="s">
        <v>1685</v>
      </c>
      <c r="L139" s="1" t="s">
        <v>1685</v>
      </c>
      <c r="M139" s="1" t="s">
        <v>857</v>
      </c>
      <c r="N139" s="1" t="s">
        <v>857</v>
      </c>
      <c r="O139" s="1" t="s">
        <v>858</v>
      </c>
      <c r="P139" s="1" t="s">
        <v>859</v>
      </c>
      <c r="Q139" s="1" t="s">
        <v>860</v>
      </c>
      <c r="R139" s="1" t="s">
        <v>1686</v>
      </c>
      <c r="S139" s="1" t="s">
        <v>862</v>
      </c>
      <c r="T139" s="1" t="s">
        <v>863</v>
      </c>
      <c r="U139" s="1" t="s">
        <v>864</v>
      </c>
      <c r="V139" s="1" t="s">
        <v>879</v>
      </c>
    </row>
    <row r="140" s="1" customFormat="1" spans="1:22">
      <c r="A140" s="3">
        <v>999222810937078</v>
      </c>
      <c r="B140" s="1" t="s">
        <v>1687</v>
      </c>
      <c r="C140" s="1" t="s">
        <v>1688</v>
      </c>
      <c r="D140" s="1" t="s">
        <v>1689</v>
      </c>
      <c r="E140" s="1" t="s">
        <v>1690</v>
      </c>
      <c r="F140" s="1" t="s">
        <v>853</v>
      </c>
      <c r="G140" s="1" t="s">
        <v>849</v>
      </c>
      <c r="H140" s="1" t="s">
        <v>854</v>
      </c>
      <c r="I140" s="1" t="s">
        <v>1691</v>
      </c>
      <c r="J140" s="1" t="s">
        <v>30</v>
      </c>
      <c r="K140" s="1" t="s">
        <v>1692</v>
      </c>
      <c r="L140" s="1" t="s">
        <v>1692</v>
      </c>
      <c r="M140" s="1" t="s">
        <v>857</v>
      </c>
      <c r="N140" s="1" t="s">
        <v>857</v>
      </c>
      <c r="O140" s="1" t="s">
        <v>858</v>
      </c>
      <c r="P140" s="1" t="s">
        <v>859</v>
      </c>
      <c r="Q140" s="1" t="s">
        <v>860</v>
      </c>
      <c r="R140" s="1" t="s">
        <v>1693</v>
      </c>
      <c r="S140" s="1" t="s">
        <v>862</v>
      </c>
      <c r="T140" s="1" t="s">
        <v>863</v>
      </c>
      <c r="U140" s="1" t="s">
        <v>864</v>
      </c>
      <c r="V140" s="1" t="s">
        <v>1253</v>
      </c>
    </row>
    <row r="141" s="1" customFormat="1" spans="1:22">
      <c r="A141" s="3">
        <v>999222803028227</v>
      </c>
      <c r="B141" s="1" t="s">
        <v>1694</v>
      </c>
      <c r="C141" s="1" t="s">
        <v>1695</v>
      </c>
      <c r="D141" s="1" t="s">
        <v>1696</v>
      </c>
      <c r="E141" s="1" t="s">
        <v>1697</v>
      </c>
      <c r="F141" s="1" t="s">
        <v>1432</v>
      </c>
      <c r="G141" s="1" t="s">
        <v>849</v>
      </c>
      <c r="H141" s="1" t="s">
        <v>854</v>
      </c>
      <c r="I141" s="1" t="s">
        <v>1698</v>
      </c>
      <c r="J141" s="1" t="s">
        <v>30</v>
      </c>
      <c r="K141" s="1" t="s">
        <v>1699</v>
      </c>
      <c r="L141" s="1" t="s">
        <v>1699</v>
      </c>
      <c r="M141" s="1" t="s">
        <v>857</v>
      </c>
      <c r="N141" s="1" t="s">
        <v>857</v>
      </c>
      <c r="O141" s="1" t="s">
        <v>858</v>
      </c>
      <c r="P141" s="1" t="s">
        <v>859</v>
      </c>
      <c r="Q141" s="1" t="s">
        <v>860</v>
      </c>
      <c r="R141" s="1" t="s">
        <v>1700</v>
      </c>
      <c r="S141" s="1" t="s">
        <v>862</v>
      </c>
      <c r="T141" s="1" t="s">
        <v>863</v>
      </c>
      <c r="U141" s="1" t="s">
        <v>864</v>
      </c>
      <c r="V141" s="1" t="s">
        <v>935</v>
      </c>
    </row>
    <row r="142" s="1" customFormat="1" spans="1:22">
      <c r="A142" s="3">
        <v>999222794281922</v>
      </c>
      <c r="B142" s="1" t="s">
        <v>1694</v>
      </c>
      <c r="C142" s="1" t="s">
        <v>1701</v>
      </c>
      <c r="D142" s="1" t="s">
        <v>1702</v>
      </c>
      <c r="E142" s="1" t="s">
        <v>1703</v>
      </c>
      <c r="F142" s="1" t="s">
        <v>1246</v>
      </c>
      <c r="G142" s="1" t="s">
        <v>849</v>
      </c>
      <c r="H142" s="1" t="s">
        <v>854</v>
      </c>
      <c r="I142" s="1" t="s">
        <v>1704</v>
      </c>
      <c r="J142" s="1" t="s">
        <v>30</v>
      </c>
      <c r="K142" s="1" t="s">
        <v>1705</v>
      </c>
      <c r="L142" s="1" t="s">
        <v>1705</v>
      </c>
      <c r="M142" s="1" t="s">
        <v>857</v>
      </c>
      <c r="N142" s="1" t="s">
        <v>857</v>
      </c>
      <c r="O142" s="1" t="s">
        <v>858</v>
      </c>
      <c r="P142" s="1" t="s">
        <v>859</v>
      </c>
      <c r="Q142" s="1" t="s">
        <v>860</v>
      </c>
      <c r="R142" s="1" t="s">
        <v>1706</v>
      </c>
      <c r="S142" s="1" t="s">
        <v>862</v>
      </c>
      <c r="T142" s="1" t="s">
        <v>863</v>
      </c>
      <c r="U142" s="1" t="s">
        <v>864</v>
      </c>
      <c r="V142" s="1" t="s">
        <v>1078</v>
      </c>
    </row>
    <row r="143" s="1" customFormat="1" spans="1:22">
      <c r="A143" s="3">
        <v>999222783101626</v>
      </c>
      <c r="B143" s="1" t="s">
        <v>1707</v>
      </c>
      <c r="C143" s="1" t="s">
        <v>1708</v>
      </c>
      <c r="D143" s="1" t="s">
        <v>1709</v>
      </c>
      <c r="E143" s="1" t="s">
        <v>1710</v>
      </c>
      <c r="F143" s="1" t="s">
        <v>853</v>
      </c>
      <c r="G143" s="1" t="s">
        <v>849</v>
      </c>
      <c r="H143" s="1" t="s">
        <v>854</v>
      </c>
      <c r="I143" s="1" t="s">
        <v>1711</v>
      </c>
      <c r="J143" s="1" t="s">
        <v>30</v>
      </c>
      <c r="K143" s="1" t="s">
        <v>1712</v>
      </c>
      <c r="L143" s="1" t="s">
        <v>1712</v>
      </c>
      <c r="M143" s="1" t="s">
        <v>857</v>
      </c>
      <c r="N143" s="1" t="s">
        <v>857</v>
      </c>
      <c r="O143" s="1" t="s">
        <v>858</v>
      </c>
      <c r="P143" s="1" t="s">
        <v>859</v>
      </c>
      <c r="Q143" s="1" t="s">
        <v>860</v>
      </c>
      <c r="R143" s="1" t="s">
        <v>1713</v>
      </c>
      <c r="S143" s="1" t="s">
        <v>862</v>
      </c>
      <c r="T143" s="1" t="s">
        <v>863</v>
      </c>
      <c r="U143" s="1" t="s">
        <v>864</v>
      </c>
      <c r="V143" s="1" t="s">
        <v>935</v>
      </c>
    </row>
    <row r="144" s="1" customFormat="1" spans="1:22">
      <c r="A144" s="3">
        <v>999222772624953</v>
      </c>
      <c r="B144" s="1" t="s">
        <v>1714</v>
      </c>
      <c r="C144" s="1" t="s">
        <v>1715</v>
      </c>
      <c r="D144" s="1" t="s">
        <v>1716</v>
      </c>
      <c r="E144" s="1" t="s">
        <v>1717</v>
      </c>
      <c r="F144" s="1" t="s">
        <v>853</v>
      </c>
      <c r="G144" s="1" t="s">
        <v>849</v>
      </c>
      <c r="H144" s="1" t="s">
        <v>854</v>
      </c>
      <c r="I144" s="1" t="s">
        <v>1718</v>
      </c>
      <c r="J144" s="1" t="s">
        <v>30</v>
      </c>
      <c r="K144" s="1" t="s">
        <v>1719</v>
      </c>
      <c r="L144" s="1" t="s">
        <v>1719</v>
      </c>
      <c r="M144" s="1" t="s">
        <v>857</v>
      </c>
      <c r="N144" s="1" t="s">
        <v>857</v>
      </c>
      <c r="O144" s="1" t="s">
        <v>858</v>
      </c>
      <c r="P144" s="1" t="s">
        <v>859</v>
      </c>
      <c r="Q144" s="1" t="s">
        <v>860</v>
      </c>
      <c r="R144" s="1" t="s">
        <v>1720</v>
      </c>
      <c r="S144" s="1" t="s">
        <v>862</v>
      </c>
      <c r="T144" s="1" t="s">
        <v>863</v>
      </c>
      <c r="U144" s="1" t="s">
        <v>864</v>
      </c>
      <c r="V144" s="1" t="s">
        <v>1065</v>
      </c>
    </row>
    <row r="145" s="1" customFormat="1" spans="1:22">
      <c r="A145" s="3">
        <v>999222733826340</v>
      </c>
      <c r="B145" s="1" t="s">
        <v>1721</v>
      </c>
      <c r="C145" s="1" t="s">
        <v>1722</v>
      </c>
      <c r="D145" s="1" t="s">
        <v>1723</v>
      </c>
      <c r="E145" s="1" t="s">
        <v>1724</v>
      </c>
      <c r="F145" s="1" t="s">
        <v>1388</v>
      </c>
      <c r="G145" s="1" t="s">
        <v>849</v>
      </c>
      <c r="H145" s="1" t="s">
        <v>854</v>
      </c>
      <c r="I145" s="1" t="s">
        <v>1725</v>
      </c>
      <c r="J145" s="1" t="s">
        <v>30</v>
      </c>
      <c r="K145" s="1" t="s">
        <v>1726</v>
      </c>
      <c r="L145" s="1" t="s">
        <v>1726</v>
      </c>
      <c r="M145" s="1" t="s">
        <v>857</v>
      </c>
      <c r="N145" s="1" t="s">
        <v>857</v>
      </c>
      <c r="O145" s="1" t="s">
        <v>858</v>
      </c>
      <c r="P145" s="1" t="s">
        <v>859</v>
      </c>
      <c r="Q145" s="1" t="s">
        <v>860</v>
      </c>
      <c r="R145" s="1" t="s">
        <v>1727</v>
      </c>
      <c r="S145" s="1" t="s">
        <v>862</v>
      </c>
      <c r="T145" s="1" t="s">
        <v>863</v>
      </c>
      <c r="U145" s="1" t="s">
        <v>864</v>
      </c>
      <c r="V145" s="1" t="s">
        <v>1065</v>
      </c>
    </row>
    <row r="146" s="1" customFormat="1" spans="1:22">
      <c r="A146" s="3">
        <v>999222640065639</v>
      </c>
      <c r="B146" s="1" t="s">
        <v>1728</v>
      </c>
      <c r="C146" s="1" t="s">
        <v>1729</v>
      </c>
      <c r="D146" s="1" t="s">
        <v>1730</v>
      </c>
      <c r="E146" s="1" t="s">
        <v>1731</v>
      </c>
      <c r="F146" s="1" t="s">
        <v>1351</v>
      </c>
      <c r="G146" s="1" t="s">
        <v>849</v>
      </c>
      <c r="H146" s="1" t="s">
        <v>854</v>
      </c>
      <c r="I146" s="1" t="s">
        <v>1732</v>
      </c>
      <c r="J146" s="1" t="s">
        <v>30</v>
      </c>
      <c r="K146" s="1" t="s">
        <v>1733</v>
      </c>
      <c r="L146" s="1" t="s">
        <v>1733</v>
      </c>
      <c r="M146" s="1" t="s">
        <v>857</v>
      </c>
      <c r="N146" s="1" t="s">
        <v>857</v>
      </c>
      <c r="O146" s="1" t="s">
        <v>858</v>
      </c>
      <c r="P146" s="1" t="s">
        <v>859</v>
      </c>
      <c r="Q146" s="1" t="s">
        <v>860</v>
      </c>
      <c r="R146" s="1" t="s">
        <v>1734</v>
      </c>
      <c r="S146" s="1" t="s">
        <v>862</v>
      </c>
      <c r="T146" s="1" t="s">
        <v>863</v>
      </c>
      <c r="U146" s="1" t="s">
        <v>864</v>
      </c>
      <c r="V146" s="1" t="s">
        <v>935</v>
      </c>
    </row>
    <row r="147" s="1" customFormat="1" spans="1:22">
      <c r="A147" s="3">
        <v>999222620550981</v>
      </c>
      <c r="B147" s="1" t="s">
        <v>1735</v>
      </c>
      <c r="C147" s="1" t="s">
        <v>1736</v>
      </c>
      <c r="D147" s="1" t="s">
        <v>1737</v>
      </c>
      <c r="E147" s="1" t="s">
        <v>1738</v>
      </c>
      <c r="F147" s="1" t="s">
        <v>1351</v>
      </c>
      <c r="G147" s="1" t="s">
        <v>849</v>
      </c>
      <c r="H147" s="1" t="s">
        <v>854</v>
      </c>
      <c r="I147" s="1" t="s">
        <v>1739</v>
      </c>
      <c r="J147" s="1" t="s">
        <v>30</v>
      </c>
      <c r="K147" s="1" t="s">
        <v>1740</v>
      </c>
      <c r="L147" s="1" t="s">
        <v>1740</v>
      </c>
      <c r="M147" s="1" t="s">
        <v>857</v>
      </c>
      <c r="N147" s="1" t="s">
        <v>857</v>
      </c>
      <c r="O147" s="1" t="s">
        <v>858</v>
      </c>
      <c r="P147" s="1" t="s">
        <v>859</v>
      </c>
      <c r="Q147" s="1" t="s">
        <v>860</v>
      </c>
      <c r="R147" s="1" t="s">
        <v>1741</v>
      </c>
      <c r="S147" s="1" t="s">
        <v>862</v>
      </c>
      <c r="T147" s="1" t="s">
        <v>863</v>
      </c>
      <c r="U147" s="1" t="s">
        <v>864</v>
      </c>
      <c r="V147" s="1" t="s">
        <v>935</v>
      </c>
    </row>
    <row r="148" s="1" customFormat="1" spans="1:22">
      <c r="A148" s="3">
        <v>999222559955177</v>
      </c>
      <c r="B148" s="1" t="s">
        <v>1742</v>
      </c>
      <c r="C148" s="1" t="s">
        <v>1743</v>
      </c>
      <c r="D148" s="1" t="s">
        <v>1744</v>
      </c>
      <c r="E148" s="1" t="s">
        <v>1745</v>
      </c>
      <c r="F148" s="1" t="s">
        <v>1351</v>
      </c>
      <c r="G148" s="1" t="s">
        <v>849</v>
      </c>
      <c r="H148" s="1" t="s">
        <v>854</v>
      </c>
      <c r="I148" s="1" t="s">
        <v>1746</v>
      </c>
      <c r="J148" s="1" t="s">
        <v>30</v>
      </c>
      <c r="K148" s="1" t="s">
        <v>1747</v>
      </c>
      <c r="L148" s="1" t="s">
        <v>1747</v>
      </c>
      <c r="M148" s="1" t="s">
        <v>857</v>
      </c>
      <c r="N148" s="1" t="s">
        <v>857</v>
      </c>
      <c r="O148" s="1" t="s">
        <v>858</v>
      </c>
      <c r="P148" s="1" t="s">
        <v>859</v>
      </c>
      <c r="Q148" s="1" t="s">
        <v>860</v>
      </c>
      <c r="R148" s="1" t="s">
        <v>1748</v>
      </c>
      <c r="S148" s="1" t="s">
        <v>862</v>
      </c>
      <c r="T148" s="1" t="s">
        <v>863</v>
      </c>
      <c r="U148" s="1" t="s">
        <v>864</v>
      </c>
      <c r="V148" s="1" t="s">
        <v>1065</v>
      </c>
    </row>
    <row r="149" s="1" customFormat="1" spans="1:22">
      <c r="A149" s="3">
        <v>999222547393647</v>
      </c>
      <c r="B149" s="1" t="s">
        <v>1742</v>
      </c>
      <c r="C149" s="1" t="s">
        <v>1749</v>
      </c>
      <c r="D149" s="1" t="s">
        <v>1750</v>
      </c>
      <c r="E149" s="1" t="s">
        <v>1751</v>
      </c>
      <c r="F149" s="1" t="s">
        <v>1089</v>
      </c>
      <c r="G149" s="1" t="s">
        <v>849</v>
      </c>
      <c r="H149" s="1" t="s">
        <v>854</v>
      </c>
      <c r="I149" s="1" t="s">
        <v>1752</v>
      </c>
      <c r="J149" s="1" t="s">
        <v>30</v>
      </c>
      <c r="K149" s="1" t="s">
        <v>1753</v>
      </c>
      <c r="L149" s="1" t="s">
        <v>1753</v>
      </c>
      <c r="M149" s="1" t="s">
        <v>857</v>
      </c>
      <c r="N149" s="1" t="s">
        <v>857</v>
      </c>
      <c r="O149" s="1" t="s">
        <v>858</v>
      </c>
      <c r="P149" s="1" t="s">
        <v>859</v>
      </c>
      <c r="Q149" s="1" t="s">
        <v>860</v>
      </c>
      <c r="R149" s="1" t="s">
        <v>1754</v>
      </c>
      <c r="S149" s="1" t="s">
        <v>862</v>
      </c>
      <c r="T149" s="1" t="s">
        <v>863</v>
      </c>
      <c r="U149" s="1" t="s">
        <v>864</v>
      </c>
      <c r="V149" s="1" t="s">
        <v>865</v>
      </c>
    </row>
    <row r="150" s="1" customFormat="1" spans="1:22">
      <c r="A150" s="3">
        <v>999222514117717</v>
      </c>
      <c r="B150" s="1" t="s">
        <v>1755</v>
      </c>
      <c r="C150" s="1" t="s">
        <v>1756</v>
      </c>
      <c r="D150" s="1" t="s">
        <v>1757</v>
      </c>
      <c r="E150" s="1" t="s">
        <v>1758</v>
      </c>
      <c r="F150" s="1" t="s">
        <v>1089</v>
      </c>
      <c r="G150" s="1" t="s">
        <v>849</v>
      </c>
      <c r="H150" s="1" t="s">
        <v>854</v>
      </c>
      <c r="I150" s="1" t="s">
        <v>1759</v>
      </c>
      <c r="J150" s="1" t="s">
        <v>30</v>
      </c>
      <c r="K150" s="1" t="s">
        <v>1760</v>
      </c>
      <c r="L150" s="1" t="s">
        <v>1760</v>
      </c>
      <c r="M150" s="1" t="s">
        <v>857</v>
      </c>
      <c r="N150" s="1" t="s">
        <v>857</v>
      </c>
      <c r="O150" s="1" t="s">
        <v>858</v>
      </c>
      <c r="P150" s="1" t="s">
        <v>859</v>
      </c>
      <c r="Q150" s="1" t="s">
        <v>860</v>
      </c>
      <c r="R150" s="1" t="s">
        <v>1761</v>
      </c>
      <c r="S150" s="1" t="s">
        <v>862</v>
      </c>
      <c r="T150" s="1" t="s">
        <v>863</v>
      </c>
      <c r="U150" s="1" t="s">
        <v>864</v>
      </c>
      <c r="V150" s="1" t="s">
        <v>879</v>
      </c>
    </row>
    <row r="151" s="1" customFormat="1" spans="1:22">
      <c r="A151" s="3">
        <v>999222153239340</v>
      </c>
      <c r="B151" s="1" t="s">
        <v>1762</v>
      </c>
      <c r="C151" s="1" t="s">
        <v>1763</v>
      </c>
      <c r="D151" s="1" t="s">
        <v>1390</v>
      </c>
      <c r="E151" s="1" t="s">
        <v>1764</v>
      </c>
      <c r="F151" s="1" t="s">
        <v>1432</v>
      </c>
      <c r="G151" s="1" t="s">
        <v>849</v>
      </c>
      <c r="H151" s="1" t="s">
        <v>854</v>
      </c>
      <c r="I151" s="1" t="s">
        <v>1765</v>
      </c>
      <c r="J151" s="1" t="s">
        <v>30</v>
      </c>
      <c r="K151" s="1" t="s">
        <v>1766</v>
      </c>
      <c r="L151" s="1" t="s">
        <v>1766</v>
      </c>
      <c r="M151" s="1" t="s">
        <v>857</v>
      </c>
      <c r="N151" s="1" t="s">
        <v>857</v>
      </c>
      <c r="O151" s="1" t="s">
        <v>858</v>
      </c>
      <c r="P151" s="1" t="s">
        <v>859</v>
      </c>
      <c r="Q151" s="1" t="s">
        <v>860</v>
      </c>
      <c r="R151" s="1" t="s">
        <v>1767</v>
      </c>
      <c r="S151" s="1" t="s">
        <v>862</v>
      </c>
      <c r="T151" s="1" t="s">
        <v>863</v>
      </c>
      <c r="U151" s="1" t="s">
        <v>864</v>
      </c>
      <c r="V151" s="1" t="s">
        <v>980</v>
      </c>
    </row>
    <row r="152" s="1" customFormat="1" spans="1:22">
      <c r="A152" s="3">
        <v>999221880013973</v>
      </c>
      <c r="B152" s="1" t="s">
        <v>1768</v>
      </c>
      <c r="C152" s="1" t="s">
        <v>1769</v>
      </c>
      <c r="D152" s="1" t="s">
        <v>1770</v>
      </c>
      <c r="E152" s="1" t="s">
        <v>1771</v>
      </c>
      <c r="F152" s="1" t="s">
        <v>1089</v>
      </c>
      <c r="G152" s="1" t="s">
        <v>849</v>
      </c>
      <c r="H152" s="1" t="s">
        <v>854</v>
      </c>
      <c r="I152" s="1" t="s">
        <v>1772</v>
      </c>
      <c r="J152" s="1" t="s">
        <v>30</v>
      </c>
      <c r="K152" s="1" t="s">
        <v>1773</v>
      </c>
      <c r="L152" s="1" t="s">
        <v>1773</v>
      </c>
      <c r="M152" s="1" t="s">
        <v>857</v>
      </c>
      <c r="N152" s="1" t="s">
        <v>857</v>
      </c>
      <c r="O152" s="1" t="s">
        <v>858</v>
      </c>
      <c r="P152" s="1" t="s">
        <v>859</v>
      </c>
      <c r="Q152" s="1" t="s">
        <v>860</v>
      </c>
      <c r="R152" s="1" t="s">
        <v>1774</v>
      </c>
      <c r="S152" s="1" t="s">
        <v>862</v>
      </c>
      <c r="T152" s="1" t="s">
        <v>863</v>
      </c>
      <c r="U152" s="1" t="s">
        <v>1502</v>
      </c>
      <c r="V152" s="1" t="s">
        <v>916</v>
      </c>
    </row>
    <row r="153" s="1" customFormat="1" spans="1:22">
      <c r="A153" s="3">
        <v>999221879937217</v>
      </c>
      <c r="B153" s="1" t="s">
        <v>1768</v>
      </c>
      <c r="C153" s="1" t="s">
        <v>1775</v>
      </c>
      <c r="D153" s="1" t="s">
        <v>1770</v>
      </c>
      <c r="E153" s="1" t="s">
        <v>1776</v>
      </c>
      <c r="F153" s="1" t="s">
        <v>1089</v>
      </c>
      <c r="G153" s="1" t="s">
        <v>849</v>
      </c>
      <c r="H153" s="1" t="s">
        <v>854</v>
      </c>
      <c r="I153" s="1" t="s">
        <v>1772</v>
      </c>
      <c r="J153" s="1" t="s">
        <v>30</v>
      </c>
      <c r="K153" s="1" t="s">
        <v>1773</v>
      </c>
      <c r="L153" s="1" t="s">
        <v>1773</v>
      </c>
      <c r="M153" s="1" t="s">
        <v>857</v>
      </c>
      <c r="N153" s="1" t="s">
        <v>857</v>
      </c>
      <c r="O153" s="1" t="s">
        <v>858</v>
      </c>
      <c r="P153" s="1" t="s">
        <v>859</v>
      </c>
      <c r="Q153" s="1" t="s">
        <v>860</v>
      </c>
      <c r="R153" s="1" t="s">
        <v>1777</v>
      </c>
      <c r="S153" s="1" t="s">
        <v>862</v>
      </c>
      <c r="T153" s="1" t="s">
        <v>863</v>
      </c>
      <c r="U153" s="1" t="s">
        <v>1502</v>
      </c>
      <c r="V153" s="1" t="s">
        <v>916</v>
      </c>
    </row>
    <row r="154" s="1" customFormat="1" spans="1:22">
      <c r="A154" s="3">
        <v>21765947170</v>
      </c>
      <c r="B154" s="1" t="s">
        <v>1778</v>
      </c>
      <c r="C154" s="1" t="s">
        <v>1779</v>
      </c>
      <c r="D154" s="1" t="s">
        <v>1780</v>
      </c>
      <c r="E154" s="1" t="s">
        <v>1781</v>
      </c>
      <c r="F154" s="1" t="s">
        <v>853</v>
      </c>
      <c r="G154" s="1" t="s">
        <v>849</v>
      </c>
      <c r="H154" s="1" t="s">
        <v>854</v>
      </c>
      <c r="I154" s="1" t="s">
        <v>858</v>
      </c>
      <c r="J154" s="1" t="s">
        <v>30</v>
      </c>
      <c r="K154" s="1" t="s">
        <v>858</v>
      </c>
      <c r="L154" s="1" t="s">
        <v>858</v>
      </c>
      <c r="M154" s="1" t="s">
        <v>857</v>
      </c>
      <c r="N154" s="1" t="s">
        <v>857</v>
      </c>
      <c r="O154" s="1" t="s">
        <v>858</v>
      </c>
      <c r="P154" s="1" t="s">
        <v>859</v>
      </c>
      <c r="Q154" s="1" t="s">
        <v>860</v>
      </c>
      <c r="R154" s="1" t="s">
        <v>1782</v>
      </c>
      <c r="S154" s="1" t="s">
        <v>862</v>
      </c>
      <c r="T154" s="1" t="s">
        <v>863</v>
      </c>
      <c r="U154" s="1" t="s">
        <v>864</v>
      </c>
      <c r="V154" s="1" t="s">
        <v>886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2023-03-14T01:56:23Z</dcterms:created>
  <dcterms:modified xsi:type="dcterms:W3CDTF">2023-03-14T02:31:14Z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73598179AD6E4C0A97763C8942850F87</vt:lpwstr>
  </property>
  <property fmtid="{D5CDD505-2E9C-101B-9397-08002B2CF9AE}" pid="3" name="KSOProductBuildVer">
    <vt:lpwstr>2052-11.1.0.13703</vt:lpwstr>
  </property>
</Properties>
</file>