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对账!$A$1:$X$200</definedName>
  </definedNames>
  <calcPr calcId="144525"/>
</workbook>
</file>

<file path=xl/sharedStrings.xml><?xml version="1.0" encoding="utf-8"?>
<sst xmlns="http://schemas.openxmlformats.org/spreadsheetml/2006/main" count="6617" uniqueCount="2261">
  <si>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</si>
  <si>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</si>
  <si>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</si>
  <si>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</si>
  <si>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</si>
  <si>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</si>
  <si>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</si>
  <si>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</si>
  <si>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</si>
  <si>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</si>
  <si>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</si>
  <si>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</si>
  <si>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</si>
  <si>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</si>
  <si>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</si>
  <si>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</si>
  <si>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</si>
  <si>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</si>
  <si>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</si>
  <si>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</si>
  <si>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</si>
  <si>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</si>
  <si>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</si>
  <si>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</si>
  <si>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</si>
  <si>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999222080713385	</t>
  </si>
  <si>
    <t>Ctrip</t>
  </si>
  <si>
    <t>正常</t>
  </si>
  <si>
    <t>[杜塞尔多夫]杜塞尔多夫米特酒店(Hotel Düsseldorf Mitte)(55831993)</t>
  </si>
  <si>
    <t>大床房&lt;2人入住&gt;&lt;不退款&gt;</t>
  </si>
  <si>
    <t>HKD</t>
  </si>
  <si>
    <t>ROBLA  ANDRES/FRANCISCO JAVIER</t>
  </si>
  <si>
    <t>CA13030230315HKD</t>
  </si>
  <si>
    <t>未提现</t>
  </si>
  <si>
    <t>携程开票</t>
  </si>
  <si>
    <t xml:space="preserve">2921146	</t>
  </si>
  <si>
    <t xml:space="preserve">122769727	</t>
  </si>
  <si>
    <t xml:space="preserve">999222085292046	</t>
  </si>
  <si>
    <t>[迪沙鲁]安纳塔拉迪沙鲁海岸度假村及别墅(Anantara Desaru Coast Resort &amp; Villas)(92030323)</t>
  </si>
  <si>
    <t>海景豪华房&lt;2人入住&gt;&lt;不退款&gt;&lt;早餐&gt;</t>
  </si>
  <si>
    <t>HAN/SHANICE,CHUA/XIELIANG</t>
  </si>
  <si>
    <t xml:space="preserve">2922386	</t>
  </si>
  <si>
    <t xml:space="preserve">	</t>
  </si>
  <si>
    <t xml:space="preserve">999222101569318	</t>
  </si>
  <si>
    <t>[汉堡]汉堡体育场公园酒店(Park Hotel Hamburg Arena)(55733441)</t>
  </si>
  <si>
    <t>标准双人房&lt;2人入住&gt;&lt;不退款&gt;</t>
  </si>
  <si>
    <t>Bloecher/Volker</t>
  </si>
  <si>
    <t xml:space="preserve">2926844	</t>
  </si>
  <si>
    <t xml:space="preserve">SH14911465	</t>
  </si>
  <si>
    <t xml:space="preserve">999222136423421	</t>
  </si>
  <si>
    <t>[马德里]NH组巴诺酒店(NH Madrid Zurbano)(55639788)</t>
  </si>
  <si>
    <t>标准客房&lt;2人入住&gt;&lt;不退款&gt;</t>
  </si>
  <si>
    <t>Villalba Ramos/Aina</t>
  </si>
  <si>
    <t xml:space="preserve">2935034	</t>
  </si>
  <si>
    <t xml:space="preserve">999222221967217	</t>
  </si>
  <si>
    <t>[斯德哥尔摩]斯堪迪克马耳曼酒店(Scandic Malmen)(55280462)</t>
  </si>
  <si>
    <t>双床房&lt;2人入住&gt;&lt;不退款&gt;&lt;早餐&gt;</t>
  </si>
  <si>
    <t>Stark/Susanne,Stark/Susanne</t>
  </si>
  <si>
    <t xml:space="preserve">2952862	</t>
  </si>
  <si>
    <t xml:space="preserve">999222319118887	</t>
  </si>
  <si>
    <t>[普吉岛]客莱福巴东普吉岛酒店 (政府卫生认证)(Hotel Clover Patong Phuket (SHA Extra Plus))(69427712)</t>
  </si>
  <si>
    <t>豪华房(按摩浴缸）&lt;2人入住&gt;&lt;不退款&gt;&lt;早餐&gt;</t>
  </si>
  <si>
    <t>MALDONADO JR/ARTEMIO THOMAS</t>
  </si>
  <si>
    <t xml:space="preserve">2972700	</t>
  </si>
  <si>
    <t xml:space="preserve">273289	</t>
  </si>
  <si>
    <t xml:space="preserve">999222353192116	</t>
  </si>
  <si>
    <t>[因佛内斯]摩尔峡谷酒店(Glen Mhor Hotel)(55254160)</t>
  </si>
  <si>
    <t>经典双人房&lt;2人入住&gt;&lt;不退款&gt;&lt;早餐&gt;</t>
  </si>
  <si>
    <t>Moir/Grant</t>
  </si>
  <si>
    <t xml:space="preserve">2978411	</t>
  </si>
  <si>
    <t xml:space="preserve">999222403300305	</t>
  </si>
  <si>
    <t>[柏林]雷迪森柏林亚历山大广场酒店(Park Inn by Radisson Berlin Alexanderplatz)(68545335)</t>
  </si>
  <si>
    <t>标准房&lt;2人入住&gt;&lt;不退款&gt;&lt;早餐&gt;</t>
  </si>
  <si>
    <t>Jensen/Rune Ramsgaard</t>
  </si>
  <si>
    <t xml:space="preserve">2986086	</t>
  </si>
  <si>
    <t xml:space="preserve">999222438929531	</t>
  </si>
  <si>
    <t>[罗马]罗马里帕酒店(Hotel Ripa Roma)(55542813)</t>
  </si>
  <si>
    <t>双人床房&lt;2人入住&gt;&lt;不退款&gt;&lt;早餐&gt;</t>
  </si>
  <si>
    <t>SYMINGTON/GRACE</t>
  </si>
  <si>
    <t xml:space="preserve">2991721	</t>
  </si>
  <si>
    <t xml:space="preserve">999222482230022	</t>
  </si>
  <si>
    <t>[曼谷]曼谷拉玛九萨默赛特酒店(Somerset Rama 9 Bangkok)(94361514)</t>
  </si>
  <si>
    <t>豪华房&lt;2人入住&gt;&lt;不退款&gt;</t>
  </si>
  <si>
    <t>KIM/JAEWON</t>
  </si>
  <si>
    <t xml:space="preserve">2997881	</t>
  </si>
  <si>
    <t xml:space="preserve">8276268	</t>
  </si>
  <si>
    <t xml:space="preserve">999222527083638	</t>
  </si>
  <si>
    <t>[蒙廷卢帕]马尼拉阿卡希亚酒店 (Staycation Approved)(Acacia Hotel Manila (Staycation Approved))(55329363)</t>
  </si>
  <si>
    <t>精致套房&lt;2人入住&gt;&lt;不退款&gt;</t>
  </si>
  <si>
    <t>Pulumbarit/Jovilyn,Pulumbarit/Jovilyn</t>
  </si>
  <si>
    <t xml:space="preserve">3004107	</t>
  </si>
  <si>
    <t xml:space="preserve">55098368	</t>
  </si>
  <si>
    <t xml:space="preserve">999222556885838	</t>
  </si>
  <si>
    <t>WU/CHIA FANG</t>
  </si>
  <si>
    <t xml:space="preserve">3008113	</t>
  </si>
  <si>
    <t xml:space="preserve">999222586937100	</t>
  </si>
  <si>
    <t>[本那瓦镇]安纳塔拉迪沙鲁海岸度假村及别墅(Anantara Desaru Coast Resort &amp; Villas)(92030323)</t>
  </si>
  <si>
    <t>Lim/Keynes</t>
  </si>
  <si>
    <t xml:space="preserve">3012749	</t>
  </si>
  <si>
    <t xml:space="preserve">22610254774	</t>
  </si>
  <si>
    <t>[科尔多瓦]欧洲之星宫殿酒店(Eurostars Palace)(89917437)</t>
  </si>
  <si>
    <t>高级双床房&lt;2人入住&gt;&lt;不退款&gt;</t>
  </si>
  <si>
    <t>CHEN/JING,ZHANG/LI</t>
  </si>
  <si>
    <t xml:space="preserve">3016252	</t>
  </si>
  <si>
    <t xml:space="preserve">318276	</t>
  </si>
  <si>
    <t xml:space="preserve">999222621849958	</t>
  </si>
  <si>
    <t>[芽庄]芽庄宜必思尚品酒店(ibis Styles Nha Trang)(55354803)</t>
  </si>
  <si>
    <t>THANAKUL/METHAWEE</t>
  </si>
  <si>
    <t xml:space="preserve">3017560	</t>
  </si>
  <si>
    <t xml:space="preserve">667009	</t>
  </si>
  <si>
    <t xml:space="preserve">999222624312511	</t>
  </si>
  <si>
    <t>[尼斯]尼斯英国大道美居酒店(Mercure Nice Promenade Des Anglais)(55299360)</t>
  </si>
  <si>
    <t>高级双人床房&lt;2人入住&gt;&lt;不退款&gt;&lt;早餐&gt;</t>
  </si>
  <si>
    <t>Aubert/Jocia</t>
  </si>
  <si>
    <t xml:space="preserve">3017993	</t>
  </si>
  <si>
    <t xml:space="preserve">999222652008042	</t>
  </si>
  <si>
    <t>[曼谷]曼谷暹罗凯宾斯基酒店(Siam Kempinski Hotel Bangkok)(56163180)</t>
  </si>
  <si>
    <t>豪华双床房&lt;2人入住&gt;&lt;不退款&gt;</t>
  </si>
  <si>
    <t>CHAN/TAN LEI,NG/TAN KI</t>
  </si>
  <si>
    <t xml:space="preserve">3021432	</t>
  </si>
  <si>
    <t xml:space="preserve">999222669780183	</t>
  </si>
  <si>
    <t>[伯恩矛斯]特鲁维尔酒店(The Trouville Hotel)(95387865)</t>
  </si>
  <si>
    <t>双人间&lt;2人入住&gt;&lt;不退款&gt;</t>
  </si>
  <si>
    <t>MANN/PETE</t>
  </si>
  <si>
    <t xml:space="preserve">3023584	</t>
  </si>
  <si>
    <t xml:space="preserve">1455447289	</t>
  </si>
  <si>
    <t xml:space="preserve">999222677345379	</t>
  </si>
  <si>
    <t>[亚特兰大]亚特兰大万豪侯爵酒店(Atlanta Marriott Marquis)(60480245)</t>
  </si>
  <si>
    <t>客房, 1 张特大床房&lt;2人入住&gt;&lt;不退款&gt;</t>
  </si>
  <si>
    <t>Chen/Yukun</t>
  </si>
  <si>
    <t xml:space="preserve">3024899	</t>
  </si>
  <si>
    <t xml:space="preserve">88497843	</t>
  </si>
  <si>
    <t xml:space="preserve">999222723722882	</t>
  </si>
  <si>
    <t>[长滩岛]长滩岛区酒店(The District Boracay)(55851999)</t>
  </si>
  <si>
    <t>豪华特大房&lt;2人入住&gt;&lt;不退款&gt;&lt;早餐&gt;</t>
  </si>
  <si>
    <t>GANDLER/NORBERT,GANDLER/EUGINA</t>
  </si>
  <si>
    <t xml:space="preserve">3030584	</t>
  </si>
  <si>
    <t xml:space="preserve">9364400	</t>
  </si>
  <si>
    <t xml:space="preserve">999222749651145	</t>
  </si>
  <si>
    <t>[新加坡]新加坡滨海宾乐雅酒店(PARKROYAL on Beach Road, Singapore)(55328724)</t>
  </si>
  <si>
    <t>豪华特大床房&lt;2人入住&gt;&lt;不退款&gt;&lt;早餐&gt;</t>
  </si>
  <si>
    <t>Chee/Jia Yi</t>
  </si>
  <si>
    <t xml:space="preserve">3033689	</t>
  </si>
  <si>
    <t xml:space="preserve">113553289	</t>
  </si>
  <si>
    <t xml:space="preserve">999222771535987	</t>
  </si>
  <si>
    <t>[汉诺威]温德姆汉诺威庭酒店(Wyndham Hannover Atrium)(55270192)</t>
  </si>
  <si>
    <t>标准双人房&lt;2人入住&gt;&lt;不退款&gt;&lt;早餐&gt;</t>
  </si>
  <si>
    <t>Bunten/Harald</t>
  </si>
  <si>
    <t xml:space="preserve">3037216	</t>
  </si>
  <si>
    <t xml:space="preserve">127396411	</t>
  </si>
  <si>
    <t xml:space="preserve">999222773955481	</t>
  </si>
  <si>
    <t>[巴黎]贝尔塔酒店(Belta Hotel)(55290431)</t>
  </si>
  <si>
    <t>Antunes/Maria</t>
  </si>
  <si>
    <t xml:space="preserve">999222782142717	</t>
  </si>
  <si>
    <t>[曼谷]素万那普 BS 酒店 (政府卫生认证)(BS Residence Suvarnabhumi (SHA Plus+))(55757070)</t>
  </si>
  <si>
    <t>池景豪华房&lt;2人入住&gt;</t>
  </si>
  <si>
    <t>Ye/Changyuan,Wang/Yiqi</t>
  </si>
  <si>
    <t xml:space="preserve">1458857614	</t>
  </si>
  <si>
    <t xml:space="preserve">999222814076767	</t>
  </si>
  <si>
    <t>[帕赛市]贝尔蒙特马尼拉酒店(Belmont Hotel Manila)(55321134)</t>
  </si>
  <si>
    <t>高级房&lt;2人入住&gt;&lt;不退款&gt;</t>
  </si>
  <si>
    <t>SABALO/CARMELA DAISA,SABALO/LAKE DAN GATCHALIAN</t>
  </si>
  <si>
    <t xml:space="preserve">3045373	</t>
  </si>
  <si>
    <t xml:space="preserve">204094	</t>
  </si>
  <si>
    <t xml:space="preserve">22818387519	</t>
  </si>
  <si>
    <t>[曼谷]曼谷酒店(Hotel De Bangkok)(55733392)</t>
  </si>
  <si>
    <t>标准三人房&lt;2人入住&gt;&lt;不退款&gt;&lt;早餐&gt;</t>
  </si>
  <si>
    <t>AI FUI/CHEE</t>
  </si>
  <si>
    <t xml:space="preserve">999222820205287	</t>
  </si>
  <si>
    <t>[曼谷]曼谷彩虹云宵酒店 (政府卫生认证)(Baiyoke Sky Hotel Bangkok (SHA Certified))(55831872)</t>
  </si>
  <si>
    <t>豪华客房(天空区)&lt;2人入住&gt;&lt;不退款&gt;</t>
  </si>
  <si>
    <t>HAN/XUYANG</t>
  </si>
  <si>
    <t xml:space="preserve">3047381	</t>
  </si>
  <si>
    <t xml:space="preserve">1418246	</t>
  </si>
  <si>
    <t xml:space="preserve">999222830096285	</t>
  </si>
  <si>
    <t>[首尔]三井酒店(Hotel Samjung)(55337145)</t>
  </si>
  <si>
    <t>SEO/KYUNGEUN</t>
  </si>
  <si>
    <t xml:space="preserve">3048753	</t>
  </si>
  <si>
    <t xml:space="preserve">23035602	</t>
  </si>
  <si>
    <t xml:space="preserve">22836686778	</t>
  </si>
  <si>
    <t>[巴黎]巴黎香榭丽舍克莱夫酒店-- 克雷斯特精选(La Clef Champs-Élysées Paris by The Crest Collection)(55932691)</t>
  </si>
  <si>
    <t>行政一室房&lt;2人入住&gt;&lt;不退款&gt;</t>
  </si>
  <si>
    <t>ZONG/MEILIN,Huang/Yuheng</t>
  </si>
  <si>
    <t xml:space="preserve">3049945	</t>
  </si>
  <si>
    <t xml:space="preserve">4264SE019849	</t>
  </si>
  <si>
    <t xml:space="preserve">22838806122	</t>
  </si>
  <si>
    <t>[蒙托邦]普瑞米尔蒙塔班经典酒店(Premiere Classe Montauban)(70793080)</t>
  </si>
  <si>
    <t>三人间（一张双人床和一张单人床）&lt;2人入住&gt;&lt;不退款&gt;&lt;早餐&gt;</t>
  </si>
  <si>
    <t>lepever/jany</t>
  </si>
  <si>
    <t xml:space="preserve">3050491	</t>
  </si>
  <si>
    <t xml:space="preserve">999222851981356	</t>
  </si>
  <si>
    <t>[科伦坡]科伦坡马里诺海滩酒店(Marino Beach Colombo)(55611733)</t>
  </si>
  <si>
    <t>PAN/MINGYANG</t>
  </si>
  <si>
    <t xml:space="preserve">3052157	</t>
  </si>
  <si>
    <t xml:space="preserve">999222872618388	</t>
  </si>
  <si>
    <t>[洛杉矶]好莱坞罗斯福酒店(The Hollywood Roosevelt)(55254464)</t>
  </si>
  <si>
    <t>特大床复式套房&lt;2人入住&gt;&lt;不退款&gt;</t>
  </si>
  <si>
    <t>Kongum/Waraporn</t>
  </si>
  <si>
    <t xml:space="preserve">3055741	</t>
  </si>
  <si>
    <t xml:space="preserve">64688SE172582	</t>
  </si>
  <si>
    <t xml:space="preserve">999222888112347	</t>
  </si>
  <si>
    <t>[基西米]梅因盖特湖边度假酒店(Maingate Lakeside Resort)(70394062)</t>
  </si>
  <si>
    <t>酒店随机房型&lt;2人入住&gt;&lt;不退款&gt;</t>
  </si>
  <si>
    <t>LEE/JAEHYEONG</t>
  </si>
  <si>
    <t xml:space="preserve">3057917	</t>
  </si>
  <si>
    <t xml:space="preserve">999222900863871	</t>
  </si>
  <si>
    <t>[里斯本]里斯本服务公寓 - 上城区(Lisbon Serviced Apartments - Bairro Alto)(92028007)</t>
  </si>
  <si>
    <t>1号工作室双人床&lt;2人入住&gt;&lt;不退款&gt;</t>
  </si>
  <si>
    <t>Martins/Diana</t>
  </si>
  <si>
    <t xml:space="preserve">3060634	</t>
  </si>
  <si>
    <t xml:space="preserve">596265	</t>
  </si>
  <si>
    <t xml:space="preserve">999222908400192	</t>
  </si>
  <si>
    <t>[阿拉卡茹]西马斯普拉亚酒店(Simas Praia Hotel)(90353737)</t>
  </si>
  <si>
    <t>标准间1双人床&lt;2人入住&gt;&lt;不退款&gt;&lt;早餐&gt;</t>
  </si>
  <si>
    <t>DE CARVALHO/BEATRIZ SANTOS</t>
  </si>
  <si>
    <t xml:space="preserve">3061275	</t>
  </si>
  <si>
    <t xml:space="preserve">70178649	</t>
  </si>
  <si>
    <t xml:space="preserve">999222936712308	</t>
  </si>
  <si>
    <t>[新加坡]乌节路大臣酒店(Hotel Chancellor@Orchard)(55320442)</t>
  </si>
  <si>
    <t>Jaafar/Tanty Yuhana</t>
  </si>
  <si>
    <t xml:space="preserve">3066626	</t>
  </si>
  <si>
    <t xml:space="preserve">243037	</t>
  </si>
  <si>
    <t xml:space="preserve">999222939694228	</t>
  </si>
  <si>
    <t>[旧金山]旧金山和风酒店(Hotel Zephyr San Francisco)(55337449)</t>
  </si>
  <si>
    <t>和风特大床房&lt;2人入住&gt;&lt;不退款&gt;</t>
  </si>
  <si>
    <t>Steves/Chantel</t>
  </si>
  <si>
    <t xml:space="preserve">3067401	</t>
  </si>
  <si>
    <t xml:space="preserve">999222941376225	</t>
  </si>
  <si>
    <t>[Lubuk Baja Kota]那格亚希尔巴达姆酒店(Nagoya Hill Hotel Batam)(55320663)</t>
  </si>
  <si>
    <t>高级房(双床)&lt;2人入住&gt;&lt;不退款&gt;&lt;早餐&gt;</t>
  </si>
  <si>
    <t>Rafeah/Haji Mohd Nor,Tini/Zack</t>
  </si>
  <si>
    <t xml:space="preserve">3067769	</t>
  </si>
  <si>
    <t xml:space="preserve">232234	</t>
  </si>
  <si>
    <t xml:space="preserve">999222941467764	</t>
  </si>
  <si>
    <t>[芭堤雅]芭堤雅旅客之家(Travelodge Pattaya)(55414497)</t>
  </si>
  <si>
    <t>标准房&lt;2人入住&gt;&lt;不退款&gt;</t>
  </si>
  <si>
    <t>MICHEL/Marc</t>
  </si>
  <si>
    <t xml:space="preserve">3067796	</t>
  </si>
  <si>
    <t xml:space="preserve">999222947436537	</t>
  </si>
  <si>
    <t>[巴拿马城]巴拿马城瑞广场酒店(Hotel Riu Plaza Panama)(55733524)</t>
  </si>
  <si>
    <t>高级套房&lt;2人入住&gt;&lt;不退款&gt;&lt;早餐&gt;</t>
  </si>
  <si>
    <t>Stahl/Andreas H</t>
  </si>
  <si>
    <t xml:space="preserve">3069465	</t>
  </si>
  <si>
    <t xml:space="preserve">SH15457708	</t>
  </si>
  <si>
    <t xml:space="preserve">999222948842672	</t>
  </si>
  <si>
    <t>[曼谷]曼谷萨通JC凯文酒店(JC Kevin Sathorn Bangkok Hotel)(55585955)</t>
  </si>
  <si>
    <t>尊贵房&lt;2人入住&gt;&lt;不退款&gt;</t>
  </si>
  <si>
    <t>ZHANG/TAOTAO</t>
  </si>
  <si>
    <t xml:space="preserve">3069929	</t>
  </si>
  <si>
    <t xml:space="preserve">acknowledge	</t>
  </si>
  <si>
    <t xml:space="preserve">999222949680157	</t>
  </si>
  <si>
    <t>[阿布扎比]阿布扎比W酒店(W Abu Dhabi - Yas Island)(71612736)</t>
  </si>
  <si>
    <t>壮观双床房&lt;2人入住&gt;&lt;不退款&gt;&lt;早餐&gt;</t>
  </si>
  <si>
    <t>LIN/RUNYU</t>
  </si>
  <si>
    <t xml:space="preserve">3070177	</t>
  </si>
  <si>
    <t xml:space="preserve">From Allocation	</t>
  </si>
  <si>
    <t xml:space="preserve">999222950900027	</t>
  </si>
  <si>
    <t>[西雅加达]阿斯顿卡蒂卡格罗酒店会议中心(ASTON Kartika Grogol Hotel &amp; Conference Center)(92030300)</t>
  </si>
  <si>
    <t>优质一室双床房&lt;2人入住&gt;&lt;不退款&gt;</t>
  </si>
  <si>
    <t>AGATHA/RICKY FILBERT</t>
  </si>
  <si>
    <t xml:space="preserve">3070564	</t>
  </si>
  <si>
    <t xml:space="preserve">101.23.HAEQMXTR.1	</t>
  </si>
  <si>
    <t xml:space="preserve">999222952672887	</t>
  </si>
  <si>
    <t>[普吉岛]普吉岛卡塔静雅别墅 (政府卫生认证)(Kata Tranquil Villa (SHA Extra Plus))(55543153)</t>
  </si>
  <si>
    <t>LI/YUEQIU</t>
  </si>
  <si>
    <t xml:space="preserve">3071031	</t>
  </si>
  <si>
    <t xml:space="preserve">1072779504	</t>
  </si>
  <si>
    <t xml:space="preserve">999222957870421	</t>
  </si>
  <si>
    <t>[奥兰多]布埃纳文图拉湖克拉丽奥酒店 - 罗森酒店集团(Rosen Inn Lake Buena Vista)(60467147)</t>
  </si>
  <si>
    <t>入住时指定房型&lt;2人入住&gt;&lt;不退款&gt;</t>
  </si>
  <si>
    <t>Andonov/Julie</t>
  </si>
  <si>
    <t xml:space="preserve">3072662	</t>
  </si>
  <si>
    <t xml:space="preserve">2088200	</t>
  </si>
  <si>
    <t xml:space="preserve">999222957953549	</t>
  </si>
  <si>
    <t>[迈阿密海滩]迈阿密海滩枫丹白露酒店(Fontainebleau Miami Beach)(55694441)</t>
  </si>
  <si>
    <t>豪华湾景特大床房&lt;2人入住&gt;&lt;不退款&gt;</t>
  </si>
  <si>
    <t>TILLERY/TORREY</t>
  </si>
  <si>
    <t xml:space="preserve">3072722	</t>
  </si>
  <si>
    <t xml:space="preserve">CRS:CI4A8TOF PMS:18943964	</t>
  </si>
  <si>
    <t xml:space="preserve">999222958036871	</t>
  </si>
  <si>
    <t>[海里亚市]迈阿密 - 海里亚市智选假日套房酒店 - IHG 旗下酒店(Holiday Inn Express &amp; Suites Miami - Hialeah, an IHG Hotel)(55281193)</t>
  </si>
  <si>
    <t>Zhu/Peng</t>
  </si>
  <si>
    <t xml:space="preserve">3072759	</t>
  </si>
  <si>
    <t xml:space="preserve">26349921	</t>
  </si>
  <si>
    <t xml:space="preserve">999222962998003	</t>
  </si>
  <si>
    <t>[佐拉普雷多萨]博洛尼亚SHG酒店(SHG Hotel Bologna)(91595750)</t>
  </si>
  <si>
    <t>经典房&lt;2人入住&gt;&lt;不退款&gt;&lt;早餐&gt;</t>
  </si>
  <si>
    <t>Shinvary/Vali</t>
  </si>
  <si>
    <t xml:space="preserve">3074318	</t>
  </si>
  <si>
    <t xml:space="preserve">22968439864	</t>
  </si>
  <si>
    <t>[万塔]布雷克索考斯弗拉明葛酒店(Break Sokos Hotel Flamingo)(55439695)</t>
  </si>
  <si>
    <t>标准三人房&lt;2人入住&gt;&lt;不退款&gt;</t>
  </si>
  <si>
    <t>Kulmala/Matti aarne</t>
  </si>
  <si>
    <t xml:space="preserve">3076009	</t>
  </si>
  <si>
    <t xml:space="preserve">80332SE046600	</t>
  </si>
  <si>
    <t xml:space="preserve">999222968651650	</t>
  </si>
  <si>
    <t>豪华双床房&lt;2人入住&gt;&lt;不退款&gt;&lt;早餐&gt;</t>
  </si>
  <si>
    <t>CHOI/SUNWOO,LEE/CHAE EON</t>
  </si>
  <si>
    <t xml:space="preserve">3076085	</t>
  </si>
  <si>
    <t xml:space="preserve">999222969024570	</t>
  </si>
  <si>
    <t>[新加坡]新加坡81酒店－兰花(Hotel 81 Orchid Singapore)(55851895)</t>
  </si>
  <si>
    <t>高级大号床房&lt;2人入住&gt;&lt;不退款&gt;</t>
  </si>
  <si>
    <t>OLIVA/LOREN JOYCE MILLAN</t>
  </si>
  <si>
    <t xml:space="preserve">3076225	</t>
  </si>
  <si>
    <t xml:space="preserve">999222972595014	</t>
  </si>
  <si>
    <t>[威斯敏斯特城]西斯尔伦敦大理石拱门酒店(Thistle London Marble Arch)(70790036)</t>
  </si>
  <si>
    <t>标准双床房&lt;2人入住&gt;&lt;不退款&gt;&lt;早餐&gt;</t>
  </si>
  <si>
    <t>OSLAN/MITA NOVITAWATI</t>
  </si>
  <si>
    <t xml:space="preserve">3077252	</t>
  </si>
  <si>
    <t xml:space="preserve">SH15486241	</t>
  </si>
  <si>
    <t xml:space="preserve">999222979050191	</t>
  </si>
  <si>
    <t>[长滩岛]长滩岛阿尔塔布里扎度假村(Altabriza Resort Boracay)(55299023)</t>
  </si>
  <si>
    <t>ZHOU/JIAJIAN</t>
  </si>
  <si>
    <t xml:space="preserve">3079203	</t>
  </si>
  <si>
    <t xml:space="preserve">酒店预订部marier女士确认	</t>
  </si>
  <si>
    <t xml:space="preserve">999222979339024	</t>
  </si>
  <si>
    <t>Yong/Bernard</t>
  </si>
  <si>
    <t xml:space="preserve">3079299	</t>
  </si>
  <si>
    <t xml:space="preserve">402303000238	</t>
  </si>
  <si>
    <t xml:space="preserve">999222979742081	</t>
  </si>
  <si>
    <t>[新加坡]新加坡lyf福南共享公寓(lyf Funan Singapore)(77372074)</t>
  </si>
  <si>
    <t>CHAN/GUAN NENG HAYDEN</t>
  </si>
  <si>
    <t xml:space="preserve">3079415	</t>
  </si>
  <si>
    <t xml:space="preserve">8791SE046025	</t>
  </si>
  <si>
    <t xml:space="preserve">999222980518581	</t>
  </si>
  <si>
    <t>[曼谷]曼谷辛德霍恩凯宾斯基(Sindhorn Kempinski Bangkok)(91812382)</t>
  </si>
  <si>
    <t>至尊豪华特大床房&lt;2人入住&gt;&lt;不退款&gt;</t>
  </si>
  <si>
    <t>WANG/QIAN,CHEN/JIALE</t>
  </si>
  <si>
    <t xml:space="preserve">3079859	</t>
  </si>
  <si>
    <t xml:space="preserve">10477SE057802-14	</t>
  </si>
  <si>
    <t xml:space="preserve">999222980723617	</t>
  </si>
  <si>
    <t>[巴黎]共和9号酒店(9Hotel Republique)(55757373)</t>
  </si>
  <si>
    <t>经典房&lt;2人入住&gt;&lt;不退款&gt;</t>
  </si>
  <si>
    <t>Thiele/Noa Marie</t>
  </si>
  <si>
    <t xml:space="preserve">3080037	</t>
  </si>
  <si>
    <t xml:space="preserve">1466559613	</t>
  </si>
  <si>
    <t xml:space="preserve">999222983861300	</t>
  </si>
  <si>
    <t>[纽约]罗顿公园大道酒店(Royalton Park Avenue)(70395155)</t>
  </si>
  <si>
    <t>高级特大床房&lt;2人入住&gt;&lt;不退款&gt;</t>
  </si>
  <si>
    <t>Wang/Jianye</t>
  </si>
  <si>
    <t xml:space="preserve">3081143	</t>
  </si>
  <si>
    <t xml:space="preserve">999222988436523	</t>
  </si>
  <si>
    <t>[里斯本]里斯本昂耶圣拉扎罗公寓(Onj S. Lazaro Lisboa)(90200106)</t>
  </si>
  <si>
    <t>高级工作室1张特大床&lt;2人入住&gt;&lt;不退款&gt;</t>
  </si>
  <si>
    <t>Sakali/Deria</t>
  </si>
  <si>
    <t xml:space="preserve">3082727	</t>
  </si>
  <si>
    <t xml:space="preserve">-1466863039	</t>
  </si>
  <si>
    <t xml:space="preserve">999222991773590	</t>
  </si>
  <si>
    <t>[夏洛特]夏洛特市中心假日酒店 - IHG 旗下酒店(Holiday Inn Charlotte Center City, an IHG Hotel)(56206158)</t>
  </si>
  <si>
    <t>行动无障碍特大床房（带浴缸）&lt;2人入住&gt;&lt;不退款&gt;&lt;早餐&gt;</t>
  </si>
  <si>
    <t>Havanka/Hannu Tapani</t>
  </si>
  <si>
    <t xml:space="preserve">3084097	</t>
  </si>
  <si>
    <t xml:space="preserve">44225481	</t>
  </si>
  <si>
    <t xml:space="preserve">999222992264095	</t>
  </si>
  <si>
    <t>[柏林]柏林文美斯特尔酒店 - 仅限成人(The Weinmeister Berlin-Mitte - Adults Only)(55560269)</t>
  </si>
  <si>
    <t>标准房, 1 张大床&lt;2人入住&gt;&lt;不退款&gt;</t>
  </si>
  <si>
    <t>HEBERER/ALBRECHT</t>
  </si>
  <si>
    <t xml:space="preserve">3084365	</t>
  </si>
  <si>
    <t xml:space="preserve">EXPEDIA_1467187717	</t>
  </si>
  <si>
    <t xml:space="preserve">999222996474872	</t>
  </si>
  <si>
    <t>[里布]使命酒店及水疗中心(The Mission Inn Hotel &amp; Spa)(55572760)</t>
  </si>
  <si>
    <t>奢华客房, 1 张特大床&lt;2人入住&gt;</t>
  </si>
  <si>
    <t>ZHOU/MING,GONZALEZ/PEARL</t>
  </si>
  <si>
    <t xml:space="preserve">3086177	</t>
  </si>
  <si>
    <t xml:space="preserve">126341820	</t>
  </si>
  <si>
    <t xml:space="preserve">999222997819077	</t>
  </si>
  <si>
    <t>[陶尔哈姆莱茨]诺富特伦敦金丝雀码头酒店(Novotel London Canary Wharf)(55270032)</t>
  </si>
  <si>
    <t>高级双人房, 1 张特大床&lt;2人入住&gt;&lt;不退款&gt;&lt;早餐&gt;</t>
  </si>
  <si>
    <t>King/Andrew</t>
  </si>
  <si>
    <t xml:space="preserve">3086734	</t>
  </si>
  <si>
    <t xml:space="preserve">999223000942313	</t>
  </si>
  <si>
    <t>[迪拜]都市奥酷瑞酒店(Urban Al Khoory Hotel)(95084543)</t>
  </si>
  <si>
    <t>BASRI/BASRI KHATTAKHASSAN</t>
  </si>
  <si>
    <t xml:space="preserve">3087892	</t>
  </si>
  <si>
    <t xml:space="preserve">7455675	</t>
  </si>
  <si>
    <t xml:space="preserve">999223001347676	</t>
  </si>
  <si>
    <t>[德累斯顿]德累斯顿城际酒店(IntercityHotel Dresden)(55402638)</t>
  </si>
  <si>
    <t>标准双床房&lt;2人入住&gt;&lt;不退款&gt;</t>
  </si>
  <si>
    <t>TOMASZEWSKI/ANDRZEJ TOMASZ,WOJCIK/MONIKA</t>
  </si>
  <si>
    <t xml:space="preserve">3088039	</t>
  </si>
  <si>
    <t xml:space="preserve">900721600238832	</t>
  </si>
  <si>
    <t>取消</t>
  </si>
  <si>
    <t xml:space="preserve">23004263190	</t>
  </si>
  <si>
    <t>[釜山]海云台新罗酒店(Shilla Stay Haeundae)(55841686)</t>
  </si>
  <si>
    <t>城景豪华双人床房&lt;2人入住&gt;&lt;不退款&gt;</t>
  </si>
  <si>
    <t>NA/YIJEONG</t>
  </si>
  <si>
    <t xml:space="preserve">3089078	</t>
  </si>
  <si>
    <t xml:space="preserve">999223005149189	</t>
  </si>
  <si>
    <t>[新加坡]新加坡京华酒店(Hotel Royal Singapore)(55465127)</t>
  </si>
  <si>
    <t>Twin/Double room - Deluxe&lt;2人入住&gt;&lt;不退款&gt;</t>
  </si>
  <si>
    <t>TAN/HC</t>
  </si>
  <si>
    <t xml:space="preserve">3089554	</t>
  </si>
  <si>
    <t xml:space="preserve">917694	</t>
  </si>
  <si>
    <t xml:space="preserve">999223005735777	</t>
  </si>
  <si>
    <t>[新山]新山晶冠酒店(Crystal Crown Hotel JB)(55289970)</t>
  </si>
  <si>
    <t>高级房&lt;2人入住&gt;&lt;不退款&gt;&lt;早餐&gt;</t>
  </si>
  <si>
    <t>LIM/KHIAW WAH</t>
  </si>
  <si>
    <t xml:space="preserve">3089758	</t>
  </si>
  <si>
    <t xml:space="preserve">999223028807136	</t>
  </si>
  <si>
    <t>[安纳西]贝斯特韦斯特国际酒店(Best Western Hotel International)(55768629)</t>
  </si>
  <si>
    <t>行政双人床房&lt;2人入住&gt;&lt;不退款&gt;&lt;早餐&gt;</t>
  </si>
  <si>
    <t>GANDOLFI/Maxime,Chomat/Camille</t>
  </si>
  <si>
    <t xml:space="preserve">3094040	</t>
  </si>
  <si>
    <t xml:space="preserve">229583	</t>
  </si>
  <si>
    <t xml:space="preserve">999223028917901	</t>
  </si>
  <si>
    <t>[雅典]雅典娜格兰德酒店(Athenaeum Grand Hotel)(55281287)</t>
  </si>
  <si>
    <t>豪华双人房&lt;2人入住&gt;&lt;不退款&gt;&lt;早餐&gt;</t>
  </si>
  <si>
    <t>SKIADOPOULOS/THEOFANIS</t>
  </si>
  <si>
    <t xml:space="preserve">3094088	</t>
  </si>
  <si>
    <t xml:space="preserve">12088	</t>
  </si>
  <si>
    <t xml:space="preserve">999223034427399	</t>
  </si>
  <si>
    <t>[吉隆坡]吉隆坡双威太子酒店(Sunway Putra Hotel Kuala Lumpur)(55290388)</t>
  </si>
  <si>
    <t>高级双人或双床房&lt;2人入住&gt;&lt;不退款&gt;</t>
  </si>
  <si>
    <t>ZAN/NORHAYATI</t>
  </si>
  <si>
    <t xml:space="preserve">3095880	</t>
  </si>
  <si>
    <t xml:space="preserve">866058640	</t>
  </si>
  <si>
    <t xml:space="preserve">999223036884739	</t>
  </si>
  <si>
    <t>[布拉格]布拉格假日酒店(Holiday Inn Prague, an IHG Hotel)(55270732)</t>
  </si>
  <si>
    <t>Nepejchal/David</t>
  </si>
  <si>
    <t xml:space="preserve">3096717	</t>
  </si>
  <si>
    <t xml:space="preserve">999223038655898	</t>
  </si>
  <si>
    <t>LIM/XIN YING</t>
  </si>
  <si>
    <t xml:space="preserve">3097439	</t>
  </si>
  <si>
    <t xml:space="preserve">999223038734554	</t>
  </si>
  <si>
    <t>bamurah/hasniza</t>
  </si>
  <si>
    <t xml:space="preserve">3097480	</t>
  </si>
  <si>
    <t xml:space="preserve">866358964	</t>
  </si>
  <si>
    <t xml:space="preserve">999223038933870	</t>
  </si>
  <si>
    <t>双人房&lt;2人入住&gt;&lt;不退款&gt;&lt;早餐&gt;</t>
  </si>
  <si>
    <t>McCashin/Melissa</t>
  </si>
  <si>
    <t xml:space="preserve">3097607	</t>
  </si>
  <si>
    <t xml:space="preserve">SH15538245	</t>
  </si>
  <si>
    <t xml:space="preserve">999223039245560	</t>
  </si>
  <si>
    <t>[迪拜]迪拜城市季节塔酒店(City Seasons Towers Hotel Dubai)(55289861)</t>
  </si>
  <si>
    <t>豪华双人房/双床房&lt;2人入住&gt;&lt;不退款&gt;</t>
  </si>
  <si>
    <t>Quadros/Marvin Anson,Quadros/Marvin Anson</t>
  </si>
  <si>
    <t xml:space="preserve">3097748	</t>
  </si>
  <si>
    <t xml:space="preserve">126467520	</t>
  </si>
  <si>
    <t xml:space="preserve">999223039658431	</t>
  </si>
  <si>
    <t>MAO/XIUYUAN</t>
  </si>
  <si>
    <t xml:space="preserve">3097904	</t>
  </si>
  <si>
    <t xml:space="preserve">SH15538810	</t>
  </si>
  <si>
    <t xml:space="preserve">999223039734282	</t>
  </si>
  <si>
    <t>[塔尔萨]世博酒店(Expo Inn)(90386530)</t>
  </si>
  <si>
    <t>标准间&lt;2人入住&gt;&lt;不退款&gt;&lt;早餐&gt;</t>
  </si>
  <si>
    <t>Basden/Travis</t>
  </si>
  <si>
    <t xml:space="preserve">3097927	</t>
  </si>
  <si>
    <t xml:space="preserve">20491795	</t>
  </si>
  <si>
    <t xml:space="preserve">999223040296448	</t>
  </si>
  <si>
    <t>[洛杉矶]拉雷纳广场酒店(Plaza la Reina)(55884413)</t>
  </si>
  <si>
    <t>高级开放式套房&lt;2人入住&gt;</t>
  </si>
  <si>
    <t>Walkee/Tariq</t>
  </si>
  <si>
    <t xml:space="preserve">3098183	</t>
  </si>
  <si>
    <t xml:space="preserve">76896SE017547	</t>
  </si>
  <si>
    <t xml:space="preserve">999223040439971	</t>
  </si>
  <si>
    <t>[贝伊奥卢]佩拉宫酒店(Pera Palace Hotel)(55270741)</t>
  </si>
  <si>
    <t>佩拉景观豪华特大床房&lt;2人入住&gt;</t>
  </si>
  <si>
    <t>Agca/Baran Erencan</t>
  </si>
  <si>
    <t xml:space="preserve">3098218	</t>
  </si>
  <si>
    <t xml:space="preserve">1468859829	</t>
  </si>
  <si>
    <t xml:space="preserve">999223040554177	</t>
  </si>
  <si>
    <t>[蒙特利尔]蒙特利尔市中心旅客之家酒店(Hotel Travelodge Montreal Centre)(55831941)</t>
  </si>
  <si>
    <t>Khoo/Emily</t>
  </si>
  <si>
    <t xml:space="preserve">3098334	</t>
  </si>
  <si>
    <t xml:space="preserve">999223043473068	</t>
  </si>
  <si>
    <t>[费城]费城索尼斯塔里滕豪斯广场酒店(Sonesta Philadelphia Rittenhouse Square)(55345986)</t>
  </si>
  <si>
    <t>豪华特大床房&lt;2人入住&gt;&lt;不退款&gt;</t>
  </si>
  <si>
    <t>Pell/Haven</t>
  </si>
  <si>
    <t xml:space="preserve">3098415	</t>
  </si>
  <si>
    <t xml:space="preserve">999223045617880	</t>
  </si>
  <si>
    <t>[中雅加达]雅加达奥里亚酒店(Oria Hotel Jakarta)(91808131)</t>
  </si>
  <si>
    <t>高级双人间&lt;2人入住&gt;&lt;不退款&gt;</t>
  </si>
  <si>
    <t>RASYID/IVAN MUHAMMAD</t>
  </si>
  <si>
    <t xml:space="preserve">3098679	</t>
  </si>
  <si>
    <t xml:space="preserve">112201 by Ms. Rieke (FO)	</t>
  </si>
  <si>
    <t xml:space="preserve">999223048906999	</t>
  </si>
  <si>
    <t>至尊套房&lt;2人入住&gt;&lt;不退款&gt;</t>
  </si>
  <si>
    <t>JAVINEZ/ANNABELL</t>
  </si>
  <si>
    <t xml:space="preserve">3099666	</t>
  </si>
  <si>
    <t xml:space="preserve">DEB230306132201804	</t>
  </si>
  <si>
    <t xml:space="preserve">999223049981784	</t>
  </si>
  <si>
    <t>[康提]康提肉桂城堡酒店(Cinnamon Citadel Kandy)(55270226)</t>
  </si>
  <si>
    <t>Knox-Bauer/Ann</t>
  </si>
  <si>
    <t xml:space="preserve">3099988	</t>
  </si>
  <si>
    <t xml:space="preserve">999223052127826	</t>
  </si>
  <si>
    <t>[哥打京那巴鲁]亚庇智选假日酒店 - IHG 旗下酒店(Holiday Inn Express Kota Kinabalu City Centre, an IHG Hotel)(90359171)</t>
  </si>
  <si>
    <t>PHAN/DICKSON DA HAO</t>
  </si>
  <si>
    <t xml:space="preserve">3100646	</t>
  </si>
  <si>
    <t xml:space="preserve">70447	</t>
  </si>
  <si>
    <t xml:space="preserve">999223053732561	</t>
  </si>
  <si>
    <t>[迪拜]迪拜克里克喜来登酒店(Sheraton Dubai Creek Hotel &amp; Towers)(55281001)</t>
  </si>
  <si>
    <t>豪华城景房&lt;2人入住&gt;&lt;不退款&gt;&lt;早餐&gt;</t>
  </si>
  <si>
    <t>LUO/JINCHENG</t>
  </si>
  <si>
    <t xml:space="preserve">3101137	</t>
  </si>
  <si>
    <t xml:space="preserve">999223056139015	</t>
  </si>
  <si>
    <t>优质一室双床房&lt;2人入住&gt;&lt;不退款&gt;&lt;早餐&gt;</t>
  </si>
  <si>
    <t>LEE/MAOHUAN</t>
  </si>
  <si>
    <t xml:space="preserve">3102070	</t>
  </si>
  <si>
    <t xml:space="preserve">101.23.U77GXGEE.1	</t>
  </si>
  <si>
    <t xml:space="preserve">999223056725806	</t>
  </si>
  <si>
    <t>[吉隆坡]希迪特谷中城酒店(Cititel Mid Valley)(55861868)</t>
  </si>
  <si>
    <t>AZMI/MASTURA</t>
  </si>
  <si>
    <t xml:space="preserve">3102401	</t>
  </si>
  <si>
    <t xml:space="preserve">78916SE245702-14	</t>
  </si>
  <si>
    <t xml:space="preserve">999223056907013	</t>
  </si>
  <si>
    <t>[曼谷]阿特里姆曼谷美居大酒店(政府卫生认证)(Grand Mercure Bangkok Atrium (SHA Certified))(55665998)</t>
  </si>
  <si>
    <t>MAO/BENHONG</t>
  </si>
  <si>
    <t xml:space="preserve">3102492	</t>
  </si>
  <si>
    <t xml:space="preserve">999223058127305	</t>
  </si>
  <si>
    <t>Hladik/Jan</t>
  </si>
  <si>
    <t xml:space="preserve">999223058258801	</t>
  </si>
  <si>
    <t>[迪拜]阿拉比昂广场 M 开放式公寓酒店(Studio M Arabian Plaza)(89916471)</t>
  </si>
  <si>
    <t>都市房&lt;2人入住&gt;&lt;不退款&gt;&lt;早餐&gt;</t>
  </si>
  <si>
    <t>Mansour/Hesham Ramadan</t>
  </si>
  <si>
    <t xml:space="preserve">3103155	</t>
  </si>
  <si>
    <t xml:space="preserve">1291003	</t>
  </si>
  <si>
    <t xml:space="preserve">999223063933566	</t>
  </si>
  <si>
    <t>REVERSAC/MARIE</t>
  </si>
  <si>
    <t xml:space="preserve">3103666	</t>
  </si>
  <si>
    <t xml:space="preserve">999223064337370	</t>
  </si>
  <si>
    <t>[哥打京那巴鲁]轩诚精品酒店(Stanton Hotel)(97600492)</t>
  </si>
  <si>
    <t>标准家庭房&lt;2人入住&gt;&lt;不退款&gt;</t>
  </si>
  <si>
    <t>VOON/THAU KIEN</t>
  </si>
  <si>
    <t xml:space="preserve">3103764	</t>
  </si>
  <si>
    <t xml:space="preserve">100532	</t>
  </si>
  <si>
    <t xml:space="preserve">999223064593156	</t>
  </si>
  <si>
    <t>[阿纳海姆]阿纳海姆公园会议中心国王汽车旅馆(Kings Inn Anaheim at The Park &amp; Convention Center)(92027601)</t>
  </si>
  <si>
    <t>标准房, 1 张大床房&lt;2人入住&gt;&lt;不退款&gt;</t>
  </si>
  <si>
    <t>Marquez/Brianna Michelle</t>
  </si>
  <si>
    <t xml:space="preserve">3103829	</t>
  </si>
  <si>
    <t xml:space="preserve">-1469817464	</t>
  </si>
  <si>
    <t xml:space="preserve">999223064868365	</t>
  </si>
  <si>
    <t>豪华房&lt;2人入住&gt;&lt;不退款&gt;&lt;早餐&gt;</t>
  </si>
  <si>
    <t>RAHMAN/TASNIM</t>
  </si>
  <si>
    <t xml:space="preserve">3103880	</t>
  </si>
  <si>
    <t xml:space="preserve">53551903	</t>
  </si>
  <si>
    <t xml:space="preserve">999223067695498	</t>
  </si>
  <si>
    <t>[里斯本]里斯本科尔坡圣托历史酒店(Corpo Santo Lisbon Historical Hotel)(55505462)</t>
  </si>
  <si>
    <t>NI/LYU</t>
  </si>
  <si>
    <t xml:space="preserve">3104665	</t>
  </si>
  <si>
    <t xml:space="preserve">7276251006	</t>
  </si>
  <si>
    <t xml:space="preserve">999223069361787	</t>
  </si>
  <si>
    <t>[吉隆坡]吉隆坡盛贸饭店(Traders Hotel, Kuala Lumpur)(55852081)</t>
  </si>
  <si>
    <t>双子塔景豪华特大床房&lt;2人入住&gt;&lt;不退款&gt;&lt;早餐&gt;</t>
  </si>
  <si>
    <t>CHAN/KIT LEI,LIN/LIANGBIN</t>
  </si>
  <si>
    <t xml:space="preserve">3105155	</t>
  </si>
  <si>
    <t xml:space="preserve">11557834147	</t>
  </si>
  <si>
    <t xml:space="preserve">23070986409	</t>
  </si>
  <si>
    <t>[八打灵再也]吉隆坡颐思殿酒店(Eastin Hotel Kuala Lumpur)(55270753)</t>
  </si>
  <si>
    <t>TAN/KAH HONG</t>
  </si>
  <si>
    <t xml:space="preserve">3105591	</t>
  </si>
  <si>
    <t xml:space="preserve">25396014	</t>
  </si>
  <si>
    <t xml:space="preserve">999223072932634	</t>
  </si>
  <si>
    <t>[纽约]纽约市中心希尔顿酒店(New York Hilton Midtown)(70165312)</t>
  </si>
  <si>
    <t>都市两张双人床房&lt;2人入住&gt;&lt;不退款&gt;</t>
  </si>
  <si>
    <t>SONG/QIURONG,WU/YUCHUN</t>
  </si>
  <si>
    <t xml:space="preserve">3106315	</t>
  </si>
  <si>
    <t xml:space="preserve">3344537478	</t>
  </si>
  <si>
    <t xml:space="preserve">999223074504735	</t>
  </si>
  <si>
    <t>[曼谷]彩虹套房酒店 (政府卫生认证)(Baiyoke Suite Hotel)(55653319)</t>
  </si>
  <si>
    <t>高级套房&lt;2人入住&gt;&lt;不退款&gt;</t>
  </si>
  <si>
    <t>LABASANO/GEORGE</t>
  </si>
  <si>
    <t xml:space="preserve">3107087	</t>
  </si>
  <si>
    <t xml:space="preserve">70126	</t>
  </si>
  <si>
    <t xml:space="preserve">999223074649954	</t>
  </si>
  <si>
    <t>[新山]新山V8酒店(V8 Hotel Johor Bahru)(61520836)</t>
  </si>
  <si>
    <t>豪华房（双床）&lt;2人入住&gt;&lt;不退款&gt;</t>
  </si>
  <si>
    <t>ABRAHAM /ABR</t>
  </si>
  <si>
    <t xml:space="preserve">3107167	</t>
  </si>
  <si>
    <t xml:space="preserve">11117	</t>
  </si>
  <si>
    <t xml:space="preserve">999223074679477	</t>
  </si>
  <si>
    <t>[Castle]卡迪夫克莱顿酒店(Clayton Hotel Cardiff)(95083761)</t>
  </si>
  <si>
    <t>双人房&lt;2人入住&gt;&lt;不退款&gt;</t>
  </si>
  <si>
    <t>LAU/YOLANDA FONG YUNG</t>
  </si>
  <si>
    <t xml:space="preserve">3107184	</t>
  </si>
  <si>
    <t xml:space="preserve">999223074758270	</t>
  </si>
  <si>
    <t>[阿布扎比]阿布扎比雅乐轩酒店(Aloft Abu Dhabi)(68026753)</t>
  </si>
  <si>
    <t>雅乐轩房&lt;2人入住&gt;&lt;不退款&gt;</t>
  </si>
  <si>
    <t>ALI/SAEED MOHAMMED</t>
  </si>
  <si>
    <t xml:space="preserve">3107224	</t>
  </si>
  <si>
    <t xml:space="preserve">999223074826324	</t>
  </si>
  <si>
    <t>[新加坡]新加坡柏薇罗切斯特酒店 (政府卫生认证)(Park Avenue Rochester (SG Clean))(55851955)</t>
  </si>
  <si>
    <t>HUANG/VERNON</t>
  </si>
  <si>
    <t xml:space="preserve">3107280	</t>
  </si>
  <si>
    <t xml:space="preserve">999223075022113	</t>
  </si>
  <si>
    <t>[雅典]泰坦尼亚酒店(Titania Hotel)(55491973)</t>
  </si>
  <si>
    <t>KAFESTIDIS/ANAGNOSTIS</t>
  </si>
  <si>
    <t xml:space="preserve">3107383	</t>
  </si>
  <si>
    <t xml:space="preserve">999223075025138	</t>
  </si>
  <si>
    <t>[圣尼古拉斯市]温德姆花园北蒙特雷酒店(Wyndham Garden Monterrey Norte)(55280654)</t>
  </si>
  <si>
    <t>标准双人床房&lt;2人入住&gt;&lt;不退款&gt;&lt;早餐&gt;</t>
  </si>
  <si>
    <t>XIE/YANZHEN</t>
  </si>
  <si>
    <t xml:space="preserve">3107390	</t>
  </si>
  <si>
    <t xml:space="preserve">70592542	</t>
  </si>
  <si>
    <t xml:space="preserve">23075194598	</t>
  </si>
  <si>
    <t>[维勒班]阿丽亚娜格拉提希耶尔酒店(Hôtel Gratte-Ciel Ariana)(96302889)</t>
  </si>
  <si>
    <t>双人床房&lt;2人入住&gt;&lt;不退款&gt;</t>
  </si>
  <si>
    <t>SAINDOU/AMBDILLAHI</t>
  </si>
  <si>
    <t xml:space="preserve">3107558	</t>
  </si>
  <si>
    <t xml:space="preserve">142016	</t>
  </si>
  <si>
    <t xml:space="preserve">999223079014096	</t>
  </si>
  <si>
    <t>[曼谷]曼谷盛泰澜中央世界商业中心酒店  (政府卫生认证)(Centara Grand &amp; Bangkok Convention Centre at CentralWorld  (SHA Plus+))(55944519)</t>
  </si>
  <si>
    <t>singh brar/Amar</t>
  </si>
  <si>
    <t xml:space="preserve">3107728	</t>
  </si>
  <si>
    <t xml:space="preserve">999223080241672	</t>
  </si>
  <si>
    <t>[波士顿]波士顿华美达酒店(Ramada by Wyndham Boston)(70391304)</t>
  </si>
  <si>
    <t>特大床房&lt;2人入住&gt;&lt;不退款&gt;&lt;早餐&gt;</t>
  </si>
  <si>
    <t>HAZIME/HADI</t>
  </si>
  <si>
    <t xml:space="preserve">3107947	</t>
  </si>
  <si>
    <t xml:space="preserve">123463075	</t>
  </si>
  <si>
    <t xml:space="preserve">999223080935292	</t>
  </si>
  <si>
    <t>[英格尔伍德]洛杉矶国际机场威尼斯海滩国王码头温德姆戴斯酒店(Days Inn by Wyndham Los Angeles LAX/VeniceBch/Marina DelRay)(55391245)</t>
  </si>
  <si>
    <t>标准间1张大床&lt;2人入住&gt;&lt;不退款&gt;</t>
  </si>
  <si>
    <t>ZHAO/QIJUN</t>
  </si>
  <si>
    <t xml:space="preserve">3108113	</t>
  </si>
  <si>
    <t xml:space="preserve">82354EE006454	</t>
  </si>
  <si>
    <t xml:space="preserve">999223082884836	</t>
  </si>
  <si>
    <t>[开罗]开罗托里普尔加拉酒店(Tolip El Galaa Cairo Hotel)(55542851)</t>
  </si>
  <si>
    <t>CHEN/JIAN,LIU/YU</t>
  </si>
  <si>
    <t xml:space="preserve">3108662	</t>
  </si>
  <si>
    <t xml:space="preserve">999223084597701	</t>
  </si>
  <si>
    <t>SHAHRIL/SHAHRIL EZAMIE</t>
  </si>
  <si>
    <t xml:space="preserve">3109121	</t>
  </si>
  <si>
    <t xml:space="preserve">999223088598219	</t>
  </si>
  <si>
    <t>[吉隆坡]吉隆坡四季酒店(Four Seasons Hotel Kuala Lumpur)(55542782)</t>
  </si>
  <si>
    <t>园景尊贵特大床房&lt;2人入住&gt;&lt;不退款&gt;&lt;早餐&gt;</t>
  </si>
  <si>
    <t>Rajesh/Sidharth</t>
  </si>
  <si>
    <t xml:space="preserve">3110314	</t>
  </si>
  <si>
    <t xml:space="preserve">999223088963927	</t>
  </si>
  <si>
    <t>[巴厘岛]库塔利维奥大酒店(Grand Livio Kuta Hotel)(55851798)</t>
  </si>
  <si>
    <t>高级双人房&lt;2人入住&gt;&lt;不退款&gt;</t>
  </si>
  <si>
    <t>AHZELA/SYAHRA</t>
  </si>
  <si>
    <t xml:space="preserve">3110445	</t>
  </si>
  <si>
    <t xml:space="preserve">123370	</t>
  </si>
  <si>
    <t xml:space="preserve">999223089075952	</t>
  </si>
  <si>
    <t>[济州市]济州格拉贝尔酒店(Grabel Hotel Jeju)(55254240)</t>
  </si>
  <si>
    <t>城景豪华双床房&lt;2人入住&gt;&lt;不退款&gt;</t>
  </si>
  <si>
    <t>LEE/NAMKYOUNG</t>
  </si>
  <si>
    <t xml:space="preserve">3110505	</t>
  </si>
  <si>
    <t xml:space="preserve">23145493	</t>
  </si>
  <si>
    <t xml:space="preserve">999223089209112	</t>
  </si>
  <si>
    <t>[吉隆坡]吉隆坡全西特酒店(Hotel Transit Kuala Lumpur)(55694773)</t>
  </si>
  <si>
    <t>WU/YIFENG</t>
  </si>
  <si>
    <t xml:space="preserve">3110565	</t>
  </si>
  <si>
    <t xml:space="preserve">1073116483	</t>
  </si>
  <si>
    <t xml:space="preserve">999223089660771	</t>
  </si>
  <si>
    <t>[吉隆坡]铂尔曼吉隆坡城市中心大酒店(Pullman Kuala Lumpur City Centre Hotel &amp; Residences)(56185634)</t>
  </si>
  <si>
    <t>甄选至尊豪华房&lt;2人入住&gt;&lt;不退款&gt;&lt;早餐&gt;</t>
  </si>
  <si>
    <t>KAMES/BAIDURA</t>
  </si>
  <si>
    <t xml:space="preserve">3110717	</t>
  </si>
  <si>
    <t xml:space="preserve">918180	</t>
  </si>
  <si>
    <t xml:space="preserve">999223091486821	</t>
  </si>
  <si>
    <t>[哈德利]月升酒店(The Moonrise Hotel)(55280863)</t>
  </si>
  <si>
    <t>Johnsen/Daniel Albert</t>
  </si>
  <si>
    <t xml:space="preserve">3111691	</t>
  </si>
  <si>
    <t xml:space="preserve">XPKAYGRYJ	</t>
  </si>
  <si>
    <t xml:space="preserve">999223091563571	</t>
  </si>
  <si>
    <t>[科特布斯]林德纳会议酒店(Lindner Congress Hotel)(89918638)</t>
  </si>
  <si>
    <t>头等双人床房&lt;2人入住&gt;&lt;不退款&gt;</t>
  </si>
  <si>
    <t>Drese/Anke</t>
  </si>
  <si>
    <t xml:space="preserve">3111754	</t>
  </si>
  <si>
    <t xml:space="preserve">653497625	</t>
  </si>
  <si>
    <t xml:space="preserve">999223091567670	</t>
  </si>
  <si>
    <t>[卡姆登]伦敦考文特花园馨乐庭霍尔本公寓(Citadines Holborn - Covent Garden London)(55822170)</t>
  </si>
  <si>
    <t>豪华一室房&lt;2人入住&gt;&lt;不退款&gt;</t>
  </si>
  <si>
    <t>Ng/InFong</t>
  </si>
  <si>
    <t xml:space="preserve">3111758	</t>
  </si>
  <si>
    <t xml:space="preserve">50895SE044874	</t>
  </si>
  <si>
    <t xml:space="preserve">999223091582448	</t>
  </si>
  <si>
    <t>[汉堡]诺夫北德意志霍夫汉堡酒店(Novum Hotel Norddeutscher Hof Hamburg)(91545531)</t>
  </si>
  <si>
    <t>Selab/Raz Mohammad</t>
  </si>
  <si>
    <t xml:space="preserve">3111789	</t>
  </si>
  <si>
    <t xml:space="preserve">_1470988619	</t>
  </si>
  <si>
    <t xml:space="preserve">999223091628707	</t>
  </si>
  <si>
    <t>[沃克西哈奇]舒适套房沃克西哈奇酒店(Comfort Suites Waxahachie)(94361820)</t>
  </si>
  <si>
    <t>特大床套房&lt;2人入住&gt;&lt;不退款&gt;&lt;早餐&gt;</t>
  </si>
  <si>
    <t>Thompson/ShaQuoria</t>
  </si>
  <si>
    <t xml:space="preserve">3111834	</t>
  </si>
  <si>
    <t xml:space="preserve">999223091642927	</t>
  </si>
  <si>
    <t>[旧金山]联合广场精品菠萝住宿酒店(Staypineapple, An Elegant Hotel, Union Square)(77369264)</t>
  </si>
  <si>
    <t>客房, 1 张大床 (Starlet)&lt;2人入住&gt;&lt;不退款&gt;</t>
  </si>
  <si>
    <t>ZHANG/YOUMU</t>
  </si>
  <si>
    <t xml:space="preserve">3111855	</t>
  </si>
  <si>
    <t xml:space="preserve">999223091706202	</t>
  </si>
  <si>
    <t>[Guntung Payung]班贾尔马辛班加巴鲁飞舞酒店(Favehotel Banjarbaru Banjarmasin)(55270126)</t>
  </si>
  <si>
    <t>致爱房&lt;2人入住&gt;&lt;不退款&gt;</t>
  </si>
  <si>
    <t>NUR/SITI CHAIRANI</t>
  </si>
  <si>
    <t xml:space="preserve">3111929	</t>
  </si>
  <si>
    <t xml:space="preserve">999223091709702	</t>
  </si>
  <si>
    <t>[根特]佛兰德酒店(Hotel de Flandre)(56185532)</t>
  </si>
  <si>
    <t>标准双人或双床房&lt;2人入住&gt;&lt;不退款&gt;</t>
  </si>
  <si>
    <t>Roue/Lucas,Andraud/Maeva</t>
  </si>
  <si>
    <t xml:space="preserve">3111933	</t>
  </si>
  <si>
    <t xml:space="preserve">42365339	</t>
  </si>
  <si>
    <t xml:space="preserve">999223097731311	</t>
  </si>
  <si>
    <t>优选一室特大床房&lt;2人入住&gt;&lt;不退款&gt;&lt;早餐&gt;</t>
  </si>
  <si>
    <t>SUPRIHATIN/SUPRIHATIN</t>
  </si>
  <si>
    <t xml:space="preserve">3112585	</t>
  </si>
  <si>
    <t xml:space="preserve">101.23.4UPR8AG9.1	</t>
  </si>
  <si>
    <t xml:space="preserve">999223098834101	</t>
  </si>
  <si>
    <t>[打横]塔西克马拉雅法维酒店(favehotel Tasikmalaya)(55812331)</t>
  </si>
  <si>
    <t>致爱房&lt;2人入住&gt;&lt;不退款&gt;&lt;早餐&gt;</t>
  </si>
  <si>
    <t>Pratama/agung</t>
  </si>
  <si>
    <t xml:space="preserve">3112825	</t>
  </si>
  <si>
    <t xml:space="preserve">999223101466557	</t>
  </si>
  <si>
    <t>[曼谷]曼谷 JW 万豪酒店(JW Marriott Hotel Bangkok)(55299096)</t>
  </si>
  <si>
    <t>豪华特大床客房&lt;2人入住&gt;&lt;不退款&gt;</t>
  </si>
  <si>
    <t>FAIQ DAWOOD/AL LAWATI</t>
  </si>
  <si>
    <t xml:space="preserve">3113513	</t>
  </si>
  <si>
    <t xml:space="preserve">86051211	</t>
  </si>
  <si>
    <t xml:space="preserve">999223102935421	</t>
  </si>
  <si>
    <t>[拉斯维加斯]奥尔良娱乐场酒店(The Orleans Hotel &amp; Casino)(55281192)</t>
  </si>
  <si>
    <t>Stidham/Angela</t>
  </si>
  <si>
    <t xml:space="preserve">3113905	</t>
  </si>
  <si>
    <t xml:space="preserve">999223103910108	</t>
  </si>
  <si>
    <t>SYED ALI/SYED HASBULLAH</t>
  </si>
  <si>
    <t xml:space="preserve">3114156	</t>
  </si>
  <si>
    <t xml:space="preserve">908944049	</t>
  </si>
  <si>
    <t xml:space="preserve">999223104726000	</t>
  </si>
  <si>
    <t>[仁川]金色郁金香仁川机场酒店&amp;套房(GOLDEN TULIP Incheon Airport Hotel &amp; Suites)(55707507)</t>
  </si>
  <si>
    <t>一室公寓（双床）&lt;2人入住&gt;&lt;不退款&gt;</t>
  </si>
  <si>
    <t>KIM/JUNGSUB</t>
  </si>
  <si>
    <t xml:space="preserve">3114400	</t>
  </si>
  <si>
    <t xml:space="preserve">385476775-1678360945007860	</t>
  </si>
  <si>
    <t xml:space="preserve">999223105221922	</t>
  </si>
  <si>
    <t>AHMAD/DR HJ HISHAMUDDIN</t>
  </si>
  <si>
    <t xml:space="preserve">3114636	</t>
  </si>
  <si>
    <t xml:space="preserve">25471381	</t>
  </si>
  <si>
    <t xml:space="preserve">999223105812197	</t>
  </si>
  <si>
    <t>清新房&lt;2人入住&gt;&lt;不退款&gt;</t>
  </si>
  <si>
    <t>Ruslan/Muhammad</t>
  </si>
  <si>
    <t xml:space="preserve">3114864	</t>
  </si>
  <si>
    <t xml:space="preserve">999223107192125	</t>
  </si>
  <si>
    <t>[布拉格]布拉格安德尔温德姆维也纳之家酒店(Vienna House by Wyndham Andel's Prague)(55270513)</t>
  </si>
  <si>
    <t>高级双人房&lt;2人入住&gt;&lt;不退款&gt;&lt;早餐&gt;</t>
  </si>
  <si>
    <t>NOVAK/VALENTYNA</t>
  </si>
  <si>
    <t xml:space="preserve">3115400	</t>
  </si>
  <si>
    <t xml:space="preserve">999223107481414	</t>
  </si>
  <si>
    <t>[新邦安拔]槟城银河酒店 (槟城对抗新冠肺炎认证)(Galaxy Hotel Penang (PenangFightCovid-19 Certified))(89920664)</t>
  </si>
  <si>
    <t>家庭间&lt;2人入住&gt;&lt;不退款&gt;</t>
  </si>
  <si>
    <t>MANSUR/NOR ADILA BINTI</t>
  </si>
  <si>
    <t xml:space="preserve">3115552	</t>
  </si>
  <si>
    <t xml:space="preserve">999223107619548	</t>
  </si>
  <si>
    <t>MUSTAPA/MUHAMMAD SYAHIR,MUSTAPA/AMELIA SYAREENA</t>
  </si>
  <si>
    <t xml:space="preserve">3115617	</t>
  </si>
  <si>
    <t xml:space="preserve">78916SE247257-14	</t>
  </si>
  <si>
    <t xml:space="preserve">999223107862402	</t>
  </si>
  <si>
    <t>[黑鹰]美洲之星黑鹰娱乐场度假屋(Ameristar Casino Black Hawk)(77366252)</t>
  </si>
  <si>
    <t>豪华双人大床房&lt;2人入住&gt;&lt;不退款&gt;</t>
  </si>
  <si>
    <t>Chappell/Jordann</t>
  </si>
  <si>
    <t xml:space="preserve">3115751	</t>
  </si>
  <si>
    <t xml:space="preserve">126739204	</t>
  </si>
  <si>
    <t xml:space="preserve">23107868336	</t>
  </si>
  <si>
    <t>[曼彻斯特]曼彻斯特哥谭酒店(Hotel Gotham)(55280278)</t>
  </si>
  <si>
    <t>俱乐部双人床房&lt;2人入住&gt;&lt;不退款&gt;&lt;早餐&gt;</t>
  </si>
  <si>
    <t>Slater/Amber</t>
  </si>
  <si>
    <t xml:space="preserve">3115765	</t>
  </si>
  <si>
    <t xml:space="preserve">-1471512169	</t>
  </si>
  <si>
    <t xml:space="preserve">999223111480755	</t>
  </si>
  <si>
    <t>Sulander/Sara Linnea</t>
  </si>
  <si>
    <t xml:space="preserve">3115962	</t>
  </si>
  <si>
    <t xml:space="preserve">80332SE047075	</t>
  </si>
  <si>
    <t xml:space="preserve">999223111567248	</t>
  </si>
  <si>
    <t>[巴黎]霍夫顿，巴黎酒店(The Hoxton, Paris)(95387911)</t>
  </si>
  <si>
    <t>舒适房&lt;2人入住&gt;&lt;不退款&gt;</t>
  </si>
  <si>
    <t>JIMENEZNAGORE/OSCAR</t>
  </si>
  <si>
    <t xml:space="preserve">3116000	</t>
  </si>
  <si>
    <t xml:space="preserve">126755121	</t>
  </si>
  <si>
    <t xml:space="preserve">999223111991159	</t>
  </si>
  <si>
    <t>[吉隆坡]吉隆坡丽悦酒店(Cosmo Hotel Kuala Lumpur)(55680593)</t>
  </si>
  <si>
    <t>Cosmo Twin Room&lt;2人入住&gt;&lt;不退款&gt;</t>
  </si>
  <si>
    <t>BIN JASMI/ROSIDI</t>
  </si>
  <si>
    <t xml:space="preserve">3116112	</t>
  </si>
  <si>
    <t xml:space="preserve">999223112147657	</t>
  </si>
  <si>
    <t>NAIR/VINUSYA</t>
  </si>
  <si>
    <t xml:space="preserve">3116159	</t>
  </si>
  <si>
    <t xml:space="preserve">999223114412948	</t>
  </si>
  <si>
    <t>[基西米]麦格特中心伊克诺旅馆(Econo Lodge Inn &amp; Suites Maingate Central)(55312002)</t>
  </si>
  <si>
    <t>2张大床房(无烟)&lt;2人入住&gt;&lt;不退款&gt;&lt;早餐&gt;</t>
  </si>
  <si>
    <t>Woodard/Jon</t>
  </si>
  <si>
    <t xml:space="preserve">3116690	</t>
  </si>
  <si>
    <t xml:space="preserve">999223114963392	</t>
  </si>
  <si>
    <t>Lu/hao</t>
  </si>
  <si>
    <t xml:space="preserve">3116820	</t>
  </si>
  <si>
    <t xml:space="preserve">999223115652389	</t>
  </si>
  <si>
    <t>[雪邦]国际机场 KLIA-KLIA2途恩酒店(Tune Hotel KLIA-KLIA2)(60514018)</t>
  </si>
  <si>
    <t>CHOW/SINGFEI</t>
  </si>
  <si>
    <t xml:space="preserve">3117047	</t>
  </si>
  <si>
    <t xml:space="preserve">MTN-4908932449106097605	</t>
  </si>
  <si>
    <t xml:space="preserve">999223116685639	</t>
  </si>
  <si>
    <t>[新加坡]福康宁酒店(YWCA Fort Canning)(55694701)</t>
  </si>
  <si>
    <t>CHEN/CHEN,HUANG/MENGSHU</t>
  </si>
  <si>
    <t xml:space="preserve">3117333	</t>
  </si>
  <si>
    <t xml:space="preserve">9142460	</t>
  </si>
  <si>
    <t xml:space="preserve">999223116764935	</t>
  </si>
  <si>
    <t>[迪拜]福朋喜来登扎耶德路酒店(Four Points by Sheraton Sheikh Zayed Road)(60467429)</t>
  </si>
  <si>
    <t>经典双床房&lt;2人入住&gt;&lt;不退款&gt;</t>
  </si>
  <si>
    <t>KUZNETSOV/PAVEL,WITTKOPP/IAN RICHARD BROOKS</t>
  </si>
  <si>
    <t xml:space="preserve">3117352	</t>
  </si>
  <si>
    <t xml:space="preserve">999223117462329	</t>
  </si>
  <si>
    <t>[拉斯维加斯]云霄塔娱乐场度假酒店(The STRAT Hotel, Casino &amp; Skypod)(54503342)</t>
  </si>
  <si>
    <t>MANDER/HARJOT SINGH</t>
  </si>
  <si>
    <t xml:space="preserve">3117510	</t>
  </si>
  <si>
    <t xml:space="preserve">999223117832831	</t>
  </si>
  <si>
    <t>泳池园景房（特大床）&lt;2人入住&gt;&lt;不退款&gt;&lt;早餐&gt;</t>
  </si>
  <si>
    <t>MO/TIANYI,YU/CHAO</t>
  </si>
  <si>
    <t xml:space="preserve">3117588	</t>
  </si>
  <si>
    <t xml:space="preserve">999223120133378	</t>
  </si>
  <si>
    <t>[东雅加达]卡旺中心酒店(Sentral Cawang Hotel)(55452275)</t>
  </si>
  <si>
    <t>标准房(双人床)&lt;2人入住&gt;&lt;不退款&gt;</t>
  </si>
  <si>
    <t>DIANI/KHAIRUNNISA</t>
  </si>
  <si>
    <t xml:space="preserve">3118168	</t>
  </si>
  <si>
    <t xml:space="preserve">999223121015033	</t>
  </si>
  <si>
    <t>[萨尔茨堡]萨尔茨堡阿梅迪亚艺术贝斯特韦斯特优质酒店(Best Western Plus Amedia Art Salzburg)(55269756)</t>
  </si>
  <si>
    <t>TSAGKARIS/GEORGIOS</t>
  </si>
  <si>
    <t xml:space="preserve">3118459	</t>
  </si>
  <si>
    <t xml:space="preserve">999223121550169	</t>
  </si>
  <si>
    <t>[避兰东]圣淘沙豪华酒店(Grand Sentosa Hotel)(55944632)</t>
  </si>
  <si>
    <t>高级房(双床)&lt;2人入住&gt;&lt;不退款&gt;</t>
  </si>
  <si>
    <t>ONG/JAMES</t>
  </si>
  <si>
    <t xml:space="preserve">3118658	</t>
  </si>
  <si>
    <t xml:space="preserve">25507194	</t>
  </si>
  <si>
    <t xml:space="preserve">999223122147605	</t>
  </si>
  <si>
    <t>[北雅加达]雅加达东荟城智选假日酒店(Holiday Inn Express Jakarta Pluit Citygate, an IHG Hotel)(55426409)</t>
  </si>
  <si>
    <t>XIAO/CHANGTAI,ZENG/WENKAI</t>
  </si>
  <si>
    <t xml:space="preserve">3118871	</t>
  </si>
  <si>
    <t xml:space="preserve">45564129	</t>
  </si>
  <si>
    <t xml:space="preserve">999223122814997	</t>
  </si>
  <si>
    <t>[小切克梅杰]伊斯坦布尔精英世界佛洛亚酒店(Elite World Istanbul Florya Hotel)(60494138)</t>
  </si>
  <si>
    <t>豪华双人床房&lt;2人入住&gt;&lt;不退款&gt;</t>
  </si>
  <si>
    <t>TANG/CHUNRONG</t>
  </si>
  <si>
    <t xml:space="preserve">3119188	</t>
  </si>
  <si>
    <t xml:space="preserve">999223125798556	</t>
  </si>
  <si>
    <t>[莫米]莫米 - 佩里斯堡区舒适酒店(Comfort Inn Maumee - Perrysburg Area)(95386794)</t>
  </si>
  <si>
    <t>双人房(2张双人床)&lt;2人入住&gt;&lt;不退款&gt;&lt;早餐&gt;</t>
  </si>
  <si>
    <t>Myers/Karen</t>
  </si>
  <si>
    <t xml:space="preserve">3119519	</t>
  </si>
  <si>
    <t xml:space="preserve">999223125927746	</t>
  </si>
  <si>
    <t>特大房&lt;2人入住&gt;&lt;不退款&gt;&lt;早餐&gt;</t>
  </si>
  <si>
    <t>Lowden/Amy</t>
  </si>
  <si>
    <t xml:space="preserve">3119532	</t>
  </si>
  <si>
    <t xml:space="preserve">999223126327016	</t>
  </si>
  <si>
    <t>[北海]芬芳酒店(Aroma Hotel)(90402224)</t>
  </si>
  <si>
    <t>KAR KHENG/LAM</t>
  </si>
  <si>
    <t xml:space="preserve">3119581	</t>
  </si>
  <si>
    <t xml:space="preserve">999223127303081	</t>
  </si>
  <si>
    <t>[拉斯维加斯]拉斯维加斯马戏团娱乐场酒店(Circus Circus Hotel, Casino &amp; Theme Park)(60480200)</t>
  </si>
  <si>
    <t>庄园两张大床房&lt;2人入住&gt;&lt;不退款&gt;</t>
  </si>
  <si>
    <t>GAETA/NICHOLAS FRANK</t>
  </si>
  <si>
    <t xml:space="preserve">3119721	</t>
  </si>
  <si>
    <t xml:space="preserve">010uJ7ByTJ	</t>
  </si>
  <si>
    <t xml:space="preserve">999223127487389	</t>
  </si>
  <si>
    <t>[巴黎]海王星酒店(Hotel Neptune)(55543081)</t>
  </si>
  <si>
    <t>MAYORGA/SEBASTIAN</t>
  </si>
  <si>
    <t xml:space="preserve">3119731	</t>
  </si>
  <si>
    <t xml:space="preserve">1472115396	</t>
  </si>
  <si>
    <t xml:space="preserve">999223128190278	</t>
  </si>
  <si>
    <t>[曼谷]曼谷京华大酒店 (政府卫生认证)(Hotel Royal Bangkok@Chinatown)(55932568)</t>
  </si>
  <si>
    <t>高级双床房(无窗)&lt;2人入住&gt;&lt;不退款&gt;</t>
  </si>
  <si>
    <t>LIU/CUIE</t>
  </si>
  <si>
    <t xml:space="preserve">3119798	</t>
  </si>
  <si>
    <t xml:space="preserve">339096	</t>
  </si>
  <si>
    <t xml:space="preserve">999223128244197	</t>
  </si>
  <si>
    <t>[吉隆坡]铂尔曼吉隆坡孟沙酒店(Pullman Kuala Lumpur Bangsar)(55439350)</t>
  </si>
  <si>
    <t>WANG/FENG</t>
  </si>
  <si>
    <t xml:space="preserve">3119810	</t>
  </si>
  <si>
    <t xml:space="preserve">999223128794807	</t>
  </si>
  <si>
    <t>[曼谷]钻石城酒店 (政府卫生认证)(Diamond City Hotel (SHA Certified))(56140448)</t>
  </si>
  <si>
    <t>ZHANG/SHAOLONG</t>
  </si>
  <si>
    <t xml:space="preserve">3119905	</t>
  </si>
  <si>
    <t xml:space="preserve">999223128835024	</t>
  </si>
  <si>
    <t>[巴厘岛]捷兰蒂克库塔尼奥酒店(Hotel Neo - Kuta, Jelantik)(55439286)</t>
  </si>
  <si>
    <t>Mutha/Vidhi Pramod</t>
  </si>
  <si>
    <t xml:space="preserve">3119923	</t>
  </si>
  <si>
    <t xml:space="preserve">999223128947385	</t>
  </si>
  <si>
    <t>MAGDY/BISHOY</t>
  </si>
  <si>
    <t xml:space="preserve">3119966	</t>
  </si>
  <si>
    <t xml:space="preserve">999223128960795	</t>
  </si>
  <si>
    <t>[伊斯坦布尔]伊斯坦布尔戈南酒店(Istanbul Gonen Hotel)(60513947)</t>
  </si>
  <si>
    <t>AY/MUHITTIN</t>
  </si>
  <si>
    <t xml:space="preserve">3119970	</t>
  </si>
  <si>
    <t xml:space="preserve">M2K4R1	</t>
  </si>
  <si>
    <t xml:space="preserve">999223129362157	</t>
  </si>
  <si>
    <t>CHUAH/HOON HONG</t>
  </si>
  <si>
    <t xml:space="preserve">3120084	</t>
  </si>
  <si>
    <t xml:space="preserve">25527493	</t>
  </si>
  <si>
    <t xml:space="preserve">999223129495225	</t>
  </si>
  <si>
    <t>[布达佩斯]布达佩斯诺富特多瑙河酒店(Novotel Budapest Danube)(55505393)</t>
  </si>
  <si>
    <t>行政河景房&lt;2人入住&gt;&lt;不退款&gt;</t>
  </si>
  <si>
    <t>CHOI/SHIN WOOK,JUNG/MINWOO</t>
  </si>
  <si>
    <t xml:space="preserve">3120149	</t>
  </si>
  <si>
    <t xml:space="preserve">999223129525533	</t>
  </si>
  <si>
    <t>[希登梅多斯]The Welk by Vacation Club Rentals(70393836)</t>
  </si>
  <si>
    <t>无障碍绿地别墅一卧室套房&lt;2人入住&gt;&lt;不退款&gt;</t>
  </si>
  <si>
    <t>Chairez/Richard</t>
  </si>
  <si>
    <t xml:space="preserve">3120156	</t>
  </si>
  <si>
    <t xml:space="preserve">126819433	</t>
  </si>
  <si>
    <t xml:space="preserve">999223129596759	</t>
  </si>
  <si>
    <t>[阿姆斯特丹]阿姆斯特丹波斯蒂隆酒店(Postillion Hotel Amsterdam)(89917444)</t>
  </si>
  <si>
    <t>标准大床房&lt;2人入住&gt;&lt;不退款&gt;</t>
  </si>
  <si>
    <t>Elias/Carlos jorge</t>
  </si>
  <si>
    <t xml:space="preserve">3120203	</t>
  </si>
  <si>
    <t xml:space="preserve">999223129806886	</t>
  </si>
  <si>
    <t>[纽波特里奇]会议中心旅馆及套房品质酒店(Quality Inn and Suites Conference Center)(89918774)</t>
  </si>
  <si>
    <t>客房, 2 张大床房&lt;2人入住&gt;&lt;不退款&gt;</t>
  </si>
  <si>
    <t>talley/becki</t>
  </si>
  <si>
    <t xml:space="preserve">3120316	</t>
  </si>
  <si>
    <t xml:space="preserve">999223129953521	</t>
  </si>
  <si>
    <t>[查尔斯顿]安德鲁平克尼酒店(Andrew Pinckney Inn)(70392939)</t>
  </si>
  <si>
    <t>传统双人房2张双人床&lt;2人入住&gt;&lt;不退款&gt;&lt;早餐&gt;</t>
  </si>
  <si>
    <t>Heyko/Pavlo</t>
  </si>
  <si>
    <t xml:space="preserve">3120373	</t>
  </si>
  <si>
    <t xml:space="preserve">66709	</t>
  </si>
  <si>
    <t xml:space="preserve">999223129988953	</t>
  </si>
  <si>
    <t>[马尼拉]犹若泰尔佩德罗吉尔酒店(Eurotel Pedro Gil)(68545472)</t>
  </si>
  <si>
    <t>一室房&lt;2人入住&gt;&lt;不退款&gt;</t>
  </si>
  <si>
    <t>KIM/SEUNGBUM</t>
  </si>
  <si>
    <t xml:space="preserve">3120379	</t>
  </si>
  <si>
    <t xml:space="preserve">910147069	</t>
  </si>
  <si>
    <t xml:space="preserve">999223130350805	</t>
  </si>
  <si>
    <t>KHOO/LE BIN</t>
  </si>
  <si>
    <t xml:space="preserve">3120442	</t>
  </si>
  <si>
    <t xml:space="preserve">25529395	</t>
  </si>
  <si>
    <t xml:space="preserve">999223130521607	</t>
  </si>
  <si>
    <t>[曼谷]曼谷拉玛花园酒店(政府卫生认证)(Rama Gardens Hotel Bangkok)(55451837)</t>
  </si>
  <si>
    <t>高级大床房&lt;2人入住&gt;&lt;不退款&gt;&lt;早餐&gt;</t>
  </si>
  <si>
    <t>TANG/JIANYUAN</t>
  </si>
  <si>
    <t xml:space="preserve">3120477	</t>
  </si>
  <si>
    <t xml:space="preserve">999223131300320	</t>
  </si>
  <si>
    <t>[诗都阿佐]尼奥瓦卢诗都阿佐酒店(Neo+ Waru Sidoarjo by Aston)(90362254)</t>
  </si>
  <si>
    <t>尼奥房&lt;2人入住&gt;&lt;不退款&gt;</t>
  </si>
  <si>
    <t>Lu/Wang,Chen/Bin</t>
  </si>
  <si>
    <t xml:space="preserve">3120641	</t>
  </si>
  <si>
    <t xml:space="preserve">999223132085225	</t>
  </si>
  <si>
    <t>[曼谷]金玉素万那普酒店(Golden Jade Suvarnabhumi)(55851976)</t>
  </si>
  <si>
    <t>MARTHINSEN/MATHIAS MELSOM</t>
  </si>
  <si>
    <t xml:space="preserve">3120775	</t>
  </si>
  <si>
    <t xml:space="preserve">1073207915	</t>
  </si>
  <si>
    <t xml:space="preserve">999223132203324	</t>
  </si>
  <si>
    <t>[埃德蒙]艾德蒙近大学舒眠套房酒店(Sleep Inn &amp; Suites Edmond near University)(95138445)</t>
  </si>
  <si>
    <t>标准间2双人床&lt;2人入住&gt;&lt;不退款&gt;&lt;早餐&gt;</t>
  </si>
  <si>
    <t>LOPEZ/CITLALI</t>
  </si>
  <si>
    <t xml:space="preserve">3120802	</t>
  </si>
  <si>
    <t xml:space="preserve">999223134439455	</t>
  </si>
  <si>
    <t>[芭堤雅]芭堤雅中天海滩迪瓦尔酒店 (政府卫生认证)(D Varee Jomtien Beach, Pattaya (SHA Extra Plus))(68545375)</t>
  </si>
  <si>
    <t>海景豪华双人床房&lt;2人入住&gt;&lt;不退款&gt;&lt;早餐&gt;</t>
  </si>
  <si>
    <t>HONG/JUNSHENG,CHEN/JIDONG</t>
  </si>
  <si>
    <t xml:space="preserve">3121262	</t>
  </si>
  <si>
    <t xml:space="preserve">999223134491589	</t>
  </si>
  <si>
    <t>[胡志明市]西贡景园自由酒店(Liberty Hotel Saigon Parkview)(55851878)</t>
  </si>
  <si>
    <t>FENG/GUOMING</t>
  </si>
  <si>
    <t xml:space="preserve">3121276	</t>
  </si>
  <si>
    <t xml:space="preserve">999223134668220	</t>
  </si>
  <si>
    <t>CHENG/YIU KAU</t>
  </si>
  <si>
    <t xml:space="preserve">3121324	</t>
  </si>
  <si>
    <t xml:space="preserve">1073214671	</t>
  </si>
  <si>
    <t xml:space="preserve">999223134954072	</t>
  </si>
  <si>
    <t>ocha/mukti</t>
  </si>
  <si>
    <t xml:space="preserve">3121404	</t>
  </si>
  <si>
    <t xml:space="preserve">999223136166291	</t>
  </si>
  <si>
    <t>[迪拜]宜必思尚品迪拜机场酒店(Ibis Styles Dubai Airport Hotel)(90402438)</t>
  </si>
  <si>
    <t>Alabdalaah/MOAYAD</t>
  </si>
  <si>
    <t xml:space="preserve">3121815	</t>
  </si>
  <si>
    <t xml:space="preserve">999223136290535	</t>
  </si>
  <si>
    <t>Irawati/Iin</t>
  </si>
  <si>
    <t xml:space="preserve">3121852	</t>
  </si>
  <si>
    <t xml:space="preserve">999223136335390	</t>
  </si>
  <si>
    <t>[德累斯顿]海波龙德雷斯顿酒店(Hyperion Hotel Dresden Am Schloss)(55452283)</t>
  </si>
  <si>
    <t>Ellinghaus/Christoph</t>
  </si>
  <si>
    <t xml:space="preserve">3121874	</t>
  </si>
  <si>
    <t xml:space="preserve">RZ-1472600853	</t>
  </si>
  <si>
    <t xml:space="preserve">999223136767208	</t>
  </si>
  <si>
    <t>标准房（特大床）&lt;2人入住&gt;&lt;不退款&gt;&lt;早餐&gt;</t>
  </si>
  <si>
    <t>Ali/Faizal</t>
  </si>
  <si>
    <t xml:space="preserve">3122047	</t>
  </si>
  <si>
    <t xml:space="preserve">999223139711500	</t>
  </si>
  <si>
    <t>高级双床房&lt;2人入住&gt;&lt;不退款&gt;&lt;早餐&gt;</t>
  </si>
  <si>
    <t>Chen/manni,Yin/zijia</t>
  </si>
  <si>
    <t xml:space="preserve">3122209	</t>
  </si>
  <si>
    <t xml:space="preserve">999223140077089	</t>
  </si>
  <si>
    <t>[莎阿南]花园酒店(Le Garden Hotel)(91808941)</t>
  </si>
  <si>
    <t>Wang/Xiaohu,mao/congren</t>
  </si>
  <si>
    <t xml:space="preserve">3122260	</t>
  </si>
  <si>
    <t xml:space="preserve">9147958353551	</t>
  </si>
  <si>
    <t xml:space="preserve">999223141547550	</t>
  </si>
  <si>
    <t>[布鲁塞尔]勒查特莱兰酒店(Hotel le Châtelain)(56140563)</t>
  </si>
  <si>
    <t>行政房&lt;2人入住&gt;&lt;不退款&gt;&lt;早餐&gt;</t>
  </si>
  <si>
    <t>Timmermans/Ronald</t>
  </si>
  <si>
    <t xml:space="preserve">3122604	</t>
  </si>
  <si>
    <t xml:space="preserve">42401510	</t>
  </si>
  <si>
    <t xml:space="preserve">999223141691244	</t>
  </si>
  <si>
    <t>[哥德堡]马略纳斯巴尔酒店(Spar Hotel Majorna)(55290289)</t>
  </si>
  <si>
    <t>双人房, 1 张大床 (140 cm)&lt;2人入住&gt;&lt;不退款&gt;&lt;早餐&gt;</t>
  </si>
  <si>
    <t>Olsson/Camilla</t>
  </si>
  <si>
    <t xml:space="preserve">3122640	</t>
  </si>
  <si>
    <t xml:space="preserve">XH37IB	</t>
  </si>
  <si>
    <t xml:space="preserve">999223142154536	</t>
  </si>
  <si>
    <t>[中雅加达]雅加达奥查兹酒店(Orchardz Jayakarta)(55289759)</t>
  </si>
  <si>
    <t>豪华客房&lt;2人入住&gt;&lt;不退款&gt;&lt;早餐&gt;</t>
  </si>
  <si>
    <t>Nauvalia/Ghina,Nauvalia/Ghina</t>
  </si>
  <si>
    <t xml:space="preserve">3122785	</t>
  </si>
  <si>
    <t xml:space="preserve">999223142341469	</t>
  </si>
  <si>
    <t>[曼彻斯特]曼彻斯特市中心大不列颠酒店(Britannia Hotel City Centre Manchester)(55611699)</t>
  </si>
  <si>
    <t>双人房(无窗)&lt;2人入住&gt;&lt;不退款&gt;</t>
  </si>
  <si>
    <t>Riley/George</t>
  </si>
  <si>
    <t xml:space="preserve">3122859	</t>
  </si>
  <si>
    <t xml:space="preserve">83628686	</t>
  </si>
  <si>
    <t xml:space="preserve">999223142652531	</t>
  </si>
  <si>
    <t>甄选豪华特大床房&lt;2人入住&gt;&lt;不退款&gt;</t>
  </si>
  <si>
    <t>OMAR/FAIRUZ</t>
  </si>
  <si>
    <t xml:space="preserve">3122929	</t>
  </si>
  <si>
    <t xml:space="preserve">999223142704565	</t>
  </si>
  <si>
    <t>[Pasirsari]贝克西西卡朗高级商务酒店(PrimeBiz Cikarang Bekasi)(55329172)</t>
  </si>
  <si>
    <t>高级房间&lt;2人入住&gt;&lt;不退款&gt;</t>
  </si>
  <si>
    <t>Dwi utama/Kiki okta</t>
  </si>
  <si>
    <t xml:space="preserve">3122942	</t>
  </si>
  <si>
    <t xml:space="preserve">999223142819220	</t>
  </si>
  <si>
    <t>[巴生]巴生益马温德姆酒店(Wyndham Acmar Klang)(77366618)</t>
  </si>
  <si>
    <t>RAHIM/NORKHAIRYATI</t>
  </si>
  <si>
    <t xml:space="preserve">3122972	</t>
  </si>
  <si>
    <t xml:space="preserve">23143558015	</t>
  </si>
  <si>
    <t>REHAN/NORAINAH</t>
  </si>
  <si>
    <t xml:space="preserve">3123216	</t>
  </si>
  <si>
    <t xml:space="preserve">999223143716251	</t>
  </si>
  <si>
    <t>[霍姆斯泰德]霍姆斯德花园酒店(Garden Inn Homestead)(77364000)</t>
  </si>
  <si>
    <t>传统双人房&lt;2人入住&gt;&lt;不退款&gt;&lt;早餐&gt;</t>
  </si>
  <si>
    <t>ZHU/XIANGMIN</t>
  </si>
  <si>
    <t xml:space="preserve">3123263	</t>
  </si>
  <si>
    <t xml:space="preserve">3651775-1	</t>
  </si>
  <si>
    <t xml:space="preserve">999223143715974	</t>
  </si>
  <si>
    <t>[迈阿密海滩]蒙德里安南海滩(Mondrian South Beach)(55680588)</t>
  </si>
  <si>
    <t>开放式套房&lt;2人入住&gt;&lt;不退款&gt;</t>
  </si>
  <si>
    <t>Gibb/Matthew</t>
  </si>
  <si>
    <t xml:space="preserve">3123262	</t>
  </si>
  <si>
    <t xml:space="preserve">61889SE122751	</t>
  </si>
  <si>
    <t xml:space="preserve">999223144083288	</t>
  </si>
  <si>
    <t>[迪拜]宜必思艾巴莎酒店(Ibis Al Barsha)(60494145)</t>
  </si>
  <si>
    <t>Phillips/Julie</t>
  </si>
  <si>
    <t xml:space="preserve">3123355	</t>
  </si>
  <si>
    <t xml:space="preserve">47152591	</t>
  </si>
  <si>
    <t>，</t>
  </si>
  <si>
    <t>999223142341469</t>
  </si>
  <si>
    <t>999223142341469此单多收1007元待退回</t>
  </si>
  <si>
    <t>294857 HKD</t>
  </si>
  <si>
    <t>A230315111436481</t>
  </si>
  <si>
    <t>A230315111503481</t>
  </si>
  <si>
    <t>A230315111550925</t>
  </si>
  <si>
    <t>总计：294857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</si>
  <si>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</si>
  <si>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</si>
  <si>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</si>
  <si>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</si>
  <si>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</si>
  <si>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</si>
  <si>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</si>
  <si>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</si>
  <si>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</si>
  <si>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</si>
  <si>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</si>
  <si>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</si>
  <si>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</si>
  <si>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</si>
  <si>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</si>
  <si>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</si>
  <si>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</si>
  <si>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</si>
  <si>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</si>
  <si>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2023-03-11</t>
  </si>
  <si>
    <t>3123355</t>
  </si>
  <si>
    <t>宜必思艾巴莎酒店</t>
  </si>
  <si>
    <t>Phillips Julie</t>
  </si>
  <si>
    <t>2023-03-12</t>
  </si>
  <si>
    <t>退房日周结</t>
  </si>
  <si>
    <t>552.19</t>
  </si>
  <si>
    <t>626.00</t>
  </si>
  <si>
    <t>0</t>
  </si>
  <si>
    <t>0.00</t>
  </si>
  <si>
    <t>携程汇智国际直连</t>
  </si>
  <si>
    <t>925</t>
  </si>
  <si>
    <t>2023-03-11 22:20:50</t>
  </si>
  <si>
    <t>否</t>
  </si>
  <si>
    <t>汇智国际旅游发展有限公司</t>
  </si>
  <si>
    <t>直连</t>
  </si>
  <si>
    <t>阿拉伯联合酋长国</t>
  </si>
  <si>
    <t>3123263</t>
  </si>
  <si>
    <t>霍姆斯德花园酒店</t>
  </si>
  <si>
    <t>ZHU XIANGMIN</t>
  </si>
  <si>
    <t>1179.37</t>
  </si>
  <si>
    <t>1337.00</t>
  </si>
  <si>
    <t>2023-03-11 22:00:17</t>
  </si>
  <si>
    <t>美国</t>
  </si>
  <si>
    <t>3123262</t>
  </si>
  <si>
    <t>蒙德连南海滩酒店</t>
  </si>
  <si>
    <t>Gibb Matthew</t>
  </si>
  <si>
    <t>2452.24</t>
  </si>
  <si>
    <t>2780.00</t>
  </si>
  <si>
    <t>2023-03-11 21:56:48</t>
  </si>
  <si>
    <t>3123216</t>
  </si>
  <si>
    <t>新山晶冠酒店</t>
  </si>
  <si>
    <t>REHAN NORAINAH</t>
  </si>
  <si>
    <t>257.57</t>
  </si>
  <si>
    <t>292.00</t>
  </si>
  <si>
    <t>2023-03-11 21:47:40</t>
  </si>
  <si>
    <t>马来西亚</t>
  </si>
  <si>
    <t>3122972</t>
  </si>
  <si>
    <t>巴生益马温德姆酒店</t>
  </si>
  <si>
    <t>RAHIM NORKHAIRYATI</t>
  </si>
  <si>
    <t>508.09</t>
  </si>
  <si>
    <t>576.00</t>
  </si>
  <si>
    <t>2023-03-11 21:01:50</t>
  </si>
  <si>
    <t>3122942</t>
  </si>
  <si>
    <t>贝克西西卡朗高级商务酒店</t>
  </si>
  <si>
    <t>Dwi utama Kiki okta</t>
  </si>
  <si>
    <t>127.02</t>
  </si>
  <si>
    <t>144.00</t>
  </si>
  <si>
    <t>2023-03-11 20:55:53</t>
  </si>
  <si>
    <t>印度尼西亚</t>
  </si>
  <si>
    <t>3122929</t>
  </si>
  <si>
    <t>芬芳酒店</t>
  </si>
  <si>
    <t>OMAR FAIRUZ</t>
  </si>
  <si>
    <t>262.87</t>
  </si>
  <si>
    <t>298.00</t>
  </si>
  <si>
    <t>2023-03-11 20:52:54</t>
  </si>
  <si>
    <t>3122785</t>
  </si>
  <si>
    <t>雅加达奥查兹酒店</t>
  </si>
  <si>
    <t>Nauvalia Ghina,Nauvalia Ghina</t>
  </si>
  <si>
    <t>222.29</t>
  </si>
  <si>
    <t>252.00</t>
  </si>
  <si>
    <t>2023-03-11 20:24:15</t>
  </si>
  <si>
    <t>3122640</t>
  </si>
  <si>
    <t>马略纳斯巴尔酒店</t>
  </si>
  <si>
    <t>Olsson Camilla</t>
  </si>
  <si>
    <t>549.55</t>
  </si>
  <si>
    <t>623.00</t>
  </si>
  <si>
    <t>2023-03-11 20:00:11</t>
  </si>
  <si>
    <t>瑞典</t>
  </si>
  <si>
    <t>3122604</t>
  </si>
  <si>
    <t>勒查特莱兰酒店</t>
  </si>
  <si>
    <t>Timmermans Ronald</t>
  </si>
  <si>
    <t>1293.16</t>
  </si>
  <si>
    <t>1466.00</t>
  </si>
  <si>
    <t>2023-03-11 19:45:13</t>
  </si>
  <si>
    <t>比利时</t>
  </si>
  <si>
    <t>3122260</t>
  </si>
  <si>
    <t>花园酒店</t>
  </si>
  <si>
    <t>Wang Xiaohu,mao congren</t>
  </si>
  <si>
    <t>164.07</t>
  </si>
  <si>
    <t>186.00</t>
  </si>
  <si>
    <t>2023-03-11 18:26:37</t>
  </si>
  <si>
    <t>3122209</t>
  </si>
  <si>
    <t>泰坦尼亚酒店</t>
  </si>
  <si>
    <t>Chen manni,Yin zijia</t>
  </si>
  <si>
    <t>819.47</t>
  </si>
  <si>
    <t>929.00</t>
  </si>
  <si>
    <t>2023-03-11 18:14:41</t>
  </si>
  <si>
    <t>希腊</t>
  </si>
  <si>
    <t>3122047</t>
  </si>
  <si>
    <t>宜必思尚品迪拜机场酒店</t>
  </si>
  <si>
    <t>Ali Faizal</t>
  </si>
  <si>
    <t>584.83</t>
  </si>
  <si>
    <t>663.00</t>
  </si>
  <si>
    <t>2023-03-11 17:37:37</t>
  </si>
  <si>
    <t>3121874</t>
  </si>
  <si>
    <t>海波龙德雷斯顿酒店</t>
  </si>
  <si>
    <t>Ellinghaus Christoph</t>
  </si>
  <si>
    <t>892.69</t>
  </si>
  <si>
    <t>1012.00</t>
  </si>
  <si>
    <t>2023-03-11 16:56:09</t>
  </si>
  <si>
    <t>德国</t>
  </si>
  <si>
    <t>3121852</t>
  </si>
  <si>
    <t>塔西克马拉雅法维酒店</t>
  </si>
  <si>
    <t>Irawati Iin</t>
  </si>
  <si>
    <t>210.82</t>
  </si>
  <si>
    <t>239.00</t>
  </si>
  <si>
    <t>2023-03-11 16:52:11</t>
  </si>
  <si>
    <t>3121815</t>
  </si>
  <si>
    <t>Alabdalaah MOAYAD</t>
  </si>
  <si>
    <t>2023-03-11 16:41:12</t>
  </si>
  <si>
    <t>3121404</t>
  </si>
  <si>
    <t>捷兰蒂克库塔尼奥酒店</t>
  </si>
  <si>
    <t>ocha mukti</t>
  </si>
  <si>
    <t>114.67</t>
  </si>
  <si>
    <t>130.00</t>
  </si>
  <si>
    <t>2023-03-11 14:54:01</t>
  </si>
  <si>
    <t>3121324</t>
  </si>
  <si>
    <t>曼谷金玉素旺纳普酒店</t>
  </si>
  <si>
    <t>CHENG YIU KAU</t>
  </si>
  <si>
    <t>200.24</t>
  </si>
  <si>
    <t>227.00</t>
  </si>
  <si>
    <t>2023-03-11 14:31:42</t>
  </si>
  <si>
    <t>泰国</t>
  </si>
  <si>
    <t>3121276</t>
  </si>
  <si>
    <t>西贡景园自由酒店</t>
  </si>
  <si>
    <t>FENG GUOMING</t>
  </si>
  <si>
    <t>216.11</t>
  </si>
  <si>
    <t>245.00</t>
  </si>
  <si>
    <t>2023-03-11 14:15:40</t>
  </si>
  <si>
    <t>越南</t>
  </si>
  <si>
    <t>3121262</t>
  </si>
  <si>
    <t>芭堤雅中天海滩迪瓦尔酒店 (SHA Extra Plus)</t>
  </si>
  <si>
    <t>HONG JUNSHENG,CHEN JIDONG</t>
  </si>
  <si>
    <t>590.12</t>
  </si>
  <si>
    <t>669.00</t>
  </si>
  <si>
    <t>2023-03-11 14:11:46</t>
  </si>
  <si>
    <t>3120802</t>
  </si>
  <si>
    <t>艾德蒙近大学舒眠套房酒店</t>
  </si>
  <si>
    <t>LOPEZ CITLALI</t>
  </si>
  <si>
    <t>445.46</t>
  </si>
  <si>
    <t>505.00</t>
  </si>
  <si>
    <t>2023-03-11 11:41:42</t>
  </si>
  <si>
    <t>3120775</t>
  </si>
  <si>
    <t>MARTHINSEN MATHIAS MELSOM</t>
  </si>
  <si>
    <t>2023-03-11 11:35:32</t>
  </si>
  <si>
    <t>3120641</t>
  </si>
  <si>
    <t>尼奥瓦卢诗都阿佐酒店</t>
  </si>
  <si>
    <t>Lu Wang,Chen Bin</t>
  </si>
  <si>
    <t>151.72</t>
  </si>
  <si>
    <t>172.00</t>
  </si>
  <si>
    <t>2023-03-11 10:32:32</t>
  </si>
  <si>
    <t>3120477</t>
  </si>
  <si>
    <t>曼谷拉玛花园酒店</t>
  </si>
  <si>
    <t>TANG JIANYUAN</t>
  </si>
  <si>
    <t>440.17</t>
  </si>
  <si>
    <t>499.00</t>
  </si>
  <si>
    <t>2023-03-11 09:20:05</t>
  </si>
  <si>
    <t>3120442</t>
  </si>
  <si>
    <t>圣淘沙豪华酒店</t>
  </si>
  <si>
    <t>KHOO LE BIN</t>
  </si>
  <si>
    <t>220.53</t>
  </si>
  <si>
    <t>250.00</t>
  </si>
  <si>
    <t>2023-03-11 09:02:17</t>
  </si>
  <si>
    <t>3120379</t>
  </si>
  <si>
    <t>犹若泰尔佩德罗吉尔酒店</t>
  </si>
  <si>
    <t>KIM SEUNGBUM</t>
  </si>
  <si>
    <t>170.25</t>
  </si>
  <si>
    <t>193.00</t>
  </si>
  <si>
    <t>2023-03-11 08:21:24</t>
  </si>
  <si>
    <t>菲律宾</t>
  </si>
  <si>
    <t>3120373</t>
  </si>
  <si>
    <t>安德鲁平克尼酒店</t>
  </si>
  <si>
    <t>Heyko Pavlo</t>
  </si>
  <si>
    <t>2916.22</t>
  </si>
  <si>
    <t>3306.00</t>
  </si>
  <si>
    <t>2023-03-11 08:32:37</t>
  </si>
  <si>
    <t>3120316</t>
  </si>
  <si>
    <t>会议中心旅馆及套房品质酒店</t>
  </si>
  <si>
    <t>talley becki</t>
  </si>
  <si>
    <t>1238.47</t>
  </si>
  <si>
    <t>1404.00</t>
  </si>
  <si>
    <t>2023-03-11 07:47:51</t>
  </si>
  <si>
    <t>3120203</t>
  </si>
  <si>
    <t>阿姆斯特丹波斯蒂隆酒店</t>
  </si>
  <si>
    <t>Elias Carlos jorge</t>
  </si>
  <si>
    <t>895.33</t>
  </si>
  <si>
    <t>1015.00</t>
  </si>
  <si>
    <t>2023-03-11 06:32:56</t>
  </si>
  <si>
    <t>荷兰</t>
  </si>
  <si>
    <t>3120156</t>
  </si>
  <si>
    <t>The Welk by Vacation Club Rentals</t>
  </si>
  <si>
    <t>Chairez Richard</t>
  </si>
  <si>
    <t>1321.39</t>
  </si>
  <si>
    <t>1498.00</t>
  </si>
  <si>
    <t>2023-03-11 05:55:00</t>
  </si>
  <si>
    <t>3120084</t>
  </si>
  <si>
    <t>CHUAH HOON HONG</t>
  </si>
  <si>
    <t>2023-03-11 04:04:47</t>
  </si>
  <si>
    <t>3119970</t>
  </si>
  <si>
    <t>伊斯坦布尔戈南酒店</t>
  </si>
  <si>
    <t>AY MUHITTIN</t>
  </si>
  <si>
    <t>959.72</t>
  </si>
  <si>
    <t>1088.00</t>
  </si>
  <si>
    <t>2023-03-11 02:11:26</t>
  </si>
  <si>
    <t>土耳其</t>
  </si>
  <si>
    <t>3119966</t>
  </si>
  <si>
    <t>阿布扎比雅乐轩酒店</t>
  </si>
  <si>
    <t>MAGDY BISHOY</t>
  </si>
  <si>
    <t>368.72</t>
  </si>
  <si>
    <t>418.00</t>
  </si>
  <si>
    <t>2023-03-11 02:07:13</t>
  </si>
  <si>
    <t>3119923</t>
  </si>
  <si>
    <t>Mutha Vidhi Pramod</t>
  </si>
  <si>
    <t>89.09</t>
  </si>
  <si>
    <t>101.00</t>
  </si>
  <si>
    <t>2023-03-11 01:40:26</t>
  </si>
  <si>
    <t>3119905</t>
  </si>
  <si>
    <t>钻石城酒店 (SHA Certified)</t>
  </si>
  <si>
    <t>ZHANG SHAOLONG</t>
  </si>
  <si>
    <t>232.87</t>
  </si>
  <si>
    <t>264.00</t>
  </si>
  <si>
    <t>2023-03-11 01:32:25</t>
  </si>
  <si>
    <t>3119810</t>
  </si>
  <si>
    <t>吉隆坡孟沙铂尔曼酒店</t>
  </si>
  <si>
    <t>WANG FENG</t>
  </si>
  <si>
    <t>420.45</t>
  </si>
  <si>
    <t>473.00</t>
  </si>
  <si>
    <t>2023-03-11 00:16:41</t>
  </si>
  <si>
    <t>3119798</t>
  </si>
  <si>
    <t>曼谷京华大酒店 (SHA Plus+)</t>
  </si>
  <si>
    <t>LIU CUIE</t>
  </si>
  <si>
    <t>475.56</t>
  </si>
  <si>
    <t>535.00</t>
  </si>
  <si>
    <t>2023-03-11 00:11:05</t>
  </si>
  <si>
    <t>2023-03-10</t>
  </si>
  <si>
    <t>3119731</t>
  </si>
  <si>
    <t>海王星酒店</t>
  </si>
  <si>
    <t>MAYORGA SEBASTIAN</t>
  </si>
  <si>
    <t>651.56</t>
  </si>
  <si>
    <t>733.00</t>
  </si>
  <si>
    <t>2023-03-10 23:20:56</t>
  </si>
  <si>
    <t>法国</t>
  </si>
  <si>
    <t>3119721</t>
  </si>
  <si>
    <t>拉斯维加斯马戏团娱乐场酒店</t>
  </si>
  <si>
    <t>GAETA NICHOLAS FRANK</t>
  </si>
  <si>
    <t>1929.80</t>
  </si>
  <si>
    <t>2171.00</t>
  </si>
  <si>
    <t>2023-03-10 23:05:50</t>
  </si>
  <si>
    <t>3119581</t>
  </si>
  <si>
    <t>KAR KHENG LAM</t>
  </si>
  <si>
    <t>240.89</t>
  </si>
  <si>
    <t>271.00</t>
  </si>
  <si>
    <t>2023-03-10 22:25:26</t>
  </si>
  <si>
    <t>3119532</t>
  </si>
  <si>
    <t>莫米 - 佩里斯堡区舒适酒店</t>
  </si>
  <si>
    <t>Lowden Amy</t>
  </si>
  <si>
    <t>684.45</t>
  </si>
  <si>
    <t>770.00</t>
  </si>
  <si>
    <t>2023-03-10 22:13:44</t>
  </si>
  <si>
    <t>3119519</t>
  </si>
  <si>
    <t>Myers Karen</t>
  </si>
  <si>
    <t>718.23</t>
  </si>
  <si>
    <t>808.00</t>
  </si>
  <si>
    <t>2023-03-10 22:09:53</t>
  </si>
  <si>
    <t>3119188</t>
  </si>
  <si>
    <t>精英世界商务酒店</t>
  </si>
  <si>
    <t>TANG CHUNRONG</t>
  </si>
  <si>
    <t>1048.90</t>
  </si>
  <si>
    <t>1180.00</t>
  </si>
  <si>
    <t>2023-03-10 20:58:22</t>
  </si>
  <si>
    <t>3118871</t>
  </si>
  <si>
    <t>雅加达东荟城智选假日酒店</t>
  </si>
  <si>
    <t>XIAO CHANGTAI,ZENG WENKAI</t>
  </si>
  <si>
    <t>293.34</t>
  </si>
  <si>
    <t>330.00</t>
  </si>
  <si>
    <t>2023-03-10 19:50:02</t>
  </si>
  <si>
    <t>3118658</t>
  </si>
  <si>
    <t>ONG JAMES</t>
  </si>
  <si>
    <t>221.34</t>
  </si>
  <si>
    <t>249.00</t>
  </si>
  <si>
    <t>2023-03-10 19:03:57</t>
  </si>
  <si>
    <t>3118459</t>
  </si>
  <si>
    <t>萨尔茨堡阿梅迪亚艺术贝斯特韦斯特优质酒店</t>
  </si>
  <si>
    <t>TSAGKARIS GEORGIOS</t>
  </si>
  <si>
    <t>593.79</t>
  </si>
  <si>
    <t>668.00</t>
  </si>
  <si>
    <t>2023-03-10 18:22:28</t>
  </si>
  <si>
    <t>奥地利</t>
  </si>
  <si>
    <t>3118168</t>
  </si>
  <si>
    <t>卡旺中心酒店</t>
  </si>
  <si>
    <t>DIANI KHAIRUNNISA</t>
  </si>
  <si>
    <t>371.56</t>
  </si>
  <si>
    <t>2023-03-10 17:22:21</t>
  </si>
  <si>
    <t>3117588</t>
  </si>
  <si>
    <t>吉隆坡四季酒店</t>
  </si>
  <si>
    <t>MO TIANYI,YU CHAO</t>
  </si>
  <si>
    <t>3003.59</t>
  </si>
  <si>
    <t>3379.00</t>
  </si>
  <si>
    <t>2023-03-10 15:01:52</t>
  </si>
  <si>
    <t>3117510</t>
  </si>
  <si>
    <t>云霄塔娱乐场度假酒店</t>
  </si>
  <si>
    <t>MANDER HARJOT SINGH</t>
  </si>
  <si>
    <t>1168.90</t>
  </si>
  <si>
    <t>1315.00</t>
  </si>
  <si>
    <t>2023-03-10 14:37:55</t>
  </si>
  <si>
    <t>3117352</t>
  </si>
  <si>
    <t>福朋喜来登扎耶德路酒店</t>
  </si>
  <si>
    <t>KUZNETSOV PAVEL,WITTKOPP IAN RICHARD BROOKS</t>
  </si>
  <si>
    <t>1914.69</t>
  </si>
  <si>
    <t>2154.00</t>
  </si>
  <si>
    <t>-2153</t>
  </si>
  <si>
    <t>-1914</t>
  </si>
  <si>
    <t>2023-03-10 13:49:20</t>
  </si>
  <si>
    <t>3117333</t>
  </si>
  <si>
    <t>福康宁酒店</t>
  </si>
  <si>
    <t>CHEN CHEN,HUANG MENGSHU</t>
  </si>
  <si>
    <t>1040.90</t>
  </si>
  <si>
    <t>1171.00</t>
  </si>
  <si>
    <t>2023-03-10 13:44:01</t>
  </si>
  <si>
    <t>新加坡</t>
  </si>
  <si>
    <t>3117047</t>
  </si>
  <si>
    <t>国际机场 KLIA-KLIA2途恩酒店</t>
  </si>
  <si>
    <t>CHOW SINGFEI</t>
  </si>
  <si>
    <t>552.01</t>
  </si>
  <si>
    <t>621.00</t>
  </si>
  <si>
    <t>2023-03-10 12:36:30</t>
  </si>
  <si>
    <t>3116820</t>
  </si>
  <si>
    <t>曼谷JW万豪酒店</t>
  </si>
  <si>
    <t>Lu hao</t>
  </si>
  <si>
    <t>1215.13</t>
  </si>
  <si>
    <t>1367.00</t>
  </si>
  <si>
    <t>2023-03-10 11:49:08</t>
  </si>
  <si>
    <t>3116690</t>
  </si>
  <si>
    <t>麦格特中心伊克诺旅馆</t>
  </si>
  <si>
    <t>Woodard Jon</t>
  </si>
  <si>
    <t>1162.68</t>
  </si>
  <si>
    <t>1308.00</t>
  </si>
  <si>
    <t>2023-03-10 11:12:32</t>
  </si>
  <si>
    <t>3116159</t>
  </si>
  <si>
    <t>NAIR VINUSYA</t>
  </si>
  <si>
    <t>243.56</t>
  </si>
  <si>
    <t>274.00</t>
  </si>
  <si>
    <t>2023-03-10 07:45:44</t>
  </si>
  <si>
    <t>3116112</t>
  </si>
  <si>
    <t>吉隆坡丽悦酒店</t>
  </si>
  <si>
    <t>BIN JASMI ROSIDI</t>
  </si>
  <si>
    <t>305.78</t>
  </si>
  <si>
    <t>344.00</t>
  </si>
  <si>
    <t>2023-03-10 07:17:10</t>
  </si>
  <si>
    <t>3116000</t>
  </si>
  <si>
    <t>霍夫顿,巴黎酒店</t>
  </si>
  <si>
    <t>JIMENEZNAGORE OSCAR</t>
  </si>
  <si>
    <t>2864.04</t>
  </si>
  <si>
    <t>3222.00</t>
  </si>
  <si>
    <t>2023-03-10 05:31:54</t>
  </si>
  <si>
    <t>3115962</t>
  </si>
  <si>
    <t>布雷克索考斯弗拉明葛酒店</t>
  </si>
  <si>
    <t>Sulander Sara Linnea</t>
  </si>
  <si>
    <t>1003.57</t>
  </si>
  <si>
    <t>1129.00</t>
  </si>
  <si>
    <t>2023-03-10 04:36:21</t>
  </si>
  <si>
    <t>芬兰</t>
  </si>
  <si>
    <t>3115765</t>
  </si>
  <si>
    <t>哥谭酒店</t>
  </si>
  <si>
    <t>Slater Amber</t>
  </si>
  <si>
    <t>2325.45</t>
  </si>
  <si>
    <t>2622.00</t>
  </si>
  <si>
    <t>2023-03-10 01:06:42</t>
  </si>
  <si>
    <t>英国</t>
  </si>
  <si>
    <t>3115751</t>
  </si>
  <si>
    <t>美洲之星黑鹰娱乐场度假屋</t>
  </si>
  <si>
    <t>Chappell Jordann</t>
  </si>
  <si>
    <t>2190.64</t>
  </si>
  <si>
    <t>2470.00</t>
  </si>
  <si>
    <t>2023-03-10 00:49:43</t>
  </si>
  <si>
    <t>2023-03-09</t>
  </si>
  <si>
    <t>3115617</t>
  </si>
  <si>
    <t>瑟迪特尔米德山谷</t>
  </si>
  <si>
    <t>MUSTAPA MUHAMMAD SYAHIR,MUSTAPA AMELIA SYAREENA</t>
  </si>
  <si>
    <t>364.52</t>
  </si>
  <si>
    <t>411.00</t>
  </si>
  <si>
    <t>2023-03-09 23:52:27</t>
  </si>
  <si>
    <t>3115552</t>
  </si>
  <si>
    <t>槟城银河酒店 (槟城对抗新冠肺炎认证)</t>
  </si>
  <si>
    <t>MANSUR NOR ADILA BINTI</t>
  </si>
  <si>
    <t>345.00</t>
  </si>
  <si>
    <t>389.00</t>
  </si>
  <si>
    <t>2023-03-09 23:32:17</t>
  </si>
  <si>
    <t>3115400</t>
  </si>
  <si>
    <t>布拉格安德尔温德姆维也纳之家酒店</t>
  </si>
  <si>
    <t>NOVAK VALENTYNA</t>
  </si>
  <si>
    <t>502.87</t>
  </si>
  <si>
    <t>567.00</t>
  </si>
  <si>
    <t>2023-03-09 22:48:21</t>
  </si>
  <si>
    <t>捷克</t>
  </si>
  <si>
    <t>3114864</t>
  </si>
  <si>
    <t>Ruslan Muhammad</t>
  </si>
  <si>
    <t>211.97</t>
  </si>
  <si>
    <t>2023-03-09 20:50:37</t>
  </si>
  <si>
    <t>3114636</t>
  </si>
  <si>
    <t>吉隆坡颐思殿酒店</t>
  </si>
  <si>
    <t>AHMAD DR HJ HISHAMUDDIN</t>
  </si>
  <si>
    <t>665.18</t>
  </si>
  <si>
    <t>750.00</t>
  </si>
  <si>
    <t>2023-03-09 20:04:44</t>
  </si>
  <si>
    <t>3114400</t>
  </si>
  <si>
    <t>金色郁金香仁川机场酒店&amp;套房</t>
  </si>
  <si>
    <t>KIM JUNGSUB</t>
  </si>
  <si>
    <t>540.12</t>
  </si>
  <si>
    <t>609.00</t>
  </si>
  <si>
    <t>2023-03-09 19:22:30</t>
  </si>
  <si>
    <t>韩国</t>
  </si>
  <si>
    <t>3114156</t>
  </si>
  <si>
    <t>吉隆坡双威太子酒店</t>
  </si>
  <si>
    <t>SYED ALI SYED HASBULLAH</t>
  </si>
  <si>
    <t>834.57</t>
  </si>
  <si>
    <t>941.00</t>
  </si>
  <si>
    <t>2023-03-09 18:28:51</t>
  </si>
  <si>
    <t>3113905</t>
  </si>
  <si>
    <t>奥尔良娱乐场酒店</t>
  </si>
  <si>
    <t>Stidham Angela</t>
  </si>
  <si>
    <t>2003.51</t>
  </si>
  <si>
    <t>2259.00</t>
  </si>
  <si>
    <t>2023-03-09 17:34:48</t>
  </si>
  <si>
    <t>3113513</t>
  </si>
  <si>
    <t>FAIQ DAWOOD AL LAWATI</t>
  </si>
  <si>
    <t>6445.99</t>
  </si>
  <si>
    <t>7268.00</t>
  </si>
  <si>
    <t>2023-03-09 15:57:22</t>
  </si>
  <si>
    <t>3112825</t>
  </si>
  <si>
    <t>Pratama agung</t>
  </si>
  <si>
    <t>374.27</t>
  </si>
  <si>
    <t>422.00</t>
  </si>
  <si>
    <t>2023-03-09 12:56:33</t>
  </si>
  <si>
    <t>3112585</t>
  </si>
  <si>
    <t>阿斯顿卡蒂卡格罗酒店会议中心</t>
  </si>
  <si>
    <t>SUPRIHATIN SUPRIHATIN</t>
  </si>
  <si>
    <t>339.68</t>
  </si>
  <si>
    <t>383.00</t>
  </si>
  <si>
    <t>2023-03-09 11:43:06</t>
  </si>
  <si>
    <t>3111933</t>
  </si>
  <si>
    <t>佛兰德酒店</t>
  </si>
  <si>
    <t>Roue Lucas,Andraud Maeva</t>
  </si>
  <si>
    <t>615.51</t>
  </si>
  <si>
    <t>694.00</t>
  </si>
  <si>
    <t>2023-03-09 07:43:28</t>
  </si>
  <si>
    <t>3111929</t>
  </si>
  <si>
    <t>班贾尔马辛班加巴鲁飞舞酒店</t>
  </si>
  <si>
    <t>NUR SITI CHAIRANI</t>
  </si>
  <si>
    <t>171.17</t>
  </si>
  <si>
    <t>2023-03-09 07:28:27</t>
  </si>
  <si>
    <t>3111855</t>
  </si>
  <si>
    <t>联合广场精品菠萝住宿酒店</t>
  </si>
  <si>
    <t>ZHANG YOUMU</t>
  </si>
  <si>
    <t>2477.11</t>
  </si>
  <si>
    <t>2793.00</t>
  </si>
  <si>
    <t>2023-03-09 06:32:47</t>
  </si>
  <si>
    <t>3111834</t>
  </si>
  <si>
    <t>舒适套房沃克西哈奇酒店</t>
  </si>
  <si>
    <t>Thompson ShaQuoria</t>
  </si>
  <si>
    <t>1931.67</t>
  </si>
  <si>
    <t>2178.00</t>
  </si>
  <si>
    <t>2023-03-09 06:12:31</t>
  </si>
  <si>
    <t>3111789</t>
  </si>
  <si>
    <t>诺夫北德意志霍夫汉堡酒店</t>
  </si>
  <si>
    <t>Selab Raz Mohammad</t>
  </si>
  <si>
    <t>1837.66</t>
  </si>
  <si>
    <t>2072.00</t>
  </si>
  <si>
    <t>2023-03-09 05:23:30</t>
  </si>
  <si>
    <t>3111758</t>
  </si>
  <si>
    <t>伦敦考文特花园馨乐庭霍尔本公寓</t>
  </si>
  <si>
    <t>Ng InFong</t>
  </si>
  <si>
    <t>2758.26</t>
  </si>
  <si>
    <t>3110.00</t>
  </si>
  <si>
    <t>2023-03-09 04:55:53</t>
  </si>
  <si>
    <t>3111754</t>
  </si>
  <si>
    <t>科特布斯林德纳国会酒店</t>
  </si>
  <si>
    <t>Drese Anke</t>
  </si>
  <si>
    <t>465.62</t>
  </si>
  <si>
    <t>525.00</t>
  </si>
  <si>
    <t>2023-03-09 04:35:24</t>
  </si>
  <si>
    <t>3111691</t>
  </si>
  <si>
    <t>月升酒店</t>
  </si>
  <si>
    <t>Johnsen Daniel Albert</t>
  </si>
  <si>
    <t>1362.28</t>
  </si>
  <si>
    <t>1536.00</t>
  </si>
  <si>
    <t>2023-03-09 03:20:02</t>
  </si>
  <si>
    <t>2023-03-08</t>
  </si>
  <si>
    <t>3110717</t>
  </si>
  <si>
    <t>铂尔曼吉隆坡城市中心大酒店</t>
  </si>
  <si>
    <t>KAMES BAIDURA</t>
  </si>
  <si>
    <t>1405.13</t>
  </si>
  <si>
    <t>1582.00</t>
  </si>
  <si>
    <t>2023-03-09 10:47:17</t>
  </si>
  <si>
    <t>直采</t>
  </si>
  <si>
    <t>3110565</t>
  </si>
  <si>
    <t>吉隆坡中转酒店</t>
  </si>
  <si>
    <t>WU YIFENG</t>
  </si>
  <si>
    <t>506.27</t>
  </si>
  <si>
    <t>570.00</t>
  </si>
  <si>
    <t>2023-03-08 20:39:13</t>
  </si>
  <si>
    <t>3110505</t>
  </si>
  <si>
    <t>济州格拉贝尔酒店</t>
  </si>
  <si>
    <t>LEE NAMKYOUNG</t>
  </si>
  <si>
    <t>409.46</t>
  </si>
  <si>
    <t>461.00</t>
  </si>
  <si>
    <t>2023-03-10 09:06:26</t>
  </si>
  <si>
    <t>3110445</t>
  </si>
  <si>
    <t>库塔利维奥大酒店</t>
  </si>
  <si>
    <t>AHZELA SYAHRA</t>
  </si>
  <si>
    <t>218.50</t>
  </si>
  <si>
    <t>246.00</t>
  </si>
  <si>
    <t>2023-03-08 20:17:24</t>
  </si>
  <si>
    <t>3110314</t>
  </si>
  <si>
    <t>Rajesh Sidharth</t>
  </si>
  <si>
    <t>3312.99</t>
  </si>
  <si>
    <t>3730.00</t>
  </si>
  <si>
    <t>2023-03-09 10:55:36</t>
  </si>
  <si>
    <t>3109121</t>
  </si>
  <si>
    <t>SHAHRIL SHAHRIL EZAMIE</t>
  </si>
  <si>
    <t>262.02</t>
  </si>
  <si>
    <t>295.00</t>
  </si>
  <si>
    <t>2023-03-08 15:18:09</t>
  </si>
  <si>
    <t>3108662</t>
  </si>
  <si>
    <t>开罗托里普尔加拉酒店</t>
  </si>
  <si>
    <t>CHEN JIAN,LIU YU</t>
  </si>
  <si>
    <t>493.84</t>
  </si>
  <si>
    <t>556.00</t>
  </si>
  <si>
    <t>2023-03-08 13:19:18</t>
  </si>
  <si>
    <t>埃及</t>
  </si>
  <si>
    <t>3108113</t>
  </si>
  <si>
    <t>洛杉矶国际机场威尼斯海滩国王码头温德姆戴斯酒店</t>
  </si>
  <si>
    <t>ZHAO QIJUN</t>
  </si>
  <si>
    <t>1678.70</t>
  </si>
  <si>
    <t>1890.00</t>
  </si>
  <si>
    <t>2023-03-08 11:04:56</t>
  </si>
  <si>
    <t>3107947</t>
  </si>
  <si>
    <t>波士顿华美达酒店</t>
  </si>
  <si>
    <t>HAZIME HADI</t>
  </si>
  <si>
    <t>1477.96</t>
  </si>
  <si>
    <t>1664.00</t>
  </si>
  <si>
    <t>2023-03-08 10:13:58</t>
  </si>
  <si>
    <t>3107558</t>
  </si>
  <si>
    <t>阿丽亚娜格拉提希耶尔酒店</t>
  </si>
  <si>
    <t>SAINDOU AMBDILLAHI</t>
  </si>
  <si>
    <t>934.39</t>
  </si>
  <si>
    <t>1052.00</t>
  </si>
  <si>
    <t>2023-03-08 07:55:33</t>
  </si>
  <si>
    <t>3107390</t>
  </si>
  <si>
    <t>温德姆花园北蒙特雷酒店</t>
  </si>
  <si>
    <t>XIE YANZHEN</t>
  </si>
  <si>
    <t>2643.28</t>
  </si>
  <si>
    <t>2976.00</t>
  </si>
  <si>
    <t>2023-03-08 04:49:30</t>
  </si>
  <si>
    <t>墨西哥</t>
  </si>
  <si>
    <t>3107383</t>
  </si>
  <si>
    <t>KAFESTIDIS ANAGNOSTIS</t>
  </si>
  <si>
    <t>1303.88</t>
  </si>
  <si>
    <t>1468.00</t>
  </si>
  <si>
    <t>2023-03-08 04:41:34</t>
  </si>
  <si>
    <t>3107280</t>
  </si>
  <si>
    <t>公园大道罗切斯特酒店 (SG Clean)</t>
  </si>
  <si>
    <t>HUANG VERNON</t>
  </si>
  <si>
    <t>863.33</t>
  </si>
  <si>
    <t>972.00</t>
  </si>
  <si>
    <t>2023-03-08 02:01:31</t>
  </si>
  <si>
    <t>3107224</t>
  </si>
  <si>
    <t>ALI SAEED MOHAMMED</t>
  </si>
  <si>
    <t>722.99</t>
  </si>
  <si>
    <t>814.00</t>
  </si>
  <si>
    <t>2023-03-08 01:22:22</t>
  </si>
  <si>
    <t>3107167</t>
  </si>
  <si>
    <t>新山V8酒店</t>
  </si>
  <si>
    <t>ABRAHAM ABR</t>
  </si>
  <si>
    <t>195.54</t>
  </si>
  <si>
    <t>221.00</t>
  </si>
  <si>
    <t>2023-03-08 00:39:57</t>
  </si>
  <si>
    <t>3107087</t>
  </si>
  <si>
    <t>彩虹套房酒店</t>
  </si>
  <si>
    <t>LABASANO GEORGE</t>
  </si>
  <si>
    <t>286.68</t>
  </si>
  <si>
    <t>324.00</t>
  </si>
  <si>
    <t>2023-03-08 00:00:52</t>
  </si>
  <si>
    <t>2023-03-07</t>
  </si>
  <si>
    <t>3106315</t>
  </si>
  <si>
    <t>纽约市中心希尔顿酒店</t>
  </si>
  <si>
    <t>SONG QIURONG,WU YUCHUN</t>
  </si>
  <si>
    <t>5791.90</t>
  </si>
  <si>
    <t>6546.00</t>
  </si>
  <si>
    <t>2023-03-07 21:03:32</t>
  </si>
  <si>
    <t>3105591</t>
  </si>
  <si>
    <t>TAN KAH HONG</t>
  </si>
  <si>
    <t>337.11</t>
  </si>
  <si>
    <t>381.00</t>
  </si>
  <si>
    <t>2023-03-07 18:42:18</t>
  </si>
  <si>
    <t>3105155</t>
  </si>
  <si>
    <t>吉隆坡盛贸饭店</t>
  </si>
  <si>
    <t>CHAN KIT LEI,LIN LIANGBIN</t>
  </si>
  <si>
    <t>2582.73</t>
  </si>
  <si>
    <t>2919.00</t>
  </si>
  <si>
    <t>2023-03-07 16:59:02</t>
  </si>
  <si>
    <t>3104665</t>
  </si>
  <si>
    <t>里斯本科尔坡圣托历史酒店</t>
  </si>
  <si>
    <t>NI LYU</t>
  </si>
  <si>
    <t>5737.93</t>
  </si>
  <si>
    <t>6485.00</t>
  </si>
  <si>
    <t>2023-03-07 15:04:58</t>
  </si>
  <si>
    <t>葡萄牙</t>
  </si>
  <si>
    <t>3103880</t>
  </si>
  <si>
    <t>阿特里姆曼谷美居大酒店(SHA认证)</t>
  </si>
  <si>
    <t>RAHMAN TASNIM</t>
  </si>
  <si>
    <t>409.66</t>
  </si>
  <si>
    <t>463.00</t>
  </si>
  <si>
    <t>2023-03-07 12:18:00</t>
  </si>
  <si>
    <t>3103829</t>
  </si>
  <si>
    <t>阿纳海姆公园会议中心国王汽车旅馆</t>
  </si>
  <si>
    <t>Marquez Brianna Michelle</t>
  </si>
  <si>
    <t>1012.21</t>
  </si>
  <si>
    <t>1144.00</t>
  </si>
  <si>
    <t>2023-03-07 11:34:28</t>
  </si>
  <si>
    <t>3103764</t>
  </si>
  <si>
    <t>轩诚精品酒店</t>
  </si>
  <si>
    <t>VOON THAU KIEN</t>
  </si>
  <si>
    <t>301.72</t>
  </si>
  <si>
    <t>341.00</t>
  </si>
  <si>
    <t>2023-03-07 11:16:13</t>
  </si>
  <si>
    <t>3103666</t>
  </si>
  <si>
    <t>蒙特利尔市中心旅客之家酒店</t>
  </si>
  <si>
    <t>REVERSAC MARIE</t>
  </si>
  <si>
    <t>629.98</t>
  </si>
  <si>
    <t>712.00</t>
  </si>
  <si>
    <t>2023-03-07 10:44:30</t>
  </si>
  <si>
    <t>加拿大</t>
  </si>
  <si>
    <t>3103155</t>
  </si>
  <si>
    <t>阿拉比昂广场 M 开放式公寓酒店</t>
  </si>
  <si>
    <t>Mansour Hesham Ramadan</t>
  </si>
  <si>
    <t>1217.48</t>
  </si>
  <si>
    <t>1376.00</t>
  </si>
  <si>
    <t>2023-03-07 07:09:04</t>
  </si>
  <si>
    <t>3103009</t>
  </si>
  <si>
    <t>布拉格假日酒店</t>
  </si>
  <si>
    <t>Hladik Jan</t>
  </si>
  <si>
    <t>650.33</t>
  </si>
  <si>
    <t>735.00</t>
  </si>
  <si>
    <t>2023-03-07 03:56:23</t>
  </si>
  <si>
    <t>2023-03-06</t>
  </si>
  <si>
    <t>3102492</t>
  </si>
  <si>
    <t>MAO BENHONG</t>
  </si>
  <si>
    <t>1424.02</t>
  </si>
  <si>
    <t>1616.00</t>
  </si>
  <si>
    <t>2023-03-06 22:43:39</t>
  </si>
  <si>
    <t>3102401</t>
  </si>
  <si>
    <t>AZMI MASTURA</t>
  </si>
  <si>
    <t>733.16</t>
  </si>
  <si>
    <t>832.00</t>
  </si>
  <si>
    <t>2023-03-06 22:25:07</t>
  </si>
  <si>
    <t>3102070</t>
  </si>
  <si>
    <t>LEE MAOHUAN</t>
  </si>
  <si>
    <t>342.79</t>
  </si>
  <si>
    <t>2023-03-06 21:32:33</t>
  </si>
  <si>
    <t>3101137</t>
  </si>
  <si>
    <t>迪拜克里克喜来登酒店</t>
  </si>
  <si>
    <t>LUO JINCHENG</t>
  </si>
  <si>
    <t>1103.26</t>
  </si>
  <si>
    <t>1252.00</t>
  </si>
  <si>
    <t>2023-03-06 18:40:41</t>
  </si>
  <si>
    <t>3100646</t>
  </si>
  <si>
    <t>亚庇智选假日酒店 - IHG 旗下酒店</t>
  </si>
  <si>
    <t>PHAN DICKSON DA HAO</t>
  </si>
  <si>
    <t>1226.63</t>
  </si>
  <si>
    <t>1392.00</t>
  </si>
  <si>
    <t>2023-03-06 17:05:04</t>
  </si>
  <si>
    <t>3099988</t>
  </si>
  <si>
    <t>康提肉桂城堡酒店</t>
  </si>
  <si>
    <t>Knox-Bauer Ann</t>
  </si>
  <si>
    <t>902.35</t>
  </si>
  <si>
    <t>1024.00</t>
  </si>
  <si>
    <t>-1024</t>
  </si>
  <si>
    <t>-902</t>
  </si>
  <si>
    <t>2023-03-06 14:40:33</t>
  </si>
  <si>
    <t>斯里兰卡</t>
  </si>
  <si>
    <t>3099666</t>
  </si>
  <si>
    <t>长滩岛阿尔塔布里扎度假村</t>
  </si>
  <si>
    <t>JAVINEZ ANNABELL</t>
  </si>
  <si>
    <t>2287.60</t>
  </si>
  <si>
    <t>2596.00</t>
  </si>
  <si>
    <t>2023-03-06 13:22:04</t>
  </si>
  <si>
    <t>3098679</t>
  </si>
  <si>
    <t>雅加达奥里亚酒店</t>
  </si>
  <si>
    <t>RASYID IVAN MUHAMMAD</t>
  </si>
  <si>
    <t>195.63</t>
  </si>
  <si>
    <t>222.00</t>
  </si>
  <si>
    <t>2023-03-06 09:37:18</t>
  </si>
  <si>
    <t>3098415</t>
  </si>
  <si>
    <t>费城索尼斯塔里滕豪斯广场酒店</t>
  </si>
  <si>
    <t>Pell Haven</t>
  </si>
  <si>
    <t>2365.14</t>
  </si>
  <si>
    <t>2684.00</t>
  </si>
  <si>
    <t>2023-03-06 07:10:03</t>
  </si>
  <si>
    <t>3098334</t>
  </si>
  <si>
    <t>Khoo Emily</t>
  </si>
  <si>
    <t>1253.07</t>
  </si>
  <si>
    <t>1422.00</t>
  </si>
  <si>
    <t>2023-03-06 05:37:58</t>
  </si>
  <si>
    <t>3098218</t>
  </si>
  <si>
    <t>佩拉宫酒店</t>
  </si>
  <si>
    <t>Agca Baran Erencan</t>
  </si>
  <si>
    <t>1710.41</t>
  </si>
  <si>
    <t>1941.00</t>
  </si>
  <si>
    <t>2023-03-06 03:30:15</t>
  </si>
  <si>
    <t>3098183</t>
  </si>
  <si>
    <t>拉雷纳广场酒店</t>
  </si>
  <si>
    <t>Walkee Tariq</t>
  </si>
  <si>
    <t>4954.11</t>
  </si>
  <si>
    <t>5622.00</t>
  </si>
  <si>
    <t>2023-03-06 02:50:31</t>
  </si>
  <si>
    <t>3097927</t>
  </si>
  <si>
    <t>世博酒店</t>
  </si>
  <si>
    <t>Basden Travis</t>
  </si>
  <si>
    <t>558.68</t>
  </si>
  <si>
    <t>634.00</t>
  </si>
  <si>
    <t>2023-03-06 00:02:01</t>
  </si>
  <si>
    <t>2023-03-05</t>
  </si>
  <si>
    <t>3097904</t>
  </si>
  <si>
    <t>西斯尔伦敦大理石拱门酒店</t>
  </si>
  <si>
    <t>MAO XIUYUAN</t>
  </si>
  <si>
    <t>1777.38</t>
  </si>
  <si>
    <t>2017.00</t>
  </si>
  <si>
    <t>2023-03-05 23:49:07</t>
  </si>
  <si>
    <t>3097748</t>
  </si>
  <si>
    <t>迪拜城市季节塔酒店</t>
  </si>
  <si>
    <t>Quadros Marvin Anson,Quadros Marvin Anson</t>
  </si>
  <si>
    <t>1346.47</t>
  </si>
  <si>
    <t>1528.00</t>
  </si>
  <si>
    <t>2023-03-05 22:56:28</t>
  </si>
  <si>
    <t>3097607</t>
  </si>
  <si>
    <t>McCashin Melissa</t>
  </si>
  <si>
    <t>2023-03-05 22:20:37</t>
  </si>
  <si>
    <t>2023-02-11</t>
  </si>
  <si>
    <t>3021432</t>
  </si>
  <si>
    <t>曼谷暹罗凯宾斯基饭店</t>
  </si>
  <si>
    <t>CHAN TAN LEI,NG TAN KI</t>
  </si>
  <si>
    <t>3419.04</t>
  </si>
  <si>
    <t>3934.00</t>
  </si>
  <si>
    <t>2023-02-11 02:03:51</t>
  </si>
  <si>
    <t>2023-02-27</t>
  </si>
  <si>
    <t>3069929</t>
  </si>
  <si>
    <t>曼谷萨通JC凯文酒店</t>
  </si>
  <si>
    <t>ZHANG TAOTAO</t>
  </si>
  <si>
    <t>2021.11</t>
  </si>
  <si>
    <t>2275.00</t>
  </si>
  <si>
    <t>2023-02-27 11:08:22</t>
  </si>
  <si>
    <t>2023-03-03</t>
  </si>
  <si>
    <t>3088039</t>
  </si>
  <si>
    <t>德雷斯顿施泰根博阁城际酒店</t>
  </si>
  <si>
    <t>TOMASZEWSKI ANDRZEJ TOMASZ,WOJCIK MONIKA</t>
  </si>
  <si>
    <t>879.57</t>
  </si>
  <si>
    <t>996.00</t>
  </si>
  <si>
    <t>2023-03-03 21:25:32</t>
  </si>
  <si>
    <t>2023-01-04</t>
  </si>
  <si>
    <t>2921146</t>
  </si>
  <si>
    <t>杜塞尔多夫米特酒店</t>
  </si>
  <si>
    <t>ROBLA  ANDRES FRANCISCO JAVIER</t>
  </si>
  <si>
    <t>1492.36</t>
  </si>
  <si>
    <t>1684.00</t>
  </si>
  <si>
    <t>2023-01-04 19:55:49</t>
  </si>
  <si>
    <t>2023-02-16</t>
  </si>
  <si>
    <t>3037216</t>
  </si>
  <si>
    <t>温德姆汉诺威庭酒店</t>
  </si>
  <si>
    <t>Bunten Harald</t>
  </si>
  <si>
    <t>603.61</t>
  </si>
  <si>
    <t>690.00</t>
  </si>
  <si>
    <t>2023-02-16 22:26:09</t>
  </si>
  <si>
    <t>2023-02-20</t>
  </si>
  <si>
    <t>3047381</t>
  </si>
  <si>
    <t>曼谷彩虹云宵酒店 (SHA Certified)</t>
  </si>
  <si>
    <t>HAN XUYANG</t>
  </si>
  <si>
    <t>477.97</t>
  </si>
  <si>
    <t>545.00</t>
  </si>
  <si>
    <t>2023-02-20 00:12:07</t>
  </si>
  <si>
    <t>2023-02-26</t>
  </si>
  <si>
    <t>3067796</t>
  </si>
  <si>
    <t>芭堤雅旅客之家酒店</t>
  </si>
  <si>
    <t>MICHEL Marc</t>
  </si>
  <si>
    <t>408.66</t>
  </si>
  <si>
    <t>460.00</t>
  </si>
  <si>
    <t>2023-02-26 14:39:52</t>
  </si>
  <si>
    <t>2023-02-06</t>
  </si>
  <si>
    <t>3008113</t>
  </si>
  <si>
    <t>雷迪森柏林亚历山大广场酒店</t>
  </si>
  <si>
    <t>WU CHIA FANG</t>
  </si>
  <si>
    <t>1864.46</t>
  </si>
  <si>
    <t>2148.00</t>
  </si>
  <si>
    <t>2023-02-06 13:19:40</t>
  </si>
  <si>
    <t>2023-01-29</t>
  </si>
  <si>
    <t>2986086</t>
  </si>
  <si>
    <t>Jensen Rune Ramsgaard</t>
  </si>
  <si>
    <t>1856.09</t>
  </si>
  <si>
    <t>2023-01-29 04:07:48</t>
  </si>
  <si>
    <t>2023-01-10</t>
  </si>
  <si>
    <t>2935034</t>
  </si>
  <si>
    <t>NH组巴诺酒店</t>
  </si>
  <si>
    <t>Villalba Ramos Aina</t>
  </si>
  <si>
    <t>1347.73</t>
  </si>
  <si>
    <t>1550.00</t>
  </si>
  <si>
    <t>2023-01-10 06:39:28</t>
  </si>
  <si>
    <t>西班牙</t>
  </si>
  <si>
    <t>2023-03-01</t>
  </si>
  <si>
    <t>3076009</t>
  </si>
  <si>
    <t>Kulmala Matti aarne</t>
  </si>
  <si>
    <t>1891.08</t>
  </si>
  <si>
    <t>2132.00</t>
  </si>
  <si>
    <t>2023-03-01 00:38:18</t>
  </si>
  <si>
    <t>3077252</t>
  </si>
  <si>
    <t>OSLAN MITA NOVITAWATI</t>
  </si>
  <si>
    <t>1796.96</t>
  </si>
  <si>
    <t>2030.00</t>
  </si>
  <si>
    <t>2023-03-01 13:49:44</t>
  </si>
  <si>
    <t>3086734</t>
  </si>
  <si>
    <t>诺富特伦敦金丝雀码头酒店</t>
  </si>
  <si>
    <t>King Andrew</t>
  </si>
  <si>
    <t>1031.46</t>
  </si>
  <si>
    <t>1168.00</t>
  </si>
  <si>
    <t>2023-03-03 16:49:15</t>
  </si>
  <si>
    <t>3048753</t>
  </si>
  <si>
    <t>首尔三井酒店</t>
  </si>
  <si>
    <t>SEO KYUNGEUN</t>
  </si>
  <si>
    <t>591.98</t>
  </si>
  <si>
    <t>675.00</t>
  </si>
  <si>
    <t>2023-02-20 14:35:55</t>
  </si>
  <si>
    <t>2023-02-14</t>
  </si>
  <si>
    <t>3030584</t>
  </si>
  <si>
    <t>区域长滩岛酒店</t>
  </si>
  <si>
    <t>GANDLER NORBERT,GANDLER EUGINA</t>
  </si>
  <si>
    <t>2877.24</t>
  </si>
  <si>
    <t>3303.00</t>
  </si>
  <si>
    <t>2023-02-14 18:48:15</t>
  </si>
  <si>
    <t>2023-03-04</t>
  </si>
  <si>
    <t>3089078</t>
  </si>
  <si>
    <t>海云台新罗舒泰酒店</t>
  </si>
  <si>
    <t>NA YIJEONG</t>
  </si>
  <si>
    <t>2023-03-04 02:52:33</t>
  </si>
  <si>
    <t>2023-02-19</t>
  </si>
  <si>
    <t>3045373</t>
  </si>
  <si>
    <t>贝尔蒙特马尼拉酒店</t>
  </si>
  <si>
    <t>SABALO CARMELA DAISA,SABALO LAKE DAN GATCHALIAN</t>
  </si>
  <si>
    <t>892.79</t>
  </si>
  <si>
    <t>1018.00</t>
  </si>
  <si>
    <t>2023-02-19 13:28:41</t>
  </si>
  <si>
    <t>2023-02-25</t>
  </si>
  <si>
    <t>3066626</t>
  </si>
  <si>
    <t>新加坡大臣乌节酒店</t>
  </si>
  <si>
    <t>Jaafar Tanty Yuhana</t>
  </si>
  <si>
    <t>6678.65</t>
  </si>
  <si>
    <t>7521.00</t>
  </si>
  <si>
    <t>2023-02-25 23:07:46</t>
  </si>
  <si>
    <t>2023-02-15</t>
  </si>
  <si>
    <t>3033689</t>
  </si>
  <si>
    <t>新加坡滨海宾乐雅酒店 (Staycation Approved)</t>
  </si>
  <si>
    <t>Chee Jia Yi</t>
  </si>
  <si>
    <t>1293.69</t>
  </si>
  <si>
    <t>1487.00</t>
  </si>
  <si>
    <t>2023-02-15 21:25:22</t>
  </si>
  <si>
    <t>3076225</t>
  </si>
  <si>
    <t>新加坡81酒店－兰花 (Staycation Approved)</t>
  </si>
  <si>
    <t>OLIVA LOREN JOYCE MILLAN</t>
  </si>
  <si>
    <t>971.95</t>
  </si>
  <si>
    <t>1098.00</t>
  </si>
  <si>
    <t>2023-03-01 04:03:49</t>
  </si>
  <si>
    <t>2023-02-28</t>
  </si>
  <si>
    <t>3072722</t>
  </si>
  <si>
    <t>迈阿密海滩枫丹白露酒店</t>
  </si>
  <si>
    <t>TILLERY TORREY</t>
  </si>
  <si>
    <t>8305.87</t>
  </si>
  <si>
    <t>9364.00</t>
  </si>
  <si>
    <t>2023-02-28 05:20:45</t>
  </si>
  <si>
    <t>2023-02-23</t>
  </si>
  <si>
    <t>3057917</t>
  </si>
  <si>
    <t>门奇特湖边度假酒店</t>
  </si>
  <si>
    <t>LEE JAEHYEONG</t>
  </si>
  <si>
    <t>818.87</t>
  </si>
  <si>
    <t>930.00</t>
  </si>
  <si>
    <t>2023-02-23 10:00:36</t>
  </si>
  <si>
    <t>3072662</t>
  </si>
  <si>
    <t>布埃纳文图拉湖克拉丽奥酒店 - 罗森酒店集团</t>
  </si>
  <si>
    <t>Andonov Julie</t>
  </si>
  <si>
    <t>1596.60</t>
  </si>
  <si>
    <t>1800.00</t>
  </si>
  <si>
    <t>2023-02-28 03:29:09</t>
  </si>
  <si>
    <t>2023-02-12</t>
  </si>
  <si>
    <t>3024899</t>
  </si>
  <si>
    <t>亚特兰大马奎斯万豪酒店</t>
  </si>
  <si>
    <t>Chen Yukun</t>
  </si>
  <si>
    <t>1759.87</t>
  </si>
  <si>
    <t>2024.00</t>
  </si>
  <si>
    <t>2023-02-12 13:32:42</t>
  </si>
  <si>
    <t>3096717</t>
  </si>
  <si>
    <t>Nepejchal David</t>
  </si>
  <si>
    <t>1295.36</t>
  </si>
  <si>
    <t>1470.00</t>
  </si>
  <si>
    <t>2023-03-05 19:28:27</t>
  </si>
  <si>
    <t>2023-02-09</t>
  </si>
  <si>
    <t>3017560</t>
  </si>
  <si>
    <t>宜必思尚品芽庄酒店</t>
  </si>
  <si>
    <t>THANAKUL METHAWEE</t>
  </si>
  <si>
    <t>379.61</t>
  </si>
  <si>
    <t>438.00</t>
  </si>
  <si>
    <t>2023-02-09 18:54:27</t>
  </si>
  <si>
    <t>3089554</t>
  </si>
  <si>
    <t>新加坡京华酒店</t>
  </si>
  <si>
    <t>TAN HC</t>
  </si>
  <si>
    <t>851.42</t>
  </si>
  <si>
    <t>965.00</t>
  </si>
  <si>
    <t>2023-03-04 08:57:04</t>
  </si>
  <si>
    <t>3084097</t>
  </si>
  <si>
    <t>夏洛特市中心假日酒店 - IHG 旗下酒店</t>
  </si>
  <si>
    <t>Havanka Hannu Tapani</t>
  </si>
  <si>
    <t>3032.57</t>
  </si>
  <si>
    <t>3434.00</t>
  </si>
  <si>
    <t>2023-03-03 01:28:49</t>
  </si>
  <si>
    <t>3017993</t>
  </si>
  <si>
    <t>尼斯英国大道美居酒店</t>
  </si>
  <si>
    <t>Aubert Jocia</t>
  </si>
  <si>
    <t>708.09</t>
  </si>
  <si>
    <t>817.00</t>
  </si>
  <si>
    <t>2023-02-09 21:17:07</t>
  </si>
  <si>
    <t>3072759</t>
  </si>
  <si>
    <t>迈阿密 - 海里亚市智选假日套房酒店 - IHG 旗下酒店</t>
  </si>
  <si>
    <t>Zhu Peng</t>
  </si>
  <si>
    <t>5028.40</t>
  </si>
  <si>
    <t>5669.00</t>
  </si>
  <si>
    <t>2023-02-28 06:25:51</t>
  </si>
  <si>
    <t>3094088</t>
  </si>
  <si>
    <t>雅典娜格兰德酒店</t>
  </si>
  <si>
    <t>SKIADOPOULOS THEOFANIS</t>
  </si>
  <si>
    <t>560.44</t>
  </si>
  <si>
    <t>636.00</t>
  </si>
  <si>
    <t>2023-03-05 06:02:13</t>
  </si>
  <si>
    <t>2023-02-22</t>
  </si>
  <si>
    <t>3055741</t>
  </si>
  <si>
    <t>好莱坞罗斯福酒店</t>
  </si>
  <si>
    <t>Kongum Waraporn</t>
  </si>
  <si>
    <t>8910.56</t>
  </si>
  <si>
    <t>10136.00</t>
  </si>
  <si>
    <t>2023-02-22 17:20:19</t>
  </si>
  <si>
    <t>2023-02-04</t>
  </si>
  <si>
    <t>3004107</t>
  </si>
  <si>
    <t>马尼拉阿卡希亚酒店 (Staycation Approved)</t>
  </si>
  <si>
    <t>Pulumbarit Jovilyn,Pulumbarit Jovilyn</t>
  </si>
  <si>
    <t>730.23</t>
  </si>
  <si>
    <t>844.00</t>
  </si>
  <si>
    <t>2023-02-04 20:35:40</t>
  </si>
  <si>
    <t>3076085</t>
  </si>
  <si>
    <t>CHOI SUNWOO,LEE CHAE EON</t>
  </si>
  <si>
    <t>1150.76</t>
  </si>
  <si>
    <t>1300.00</t>
  </si>
  <si>
    <t>2023-03-01 08:35:06</t>
  </si>
  <si>
    <t>3067401</t>
  </si>
  <si>
    <t>旧金山和风酒店</t>
  </si>
  <si>
    <t>Steves Chantel</t>
  </si>
  <si>
    <t>2366.70</t>
  </si>
  <si>
    <t>2664.00</t>
  </si>
  <si>
    <t>2023-02-26 11:24:32</t>
  </si>
  <si>
    <t>2023-01-16</t>
  </si>
  <si>
    <t>2952862</t>
  </si>
  <si>
    <t>斯堪迪克马耳曼酒店</t>
  </si>
  <si>
    <t>Stark Susanne,Stark Susanne</t>
  </si>
  <si>
    <t>722.82</t>
  </si>
  <si>
    <t>840.00</t>
  </si>
  <si>
    <t>2023-01-16 03:57:53</t>
  </si>
  <si>
    <t>3095880</t>
  </si>
  <si>
    <t>ZAN NORHAYATI</t>
  </si>
  <si>
    <t>706.72</t>
  </si>
  <si>
    <t>802.00</t>
  </si>
  <si>
    <t>2023-03-05 16:12:59</t>
  </si>
  <si>
    <t>3097480</t>
  </si>
  <si>
    <t>bamurah hasniza</t>
  </si>
  <si>
    <t>345.43</t>
  </si>
  <si>
    <t>392.00</t>
  </si>
  <si>
    <t>2023-03-05 21:59:37</t>
  </si>
  <si>
    <t>2023-01-23</t>
  </si>
  <si>
    <t>2972700</t>
  </si>
  <si>
    <t>客莱福巴东普吉岛酒店 (SHA Plus+)</t>
  </si>
  <si>
    <t>MALDONADO JR ARTEMIO THOMAS</t>
  </si>
  <si>
    <t>4821.04</t>
  </si>
  <si>
    <t>5551.00</t>
  </si>
  <si>
    <t>2023-01-24 13:07:06</t>
  </si>
  <si>
    <t>2023-01-31</t>
  </si>
  <si>
    <t>2991721</t>
  </si>
  <si>
    <t xml:space="preserve">罗马里帕酒店 </t>
  </si>
  <si>
    <t>SYMINGTON GRACE</t>
  </si>
  <si>
    <t>1934.43</t>
  </si>
  <si>
    <t>2241.00</t>
  </si>
  <si>
    <t>2023-01-31 07:19:39</t>
  </si>
  <si>
    <t>意大利</t>
  </si>
  <si>
    <t>3097439</t>
  </si>
  <si>
    <t>LIM XIN YING</t>
  </si>
  <si>
    <t>259.95</t>
  </si>
  <si>
    <t>2023-03-05 21:51:10</t>
  </si>
  <si>
    <t>3089758</t>
  </si>
  <si>
    <t>LIM KHIAW WAH</t>
  </si>
  <si>
    <t>243.51</t>
  </si>
  <si>
    <t>276.00</t>
  </si>
  <si>
    <t>2023-03-04 10:12:41</t>
  </si>
  <si>
    <t>2023-01-06</t>
  </si>
  <si>
    <t>2926844</t>
  </si>
  <si>
    <t>汉堡体育场公园酒店</t>
  </si>
  <si>
    <t>Bloecher Volker</t>
  </si>
  <si>
    <t>1241.22</t>
  </si>
  <si>
    <t>1406.00</t>
  </si>
  <si>
    <t>2023-01-06 22:36:13</t>
  </si>
  <si>
    <t>3046618</t>
  </si>
  <si>
    <t>曼谷酒店</t>
  </si>
  <si>
    <t>AI FUI CHEE</t>
  </si>
  <si>
    <t>1224.29</t>
  </si>
  <si>
    <t>1396.00</t>
  </si>
  <si>
    <t>2023-02-19 20:04:38</t>
  </si>
  <si>
    <t>3069465</t>
  </si>
  <si>
    <t>巴拿马城瑞广场酒店</t>
  </si>
  <si>
    <t>Stahl Andreas H</t>
  </si>
  <si>
    <t>1723.50</t>
  </si>
  <si>
    <t>1940.00</t>
  </si>
  <si>
    <t>2023-02-27 05:26:22</t>
  </si>
  <si>
    <t>巴拿马</t>
  </si>
  <si>
    <t>3094040</t>
  </si>
  <si>
    <t>贝斯特韦斯特国际酒店</t>
  </si>
  <si>
    <t>GANDOLFI Maxime,Chomat Camille</t>
  </si>
  <si>
    <t>1653.13</t>
  </si>
  <si>
    <t>1876.00</t>
  </si>
  <si>
    <t>2023-03-05 04:53:33</t>
  </si>
  <si>
    <t>3016252</t>
  </si>
  <si>
    <t>欧洲之星宫殿酒店</t>
  </si>
  <si>
    <t>CHEN JING,ZHANG LI</t>
  </si>
  <si>
    <t>2023-02-09 10:47:19</t>
  </si>
  <si>
    <t>3071031</t>
  </si>
  <si>
    <t>普吉岛卡塔静雅别墅 (SHA Extra Plus)</t>
  </si>
  <si>
    <t>LI YUEQIU</t>
  </si>
  <si>
    <t>199.89</t>
  </si>
  <si>
    <t>225.00</t>
  </si>
  <si>
    <t>2023-02-27 17:09:41</t>
  </si>
  <si>
    <t>2023-01-26</t>
  </si>
  <si>
    <t>2978411</t>
  </si>
  <si>
    <t>摩尔峡谷酒店</t>
  </si>
  <si>
    <t>Moir Grant</t>
  </si>
  <si>
    <t>650.96</t>
  </si>
  <si>
    <t>749.00</t>
  </si>
  <si>
    <t>2023-01-26 05:08:43</t>
  </si>
  <si>
    <t>2023-03-02</t>
  </si>
  <si>
    <t>3081143</t>
  </si>
  <si>
    <t>罗顿公园大道酒店</t>
  </si>
  <si>
    <t>Wang Jianye</t>
  </si>
  <si>
    <t>3525.39</t>
  </si>
  <si>
    <t>4018.00</t>
  </si>
  <si>
    <t>2023-03-02 13:30:53</t>
  </si>
  <si>
    <t>3080037</t>
  </si>
  <si>
    <t>共和9号酒店</t>
  </si>
  <si>
    <t>Thiele Noa Marie</t>
  </si>
  <si>
    <t>1217.83</t>
  </si>
  <si>
    <t>1388.00</t>
  </si>
  <si>
    <t>2023-03-02 07:20:23</t>
  </si>
  <si>
    <t>3023584</t>
  </si>
  <si>
    <t>特鲁维尔酒店</t>
  </si>
  <si>
    <t>MANN PETE</t>
  </si>
  <si>
    <t>471.92</t>
  </si>
  <si>
    <t>543.00</t>
  </si>
  <si>
    <t>2023-02-11 21:23:21</t>
  </si>
  <si>
    <t>3086177</t>
  </si>
  <si>
    <t>使命酒店及水疗中心</t>
  </si>
  <si>
    <t>ZHOU MING,GONZALEZ PEARL</t>
  </si>
  <si>
    <t>1500.39</t>
  </si>
  <si>
    <t>1699.00</t>
  </si>
  <si>
    <t>2023-03-03 15:01:13</t>
  </si>
  <si>
    <t>2023-02-17</t>
  </si>
  <si>
    <t>3039100</t>
  </si>
  <si>
    <t>素万那普 BS 酒店 (SHA Plus+)</t>
  </si>
  <si>
    <t>Ye Changyuan,Wang Yiqi</t>
  </si>
  <si>
    <t>219.10</t>
  </si>
  <si>
    <t>2023-02-17 15:17:27</t>
  </si>
  <si>
    <t>3084365</t>
  </si>
  <si>
    <t>柏林文美斯特尔酒店 - 仅限成人</t>
  </si>
  <si>
    <t>HEBERER ALBRECHT</t>
  </si>
  <si>
    <t>822.17</t>
  </si>
  <si>
    <t>931.00</t>
  </si>
  <si>
    <t>2023-03-03 06:01:30</t>
  </si>
  <si>
    <t>2023-02-21</t>
  </si>
  <si>
    <t>3050491</t>
  </si>
  <si>
    <t>普瑞米尔蒙塔班经典酒店</t>
  </si>
  <si>
    <t>lepever jany</t>
  </si>
  <si>
    <t>347.21</t>
  </si>
  <si>
    <t>396.00</t>
  </si>
  <si>
    <t>2023-02-21 02:26:15</t>
  </si>
  <si>
    <t>3082727</t>
  </si>
  <si>
    <t>里斯本昂耶圣拉扎罗公寓</t>
  </si>
  <si>
    <t>Sakali Deria</t>
  </si>
  <si>
    <t>3212.16</t>
  </si>
  <si>
    <t>3661.00</t>
  </si>
  <si>
    <t>2023-03-02 19:58:17</t>
  </si>
  <si>
    <t>3060634</t>
  </si>
  <si>
    <t>里斯本服务公寓 - 上城区</t>
  </si>
  <si>
    <t>Martins Diana</t>
  </si>
  <si>
    <t>1790.94</t>
  </si>
  <si>
    <t>2034.00</t>
  </si>
  <si>
    <t>2023-02-23 23:11:31</t>
  </si>
  <si>
    <t>3052157</t>
  </si>
  <si>
    <t>科伦坡马里诺海滩酒店</t>
  </si>
  <si>
    <t>PAN MINGYANG</t>
  </si>
  <si>
    <t>1688.72</t>
  </si>
  <si>
    <t>1926.00</t>
  </si>
  <si>
    <t>2023-02-21 17:45:15</t>
  </si>
  <si>
    <t>3049945</t>
  </si>
  <si>
    <t>巴黎香榭丽舍克莱夫酒店-- 克雷斯特精选</t>
  </si>
  <si>
    <t>ZONG MEILIN,Huang Yuheng</t>
  </si>
  <si>
    <t>4991.88</t>
  </si>
  <si>
    <t>5692.00</t>
  </si>
  <si>
    <t>2023-02-20 21:24:14</t>
  </si>
  <si>
    <t>2023-02-24</t>
  </si>
  <si>
    <t>3061275</t>
  </si>
  <si>
    <t>希马斯海滩酒店</t>
  </si>
  <si>
    <t>DE CARVALHO BEATRIZ SANTOS</t>
  </si>
  <si>
    <t>269.68</t>
  </si>
  <si>
    <t>306.00</t>
  </si>
  <si>
    <t>2023-02-24 07:18:32</t>
  </si>
  <si>
    <t>巴西</t>
  </si>
  <si>
    <t>3067769</t>
  </si>
  <si>
    <t>那格亚希尔巴达姆酒店</t>
  </si>
  <si>
    <t>Rafeah Haji Mohd Nor,Tini Zack</t>
  </si>
  <si>
    <t>904.39</t>
  </si>
  <si>
    <t>2023-02-26 14:29:02</t>
  </si>
  <si>
    <t>3074318</t>
  </si>
  <si>
    <t>博洛尼亚SHG酒店</t>
  </si>
  <si>
    <t>Shinvary Vali</t>
  </si>
  <si>
    <t>2048.97</t>
  </si>
  <si>
    <t>2310.00</t>
  </si>
  <si>
    <t>2023-02-28 16:20:30</t>
  </si>
  <si>
    <t>3070564</t>
  </si>
  <si>
    <t>AGATHA RICKY FILBERT</t>
  </si>
  <si>
    <t>597.00</t>
  </si>
  <si>
    <t>672.00</t>
  </si>
  <si>
    <t>2023-02-27 14:23:00</t>
  </si>
  <si>
    <t>3079859</t>
  </si>
  <si>
    <t>曼谷辛德霍恩凯宾斯基</t>
  </si>
  <si>
    <t>WANG QIAN,CHEN JIALE</t>
  </si>
  <si>
    <t>4336.11</t>
  </si>
  <si>
    <t>4942.00</t>
  </si>
  <si>
    <t>2023-03-02 08:08:43</t>
  </si>
  <si>
    <t>3079299</t>
  </si>
  <si>
    <t>曼谷拉玛九萨默赛特酒店</t>
  </si>
  <si>
    <t>Yong Bernard</t>
  </si>
  <si>
    <t>1042.77</t>
  </si>
  <si>
    <t>1178.00</t>
  </si>
  <si>
    <t>2023-03-01 23:20:09</t>
  </si>
  <si>
    <t>2023-02-02</t>
  </si>
  <si>
    <t>2997881</t>
  </si>
  <si>
    <t>KIM JAEWON</t>
  </si>
  <si>
    <t>1054.84</t>
  </si>
  <si>
    <t>1224.00</t>
  </si>
  <si>
    <t>2023-02-02 15:55:01</t>
  </si>
  <si>
    <t>3079203</t>
  </si>
  <si>
    <t>ZHOU JIAJIAN</t>
  </si>
  <si>
    <t>1347.27</t>
  </si>
  <si>
    <t>1522.00</t>
  </si>
  <si>
    <t>2023-03-01 22:50:00</t>
  </si>
  <si>
    <t>3070177</t>
  </si>
  <si>
    <t>阿布扎比W酒店</t>
  </si>
  <si>
    <t>LIN RUNYU</t>
  </si>
  <si>
    <t>3033.00</t>
  </si>
  <si>
    <t>3414.00</t>
  </si>
  <si>
    <t>2023-02-27 12:20:28</t>
  </si>
  <si>
    <t>2023-02-07</t>
  </si>
  <si>
    <t>3012749</t>
  </si>
  <si>
    <t>安纳塔拉迪沙鲁海岸度假别墅</t>
  </si>
  <si>
    <t>Lim Keynes</t>
  </si>
  <si>
    <t>3980.91</t>
  </si>
  <si>
    <t>4590.00</t>
  </si>
  <si>
    <t>2023-02-09 13:28:39</t>
  </si>
  <si>
    <t>3087892</t>
  </si>
  <si>
    <t>都市奥酷瑞酒店</t>
  </si>
  <si>
    <t>BASRI BASRI KHATTAKHASSAN</t>
  </si>
  <si>
    <t>555.47</t>
  </si>
  <si>
    <t>629.00</t>
  </si>
  <si>
    <t>2023-03-03 20:52:44</t>
  </si>
  <si>
    <t>3079415</t>
  </si>
  <si>
    <t>新加坡lyf福南共享公寓</t>
  </si>
  <si>
    <t>CHAN GUAN NENG HAYDEN</t>
  </si>
  <si>
    <t>1963.37</t>
  </si>
  <si>
    <t>2218.00</t>
  </si>
  <si>
    <t>2023-03-02 00:06:02</t>
  </si>
  <si>
    <t>2023-01-05</t>
  </si>
  <si>
    <t>2922386</t>
  </si>
  <si>
    <t>HAN SHANICE,CHUA XIELIANG</t>
  </si>
  <si>
    <t>3664.34</t>
  </si>
  <si>
    <t>4148.00</t>
  </si>
  <si>
    <t>2023-01-05 12:11:38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</si>
</sst>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0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44994</v>
      </c>
      <c r="G2" s="6">
        <v>44997</v>
      </c>
      <c r="H2" s="4">
        <v>1</v>
      </c>
      <c r="I2" s="4">
        <v>3</v>
      </c>
      <c r="J2" s="4">
        <v>3</v>
      </c>
      <c r="K2" s="4" t="s">
        <v>30</v>
      </c>
      <c r="L2" s="4">
        <v>1684</v>
      </c>
      <c r="M2" s="4">
        <v>1684</v>
      </c>
      <c r="N2" s="4" t="s">
        <v>31</v>
      </c>
      <c r="O2" s="4" t="s">
        <v>32</v>
      </c>
      <c r="P2" s="4" t="s">
        <v>33</v>
      </c>
      <c r="Q2" s="4">
        <v>0</v>
      </c>
      <c r="R2" s="7">
        <v>44930</v>
      </c>
      <c r="S2" s="6">
        <v>45000</v>
      </c>
      <c r="T2" s="4" t="s">
        <v>34</v>
      </c>
      <c r="U2" s="4">
        <v>1684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44995</v>
      </c>
      <c r="G3" s="6">
        <v>44997</v>
      </c>
      <c r="H3" s="4">
        <v>1</v>
      </c>
      <c r="I3" s="4">
        <v>2</v>
      </c>
      <c r="J3" s="4">
        <v>2</v>
      </c>
      <c r="K3" s="4" t="s">
        <v>30</v>
      </c>
      <c r="L3" s="4">
        <v>4148</v>
      </c>
      <c r="M3" s="4">
        <v>4148</v>
      </c>
      <c r="N3" s="4" t="s">
        <v>40</v>
      </c>
      <c r="O3" s="4" t="s">
        <v>32</v>
      </c>
      <c r="P3" s="4" t="s">
        <v>33</v>
      </c>
      <c r="Q3" s="4">
        <v>0</v>
      </c>
      <c r="R3" s="7">
        <v>44931</v>
      </c>
      <c r="S3" s="6">
        <v>45000</v>
      </c>
      <c r="T3" s="4" t="s">
        <v>34</v>
      </c>
      <c r="U3" s="4">
        <v>4148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44995</v>
      </c>
      <c r="G4" s="6">
        <v>44997</v>
      </c>
      <c r="H4" s="4">
        <v>1</v>
      </c>
      <c r="I4" s="4">
        <v>2</v>
      </c>
      <c r="J4" s="4">
        <v>2</v>
      </c>
      <c r="K4" s="4" t="s">
        <v>30</v>
      </c>
      <c r="L4" s="4">
        <v>1406</v>
      </c>
      <c r="M4" s="4">
        <v>1406</v>
      </c>
      <c r="N4" s="4" t="s">
        <v>46</v>
      </c>
      <c r="O4" s="4" t="s">
        <v>32</v>
      </c>
      <c r="P4" s="4" t="s">
        <v>33</v>
      </c>
      <c r="Q4" s="4">
        <v>0</v>
      </c>
      <c r="R4" s="7">
        <v>44932</v>
      </c>
      <c r="S4" s="6">
        <v>45000</v>
      </c>
      <c r="T4" s="4" t="s">
        <v>34</v>
      </c>
      <c r="U4" s="4">
        <v>1406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44995</v>
      </c>
      <c r="G5" s="6">
        <v>44997</v>
      </c>
      <c r="H5" s="4">
        <v>1</v>
      </c>
      <c r="I5" s="4">
        <v>2</v>
      </c>
      <c r="J5" s="4">
        <v>2</v>
      </c>
      <c r="K5" s="4" t="s">
        <v>30</v>
      </c>
      <c r="L5" s="4">
        <v>1550</v>
      </c>
      <c r="M5" s="4">
        <v>1550</v>
      </c>
      <c r="N5" s="4" t="s">
        <v>52</v>
      </c>
      <c r="O5" s="4" t="s">
        <v>32</v>
      </c>
      <c r="P5" s="4" t="s">
        <v>33</v>
      </c>
      <c r="Q5" s="4">
        <v>0</v>
      </c>
      <c r="R5" s="7">
        <v>44936</v>
      </c>
      <c r="S5" s="6">
        <v>45000</v>
      </c>
      <c r="T5" s="4" t="s">
        <v>34</v>
      </c>
      <c r="U5" s="4">
        <v>1550</v>
      </c>
      <c r="V5" s="4">
        <v>0</v>
      </c>
      <c r="W5" s="4">
        <v>0</v>
      </c>
      <c r="X5" s="4" t="s">
        <v>53</v>
      </c>
      <c r="Y5" s="4" t="s">
        <v>42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44996</v>
      </c>
      <c r="G6" s="6">
        <v>44997</v>
      </c>
      <c r="H6" s="4">
        <v>1</v>
      </c>
      <c r="I6" s="4">
        <v>1</v>
      </c>
      <c r="J6" s="4">
        <v>1</v>
      </c>
      <c r="K6" s="4" t="s">
        <v>30</v>
      </c>
      <c r="L6" s="4">
        <v>840</v>
      </c>
      <c r="M6" s="4">
        <v>840</v>
      </c>
      <c r="N6" s="4" t="s">
        <v>57</v>
      </c>
      <c r="O6" s="4" t="s">
        <v>32</v>
      </c>
      <c r="P6" s="4" t="s">
        <v>33</v>
      </c>
      <c r="Q6" s="4">
        <v>0</v>
      </c>
      <c r="R6" s="7">
        <v>44942</v>
      </c>
      <c r="S6" s="6">
        <v>45000</v>
      </c>
      <c r="T6" s="4" t="s">
        <v>34</v>
      </c>
      <c r="U6" s="4">
        <v>840</v>
      </c>
      <c r="V6" s="4">
        <v>0</v>
      </c>
      <c r="W6" s="4">
        <v>0</v>
      </c>
      <c r="X6" s="4" t="s">
        <v>58</v>
      </c>
      <c r="Y6" s="4" t="s">
        <v>42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44990</v>
      </c>
      <c r="G7" s="6">
        <v>44997</v>
      </c>
      <c r="H7" s="4">
        <v>1</v>
      </c>
      <c r="I7" s="4">
        <v>7</v>
      </c>
      <c r="J7" s="4">
        <v>7</v>
      </c>
      <c r="K7" s="4" t="s">
        <v>30</v>
      </c>
      <c r="L7" s="4">
        <v>5551</v>
      </c>
      <c r="M7" s="4">
        <v>5551</v>
      </c>
      <c r="N7" s="4" t="s">
        <v>62</v>
      </c>
      <c r="O7" s="4" t="s">
        <v>32</v>
      </c>
      <c r="P7" s="4" t="s">
        <v>33</v>
      </c>
      <c r="Q7" s="4">
        <v>0</v>
      </c>
      <c r="R7" s="7">
        <v>44949</v>
      </c>
      <c r="S7" s="6">
        <v>45000</v>
      </c>
      <c r="T7" s="4" t="s">
        <v>34</v>
      </c>
      <c r="U7" s="4">
        <v>5551</v>
      </c>
      <c r="V7" s="4">
        <v>0</v>
      </c>
      <c r="W7" s="4">
        <v>0</v>
      </c>
      <c r="X7" s="4" t="s">
        <v>63</v>
      </c>
      <c r="Y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44996</v>
      </c>
      <c r="G8" s="6">
        <v>44997</v>
      </c>
      <c r="H8" s="4">
        <v>1</v>
      </c>
      <c r="I8" s="4">
        <v>1</v>
      </c>
      <c r="J8" s="4">
        <v>1</v>
      </c>
      <c r="K8" s="4" t="s">
        <v>30</v>
      </c>
      <c r="L8" s="4">
        <v>749</v>
      </c>
      <c r="M8" s="4">
        <v>749</v>
      </c>
      <c r="N8" s="4" t="s">
        <v>68</v>
      </c>
      <c r="O8" s="4" t="s">
        <v>32</v>
      </c>
      <c r="P8" s="4" t="s">
        <v>33</v>
      </c>
      <c r="Q8" s="4">
        <v>0</v>
      </c>
      <c r="R8" s="7">
        <v>44952</v>
      </c>
      <c r="S8" s="6">
        <v>45000</v>
      </c>
      <c r="T8" s="4" t="s">
        <v>34</v>
      </c>
      <c r="U8" s="4">
        <v>749</v>
      </c>
      <c r="V8" s="4">
        <v>0</v>
      </c>
      <c r="W8" s="4">
        <v>0</v>
      </c>
      <c r="X8" s="4" t="s">
        <v>69</v>
      </c>
      <c r="Y8" s="4" t="s">
        <v>42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44994</v>
      </c>
      <c r="G9" s="6">
        <v>44997</v>
      </c>
      <c r="H9" s="4">
        <v>1</v>
      </c>
      <c r="I9" s="4">
        <v>3</v>
      </c>
      <c r="J9" s="4">
        <v>3</v>
      </c>
      <c r="K9" s="4" t="s">
        <v>30</v>
      </c>
      <c r="L9" s="4">
        <v>2148</v>
      </c>
      <c r="M9" s="4">
        <v>2148</v>
      </c>
      <c r="N9" s="4" t="s">
        <v>73</v>
      </c>
      <c r="O9" s="4" t="s">
        <v>32</v>
      </c>
      <c r="P9" s="4" t="s">
        <v>33</v>
      </c>
      <c r="Q9" s="4">
        <v>0</v>
      </c>
      <c r="R9" s="7">
        <v>44955</v>
      </c>
      <c r="S9" s="6">
        <v>45000</v>
      </c>
      <c r="T9" s="4" t="s">
        <v>34</v>
      </c>
      <c r="U9" s="4">
        <v>2148</v>
      </c>
      <c r="V9" s="4">
        <v>0</v>
      </c>
      <c r="W9" s="4">
        <v>0</v>
      </c>
      <c r="X9" s="4" t="s">
        <v>74</v>
      </c>
      <c r="Y9" s="4" t="s">
        <v>42</v>
      </c>
    </row>
    <row r="10" s="4" customFormat="1" spans="1:25">
      <c r="A10" s="4" t="s">
        <v>75</v>
      </c>
      <c r="B10" s="4" t="s">
        <v>26</v>
      </c>
      <c r="C10" s="4" t="s">
        <v>27</v>
      </c>
      <c r="D10" s="4" t="s">
        <v>76</v>
      </c>
      <c r="E10" s="4" t="s">
        <v>77</v>
      </c>
      <c r="F10" s="6">
        <v>44994</v>
      </c>
      <c r="G10" s="6">
        <v>44997</v>
      </c>
      <c r="H10" s="4">
        <v>1</v>
      </c>
      <c r="I10" s="4">
        <v>3</v>
      </c>
      <c r="J10" s="4">
        <v>3</v>
      </c>
      <c r="K10" s="4" t="s">
        <v>30</v>
      </c>
      <c r="L10" s="4">
        <v>2241</v>
      </c>
      <c r="M10" s="4">
        <v>2241</v>
      </c>
      <c r="N10" s="4" t="s">
        <v>78</v>
      </c>
      <c r="O10" s="4" t="s">
        <v>32</v>
      </c>
      <c r="P10" s="4" t="s">
        <v>33</v>
      </c>
      <c r="Q10" s="4">
        <v>0</v>
      </c>
      <c r="R10" s="7">
        <v>44957</v>
      </c>
      <c r="S10" s="6">
        <v>45000</v>
      </c>
      <c r="T10" s="4" t="s">
        <v>34</v>
      </c>
      <c r="U10" s="4">
        <v>2241</v>
      </c>
      <c r="V10" s="4">
        <v>0</v>
      </c>
      <c r="W10" s="4">
        <v>0</v>
      </c>
      <c r="X10" s="4" t="s">
        <v>79</v>
      </c>
      <c r="Y10" s="4" t="s">
        <v>42</v>
      </c>
    </row>
    <row r="11" s="4" customFormat="1" spans="1:25">
      <c r="A11" s="4" t="s">
        <v>80</v>
      </c>
      <c r="B11" s="4" t="s">
        <v>26</v>
      </c>
      <c r="C11" s="4" t="s">
        <v>27</v>
      </c>
      <c r="D11" s="4" t="s">
        <v>81</v>
      </c>
      <c r="E11" s="4" t="s">
        <v>82</v>
      </c>
      <c r="F11" s="6">
        <v>44995</v>
      </c>
      <c r="G11" s="6">
        <v>44997</v>
      </c>
      <c r="H11" s="4">
        <v>1</v>
      </c>
      <c r="I11" s="4">
        <v>2</v>
      </c>
      <c r="J11" s="4">
        <v>2</v>
      </c>
      <c r="K11" s="4" t="s">
        <v>30</v>
      </c>
      <c r="L11" s="4">
        <v>1224</v>
      </c>
      <c r="M11" s="4">
        <v>1224</v>
      </c>
      <c r="N11" s="4" t="s">
        <v>83</v>
      </c>
      <c r="O11" s="4" t="s">
        <v>32</v>
      </c>
      <c r="P11" s="4" t="s">
        <v>33</v>
      </c>
      <c r="Q11" s="4">
        <v>0</v>
      </c>
      <c r="R11" s="7">
        <v>44959</v>
      </c>
      <c r="S11" s="6">
        <v>45000</v>
      </c>
      <c r="T11" s="4" t="s">
        <v>34</v>
      </c>
      <c r="U11" s="4">
        <v>1224</v>
      </c>
      <c r="V11" s="4">
        <v>0</v>
      </c>
      <c r="W11" s="4">
        <v>0</v>
      </c>
      <c r="X11" s="4" t="s">
        <v>84</v>
      </c>
      <c r="Y11" s="4" t="s">
        <v>85</v>
      </c>
    </row>
    <row r="12" s="4" customFormat="1" spans="1:25">
      <c r="A12" s="4" t="s">
        <v>86</v>
      </c>
      <c r="B12" s="4" t="s">
        <v>26</v>
      </c>
      <c r="C12" s="4" t="s">
        <v>27</v>
      </c>
      <c r="D12" s="4" t="s">
        <v>87</v>
      </c>
      <c r="E12" s="4" t="s">
        <v>88</v>
      </c>
      <c r="F12" s="6">
        <v>44996</v>
      </c>
      <c r="G12" s="6">
        <v>44997</v>
      </c>
      <c r="H12" s="4">
        <v>1</v>
      </c>
      <c r="I12" s="4">
        <v>1</v>
      </c>
      <c r="J12" s="4">
        <v>1</v>
      </c>
      <c r="K12" s="4" t="s">
        <v>30</v>
      </c>
      <c r="L12" s="4">
        <v>844</v>
      </c>
      <c r="M12" s="4">
        <v>844</v>
      </c>
      <c r="N12" s="4" t="s">
        <v>89</v>
      </c>
      <c r="O12" s="4" t="s">
        <v>32</v>
      </c>
      <c r="P12" s="4" t="s">
        <v>33</v>
      </c>
      <c r="Q12" s="4">
        <v>0</v>
      </c>
      <c r="R12" s="7">
        <v>44961</v>
      </c>
      <c r="S12" s="6">
        <v>45000</v>
      </c>
      <c r="T12" s="4" t="s">
        <v>34</v>
      </c>
      <c r="U12" s="4">
        <v>844</v>
      </c>
      <c r="V12" s="4">
        <v>0</v>
      </c>
      <c r="W12" s="4">
        <v>0</v>
      </c>
      <c r="X12" s="4" t="s">
        <v>90</v>
      </c>
      <c r="Y12" s="4" t="s">
        <v>91</v>
      </c>
    </row>
    <row r="13" s="4" customFormat="1" spans="1:25">
      <c r="A13" s="4" t="s">
        <v>92</v>
      </c>
      <c r="B13" s="4" t="s">
        <v>26</v>
      </c>
      <c r="C13" s="4" t="s">
        <v>27</v>
      </c>
      <c r="D13" s="4" t="s">
        <v>71</v>
      </c>
      <c r="E13" s="4" t="s">
        <v>72</v>
      </c>
      <c r="F13" s="6">
        <v>44994</v>
      </c>
      <c r="G13" s="6">
        <v>44997</v>
      </c>
      <c r="H13" s="4">
        <v>1</v>
      </c>
      <c r="I13" s="4">
        <v>3</v>
      </c>
      <c r="J13" s="4">
        <v>3</v>
      </c>
      <c r="K13" s="4" t="s">
        <v>30</v>
      </c>
      <c r="L13" s="4">
        <v>2148</v>
      </c>
      <c r="M13" s="4">
        <v>2148</v>
      </c>
      <c r="N13" s="4" t="s">
        <v>93</v>
      </c>
      <c r="O13" s="4" t="s">
        <v>32</v>
      </c>
      <c r="P13" s="4" t="s">
        <v>33</v>
      </c>
      <c r="Q13" s="4">
        <v>0</v>
      </c>
      <c r="R13" s="7">
        <v>44963</v>
      </c>
      <c r="S13" s="6">
        <v>45000</v>
      </c>
      <c r="T13" s="4" t="s">
        <v>34</v>
      </c>
      <c r="U13" s="4">
        <v>2148</v>
      </c>
      <c r="V13" s="4">
        <v>0</v>
      </c>
      <c r="W13" s="4">
        <v>0</v>
      </c>
      <c r="X13" s="4" t="s">
        <v>94</v>
      </c>
      <c r="Y13" s="4" t="s">
        <v>42</v>
      </c>
    </row>
    <row r="14" s="4" customFormat="1" spans="1:25">
      <c r="A14" s="4" t="s">
        <v>95</v>
      </c>
      <c r="B14" s="4" t="s">
        <v>26</v>
      </c>
      <c r="C14" s="4" t="s">
        <v>27</v>
      </c>
      <c r="D14" s="4" t="s">
        <v>96</v>
      </c>
      <c r="E14" s="4" t="s">
        <v>39</v>
      </c>
      <c r="F14" s="6">
        <v>44995</v>
      </c>
      <c r="G14" s="6">
        <v>44997</v>
      </c>
      <c r="H14" s="4">
        <v>1</v>
      </c>
      <c r="I14" s="4">
        <v>2</v>
      </c>
      <c r="J14" s="4">
        <v>2</v>
      </c>
      <c r="K14" s="4" t="s">
        <v>30</v>
      </c>
      <c r="L14" s="4">
        <v>4590</v>
      </c>
      <c r="M14" s="4">
        <v>4590</v>
      </c>
      <c r="N14" s="4" t="s">
        <v>97</v>
      </c>
      <c r="O14" s="4" t="s">
        <v>32</v>
      </c>
      <c r="P14" s="4" t="s">
        <v>33</v>
      </c>
      <c r="Q14" s="4">
        <v>0</v>
      </c>
      <c r="R14" s="7">
        <v>44964</v>
      </c>
      <c r="S14" s="6">
        <v>45000</v>
      </c>
      <c r="T14" s="4" t="s">
        <v>34</v>
      </c>
      <c r="U14" s="4">
        <v>4590</v>
      </c>
      <c r="V14" s="4">
        <v>0</v>
      </c>
      <c r="W14" s="4">
        <v>0</v>
      </c>
      <c r="X14" s="4" t="s">
        <v>98</v>
      </c>
      <c r="Y14" s="4" t="s">
        <v>42</v>
      </c>
    </row>
    <row r="15" s="4" customFormat="1" spans="1:25">
      <c r="A15" s="4" t="s">
        <v>99</v>
      </c>
      <c r="B15" s="4" t="s">
        <v>26</v>
      </c>
      <c r="C15" s="4" t="s">
        <v>27</v>
      </c>
      <c r="D15" s="4" t="s">
        <v>100</v>
      </c>
      <c r="E15" s="4" t="s">
        <v>101</v>
      </c>
      <c r="F15" s="6">
        <v>44996</v>
      </c>
      <c r="G15" s="6">
        <v>44997</v>
      </c>
      <c r="H15" s="4">
        <v>1</v>
      </c>
      <c r="I15" s="4">
        <v>1</v>
      </c>
      <c r="J15" s="4">
        <v>1</v>
      </c>
      <c r="K15" s="4" t="s">
        <v>30</v>
      </c>
      <c r="L15" s="4">
        <v>1514</v>
      </c>
      <c r="M15" s="4">
        <v>1514</v>
      </c>
      <c r="N15" s="4" t="s">
        <v>102</v>
      </c>
      <c r="O15" s="4" t="s">
        <v>32</v>
      </c>
      <c r="P15" s="4" t="s">
        <v>33</v>
      </c>
      <c r="Q15" s="4">
        <v>0</v>
      </c>
      <c r="R15" s="7">
        <v>44966</v>
      </c>
      <c r="S15" s="6">
        <v>45000</v>
      </c>
      <c r="T15" s="4" t="s">
        <v>34</v>
      </c>
      <c r="U15" s="4">
        <v>1514</v>
      </c>
      <c r="V15" s="4">
        <v>0</v>
      </c>
      <c r="W15" s="4">
        <v>0</v>
      </c>
      <c r="X15" s="4" t="s">
        <v>103</v>
      </c>
      <c r="Y15" s="4" t="s">
        <v>104</v>
      </c>
    </row>
    <row r="16" s="4" customFormat="1" spans="1:25">
      <c r="A16" s="4" t="s">
        <v>105</v>
      </c>
      <c r="B16" s="4" t="s">
        <v>26</v>
      </c>
      <c r="C16" s="4" t="s">
        <v>27</v>
      </c>
      <c r="D16" s="4" t="s">
        <v>106</v>
      </c>
      <c r="E16" s="4" t="s">
        <v>72</v>
      </c>
      <c r="F16" s="6">
        <v>44995</v>
      </c>
      <c r="G16" s="6">
        <v>44997</v>
      </c>
      <c r="H16" s="4">
        <v>1</v>
      </c>
      <c r="I16" s="4">
        <v>2</v>
      </c>
      <c r="J16" s="4">
        <v>2</v>
      </c>
      <c r="K16" s="4" t="s">
        <v>30</v>
      </c>
      <c r="L16" s="4">
        <v>438</v>
      </c>
      <c r="M16" s="4">
        <v>438</v>
      </c>
      <c r="N16" s="4" t="s">
        <v>107</v>
      </c>
      <c r="O16" s="4" t="s">
        <v>32</v>
      </c>
      <c r="P16" s="4" t="s">
        <v>33</v>
      </c>
      <c r="Q16" s="4">
        <v>0</v>
      </c>
      <c r="R16" s="7">
        <v>44966</v>
      </c>
      <c r="S16" s="6">
        <v>45000</v>
      </c>
      <c r="T16" s="4" t="s">
        <v>34</v>
      </c>
      <c r="U16" s="4">
        <v>438</v>
      </c>
      <c r="V16" s="4">
        <v>0</v>
      </c>
      <c r="W16" s="4">
        <v>0</v>
      </c>
      <c r="X16" s="4" t="s">
        <v>108</v>
      </c>
      <c r="Y16" s="4" t="s">
        <v>109</v>
      </c>
    </row>
    <row r="17" s="4" customFormat="1" spans="1:25">
      <c r="A17" s="4" t="s">
        <v>110</v>
      </c>
      <c r="B17" s="4" t="s">
        <v>26</v>
      </c>
      <c r="C17" s="4" t="s">
        <v>27</v>
      </c>
      <c r="D17" s="4" t="s">
        <v>111</v>
      </c>
      <c r="E17" s="4" t="s">
        <v>112</v>
      </c>
      <c r="F17" s="6">
        <v>44996</v>
      </c>
      <c r="G17" s="6">
        <v>44997</v>
      </c>
      <c r="H17" s="4">
        <v>1</v>
      </c>
      <c r="I17" s="4">
        <v>1</v>
      </c>
      <c r="J17" s="4">
        <v>1</v>
      </c>
      <c r="K17" s="4" t="s">
        <v>30</v>
      </c>
      <c r="L17" s="4">
        <v>817</v>
      </c>
      <c r="M17" s="4">
        <v>817</v>
      </c>
      <c r="N17" s="4" t="s">
        <v>113</v>
      </c>
      <c r="O17" s="4" t="s">
        <v>32</v>
      </c>
      <c r="P17" s="4" t="s">
        <v>33</v>
      </c>
      <c r="Q17" s="4">
        <v>0</v>
      </c>
      <c r="R17" s="7">
        <v>44966</v>
      </c>
      <c r="S17" s="6">
        <v>45000</v>
      </c>
      <c r="T17" s="4" t="s">
        <v>34</v>
      </c>
      <c r="U17" s="4">
        <v>817</v>
      </c>
      <c r="V17" s="4">
        <v>0</v>
      </c>
      <c r="W17" s="4">
        <v>0</v>
      </c>
      <c r="X17" s="4" t="s">
        <v>114</v>
      </c>
      <c r="Y17" s="4" t="s">
        <v>42</v>
      </c>
    </row>
    <row r="18" s="4" customFormat="1" spans="1:25">
      <c r="A18" s="4" t="s">
        <v>115</v>
      </c>
      <c r="B18" s="4" t="s">
        <v>26</v>
      </c>
      <c r="C18" s="4" t="s">
        <v>27</v>
      </c>
      <c r="D18" s="4" t="s">
        <v>116</v>
      </c>
      <c r="E18" s="4" t="s">
        <v>117</v>
      </c>
      <c r="F18" s="6">
        <v>44995</v>
      </c>
      <c r="G18" s="6">
        <v>44997</v>
      </c>
      <c r="H18" s="4">
        <v>1</v>
      </c>
      <c r="I18" s="4">
        <v>2</v>
      </c>
      <c r="J18" s="4">
        <v>2</v>
      </c>
      <c r="K18" s="4" t="s">
        <v>30</v>
      </c>
      <c r="L18" s="4">
        <v>3934</v>
      </c>
      <c r="M18" s="4">
        <v>3934</v>
      </c>
      <c r="N18" s="4" t="s">
        <v>118</v>
      </c>
      <c r="O18" s="4" t="s">
        <v>32</v>
      </c>
      <c r="P18" s="4" t="s">
        <v>33</v>
      </c>
      <c r="Q18" s="4">
        <v>0</v>
      </c>
      <c r="R18" s="7">
        <v>44968</v>
      </c>
      <c r="S18" s="6">
        <v>45000</v>
      </c>
      <c r="T18" s="4" t="s">
        <v>34</v>
      </c>
      <c r="U18" s="4">
        <v>3934</v>
      </c>
      <c r="V18" s="4">
        <v>0</v>
      </c>
      <c r="W18" s="4">
        <v>0</v>
      </c>
      <c r="X18" s="4" t="s">
        <v>119</v>
      </c>
      <c r="Y18" s="4" t="s">
        <v>42</v>
      </c>
    </row>
    <row r="19" s="4" customFormat="1" spans="1:25">
      <c r="A19" s="4" t="s">
        <v>120</v>
      </c>
      <c r="B19" s="4" t="s">
        <v>26</v>
      </c>
      <c r="C19" s="4" t="s">
        <v>27</v>
      </c>
      <c r="D19" s="4" t="s">
        <v>121</v>
      </c>
      <c r="E19" s="4" t="s">
        <v>122</v>
      </c>
      <c r="F19" s="6">
        <v>44996</v>
      </c>
      <c r="G19" s="6">
        <v>44997</v>
      </c>
      <c r="H19" s="4">
        <v>1</v>
      </c>
      <c r="I19" s="4">
        <v>1</v>
      </c>
      <c r="J19" s="4">
        <v>1</v>
      </c>
      <c r="K19" s="4" t="s">
        <v>30</v>
      </c>
      <c r="L19" s="4">
        <v>543</v>
      </c>
      <c r="M19" s="4">
        <v>543</v>
      </c>
      <c r="N19" s="4" t="s">
        <v>123</v>
      </c>
      <c r="O19" s="4" t="s">
        <v>32</v>
      </c>
      <c r="P19" s="4" t="s">
        <v>33</v>
      </c>
      <c r="Q19" s="4">
        <v>0</v>
      </c>
      <c r="R19" s="7">
        <v>44968</v>
      </c>
      <c r="S19" s="6">
        <v>45000</v>
      </c>
      <c r="T19" s="4" t="s">
        <v>34</v>
      </c>
      <c r="U19" s="4">
        <v>543</v>
      </c>
      <c r="V19" s="4">
        <v>0</v>
      </c>
      <c r="W19" s="4">
        <v>0</v>
      </c>
      <c r="X19" s="4" t="s">
        <v>124</v>
      </c>
      <c r="Y19" s="4" t="s">
        <v>125</v>
      </c>
    </row>
    <row r="20" s="4" customFormat="1" spans="1:25">
      <c r="A20" s="4" t="s">
        <v>126</v>
      </c>
      <c r="B20" s="4" t="s">
        <v>26</v>
      </c>
      <c r="C20" s="4" t="s">
        <v>27</v>
      </c>
      <c r="D20" s="4" t="s">
        <v>127</v>
      </c>
      <c r="E20" s="4" t="s">
        <v>128</v>
      </c>
      <c r="F20" s="6">
        <v>44995</v>
      </c>
      <c r="G20" s="6">
        <v>44997</v>
      </c>
      <c r="H20" s="4">
        <v>1</v>
      </c>
      <c r="I20" s="4">
        <v>2</v>
      </c>
      <c r="J20" s="4">
        <v>2</v>
      </c>
      <c r="K20" s="4" t="s">
        <v>30</v>
      </c>
      <c r="L20" s="4">
        <v>2024</v>
      </c>
      <c r="M20" s="4">
        <v>2024</v>
      </c>
      <c r="N20" s="4" t="s">
        <v>129</v>
      </c>
      <c r="O20" s="4" t="s">
        <v>32</v>
      </c>
      <c r="P20" s="4" t="s">
        <v>33</v>
      </c>
      <c r="Q20" s="4">
        <v>0</v>
      </c>
      <c r="R20" s="7">
        <v>44969</v>
      </c>
      <c r="S20" s="6">
        <v>45000</v>
      </c>
      <c r="T20" s="4" t="s">
        <v>34</v>
      </c>
      <c r="U20" s="4">
        <v>2024</v>
      </c>
      <c r="V20" s="4">
        <v>0</v>
      </c>
      <c r="W20" s="4">
        <v>0</v>
      </c>
      <c r="X20" s="4" t="s">
        <v>130</v>
      </c>
      <c r="Y20" s="4" t="s">
        <v>131</v>
      </c>
    </row>
    <row r="21" s="4" customFormat="1" spans="1:25">
      <c r="A21" s="4" t="s">
        <v>132</v>
      </c>
      <c r="B21" s="4" t="s">
        <v>26</v>
      </c>
      <c r="C21" s="4" t="s">
        <v>27</v>
      </c>
      <c r="D21" s="4" t="s">
        <v>133</v>
      </c>
      <c r="E21" s="4" t="s">
        <v>134</v>
      </c>
      <c r="F21" s="6">
        <v>44994</v>
      </c>
      <c r="G21" s="6">
        <v>44997</v>
      </c>
      <c r="H21" s="4">
        <v>1</v>
      </c>
      <c r="I21" s="4">
        <v>3</v>
      </c>
      <c r="J21" s="4">
        <v>3</v>
      </c>
      <c r="K21" s="4" t="s">
        <v>30</v>
      </c>
      <c r="L21" s="4">
        <v>3303</v>
      </c>
      <c r="M21" s="4">
        <v>3303</v>
      </c>
      <c r="N21" s="4" t="s">
        <v>135</v>
      </c>
      <c r="O21" s="4" t="s">
        <v>32</v>
      </c>
      <c r="P21" s="4" t="s">
        <v>33</v>
      </c>
      <c r="Q21" s="4">
        <v>0</v>
      </c>
      <c r="R21" s="7">
        <v>44971</v>
      </c>
      <c r="S21" s="6">
        <v>45000</v>
      </c>
      <c r="T21" s="4" t="s">
        <v>34</v>
      </c>
      <c r="U21" s="4">
        <v>3303</v>
      </c>
      <c r="V21" s="4">
        <v>0</v>
      </c>
      <c r="W21" s="4">
        <v>0</v>
      </c>
      <c r="X21" s="4" t="s">
        <v>136</v>
      </c>
      <c r="Y21" s="4" t="s">
        <v>137</v>
      </c>
    </row>
    <row r="22" s="4" customFormat="1" spans="1:25">
      <c r="A22" s="4" t="s">
        <v>138</v>
      </c>
      <c r="B22" s="4" t="s">
        <v>26</v>
      </c>
      <c r="C22" s="4" t="s">
        <v>27</v>
      </c>
      <c r="D22" s="4" t="s">
        <v>139</v>
      </c>
      <c r="E22" s="4" t="s">
        <v>140</v>
      </c>
      <c r="F22" s="6">
        <v>44996</v>
      </c>
      <c r="G22" s="6">
        <v>44997</v>
      </c>
      <c r="H22" s="4">
        <v>1</v>
      </c>
      <c r="I22" s="4">
        <v>1</v>
      </c>
      <c r="J22" s="4">
        <v>1</v>
      </c>
      <c r="K22" s="4" t="s">
        <v>30</v>
      </c>
      <c r="L22" s="4">
        <v>1487</v>
      </c>
      <c r="M22" s="4">
        <v>1487</v>
      </c>
      <c r="N22" s="4" t="s">
        <v>141</v>
      </c>
      <c r="O22" s="4" t="s">
        <v>32</v>
      </c>
      <c r="P22" s="4" t="s">
        <v>33</v>
      </c>
      <c r="Q22" s="4">
        <v>0</v>
      </c>
      <c r="R22" s="7">
        <v>44972</v>
      </c>
      <c r="S22" s="6">
        <v>45000</v>
      </c>
      <c r="T22" s="4" t="s">
        <v>34</v>
      </c>
      <c r="U22" s="4">
        <v>1487</v>
      </c>
      <c r="V22" s="4">
        <v>0</v>
      </c>
      <c r="W22" s="4">
        <v>0</v>
      </c>
      <c r="X22" s="4" t="s">
        <v>142</v>
      </c>
      <c r="Y22" s="4" t="s">
        <v>143</v>
      </c>
    </row>
    <row r="23" s="4" customFormat="1" spans="1:25">
      <c r="A23" s="4" t="s">
        <v>144</v>
      </c>
      <c r="B23" s="4" t="s">
        <v>26</v>
      </c>
      <c r="C23" s="4" t="s">
        <v>27</v>
      </c>
      <c r="D23" s="4" t="s">
        <v>145</v>
      </c>
      <c r="E23" s="4" t="s">
        <v>146</v>
      </c>
      <c r="F23" s="6">
        <v>44996</v>
      </c>
      <c r="G23" s="6">
        <v>44997</v>
      </c>
      <c r="H23" s="4">
        <v>1</v>
      </c>
      <c r="I23" s="4">
        <v>1</v>
      </c>
      <c r="J23" s="4">
        <v>1</v>
      </c>
      <c r="K23" s="4" t="s">
        <v>30</v>
      </c>
      <c r="L23" s="4">
        <v>690</v>
      </c>
      <c r="M23" s="4">
        <v>690</v>
      </c>
      <c r="N23" s="4" t="s">
        <v>147</v>
      </c>
      <c r="O23" s="4" t="s">
        <v>32</v>
      </c>
      <c r="P23" s="4" t="s">
        <v>33</v>
      </c>
      <c r="Q23" s="4">
        <v>0</v>
      </c>
      <c r="R23" s="7">
        <v>44973</v>
      </c>
      <c r="S23" s="6">
        <v>45000</v>
      </c>
      <c r="T23" s="4" t="s">
        <v>34</v>
      </c>
      <c r="U23" s="4">
        <v>690</v>
      </c>
      <c r="V23" s="4">
        <v>0</v>
      </c>
      <c r="W23" s="4">
        <v>0</v>
      </c>
      <c r="X23" s="4" t="s">
        <v>148</v>
      </c>
      <c r="Y23" s="4" t="s">
        <v>149</v>
      </c>
    </row>
    <row r="24" s="4" customFormat="1" spans="1:25">
      <c r="A24" s="4" t="s">
        <v>150</v>
      </c>
      <c r="B24" s="4" t="s">
        <v>26</v>
      </c>
      <c r="C24" s="4" t="s">
        <v>27</v>
      </c>
      <c r="D24" s="4" t="s">
        <v>151</v>
      </c>
      <c r="E24" s="4" t="s">
        <v>146</v>
      </c>
      <c r="F24" s="6">
        <v>44995</v>
      </c>
      <c r="G24" s="6">
        <v>44997</v>
      </c>
      <c r="H24" s="4">
        <v>1</v>
      </c>
      <c r="I24" s="4">
        <v>2</v>
      </c>
      <c r="J24" s="4">
        <v>2</v>
      </c>
      <c r="K24" s="4" t="s">
        <v>30</v>
      </c>
      <c r="L24" s="4">
        <v>1558</v>
      </c>
      <c r="M24" s="4">
        <v>1558</v>
      </c>
      <c r="N24" s="4" t="s">
        <v>152</v>
      </c>
      <c r="O24" s="4" t="s">
        <v>32</v>
      </c>
      <c r="P24" s="4" t="s">
        <v>33</v>
      </c>
      <c r="Q24" s="4">
        <v>0</v>
      </c>
      <c r="R24" s="7">
        <v>44974</v>
      </c>
      <c r="S24" s="6">
        <v>45000</v>
      </c>
      <c r="T24" s="4" t="s">
        <v>34</v>
      </c>
      <c r="U24" s="4">
        <v>1558</v>
      </c>
      <c r="V24" s="4">
        <v>0</v>
      </c>
      <c r="W24" s="4">
        <v>0</v>
      </c>
      <c r="X24" s="4" t="s">
        <v>42</v>
      </c>
      <c r="Y24" s="4" t="s">
        <v>42</v>
      </c>
    </row>
    <row r="25" s="4" customFormat="1" spans="1:25">
      <c r="A25" s="4" t="s">
        <v>153</v>
      </c>
      <c r="B25" s="4" t="s">
        <v>26</v>
      </c>
      <c r="C25" s="4" t="s">
        <v>27</v>
      </c>
      <c r="D25" s="4" t="s">
        <v>154</v>
      </c>
      <c r="E25" s="4" t="s">
        <v>155</v>
      </c>
      <c r="F25" s="6">
        <v>44996</v>
      </c>
      <c r="G25" s="6">
        <v>44997</v>
      </c>
      <c r="H25" s="4">
        <v>1</v>
      </c>
      <c r="I25" s="4">
        <v>1</v>
      </c>
      <c r="J25" s="4">
        <v>1</v>
      </c>
      <c r="K25" s="4" t="s">
        <v>30</v>
      </c>
      <c r="L25" s="4">
        <v>250</v>
      </c>
      <c r="M25" s="4">
        <v>250</v>
      </c>
      <c r="N25" s="4" t="s">
        <v>156</v>
      </c>
      <c r="O25" s="4" t="s">
        <v>32</v>
      </c>
      <c r="P25" s="4" t="s">
        <v>33</v>
      </c>
      <c r="Q25" s="4">
        <v>0</v>
      </c>
      <c r="R25" s="7">
        <v>44974</v>
      </c>
      <c r="S25" s="6">
        <v>45000</v>
      </c>
      <c r="T25" s="4" t="s">
        <v>34</v>
      </c>
      <c r="U25" s="4">
        <v>250</v>
      </c>
      <c r="V25" s="4">
        <v>0</v>
      </c>
      <c r="W25" s="4">
        <v>0</v>
      </c>
      <c r="X25" s="4" t="s">
        <v>42</v>
      </c>
      <c r="Y25" s="4" t="s">
        <v>157</v>
      </c>
    </row>
    <row r="26" s="4" customFormat="1" spans="1:25">
      <c r="A26" s="4" t="s">
        <v>158</v>
      </c>
      <c r="B26" s="4" t="s">
        <v>26</v>
      </c>
      <c r="C26" s="4" t="s">
        <v>27</v>
      </c>
      <c r="D26" s="4" t="s">
        <v>159</v>
      </c>
      <c r="E26" s="4" t="s">
        <v>160</v>
      </c>
      <c r="F26" s="6">
        <v>44995</v>
      </c>
      <c r="G26" s="6">
        <v>44997</v>
      </c>
      <c r="H26" s="4">
        <v>1</v>
      </c>
      <c r="I26" s="4">
        <v>2</v>
      </c>
      <c r="J26" s="4">
        <v>2</v>
      </c>
      <c r="K26" s="4" t="s">
        <v>30</v>
      </c>
      <c r="L26" s="4">
        <v>1018</v>
      </c>
      <c r="M26" s="4">
        <v>1018</v>
      </c>
      <c r="N26" s="4" t="s">
        <v>161</v>
      </c>
      <c r="O26" s="4" t="s">
        <v>32</v>
      </c>
      <c r="P26" s="4" t="s">
        <v>33</v>
      </c>
      <c r="Q26" s="4">
        <v>0</v>
      </c>
      <c r="R26" s="7">
        <v>44976</v>
      </c>
      <c r="S26" s="6">
        <v>45000</v>
      </c>
      <c r="T26" s="4" t="s">
        <v>34</v>
      </c>
      <c r="U26" s="4">
        <v>1018</v>
      </c>
      <c r="V26" s="4">
        <v>0</v>
      </c>
      <c r="W26" s="4">
        <v>0</v>
      </c>
      <c r="X26" s="4" t="s">
        <v>162</v>
      </c>
      <c r="Y26" s="4" t="s">
        <v>163</v>
      </c>
    </row>
    <row r="27" s="4" customFormat="1" spans="1:25">
      <c r="A27" s="4" t="s">
        <v>164</v>
      </c>
      <c r="B27" s="4" t="s">
        <v>26</v>
      </c>
      <c r="C27" s="4" t="s">
        <v>27</v>
      </c>
      <c r="D27" s="4" t="s">
        <v>165</v>
      </c>
      <c r="E27" s="4" t="s">
        <v>166</v>
      </c>
      <c r="F27" s="6">
        <v>44993</v>
      </c>
      <c r="G27" s="6">
        <v>44997</v>
      </c>
      <c r="H27" s="4">
        <v>1</v>
      </c>
      <c r="I27" s="4">
        <v>4</v>
      </c>
      <c r="J27" s="4">
        <v>4</v>
      </c>
      <c r="K27" s="4" t="s">
        <v>30</v>
      </c>
      <c r="L27" s="4">
        <v>1396</v>
      </c>
      <c r="M27" s="4">
        <v>1396</v>
      </c>
      <c r="N27" s="4" t="s">
        <v>167</v>
      </c>
      <c r="O27" s="4" t="s">
        <v>32</v>
      </c>
      <c r="P27" s="4" t="s">
        <v>33</v>
      </c>
      <c r="Q27" s="4">
        <v>0</v>
      </c>
      <c r="R27" s="7">
        <v>44976</v>
      </c>
      <c r="S27" s="6">
        <v>45000</v>
      </c>
      <c r="T27" s="4" t="s">
        <v>34</v>
      </c>
      <c r="U27" s="4">
        <v>1396</v>
      </c>
      <c r="V27" s="4">
        <v>0</v>
      </c>
      <c r="W27" s="4">
        <v>0</v>
      </c>
      <c r="X27" s="4" t="s">
        <v>42</v>
      </c>
      <c r="Y27" s="4" t="s">
        <v>42</v>
      </c>
    </row>
    <row r="28" s="4" customFormat="1" spans="1:25">
      <c r="A28" s="4" t="s">
        <v>168</v>
      </c>
      <c r="B28" s="4" t="s">
        <v>26</v>
      </c>
      <c r="C28" s="4" t="s">
        <v>27</v>
      </c>
      <c r="D28" s="4" t="s">
        <v>169</v>
      </c>
      <c r="E28" s="4" t="s">
        <v>170</v>
      </c>
      <c r="F28" s="6">
        <v>44996</v>
      </c>
      <c r="G28" s="6">
        <v>44997</v>
      </c>
      <c r="H28" s="4">
        <v>1</v>
      </c>
      <c r="I28" s="4">
        <v>1</v>
      </c>
      <c r="J28" s="4">
        <v>1</v>
      </c>
      <c r="K28" s="4" t="s">
        <v>30</v>
      </c>
      <c r="L28" s="4">
        <v>545</v>
      </c>
      <c r="M28" s="4">
        <v>545</v>
      </c>
      <c r="N28" s="4" t="s">
        <v>171</v>
      </c>
      <c r="O28" s="4" t="s">
        <v>32</v>
      </c>
      <c r="P28" s="4" t="s">
        <v>33</v>
      </c>
      <c r="Q28" s="4">
        <v>0</v>
      </c>
      <c r="R28" s="7">
        <v>44977</v>
      </c>
      <c r="S28" s="6">
        <v>45000</v>
      </c>
      <c r="T28" s="4" t="s">
        <v>34</v>
      </c>
      <c r="U28" s="4">
        <v>545</v>
      </c>
      <c r="V28" s="4">
        <v>0</v>
      </c>
      <c r="W28" s="4">
        <v>0</v>
      </c>
      <c r="X28" s="4" t="s">
        <v>172</v>
      </c>
      <c r="Y28" s="4" t="s">
        <v>173</v>
      </c>
    </row>
    <row r="29" s="4" customFormat="1" spans="1:25">
      <c r="A29" s="4" t="s">
        <v>174</v>
      </c>
      <c r="B29" s="4" t="s">
        <v>26</v>
      </c>
      <c r="C29" s="4" t="s">
        <v>27</v>
      </c>
      <c r="D29" s="4" t="s">
        <v>175</v>
      </c>
      <c r="E29" s="4" t="s">
        <v>45</v>
      </c>
      <c r="F29" s="6">
        <v>44996</v>
      </c>
      <c r="G29" s="6">
        <v>44997</v>
      </c>
      <c r="H29" s="4">
        <v>1</v>
      </c>
      <c r="I29" s="4">
        <v>1</v>
      </c>
      <c r="J29" s="4">
        <v>1</v>
      </c>
      <c r="K29" s="4" t="s">
        <v>30</v>
      </c>
      <c r="L29" s="4">
        <v>675</v>
      </c>
      <c r="M29" s="4">
        <v>675</v>
      </c>
      <c r="N29" s="4" t="s">
        <v>176</v>
      </c>
      <c r="O29" s="4" t="s">
        <v>32</v>
      </c>
      <c r="P29" s="4" t="s">
        <v>33</v>
      </c>
      <c r="Q29" s="4">
        <v>0</v>
      </c>
      <c r="R29" s="7">
        <v>44977</v>
      </c>
      <c r="S29" s="6">
        <v>45000</v>
      </c>
      <c r="T29" s="4" t="s">
        <v>34</v>
      </c>
      <c r="U29" s="4">
        <v>675</v>
      </c>
      <c r="V29" s="4">
        <v>0</v>
      </c>
      <c r="W29" s="4">
        <v>0</v>
      </c>
      <c r="X29" s="4" t="s">
        <v>177</v>
      </c>
      <c r="Y29" s="4" t="s">
        <v>178</v>
      </c>
    </row>
    <row r="30" s="4" customFormat="1" spans="1:25">
      <c r="A30" s="4" t="s">
        <v>179</v>
      </c>
      <c r="B30" s="4" t="s">
        <v>26</v>
      </c>
      <c r="C30" s="4" t="s">
        <v>27</v>
      </c>
      <c r="D30" s="4" t="s">
        <v>180</v>
      </c>
      <c r="E30" s="4" t="s">
        <v>181</v>
      </c>
      <c r="F30" s="6">
        <v>44995</v>
      </c>
      <c r="G30" s="6">
        <v>44997</v>
      </c>
      <c r="H30" s="4">
        <v>1</v>
      </c>
      <c r="I30" s="4">
        <v>2</v>
      </c>
      <c r="J30" s="4">
        <v>2</v>
      </c>
      <c r="K30" s="4" t="s">
        <v>30</v>
      </c>
      <c r="L30" s="4">
        <v>5692</v>
      </c>
      <c r="M30" s="4">
        <v>5692</v>
      </c>
      <c r="N30" s="4" t="s">
        <v>182</v>
      </c>
      <c r="O30" s="4" t="s">
        <v>32</v>
      </c>
      <c r="P30" s="4" t="s">
        <v>33</v>
      </c>
      <c r="Q30" s="4">
        <v>0</v>
      </c>
      <c r="R30" s="7">
        <v>44977</v>
      </c>
      <c r="S30" s="6">
        <v>45000</v>
      </c>
      <c r="T30" s="4" t="s">
        <v>34</v>
      </c>
      <c r="U30" s="4">
        <v>5692</v>
      </c>
      <c r="V30" s="4">
        <v>0</v>
      </c>
      <c r="W30" s="4">
        <v>0</v>
      </c>
      <c r="X30" s="4" t="s">
        <v>183</v>
      </c>
      <c r="Y30" s="4" t="s">
        <v>184</v>
      </c>
    </row>
    <row r="31" s="4" customFormat="1" spans="1:25">
      <c r="A31" s="4" t="s">
        <v>185</v>
      </c>
      <c r="B31" s="4" t="s">
        <v>26</v>
      </c>
      <c r="C31" s="4" t="s">
        <v>27</v>
      </c>
      <c r="D31" s="4" t="s">
        <v>186</v>
      </c>
      <c r="E31" s="4" t="s">
        <v>187</v>
      </c>
      <c r="F31" s="6">
        <v>44996</v>
      </c>
      <c r="G31" s="6">
        <v>44997</v>
      </c>
      <c r="H31" s="4">
        <v>1</v>
      </c>
      <c r="I31" s="4">
        <v>1</v>
      </c>
      <c r="J31" s="4">
        <v>1</v>
      </c>
      <c r="K31" s="4" t="s">
        <v>30</v>
      </c>
      <c r="L31" s="4">
        <v>396</v>
      </c>
      <c r="M31" s="4">
        <v>396</v>
      </c>
      <c r="N31" s="4" t="s">
        <v>188</v>
      </c>
      <c r="O31" s="4" t="s">
        <v>32</v>
      </c>
      <c r="P31" s="4" t="s">
        <v>33</v>
      </c>
      <c r="Q31" s="4">
        <v>0</v>
      </c>
      <c r="R31" s="7">
        <v>44978</v>
      </c>
      <c r="S31" s="6">
        <v>45000</v>
      </c>
      <c r="T31" s="4" t="s">
        <v>34</v>
      </c>
      <c r="U31" s="4">
        <v>396</v>
      </c>
      <c r="V31" s="4">
        <v>0</v>
      </c>
      <c r="W31" s="4">
        <v>0</v>
      </c>
      <c r="X31" s="4" t="s">
        <v>189</v>
      </c>
      <c r="Y31" s="4" t="s">
        <v>42</v>
      </c>
    </row>
    <row r="32" s="4" customFormat="1" spans="1:25">
      <c r="A32" s="4" t="s">
        <v>190</v>
      </c>
      <c r="B32" s="4" t="s">
        <v>26</v>
      </c>
      <c r="C32" s="4" t="s">
        <v>27</v>
      </c>
      <c r="D32" s="4" t="s">
        <v>191</v>
      </c>
      <c r="E32" s="4" t="s">
        <v>160</v>
      </c>
      <c r="F32" s="6">
        <v>44994</v>
      </c>
      <c r="G32" s="6">
        <v>44997</v>
      </c>
      <c r="H32" s="4">
        <v>1</v>
      </c>
      <c r="I32" s="4">
        <v>3</v>
      </c>
      <c r="J32" s="4">
        <v>3</v>
      </c>
      <c r="K32" s="4" t="s">
        <v>30</v>
      </c>
      <c r="L32" s="4">
        <v>1926</v>
      </c>
      <c r="M32" s="4">
        <v>1926</v>
      </c>
      <c r="N32" s="4" t="s">
        <v>192</v>
      </c>
      <c r="O32" s="4" t="s">
        <v>32</v>
      </c>
      <c r="P32" s="4" t="s">
        <v>33</v>
      </c>
      <c r="Q32" s="4">
        <v>0</v>
      </c>
      <c r="R32" s="7">
        <v>44978</v>
      </c>
      <c r="S32" s="6">
        <v>45000</v>
      </c>
      <c r="T32" s="4" t="s">
        <v>34</v>
      </c>
      <c r="U32" s="4">
        <v>1926</v>
      </c>
      <c r="V32" s="4">
        <v>0</v>
      </c>
      <c r="W32" s="4">
        <v>0</v>
      </c>
      <c r="X32" s="4" t="s">
        <v>193</v>
      </c>
      <c r="Y32" s="4" t="s">
        <v>42</v>
      </c>
    </row>
    <row r="33" s="4" customFormat="1" spans="1:25">
      <c r="A33" s="4" t="s">
        <v>194</v>
      </c>
      <c r="B33" s="4" t="s">
        <v>26</v>
      </c>
      <c r="C33" s="4" t="s">
        <v>27</v>
      </c>
      <c r="D33" s="4" t="s">
        <v>195</v>
      </c>
      <c r="E33" s="4" t="s">
        <v>196</v>
      </c>
      <c r="F33" s="6">
        <v>44995</v>
      </c>
      <c r="G33" s="6">
        <v>44997</v>
      </c>
      <c r="H33" s="4">
        <v>1</v>
      </c>
      <c r="I33" s="4">
        <v>2</v>
      </c>
      <c r="J33" s="4">
        <v>2</v>
      </c>
      <c r="K33" s="4" t="s">
        <v>30</v>
      </c>
      <c r="L33" s="4">
        <v>10136</v>
      </c>
      <c r="M33" s="4">
        <v>10136</v>
      </c>
      <c r="N33" s="4" t="s">
        <v>197</v>
      </c>
      <c r="O33" s="4" t="s">
        <v>32</v>
      </c>
      <c r="P33" s="4" t="s">
        <v>33</v>
      </c>
      <c r="Q33" s="4">
        <v>0</v>
      </c>
      <c r="R33" s="7">
        <v>44979</v>
      </c>
      <c r="S33" s="6">
        <v>45000</v>
      </c>
      <c r="T33" s="4" t="s">
        <v>34</v>
      </c>
      <c r="U33" s="4">
        <v>10136</v>
      </c>
      <c r="V33" s="4">
        <v>0</v>
      </c>
      <c r="W33" s="4">
        <v>0</v>
      </c>
      <c r="X33" s="4" t="s">
        <v>198</v>
      </c>
      <c r="Y33" s="4" t="s">
        <v>199</v>
      </c>
    </row>
    <row r="34" s="4" customFormat="1" spans="1:25">
      <c r="A34" s="4" t="s">
        <v>200</v>
      </c>
      <c r="B34" s="4" t="s">
        <v>26</v>
      </c>
      <c r="C34" s="4" t="s">
        <v>27</v>
      </c>
      <c r="D34" s="4" t="s">
        <v>201</v>
      </c>
      <c r="E34" s="4" t="s">
        <v>202</v>
      </c>
      <c r="F34" s="6">
        <v>44996</v>
      </c>
      <c r="G34" s="6">
        <v>44997</v>
      </c>
      <c r="H34" s="4">
        <v>3</v>
      </c>
      <c r="I34" s="4">
        <v>1</v>
      </c>
      <c r="J34" s="4">
        <v>3</v>
      </c>
      <c r="K34" s="4" t="s">
        <v>30</v>
      </c>
      <c r="L34" s="4">
        <v>930</v>
      </c>
      <c r="M34" s="4">
        <v>930</v>
      </c>
      <c r="N34" s="4" t="s">
        <v>203</v>
      </c>
      <c r="O34" s="4" t="s">
        <v>32</v>
      </c>
      <c r="P34" s="4" t="s">
        <v>33</v>
      </c>
      <c r="Q34" s="4">
        <v>0</v>
      </c>
      <c r="R34" s="7">
        <v>44980</v>
      </c>
      <c r="S34" s="6">
        <v>45000</v>
      </c>
      <c r="T34" s="4" t="s">
        <v>34</v>
      </c>
      <c r="U34" s="4">
        <v>930</v>
      </c>
      <c r="V34" s="4">
        <v>0</v>
      </c>
      <c r="W34" s="4">
        <v>0</v>
      </c>
      <c r="X34" s="4" t="s">
        <v>204</v>
      </c>
      <c r="Y34" s="4" t="s">
        <v>42</v>
      </c>
    </row>
    <row r="35" s="4" customFormat="1" spans="1:25">
      <c r="A35" s="4" t="s">
        <v>205</v>
      </c>
      <c r="B35" s="4" t="s">
        <v>26</v>
      </c>
      <c r="C35" s="4" t="s">
        <v>27</v>
      </c>
      <c r="D35" s="4" t="s">
        <v>206</v>
      </c>
      <c r="E35" s="4" t="s">
        <v>207</v>
      </c>
      <c r="F35" s="6">
        <v>44995</v>
      </c>
      <c r="G35" s="6">
        <v>44997</v>
      </c>
      <c r="H35" s="4">
        <v>1</v>
      </c>
      <c r="I35" s="4">
        <v>2</v>
      </c>
      <c r="J35" s="4">
        <v>2</v>
      </c>
      <c r="K35" s="4" t="s">
        <v>30</v>
      </c>
      <c r="L35" s="4">
        <v>2034</v>
      </c>
      <c r="M35" s="4">
        <v>2034</v>
      </c>
      <c r="N35" s="4" t="s">
        <v>208</v>
      </c>
      <c r="O35" s="4" t="s">
        <v>32</v>
      </c>
      <c r="P35" s="4" t="s">
        <v>33</v>
      </c>
      <c r="Q35" s="4">
        <v>0</v>
      </c>
      <c r="R35" s="7">
        <v>44980</v>
      </c>
      <c r="S35" s="6">
        <v>45000</v>
      </c>
      <c r="T35" s="4" t="s">
        <v>34</v>
      </c>
      <c r="U35" s="4">
        <v>2034</v>
      </c>
      <c r="V35" s="4">
        <v>0</v>
      </c>
      <c r="W35" s="4">
        <v>0</v>
      </c>
      <c r="X35" s="4" t="s">
        <v>209</v>
      </c>
      <c r="Y35" s="4" t="s">
        <v>210</v>
      </c>
    </row>
    <row r="36" s="4" customFormat="1" spans="1:25">
      <c r="A36" s="4" t="s">
        <v>211</v>
      </c>
      <c r="B36" s="4" t="s">
        <v>26</v>
      </c>
      <c r="C36" s="4" t="s">
        <v>27</v>
      </c>
      <c r="D36" s="4" t="s">
        <v>212</v>
      </c>
      <c r="E36" s="4" t="s">
        <v>213</v>
      </c>
      <c r="F36" s="6">
        <v>44996</v>
      </c>
      <c r="G36" s="6">
        <v>44997</v>
      </c>
      <c r="H36" s="4">
        <v>1</v>
      </c>
      <c r="I36" s="4">
        <v>1</v>
      </c>
      <c r="J36" s="4">
        <v>1</v>
      </c>
      <c r="K36" s="4" t="s">
        <v>30</v>
      </c>
      <c r="L36" s="4">
        <v>306</v>
      </c>
      <c r="M36" s="4">
        <v>306</v>
      </c>
      <c r="N36" s="4" t="s">
        <v>214</v>
      </c>
      <c r="O36" s="4" t="s">
        <v>32</v>
      </c>
      <c r="P36" s="4" t="s">
        <v>33</v>
      </c>
      <c r="Q36" s="4">
        <v>0</v>
      </c>
      <c r="R36" s="7">
        <v>44981</v>
      </c>
      <c r="S36" s="6">
        <v>45000</v>
      </c>
      <c r="T36" s="4" t="s">
        <v>34</v>
      </c>
      <c r="U36" s="4">
        <v>306</v>
      </c>
      <c r="V36" s="4">
        <v>0</v>
      </c>
      <c r="W36" s="4">
        <v>0</v>
      </c>
      <c r="X36" s="4" t="s">
        <v>215</v>
      </c>
      <c r="Y36" s="4" t="s">
        <v>216</v>
      </c>
    </row>
    <row r="37" s="4" customFormat="1" spans="1:25">
      <c r="A37" s="4" t="s">
        <v>217</v>
      </c>
      <c r="B37" s="4" t="s">
        <v>26</v>
      </c>
      <c r="C37" s="4" t="s">
        <v>27</v>
      </c>
      <c r="D37" s="4" t="s">
        <v>218</v>
      </c>
      <c r="E37" s="4" t="s">
        <v>82</v>
      </c>
      <c r="F37" s="6">
        <v>44995</v>
      </c>
      <c r="G37" s="6">
        <v>44997</v>
      </c>
      <c r="H37" s="4">
        <v>3</v>
      </c>
      <c r="I37" s="4">
        <v>2</v>
      </c>
      <c r="J37" s="4">
        <v>6</v>
      </c>
      <c r="K37" s="4" t="s">
        <v>30</v>
      </c>
      <c r="L37" s="4">
        <v>7521</v>
      </c>
      <c r="M37" s="4">
        <v>7521</v>
      </c>
      <c r="N37" s="4" t="s">
        <v>219</v>
      </c>
      <c r="O37" s="4" t="s">
        <v>32</v>
      </c>
      <c r="P37" s="4" t="s">
        <v>33</v>
      </c>
      <c r="Q37" s="4">
        <v>0</v>
      </c>
      <c r="R37" s="7">
        <v>44982</v>
      </c>
      <c r="S37" s="6">
        <v>45000</v>
      </c>
      <c r="T37" s="4" t="s">
        <v>34</v>
      </c>
      <c r="U37" s="4">
        <v>7521</v>
      </c>
      <c r="V37" s="4">
        <v>0</v>
      </c>
      <c r="W37" s="4">
        <v>0</v>
      </c>
      <c r="X37" s="4" t="s">
        <v>220</v>
      </c>
      <c r="Y37" s="4" t="s">
        <v>221</v>
      </c>
    </row>
    <row r="38" s="4" customFormat="1" spans="1:25">
      <c r="A38" s="4" t="s">
        <v>222</v>
      </c>
      <c r="B38" s="4" t="s">
        <v>26</v>
      </c>
      <c r="C38" s="4" t="s">
        <v>27</v>
      </c>
      <c r="D38" s="4" t="s">
        <v>223</v>
      </c>
      <c r="E38" s="4" t="s">
        <v>224</v>
      </c>
      <c r="F38" s="6">
        <v>44995</v>
      </c>
      <c r="G38" s="6">
        <v>44997</v>
      </c>
      <c r="H38" s="4">
        <v>1</v>
      </c>
      <c r="I38" s="4">
        <v>2</v>
      </c>
      <c r="J38" s="4">
        <v>2</v>
      </c>
      <c r="K38" s="4" t="s">
        <v>30</v>
      </c>
      <c r="L38" s="4">
        <v>2664</v>
      </c>
      <c r="M38" s="4">
        <v>2664</v>
      </c>
      <c r="N38" s="4" t="s">
        <v>225</v>
      </c>
      <c r="O38" s="4" t="s">
        <v>32</v>
      </c>
      <c r="P38" s="4" t="s">
        <v>33</v>
      </c>
      <c r="Q38" s="4">
        <v>0</v>
      </c>
      <c r="R38" s="7">
        <v>44983</v>
      </c>
      <c r="S38" s="6">
        <v>45000</v>
      </c>
      <c r="T38" s="4" t="s">
        <v>34</v>
      </c>
      <c r="U38" s="4">
        <v>2664</v>
      </c>
      <c r="V38" s="4">
        <v>0</v>
      </c>
      <c r="W38" s="4">
        <v>0</v>
      </c>
      <c r="X38" s="4" t="s">
        <v>226</v>
      </c>
      <c r="Y38" s="4" t="s">
        <v>42</v>
      </c>
    </row>
    <row r="39" s="4" customFormat="1" spans="1:25">
      <c r="A39" s="4" t="s">
        <v>227</v>
      </c>
      <c r="B39" s="4" t="s">
        <v>26</v>
      </c>
      <c r="C39" s="4" t="s">
        <v>27</v>
      </c>
      <c r="D39" s="4" t="s">
        <v>228</v>
      </c>
      <c r="E39" s="4" t="s">
        <v>229</v>
      </c>
      <c r="F39" s="6">
        <v>44996</v>
      </c>
      <c r="G39" s="6">
        <v>44997</v>
      </c>
      <c r="H39" s="4">
        <v>2</v>
      </c>
      <c r="I39" s="4">
        <v>1</v>
      </c>
      <c r="J39" s="4">
        <v>2</v>
      </c>
      <c r="K39" s="4" t="s">
        <v>30</v>
      </c>
      <c r="L39" s="4">
        <v>1018</v>
      </c>
      <c r="M39" s="4">
        <v>1018</v>
      </c>
      <c r="N39" s="4" t="s">
        <v>230</v>
      </c>
      <c r="O39" s="4" t="s">
        <v>32</v>
      </c>
      <c r="P39" s="4" t="s">
        <v>33</v>
      </c>
      <c r="Q39" s="4">
        <v>0</v>
      </c>
      <c r="R39" s="7">
        <v>44983</v>
      </c>
      <c r="S39" s="6">
        <v>45000</v>
      </c>
      <c r="T39" s="4" t="s">
        <v>34</v>
      </c>
      <c r="U39" s="4">
        <v>1018</v>
      </c>
      <c r="V39" s="4">
        <v>0</v>
      </c>
      <c r="W39" s="4">
        <v>0</v>
      </c>
      <c r="X39" s="4" t="s">
        <v>231</v>
      </c>
      <c r="Y39" s="4" t="s">
        <v>232</v>
      </c>
    </row>
    <row r="40" s="4" customFormat="1" spans="1:25">
      <c r="A40" s="4" t="s">
        <v>233</v>
      </c>
      <c r="B40" s="4" t="s">
        <v>26</v>
      </c>
      <c r="C40" s="4" t="s">
        <v>27</v>
      </c>
      <c r="D40" s="4" t="s">
        <v>234</v>
      </c>
      <c r="E40" s="4" t="s">
        <v>235</v>
      </c>
      <c r="F40" s="6">
        <v>44995</v>
      </c>
      <c r="G40" s="6">
        <v>44997</v>
      </c>
      <c r="H40" s="4">
        <v>1</v>
      </c>
      <c r="I40" s="4">
        <v>2</v>
      </c>
      <c r="J40" s="4">
        <v>2</v>
      </c>
      <c r="K40" s="4" t="s">
        <v>30</v>
      </c>
      <c r="L40" s="4">
        <v>460</v>
      </c>
      <c r="M40" s="4">
        <v>460</v>
      </c>
      <c r="N40" s="4" t="s">
        <v>236</v>
      </c>
      <c r="O40" s="4" t="s">
        <v>32</v>
      </c>
      <c r="P40" s="4" t="s">
        <v>33</v>
      </c>
      <c r="Q40" s="4">
        <v>0</v>
      </c>
      <c r="R40" s="7">
        <v>44983</v>
      </c>
      <c r="S40" s="6">
        <v>45000</v>
      </c>
      <c r="T40" s="4" t="s">
        <v>34</v>
      </c>
      <c r="U40" s="4">
        <v>460</v>
      </c>
      <c r="V40" s="4">
        <v>0</v>
      </c>
      <c r="W40" s="4">
        <v>0</v>
      </c>
      <c r="X40" s="4" t="s">
        <v>237</v>
      </c>
      <c r="Y40" s="4" t="s">
        <v>42</v>
      </c>
    </row>
    <row r="41" s="4" customFormat="1" spans="1:25">
      <c r="A41" s="4" t="s">
        <v>238</v>
      </c>
      <c r="B41" s="4" t="s">
        <v>26</v>
      </c>
      <c r="C41" s="4" t="s">
        <v>27</v>
      </c>
      <c r="D41" s="4" t="s">
        <v>239</v>
      </c>
      <c r="E41" s="4" t="s">
        <v>240</v>
      </c>
      <c r="F41" s="6">
        <v>44995</v>
      </c>
      <c r="G41" s="6">
        <v>44997</v>
      </c>
      <c r="H41" s="4">
        <v>1</v>
      </c>
      <c r="I41" s="4">
        <v>2</v>
      </c>
      <c r="J41" s="4">
        <v>2</v>
      </c>
      <c r="K41" s="4" t="s">
        <v>30</v>
      </c>
      <c r="L41" s="4">
        <v>1938</v>
      </c>
      <c r="M41" s="4">
        <v>1938</v>
      </c>
      <c r="N41" s="4" t="s">
        <v>241</v>
      </c>
      <c r="O41" s="4" t="s">
        <v>32</v>
      </c>
      <c r="P41" s="4" t="s">
        <v>33</v>
      </c>
      <c r="Q41" s="4">
        <v>0</v>
      </c>
      <c r="R41" s="7">
        <v>44984</v>
      </c>
      <c r="S41" s="6">
        <v>45000</v>
      </c>
      <c r="T41" s="4" t="s">
        <v>34</v>
      </c>
      <c r="U41" s="4">
        <v>1938</v>
      </c>
      <c r="V41" s="4">
        <v>0</v>
      </c>
      <c r="W41" s="4">
        <v>0</v>
      </c>
      <c r="X41" s="4" t="s">
        <v>242</v>
      </c>
      <c r="Y41" s="4" t="s">
        <v>243</v>
      </c>
    </row>
    <row r="42" s="4" customFormat="1" spans="1:25">
      <c r="A42" s="4" t="s">
        <v>244</v>
      </c>
      <c r="B42" s="4" t="s">
        <v>26</v>
      </c>
      <c r="C42" s="4" t="s">
        <v>27</v>
      </c>
      <c r="D42" s="4" t="s">
        <v>245</v>
      </c>
      <c r="E42" s="4" t="s">
        <v>246</v>
      </c>
      <c r="F42" s="6">
        <v>44992</v>
      </c>
      <c r="G42" s="6">
        <v>44997</v>
      </c>
      <c r="H42" s="4">
        <v>1</v>
      </c>
      <c r="I42" s="4">
        <v>5</v>
      </c>
      <c r="J42" s="4">
        <v>5</v>
      </c>
      <c r="K42" s="4" t="s">
        <v>30</v>
      </c>
      <c r="L42" s="4">
        <v>2275</v>
      </c>
      <c r="M42" s="4">
        <v>2275</v>
      </c>
      <c r="N42" s="4" t="s">
        <v>247</v>
      </c>
      <c r="O42" s="4" t="s">
        <v>32</v>
      </c>
      <c r="P42" s="4" t="s">
        <v>33</v>
      </c>
      <c r="Q42" s="4">
        <v>0</v>
      </c>
      <c r="R42" s="7">
        <v>44984</v>
      </c>
      <c r="S42" s="6">
        <v>45000</v>
      </c>
      <c r="T42" s="4" t="s">
        <v>34</v>
      </c>
      <c r="U42" s="4">
        <v>2275</v>
      </c>
      <c r="V42" s="4">
        <v>0</v>
      </c>
      <c r="W42" s="4">
        <v>0</v>
      </c>
      <c r="X42" s="4" t="s">
        <v>248</v>
      </c>
      <c r="Y42" s="4" t="s">
        <v>249</v>
      </c>
    </row>
    <row r="43" s="4" customFormat="1" spans="1:25">
      <c r="A43" s="4" t="s">
        <v>250</v>
      </c>
      <c r="B43" s="4" t="s">
        <v>26</v>
      </c>
      <c r="C43" s="4" t="s">
        <v>27</v>
      </c>
      <c r="D43" s="4" t="s">
        <v>251</v>
      </c>
      <c r="E43" s="4" t="s">
        <v>252</v>
      </c>
      <c r="F43" s="6">
        <v>44995</v>
      </c>
      <c r="G43" s="6">
        <v>44997</v>
      </c>
      <c r="H43" s="4">
        <v>1</v>
      </c>
      <c r="I43" s="4">
        <v>2</v>
      </c>
      <c r="J43" s="4">
        <v>2</v>
      </c>
      <c r="K43" s="4" t="s">
        <v>30</v>
      </c>
      <c r="L43" s="4">
        <v>3414</v>
      </c>
      <c r="M43" s="4">
        <v>3414</v>
      </c>
      <c r="N43" s="4" t="s">
        <v>253</v>
      </c>
      <c r="O43" s="4" t="s">
        <v>32</v>
      </c>
      <c r="P43" s="4" t="s">
        <v>33</v>
      </c>
      <c r="Q43" s="4">
        <v>0</v>
      </c>
      <c r="R43" s="7">
        <v>44984</v>
      </c>
      <c r="S43" s="6">
        <v>45000</v>
      </c>
      <c r="T43" s="4" t="s">
        <v>34</v>
      </c>
      <c r="U43" s="4">
        <v>3414</v>
      </c>
      <c r="V43" s="4">
        <v>0</v>
      </c>
      <c r="W43" s="4">
        <v>0</v>
      </c>
      <c r="X43" s="4" t="s">
        <v>254</v>
      </c>
      <c r="Y43" s="4" t="s">
        <v>255</v>
      </c>
    </row>
    <row r="44" s="4" customFormat="1" spans="1:25">
      <c r="A44" s="4" t="s">
        <v>256</v>
      </c>
      <c r="B44" s="4" t="s">
        <v>26</v>
      </c>
      <c r="C44" s="4" t="s">
        <v>27</v>
      </c>
      <c r="D44" s="4" t="s">
        <v>257</v>
      </c>
      <c r="E44" s="4" t="s">
        <v>258</v>
      </c>
      <c r="F44" s="6">
        <v>44995</v>
      </c>
      <c r="G44" s="6">
        <v>44997</v>
      </c>
      <c r="H44" s="4">
        <v>1</v>
      </c>
      <c r="I44" s="4">
        <v>2</v>
      </c>
      <c r="J44" s="4">
        <v>2</v>
      </c>
      <c r="K44" s="4" t="s">
        <v>30</v>
      </c>
      <c r="L44" s="4">
        <v>672</v>
      </c>
      <c r="M44" s="4">
        <v>672</v>
      </c>
      <c r="N44" s="4" t="s">
        <v>259</v>
      </c>
      <c r="O44" s="4" t="s">
        <v>32</v>
      </c>
      <c r="P44" s="4" t="s">
        <v>33</v>
      </c>
      <c r="Q44" s="4">
        <v>0</v>
      </c>
      <c r="R44" s="7">
        <v>44984</v>
      </c>
      <c r="S44" s="6">
        <v>45000</v>
      </c>
      <c r="T44" s="4" t="s">
        <v>34</v>
      </c>
      <c r="U44" s="4">
        <v>672</v>
      </c>
      <c r="V44" s="4">
        <v>0</v>
      </c>
      <c r="W44" s="4">
        <v>0</v>
      </c>
      <c r="X44" s="4" t="s">
        <v>260</v>
      </c>
      <c r="Y44" s="4" t="s">
        <v>261</v>
      </c>
    </row>
    <row r="45" s="4" customFormat="1" spans="1:25">
      <c r="A45" s="4" t="s">
        <v>262</v>
      </c>
      <c r="B45" s="4" t="s">
        <v>26</v>
      </c>
      <c r="C45" s="4" t="s">
        <v>27</v>
      </c>
      <c r="D45" s="4" t="s">
        <v>263</v>
      </c>
      <c r="E45" s="4" t="s">
        <v>82</v>
      </c>
      <c r="F45" s="6">
        <v>44996</v>
      </c>
      <c r="G45" s="6">
        <v>44997</v>
      </c>
      <c r="H45" s="4">
        <v>1</v>
      </c>
      <c r="I45" s="4">
        <v>1</v>
      </c>
      <c r="J45" s="4">
        <v>1</v>
      </c>
      <c r="K45" s="4" t="s">
        <v>30</v>
      </c>
      <c r="L45" s="4">
        <v>225</v>
      </c>
      <c r="M45" s="4">
        <v>225</v>
      </c>
      <c r="N45" s="4" t="s">
        <v>264</v>
      </c>
      <c r="O45" s="4" t="s">
        <v>32</v>
      </c>
      <c r="P45" s="4" t="s">
        <v>33</v>
      </c>
      <c r="Q45" s="4">
        <v>0</v>
      </c>
      <c r="R45" s="7">
        <v>44984</v>
      </c>
      <c r="S45" s="6">
        <v>45000</v>
      </c>
      <c r="T45" s="4" t="s">
        <v>34</v>
      </c>
      <c r="U45" s="4">
        <v>225</v>
      </c>
      <c r="V45" s="4">
        <v>0</v>
      </c>
      <c r="W45" s="4">
        <v>0</v>
      </c>
      <c r="X45" s="4" t="s">
        <v>265</v>
      </c>
      <c r="Y45" s="4" t="s">
        <v>266</v>
      </c>
    </row>
    <row r="46" s="4" customFormat="1" spans="1:25">
      <c r="A46" s="4" t="s">
        <v>267</v>
      </c>
      <c r="B46" s="4" t="s">
        <v>26</v>
      </c>
      <c r="C46" s="4" t="s">
        <v>27</v>
      </c>
      <c r="D46" s="4" t="s">
        <v>268</v>
      </c>
      <c r="E46" s="4" t="s">
        <v>269</v>
      </c>
      <c r="F46" s="6">
        <v>44994</v>
      </c>
      <c r="G46" s="6">
        <v>44997</v>
      </c>
      <c r="H46" s="4">
        <v>1</v>
      </c>
      <c r="I46" s="4">
        <v>3</v>
      </c>
      <c r="J46" s="4">
        <v>3</v>
      </c>
      <c r="K46" s="4" t="s">
        <v>30</v>
      </c>
      <c r="L46" s="4">
        <v>1800</v>
      </c>
      <c r="M46" s="4">
        <v>1800</v>
      </c>
      <c r="N46" s="4" t="s">
        <v>270</v>
      </c>
      <c r="O46" s="4" t="s">
        <v>32</v>
      </c>
      <c r="P46" s="4" t="s">
        <v>33</v>
      </c>
      <c r="Q46" s="4">
        <v>0</v>
      </c>
      <c r="R46" s="7">
        <v>44985</v>
      </c>
      <c r="S46" s="6">
        <v>45000</v>
      </c>
      <c r="T46" s="4" t="s">
        <v>34</v>
      </c>
      <c r="U46" s="4">
        <v>1800</v>
      </c>
      <c r="V46" s="4">
        <v>0</v>
      </c>
      <c r="W46" s="4">
        <v>0</v>
      </c>
      <c r="X46" s="4" t="s">
        <v>271</v>
      </c>
      <c r="Y46" s="4" t="s">
        <v>272</v>
      </c>
    </row>
    <row r="47" s="4" customFormat="1" spans="1:25">
      <c r="A47" s="4" t="s">
        <v>273</v>
      </c>
      <c r="B47" s="4" t="s">
        <v>26</v>
      </c>
      <c r="C47" s="4" t="s">
        <v>27</v>
      </c>
      <c r="D47" s="4" t="s">
        <v>274</v>
      </c>
      <c r="E47" s="4" t="s">
        <v>275</v>
      </c>
      <c r="F47" s="6">
        <v>44995</v>
      </c>
      <c r="G47" s="6">
        <v>44997</v>
      </c>
      <c r="H47" s="4">
        <v>1</v>
      </c>
      <c r="I47" s="4">
        <v>2</v>
      </c>
      <c r="J47" s="4">
        <v>2</v>
      </c>
      <c r="K47" s="4" t="s">
        <v>30</v>
      </c>
      <c r="L47" s="4">
        <v>9364</v>
      </c>
      <c r="M47" s="4">
        <v>9364</v>
      </c>
      <c r="N47" s="4" t="s">
        <v>276</v>
      </c>
      <c r="O47" s="4" t="s">
        <v>32</v>
      </c>
      <c r="P47" s="4" t="s">
        <v>33</v>
      </c>
      <c r="Q47" s="4">
        <v>0</v>
      </c>
      <c r="R47" s="7">
        <v>44985</v>
      </c>
      <c r="S47" s="6">
        <v>45000</v>
      </c>
      <c r="T47" s="4" t="s">
        <v>34</v>
      </c>
      <c r="U47" s="4">
        <v>9364</v>
      </c>
      <c r="V47" s="4">
        <v>0</v>
      </c>
      <c r="W47" s="4">
        <v>0</v>
      </c>
      <c r="X47" s="4" t="s">
        <v>277</v>
      </c>
      <c r="Y47" s="4" t="s">
        <v>278</v>
      </c>
    </row>
    <row r="48" s="4" customFormat="1" spans="1:25">
      <c r="A48" s="4" t="s">
        <v>279</v>
      </c>
      <c r="B48" s="4" t="s">
        <v>26</v>
      </c>
      <c r="C48" s="4" t="s">
        <v>27</v>
      </c>
      <c r="D48" s="4" t="s">
        <v>280</v>
      </c>
      <c r="E48" s="4" t="s">
        <v>56</v>
      </c>
      <c r="F48" s="6">
        <v>44993</v>
      </c>
      <c r="G48" s="6">
        <v>44997</v>
      </c>
      <c r="H48" s="4">
        <v>1</v>
      </c>
      <c r="I48" s="4">
        <v>4</v>
      </c>
      <c r="J48" s="4">
        <v>4</v>
      </c>
      <c r="K48" s="4" t="s">
        <v>30</v>
      </c>
      <c r="L48" s="4">
        <v>5669</v>
      </c>
      <c r="M48" s="4">
        <v>5669</v>
      </c>
      <c r="N48" s="4" t="s">
        <v>281</v>
      </c>
      <c r="O48" s="4" t="s">
        <v>32</v>
      </c>
      <c r="P48" s="4" t="s">
        <v>33</v>
      </c>
      <c r="Q48" s="4">
        <v>0</v>
      </c>
      <c r="R48" s="7">
        <v>44985</v>
      </c>
      <c r="S48" s="6">
        <v>45000</v>
      </c>
      <c r="T48" s="4" t="s">
        <v>34</v>
      </c>
      <c r="U48" s="4">
        <v>5669</v>
      </c>
      <c r="V48" s="4">
        <v>0</v>
      </c>
      <c r="W48" s="4">
        <v>0</v>
      </c>
      <c r="X48" s="4" t="s">
        <v>282</v>
      </c>
      <c r="Y48" s="4" t="s">
        <v>283</v>
      </c>
    </row>
    <row r="49" s="4" customFormat="1" spans="1:25">
      <c r="A49" s="4" t="s">
        <v>284</v>
      </c>
      <c r="B49" s="4" t="s">
        <v>26</v>
      </c>
      <c r="C49" s="4" t="s">
        <v>27</v>
      </c>
      <c r="D49" s="4" t="s">
        <v>285</v>
      </c>
      <c r="E49" s="4" t="s">
        <v>286</v>
      </c>
      <c r="F49" s="6">
        <v>44994</v>
      </c>
      <c r="G49" s="6">
        <v>44997</v>
      </c>
      <c r="H49" s="4">
        <v>1</v>
      </c>
      <c r="I49" s="4">
        <v>3</v>
      </c>
      <c r="J49" s="4">
        <v>3</v>
      </c>
      <c r="K49" s="4" t="s">
        <v>30</v>
      </c>
      <c r="L49" s="4">
        <v>2310</v>
      </c>
      <c r="M49" s="4">
        <v>2310</v>
      </c>
      <c r="N49" s="4" t="s">
        <v>287</v>
      </c>
      <c r="O49" s="4" t="s">
        <v>32</v>
      </c>
      <c r="P49" s="4" t="s">
        <v>33</v>
      </c>
      <c r="Q49" s="4">
        <v>0</v>
      </c>
      <c r="R49" s="7">
        <v>44985</v>
      </c>
      <c r="S49" s="6">
        <v>45000</v>
      </c>
      <c r="T49" s="4" t="s">
        <v>34</v>
      </c>
      <c r="U49" s="4">
        <v>2310</v>
      </c>
      <c r="V49" s="4">
        <v>0</v>
      </c>
      <c r="W49" s="4">
        <v>0</v>
      </c>
      <c r="X49" s="4" t="s">
        <v>288</v>
      </c>
      <c r="Y49" s="4" t="s">
        <v>42</v>
      </c>
    </row>
    <row r="50" s="4" customFormat="1" spans="1:25">
      <c r="A50" s="4" t="s">
        <v>289</v>
      </c>
      <c r="B50" s="4" t="s">
        <v>26</v>
      </c>
      <c r="C50" s="4" t="s">
        <v>27</v>
      </c>
      <c r="D50" s="4" t="s">
        <v>290</v>
      </c>
      <c r="E50" s="4" t="s">
        <v>291</v>
      </c>
      <c r="F50" s="6">
        <v>44995</v>
      </c>
      <c r="G50" s="6">
        <v>44997</v>
      </c>
      <c r="H50" s="4">
        <v>1</v>
      </c>
      <c r="I50" s="4">
        <v>2</v>
      </c>
      <c r="J50" s="4">
        <v>2</v>
      </c>
      <c r="K50" s="4" t="s">
        <v>30</v>
      </c>
      <c r="L50" s="4">
        <v>2132</v>
      </c>
      <c r="M50" s="4">
        <v>2132</v>
      </c>
      <c r="N50" s="4" t="s">
        <v>292</v>
      </c>
      <c r="O50" s="4" t="s">
        <v>32</v>
      </c>
      <c r="P50" s="4" t="s">
        <v>33</v>
      </c>
      <c r="Q50" s="4">
        <v>0</v>
      </c>
      <c r="R50" s="7">
        <v>44986</v>
      </c>
      <c r="S50" s="6">
        <v>45000</v>
      </c>
      <c r="T50" s="4" t="s">
        <v>34</v>
      </c>
      <c r="U50" s="4">
        <v>2132</v>
      </c>
      <c r="V50" s="4">
        <v>0</v>
      </c>
      <c r="W50" s="4">
        <v>0</v>
      </c>
      <c r="X50" s="4" t="s">
        <v>293</v>
      </c>
      <c r="Y50" s="4" t="s">
        <v>294</v>
      </c>
    </row>
    <row r="51" s="4" customFormat="1" spans="1:25">
      <c r="A51" s="4" t="s">
        <v>295</v>
      </c>
      <c r="B51" s="4" t="s">
        <v>26</v>
      </c>
      <c r="C51" s="4" t="s">
        <v>27</v>
      </c>
      <c r="D51" s="4" t="s">
        <v>87</v>
      </c>
      <c r="E51" s="4" t="s">
        <v>296</v>
      </c>
      <c r="F51" s="6">
        <v>44995</v>
      </c>
      <c r="G51" s="6">
        <v>44997</v>
      </c>
      <c r="H51" s="4">
        <v>1</v>
      </c>
      <c r="I51" s="4">
        <v>2</v>
      </c>
      <c r="J51" s="4">
        <v>2</v>
      </c>
      <c r="K51" s="4" t="s">
        <v>30</v>
      </c>
      <c r="L51" s="4">
        <v>1300</v>
      </c>
      <c r="M51" s="4">
        <v>1300</v>
      </c>
      <c r="N51" s="4" t="s">
        <v>297</v>
      </c>
      <c r="O51" s="4" t="s">
        <v>32</v>
      </c>
      <c r="P51" s="4" t="s">
        <v>33</v>
      </c>
      <c r="Q51" s="4">
        <v>0</v>
      </c>
      <c r="R51" s="7">
        <v>44986</v>
      </c>
      <c r="S51" s="6">
        <v>45000</v>
      </c>
      <c r="T51" s="4" t="s">
        <v>34</v>
      </c>
      <c r="U51" s="4">
        <v>1300</v>
      </c>
      <c r="V51" s="4">
        <v>0</v>
      </c>
      <c r="W51" s="4">
        <v>0</v>
      </c>
      <c r="X51" s="4" t="s">
        <v>298</v>
      </c>
      <c r="Y51" s="4" t="s">
        <v>42</v>
      </c>
    </row>
    <row r="52" s="4" customFormat="1" spans="1:25">
      <c r="A52" s="4" t="s">
        <v>299</v>
      </c>
      <c r="B52" s="4" t="s">
        <v>26</v>
      </c>
      <c r="C52" s="4" t="s">
        <v>27</v>
      </c>
      <c r="D52" s="4" t="s">
        <v>300</v>
      </c>
      <c r="E52" s="4" t="s">
        <v>301</v>
      </c>
      <c r="F52" s="6">
        <v>44995</v>
      </c>
      <c r="G52" s="6">
        <v>44997</v>
      </c>
      <c r="H52" s="4">
        <v>1</v>
      </c>
      <c r="I52" s="4">
        <v>2</v>
      </c>
      <c r="J52" s="4">
        <v>2</v>
      </c>
      <c r="K52" s="4" t="s">
        <v>30</v>
      </c>
      <c r="L52" s="4">
        <v>1098</v>
      </c>
      <c r="M52" s="4">
        <v>1098</v>
      </c>
      <c r="N52" s="4" t="s">
        <v>302</v>
      </c>
      <c r="O52" s="4" t="s">
        <v>32</v>
      </c>
      <c r="P52" s="4" t="s">
        <v>33</v>
      </c>
      <c r="Q52" s="4">
        <v>0</v>
      </c>
      <c r="R52" s="7">
        <v>44986</v>
      </c>
      <c r="S52" s="6">
        <v>45000</v>
      </c>
      <c r="T52" s="4" t="s">
        <v>34</v>
      </c>
      <c r="U52" s="4">
        <v>1098</v>
      </c>
      <c r="V52" s="4">
        <v>0</v>
      </c>
      <c r="W52" s="4">
        <v>0</v>
      </c>
      <c r="X52" s="4" t="s">
        <v>303</v>
      </c>
      <c r="Y52" s="4" t="s">
        <v>42</v>
      </c>
    </row>
    <row r="53" s="4" customFormat="1" spans="1:25">
      <c r="A53" s="4" t="s">
        <v>304</v>
      </c>
      <c r="B53" s="4" t="s">
        <v>26</v>
      </c>
      <c r="C53" s="4" t="s">
        <v>27</v>
      </c>
      <c r="D53" s="4" t="s">
        <v>305</v>
      </c>
      <c r="E53" s="4" t="s">
        <v>306</v>
      </c>
      <c r="F53" s="6">
        <v>44996</v>
      </c>
      <c r="G53" s="6">
        <v>44997</v>
      </c>
      <c r="H53" s="4">
        <v>1</v>
      </c>
      <c r="I53" s="4">
        <v>1</v>
      </c>
      <c r="J53" s="4">
        <v>1</v>
      </c>
      <c r="K53" s="4" t="s">
        <v>30</v>
      </c>
      <c r="L53" s="4">
        <v>2030</v>
      </c>
      <c r="M53" s="4">
        <v>2030</v>
      </c>
      <c r="N53" s="4" t="s">
        <v>307</v>
      </c>
      <c r="O53" s="4" t="s">
        <v>32</v>
      </c>
      <c r="P53" s="4" t="s">
        <v>33</v>
      </c>
      <c r="Q53" s="4">
        <v>0</v>
      </c>
      <c r="R53" s="7">
        <v>44986</v>
      </c>
      <c r="S53" s="6">
        <v>45000</v>
      </c>
      <c r="T53" s="4" t="s">
        <v>34</v>
      </c>
      <c r="U53" s="4">
        <v>2030</v>
      </c>
      <c r="V53" s="4">
        <v>0</v>
      </c>
      <c r="W53" s="4">
        <v>0</v>
      </c>
      <c r="X53" s="4" t="s">
        <v>308</v>
      </c>
      <c r="Y53" s="4" t="s">
        <v>309</v>
      </c>
    </row>
    <row r="54" s="4" customFormat="1" spans="1:25">
      <c r="A54" s="4" t="s">
        <v>310</v>
      </c>
      <c r="B54" s="4" t="s">
        <v>26</v>
      </c>
      <c r="C54" s="4" t="s">
        <v>27</v>
      </c>
      <c r="D54" s="4" t="s">
        <v>311</v>
      </c>
      <c r="E54" s="4" t="s">
        <v>160</v>
      </c>
      <c r="F54" s="6">
        <v>44993</v>
      </c>
      <c r="G54" s="6">
        <v>44997</v>
      </c>
      <c r="H54" s="4">
        <v>1</v>
      </c>
      <c r="I54" s="4">
        <v>4</v>
      </c>
      <c r="J54" s="4">
        <v>4</v>
      </c>
      <c r="K54" s="4" t="s">
        <v>30</v>
      </c>
      <c r="L54" s="4">
        <v>1522</v>
      </c>
      <c r="M54" s="4">
        <v>1522</v>
      </c>
      <c r="N54" s="4" t="s">
        <v>312</v>
      </c>
      <c r="O54" s="4" t="s">
        <v>32</v>
      </c>
      <c r="P54" s="4" t="s">
        <v>33</v>
      </c>
      <c r="Q54" s="4">
        <v>0</v>
      </c>
      <c r="R54" s="7">
        <v>44986</v>
      </c>
      <c r="S54" s="6">
        <v>45000</v>
      </c>
      <c r="T54" s="4" t="s">
        <v>34</v>
      </c>
      <c r="U54" s="4">
        <v>1522</v>
      </c>
      <c r="V54" s="4">
        <v>0</v>
      </c>
      <c r="W54" s="4">
        <v>0</v>
      </c>
      <c r="X54" s="4" t="s">
        <v>313</v>
      </c>
      <c r="Y54" s="4" t="s">
        <v>314</v>
      </c>
    </row>
    <row r="55" s="4" customFormat="1" spans="1:25">
      <c r="A55" s="4" t="s">
        <v>315</v>
      </c>
      <c r="B55" s="4" t="s">
        <v>26</v>
      </c>
      <c r="C55" s="4" t="s">
        <v>27</v>
      </c>
      <c r="D55" s="4" t="s">
        <v>81</v>
      </c>
      <c r="E55" s="4" t="s">
        <v>82</v>
      </c>
      <c r="F55" s="6">
        <v>44995</v>
      </c>
      <c r="G55" s="6">
        <v>44997</v>
      </c>
      <c r="H55" s="4">
        <v>1</v>
      </c>
      <c r="I55" s="4">
        <v>2</v>
      </c>
      <c r="J55" s="4">
        <v>2</v>
      </c>
      <c r="K55" s="4" t="s">
        <v>30</v>
      </c>
      <c r="L55" s="4">
        <v>1178</v>
      </c>
      <c r="M55" s="4">
        <v>1178</v>
      </c>
      <c r="N55" s="4" t="s">
        <v>316</v>
      </c>
      <c r="O55" s="4" t="s">
        <v>32</v>
      </c>
      <c r="P55" s="4" t="s">
        <v>33</v>
      </c>
      <c r="Q55" s="4">
        <v>0</v>
      </c>
      <c r="R55" s="7">
        <v>44986</v>
      </c>
      <c r="S55" s="6">
        <v>45000</v>
      </c>
      <c r="T55" s="4" t="s">
        <v>34</v>
      </c>
      <c r="U55" s="4">
        <v>1178</v>
      </c>
      <c r="V55" s="4">
        <v>0</v>
      </c>
      <c r="W55" s="4">
        <v>0</v>
      </c>
      <c r="X55" s="4" t="s">
        <v>317</v>
      </c>
      <c r="Y55" s="4" t="s">
        <v>318</v>
      </c>
    </row>
    <row r="56" s="4" customFormat="1" spans="1:25">
      <c r="A56" s="4" t="s">
        <v>319</v>
      </c>
      <c r="B56" s="4" t="s">
        <v>26</v>
      </c>
      <c r="C56" s="4" t="s">
        <v>27</v>
      </c>
      <c r="D56" s="4" t="s">
        <v>320</v>
      </c>
      <c r="E56" s="4" t="s">
        <v>29</v>
      </c>
      <c r="F56" s="6">
        <v>44995</v>
      </c>
      <c r="G56" s="6">
        <v>44997</v>
      </c>
      <c r="H56" s="4">
        <v>1</v>
      </c>
      <c r="I56" s="4">
        <v>2</v>
      </c>
      <c r="J56" s="4">
        <v>2</v>
      </c>
      <c r="K56" s="4" t="s">
        <v>30</v>
      </c>
      <c r="L56" s="4">
        <v>2218</v>
      </c>
      <c r="M56" s="4">
        <v>2218</v>
      </c>
      <c r="N56" s="4" t="s">
        <v>321</v>
      </c>
      <c r="O56" s="4" t="s">
        <v>32</v>
      </c>
      <c r="P56" s="4" t="s">
        <v>33</v>
      </c>
      <c r="Q56" s="4">
        <v>0</v>
      </c>
      <c r="R56" s="7">
        <v>44987</v>
      </c>
      <c r="S56" s="6">
        <v>45000</v>
      </c>
      <c r="T56" s="4" t="s">
        <v>34</v>
      </c>
      <c r="U56" s="4">
        <v>2218</v>
      </c>
      <c r="V56" s="4">
        <v>0</v>
      </c>
      <c r="W56" s="4">
        <v>0</v>
      </c>
      <c r="X56" s="4" t="s">
        <v>322</v>
      </c>
      <c r="Y56" s="4" t="s">
        <v>323</v>
      </c>
    </row>
    <row r="57" s="4" customFormat="1" spans="1:25">
      <c r="A57" s="4" t="s">
        <v>324</v>
      </c>
      <c r="B57" s="4" t="s">
        <v>26</v>
      </c>
      <c r="C57" s="4" t="s">
        <v>27</v>
      </c>
      <c r="D57" s="4" t="s">
        <v>325</v>
      </c>
      <c r="E57" s="4" t="s">
        <v>326</v>
      </c>
      <c r="F57" s="6">
        <v>44995</v>
      </c>
      <c r="G57" s="6">
        <v>44997</v>
      </c>
      <c r="H57" s="4">
        <v>1</v>
      </c>
      <c r="I57" s="4">
        <v>2</v>
      </c>
      <c r="J57" s="4">
        <v>2</v>
      </c>
      <c r="K57" s="4" t="s">
        <v>30</v>
      </c>
      <c r="L57" s="4">
        <v>4942</v>
      </c>
      <c r="M57" s="4">
        <v>4942</v>
      </c>
      <c r="N57" s="4" t="s">
        <v>327</v>
      </c>
      <c r="O57" s="4" t="s">
        <v>32</v>
      </c>
      <c r="P57" s="4" t="s">
        <v>33</v>
      </c>
      <c r="Q57" s="4">
        <v>0</v>
      </c>
      <c r="R57" s="7">
        <v>44987</v>
      </c>
      <c r="S57" s="6">
        <v>45000</v>
      </c>
      <c r="T57" s="4" t="s">
        <v>34</v>
      </c>
      <c r="U57" s="4">
        <v>4942</v>
      </c>
      <c r="V57" s="4">
        <v>0</v>
      </c>
      <c r="W57" s="4">
        <v>0</v>
      </c>
      <c r="X57" s="4" t="s">
        <v>328</v>
      </c>
      <c r="Y57" s="4" t="s">
        <v>329</v>
      </c>
    </row>
    <row r="58" s="4" customFormat="1" spans="1:25">
      <c r="A58" s="4" t="s">
        <v>330</v>
      </c>
      <c r="B58" s="4" t="s">
        <v>26</v>
      </c>
      <c r="C58" s="4" t="s">
        <v>27</v>
      </c>
      <c r="D58" s="4" t="s">
        <v>331</v>
      </c>
      <c r="E58" s="4" t="s">
        <v>332</v>
      </c>
      <c r="F58" s="6">
        <v>44996</v>
      </c>
      <c r="G58" s="6">
        <v>44997</v>
      </c>
      <c r="H58" s="4">
        <v>1</v>
      </c>
      <c r="I58" s="4">
        <v>1</v>
      </c>
      <c r="J58" s="4">
        <v>1</v>
      </c>
      <c r="K58" s="4" t="s">
        <v>30</v>
      </c>
      <c r="L58" s="4">
        <v>1388</v>
      </c>
      <c r="M58" s="4">
        <v>1388</v>
      </c>
      <c r="N58" s="4" t="s">
        <v>333</v>
      </c>
      <c r="O58" s="4" t="s">
        <v>32</v>
      </c>
      <c r="P58" s="4" t="s">
        <v>33</v>
      </c>
      <c r="Q58" s="4">
        <v>0</v>
      </c>
      <c r="R58" s="7">
        <v>44987</v>
      </c>
      <c r="S58" s="6">
        <v>45000</v>
      </c>
      <c r="T58" s="4" t="s">
        <v>34</v>
      </c>
      <c r="U58" s="4">
        <v>1388</v>
      </c>
      <c r="V58" s="4">
        <v>0</v>
      </c>
      <c r="W58" s="4">
        <v>0</v>
      </c>
      <c r="X58" s="4" t="s">
        <v>334</v>
      </c>
      <c r="Y58" s="4" t="s">
        <v>335</v>
      </c>
    </row>
    <row r="59" s="4" customFormat="1" spans="1:25">
      <c r="A59" s="4" t="s">
        <v>336</v>
      </c>
      <c r="B59" s="4" t="s">
        <v>26</v>
      </c>
      <c r="C59" s="4" t="s">
        <v>27</v>
      </c>
      <c r="D59" s="4" t="s">
        <v>337</v>
      </c>
      <c r="E59" s="4" t="s">
        <v>338</v>
      </c>
      <c r="F59" s="6">
        <v>44995</v>
      </c>
      <c r="G59" s="6">
        <v>44997</v>
      </c>
      <c r="H59" s="4">
        <v>1</v>
      </c>
      <c r="I59" s="4">
        <v>2</v>
      </c>
      <c r="J59" s="4">
        <v>2</v>
      </c>
      <c r="K59" s="4" t="s">
        <v>30</v>
      </c>
      <c r="L59" s="4">
        <v>4018</v>
      </c>
      <c r="M59" s="4">
        <v>4018</v>
      </c>
      <c r="N59" s="4" t="s">
        <v>339</v>
      </c>
      <c r="O59" s="4" t="s">
        <v>32</v>
      </c>
      <c r="P59" s="4" t="s">
        <v>33</v>
      </c>
      <c r="Q59" s="4">
        <v>0</v>
      </c>
      <c r="R59" s="7">
        <v>44987</v>
      </c>
      <c r="S59" s="6">
        <v>45000</v>
      </c>
      <c r="T59" s="4" t="s">
        <v>34</v>
      </c>
      <c r="U59" s="4">
        <v>4018</v>
      </c>
      <c r="V59" s="4">
        <v>0</v>
      </c>
      <c r="W59" s="4">
        <v>0</v>
      </c>
      <c r="X59" s="4" t="s">
        <v>340</v>
      </c>
      <c r="Y59" s="4" t="s">
        <v>42</v>
      </c>
    </row>
    <row r="60" s="4" customFormat="1" spans="1:25">
      <c r="A60" s="4" t="s">
        <v>341</v>
      </c>
      <c r="B60" s="4" t="s">
        <v>26</v>
      </c>
      <c r="C60" s="4" t="s">
        <v>27</v>
      </c>
      <c r="D60" s="4" t="s">
        <v>342</v>
      </c>
      <c r="E60" s="4" t="s">
        <v>343</v>
      </c>
      <c r="F60" s="6">
        <v>44994</v>
      </c>
      <c r="G60" s="6">
        <v>44997</v>
      </c>
      <c r="H60" s="4">
        <v>1</v>
      </c>
      <c r="I60" s="4">
        <v>3</v>
      </c>
      <c r="J60" s="4">
        <v>3</v>
      </c>
      <c r="K60" s="4" t="s">
        <v>30</v>
      </c>
      <c r="L60" s="4">
        <v>3661</v>
      </c>
      <c r="M60" s="4">
        <v>3661</v>
      </c>
      <c r="N60" s="4" t="s">
        <v>344</v>
      </c>
      <c r="O60" s="4" t="s">
        <v>32</v>
      </c>
      <c r="P60" s="4" t="s">
        <v>33</v>
      </c>
      <c r="Q60" s="4">
        <v>0</v>
      </c>
      <c r="R60" s="7">
        <v>44987</v>
      </c>
      <c r="S60" s="6">
        <v>45000</v>
      </c>
      <c r="T60" s="4" t="s">
        <v>34</v>
      </c>
      <c r="U60" s="4">
        <v>3661</v>
      </c>
      <c r="V60" s="4">
        <v>0</v>
      </c>
      <c r="W60" s="4">
        <v>0</v>
      </c>
      <c r="X60" s="4" t="s">
        <v>345</v>
      </c>
      <c r="Y60" s="4" t="s">
        <v>346</v>
      </c>
    </row>
    <row r="61" s="4" customFormat="1" spans="1:25">
      <c r="A61" s="4" t="s">
        <v>347</v>
      </c>
      <c r="B61" s="4" t="s">
        <v>26</v>
      </c>
      <c r="C61" s="4" t="s">
        <v>27</v>
      </c>
      <c r="D61" s="4" t="s">
        <v>348</v>
      </c>
      <c r="E61" s="4" t="s">
        <v>349</v>
      </c>
      <c r="F61" s="6">
        <v>44995</v>
      </c>
      <c r="G61" s="6">
        <v>44997</v>
      </c>
      <c r="H61" s="4">
        <v>1</v>
      </c>
      <c r="I61" s="4">
        <v>2</v>
      </c>
      <c r="J61" s="4">
        <v>2</v>
      </c>
      <c r="K61" s="4" t="s">
        <v>30</v>
      </c>
      <c r="L61" s="4">
        <v>3434</v>
      </c>
      <c r="M61" s="4">
        <v>3434</v>
      </c>
      <c r="N61" s="4" t="s">
        <v>350</v>
      </c>
      <c r="O61" s="4" t="s">
        <v>32</v>
      </c>
      <c r="P61" s="4" t="s">
        <v>33</v>
      </c>
      <c r="Q61" s="4">
        <v>0</v>
      </c>
      <c r="R61" s="7">
        <v>44988</v>
      </c>
      <c r="S61" s="6">
        <v>45000</v>
      </c>
      <c r="T61" s="4" t="s">
        <v>34</v>
      </c>
      <c r="U61" s="4">
        <v>3434</v>
      </c>
      <c r="V61" s="4">
        <v>0</v>
      </c>
      <c r="W61" s="4">
        <v>0</v>
      </c>
      <c r="X61" s="4" t="s">
        <v>351</v>
      </c>
      <c r="Y61" s="4" t="s">
        <v>352</v>
      </c>
    </row>
    <row r="62" s="4" customFormat="1" spans="1:25">
      <c r="A62" s="4" t="s">
        <v>353</v>
      </c>
      <c r="B62" s="4" t="s">
        <v>26</v>
      </c>
      <c r="C62" s="4" t="s">
        <v>27</v>
      </c>
      <c r="D62" s="4" t="s">
        <v>354</v>
      </c>
      <c r="E62" s="4" t="s">
        <v>355</v>
      </c>
      <c r="F62" s="6">
        <v>44996</v>
      </c>
      <c r="G62" s="6">
        <v>44997</v>
      </c>
      <c r="H62" s="4">
        <v>1</v>
      </c>
      <c r="I62" s="4">
        <v>1</v>
      </c>
      <c r="J62" s="4">
        <v>1</v>
      </c>
      <c r="K62" s="4" t="s">
        <v>30</v>
      </c>
      <c r="L62" s="4">
        <v>931</v>
      </c>
      <c r="M62" s="4">
        <v>931</v>
      </c>
      <c r="N62" s="4" t="s">
        <v>356</v>
      </c>
      <c r="O62" s="4" t="s">
        <v>32</v>
      </c>
      <c r="P62" s="4" t="s">
        <v>33</v>
      </c>
      <c r="Q62" s="4">
        <v>0</v>
      </c>
      <c r="R62" s="7">
        <v>44988</v>
      </c>
      <c r="S62" s="6">
        <v>45000</v>
      </c>
      <c r="T62" s="4" t="s">
        <v>34</v>
      </c>
      <c r="U62" s="4">
        <v>931</v>
      </c>
      <c r="V62" s="4">
        <v>0</v>
      </c>
      <c r="W62" s="4">
        <v>0</v>
      </c>
      <c r="X62" s="4" t="s">
        <v>357</v>
      </c>
      <c r="Y62" s="4" t="s">
        <v>358</v>
      </c>
    </row>
    <row r="63" s="4" customFormat="1" spans="1:25">
      <c r="A63" s="4" t="s">
        <v>359</v>
      </c>
      <c r="B63" s="4" t="s">
        <v>26</v>
      </c>
      <c r="C63" s="4" t="s">
        <v>27</v>
      </c>
      <c r="D63" s="4" t="s">
        <v>360</v>
      </c>
      <c r="E63" s="4" t="s">
        <v>361</v>
      </c>
      <c r="F63" s="6">
        <v>44996</v>
      </c>
      <c r="G63" s="6">
        <v>44997</v>
      </c>
      <c r="H63" s="4">
        <v>1</v>
      </c>
      <c r="I63" s="4">
        <v>1</v>
      </c>
      <c r="J63" s="4">
        <v>1</v>
      </c>
      <c r="K63" s="4" t="s">
        <v>30</v>
      </c>
      <c r="L63" s="4">
        <v>1699</v>
      </c>
      <c r="M63" s="4">
        <v>1699</v>
      </c>
      <c r="N63" s="4" t="s">
        <v>362</v>
      </c>
      <c r="O63" s="4" t="s">
        <v>32</v>
      </c>
      <c r="P63" s="4" t="s">
        <v>33</v>
      </c>
      <c r="Q63" s="4">
        <v>0</v>
      </c>
      <c r="R63" s="7">
        <v>44988</v>
      </c>
      <c r="S63" s="6">
        <v>45000</v>
      </c>
      <c r="T63" s="4" t="s">
        <v>34</v>
      </c>
      <c r="U63" s="4">
        <v>1699</v>
      </c>
      <c r="V63" s="4">
        <v>0</v>
      </c>
      <c r="W63" s="4">
        <v>0</v>
      </c>
      <c r="X63" s="4" t="s">
        <v>363</v>
      </c>
      <c r="Y63" s="4" t="s">
        <v>364</v>
      </c>
    </row>
    <row r="64" s="4" customFormat="1" spans="1:25">
      <c r="A64" s="4" t="s">
        <v>365</v>
      </c>
      <c r="B64" s="4" t="s">
        <v>26</v>
      </c>
      <c r="C64" s="4" t="s">
        <v>27</v>
      </c>
      <c r="D64" s="4" t="s">
        <v>366</v>
      </c>
      <c r="E64" s="4" t="s">
        <v>367</v>
      </c>
      <c r="F64" s="6">
        <v>44996</v>
      </c>
      <c r="G64" s="6">
        <v>44997</v>
      </c>
      <c r="H64" s="4">
        <v>1</v>
      </c>
      <c r="I64" s="4">
        <v>1</v>
      </c>
      <c r="J64" s="4">
        <v>1</v>
      </c>
      <c r="K64" s="4" t="s">
        <v>30</v>
      </c>
      <c r="L64" s="4">
        <v>1168</v>
      </c>
      <c r="M64" s="4">
        <v>1168</v>
      </c>
      <c r="N64" s="4" t="s">
        <v>368</v>
      </c>
      <c r="O64" s="4" t="s">
        <v>32</v>
      </c>
      <c r="P64" s="4" t="s">
        <v>33</v>
      </c>
      <c r="Q64" s="4">
        <v>0</v>
      </c>
      <c r="R64" s="7">
        <v>44988</v>
      </c>
      <c r="S64" s="6">
        <v>45000</v>
      </c>
      <c r="T64" s="4" t="s">
        <v>34</v>
      </c>
      <c r="U64" s="4">
        <v>1168</v>
      </c>
      <c r="V64" s="4">
        <v>0</v>
      </c>
      <c r="W64" s="4">
        <v>0</v>
      </c>
      <c r="X64" s="4" t="s">
        <v>369</v>
      </c>
      <c r="Y64" s="4" t="s">
        <v>42</v>
      </c>
    </row>
    <row r="65" s="4" customFormat="1" spans="1:25">
      <c r="A65" s="4" t="s">
        <v>370</v>
      </c>
      <c r="B65" s="4" t="s">
        <v>26</v>
      </c>
      <c r="C65" s="4" t="s">
        <v>27</v>
      </c>
      <c r="D65" s="4" t="s">
        <v>371</v>
      </c>
      <c r="E65" s="4" t="s">
        <v>332</v>
      </c>
      <c r="F65" s="6">
        <v>44996</v>
      </c>
      <c r="G65" s="6">
        <v>44997</v>
      </c>
      <c r="H65" s="4">
        <v>1</v>
      </c>
      <c r="I65" s="4">
        <v>1</v>
      </c>
      <c r="J65" s="4">
        <v>1</v>
      </c>
      <c r="K65" s="4" t="s">
        <v>30</v>
      </c>
      <c r="L65" s="4">
        <v>629</v>
      </c>
      <c r="M65" s="4">
        <v>629</v>
      </c>
      <c r="N65" s="4" t="s">
        <v>372</v>
      </c>
      <c r="O65" s="4" t="s">
        <v>32</v>
      </c>
      <c r="P65" s="4" t="s">
        <v>33</v>
      </c>
      <c r="Q65" s="4">
        <v>0</v>
      </c>
      <c r="R65" s="7">
        <v>44988</v>
      </c>
      <c r="S65" s="6">
        <v>45000</v>
      </c>
      <c r="T65" s="4" t="s">
        <v>34</v>
      </c>
      <c r="U65" s="4">
        <v>629</v>
      </c>
      <c r="V65" s="4">
        <v>0</v>
      </c>
      <c r="W65" s="4">
        <v>0</v>
      </c>
      <c r="X65" s="4" t="s">
        <v>373</v>
      </c>
      <c r="Y65" s="4" t="s">
        <v>374</v>
      </c>
    </row>
    <row r="66" s="4" customFormat="1" spans="1:25">
      <c r="A66" s="4" t="s">
        <v>375</v>
      </c>
      <c r="B66" s="4" t="s">
        <v>26</v>
      </c>
      <c r="C66" s="4" t="s">
        <v>27</v>
      </c>
      <c r="D66" s="4" t="s">
        <v>376</v>
      </c>
      <c r="E66" s="4" t="s">
        <v>377</v>
      </c>
      <c r="F66" s="6">
        <v>44995</v>
      </c>
      <c r="G66" s="6">
        <v>44997</v>
      </c>
      <c r="H66" s="4">
        <v>1</v>
      </c>
      <c r="I66" s="4">
        <v>2</v>
      </c>
      <c r="J66" s="4">
        <v>2</v>
      </c>
      <c r="K66" s="4" t="s">
        <v>30</v>
      </c>
      <c r="L66" s="4">
        <v>996</v>
      </c>
      <c r="M66" s="4">
        <v>996</v>
      </c>
      <c r="N66" s="4" t="s">
        <v>378</v>
      </c>
      <c r="O66" s="4" t="s">
        <v>32</v>
      </c>
      <c r="P66" s="4" t="s">
        <v>33</v>
      </c>
      <c r="Q66" s="4">
        <v>0</v>
      </c>
      <c r="R66" s="7">
        <v>44988</v>
      </c>
      <c r="S66" s="6">
        <v>45000</v>
      </c>
      <c r="T66" s="4" t="s">
        <v>34</v>
      </c>
      <c r="U66" s="4">
        <v>996</v>
      </c>
      <c r="V66" s="4">
        <v>0</v>
      </c>
      <c r="W66" s="4">
        <v>0</v>
      </c>
      <c r="X66" s="4" t="s">
        <v>379</v>
      </c>
      <c r="Y66" s="4" t="s">
        <v>380</v>
      </c>
    </row>
    <row r="67" s="4" customFormat="1" spans="1:25">
      <c r="A67" s="4" t="s">
        <v>99</v>
      </c>
      <c r="B67" s="4" t="s">
        <v>26</v>
      </c>
      <c r="C67" s="4" t="s">
        <v>381</v>
      </c>
      <c r="D67" s="4" t="s">
        <v>100</v>
      </c>
      <c r="E67" s="4" t="s">
        <v>101</v>
      </c>
      <c r="F67" s="6">
        <v>44996</v>
      </c>
      <c r="G67" s="6">
        <v>44997</v>
      </c>
      <c r="H67" s="4">
        <v>1</v>
      </c>
      <c r="I67" s="4">
        <v>1</v>
      </c>
      <c r="J67" s="4">
        <v>1</v>
      </c>
      <c r="K67" s="4" t="s">
        <v>30</v>
      </c>
      <c r="L67" s="4">
        <v>-1514</v>
      </c>
      <c r="M67" s="4">
        <v>-1514</v>
      </c>
      <c r="N67" s="4" t="s">
        <v>102</v>
      </c>
      <c r="O67" s="4" t="s">
        <v>32</v>
      </c>
      <c r="P67" s="4" t="s">
        <v>33</v>
      </c>
      <c r="Q67" s="4">
        <v>0</v>
      </c>
      <c r="R67" s="7">
        <v>44966</v>
      </c>
      <c r="S67" s="6">
        <v>45000</v>
      </c>
      <c r="T67" s="4" t="s">
        <v>34</v>
      </c>
      <c r="U67" s="4">
        <v>-1514</v>
      </c>
      <c r="V67" s="4">
        <v>0</v>
      </c>
      <c r="W67" s="4">
        <v>0</v>
      </c>
      <c r="X67" s="4" t="s">
        <v>103</v>
      </c>
      <c r="Y67" s="4" t="s">
        <v>104</v>
      </c>
    </row>
    <row r="68" s="4" customFormat="1" spans="1:25">
      <c r="A68" s="4" t="s">
        <v>382</v>
      </c>
      <c r="B68" s="4" t="s">
        <v>26</v>
      </c>
      <c r="C68" s="4" t="s">
        <v>27</v>
      </c>
      <c r="D68" s="4" t="s">
        <v>383</v>
      </c>
      <c r="E68" s="4" t="s">
        <v>384</v>
      </c>
      <c r="F68" s="6">
        <v>44996</v>
      </c>
      <c r="G68" s="6">
        <v>44997</v>
      </c>
      <c r="H68" s="4">
        <v>1</v>
      </c>
      <c r="I68" s="4">
        <v>1</v>
      </c>
      <c r="J68" s="4">
        <v>1</v>
      </c>
      <c r="K68" s="4" t="s">
        <v>30</v>
      </c>
      <c r="L68" s="4">
        <v>1393</v>
      </c>
      <c r="M68" s="4">
        <v>1393</v>
      </c>
      <c r="N68" s="4" t="s">
        <v>385</v>
      </c>
      <c r="O68" s="4" t="s">
        <v>32</v>
      </c>
      <c r="P68" s="4" t="s">
        <v>33</v>
      </c>
      <c r="Q68" s="4">
        <v>0</v>
      </c>
      <c r="R68" s="7">
        <v>44989</v>
      </c>
      <c r="S68" s="6">
        <v>45000</v>
      </c>
      <c r="T68" s="4" t="s">
        <v>34</v>
      </c>
      <c r="U68" s="4">
        <v>1393</v>
      </c>
      <c r="V68" s="4">
        <v>0</v>
      </c>
      <c r="W68" s="4">
        <v>0</v>
      </c>
      <c r="X68" s="4" t="s">
        <v>386</v>
      </c>
      <c r="Y68" s="4" t="s">
        <v>42</v>
      </c>
    </row>
    <row r="69" s="4" customFormat="1" spans="1:25">
      <c r="A69" s="4" t="s">
        <v>387</v>
      </c>
      <c r="B69" s="4" t="s">
        <v>26</v>
      </c>
      <c r="C69" s="4" t="s">
        <v>27</v>
      </c>
      <c r="D69" s="4" t="s">
        <v>388</v>
      </c>
      <c r="E69" s="4" t="s">
        <v>389</v>
      </c>
      <c r="F69" s="6">
        <v>44996</v>
      </c>
      <c r="G69" s="6">
        <v>44997</v>
      </c>
      <c r="H69" s="4">
        <v>1</v>
      </c>
      <c r="I69" s="4">
        <v>1</v>
      </c>
      <c r="J69" s="4">
        <v>1</v>
      </c>
      <c r="K69" s="4" t="s">
        <v>30</v>
      </c>
      <c r="L69" s="4">
        <v>965</v>
      </c>
      <c r="M69" s="4">
        <v>965</v>
      </c>
      <c r="N69" s="4" t="s">
        <v>390</v>
      </c>
      <c r="O69" s="4" t="s">
        <v>32</v>
      </c>
      <c r="P69" s="4" t="s">
        <v>33</v>
      </c>
      <c r="Q69" s="4">
        <v>0</v>
      </c>
      <c r="R69" s="7">
        <v>44989</v>
      </c>
      <c r="S69" s="6">
        <v>45000</v>
      </c>
      <c r="T69" s="4" t="s">
        <v>34</v>
      </c>
      <c r="U69" s="4">
        <v>965</v>
      </c>
      <c r="V69" s="4">
        <v>0</v>
      </c>
      <c r="W69" s="4">
        <v>0</v>
      </c>
      <c r="X69" s="4" t="s">
        <v>391</v>
      </c>
      <c r="Y69" s="4" t="s">
        <v>392</v>
      </c>
    </row>
    <row r="70" s="4" customFormat="1" spans="1:25">
      <c r="A70" s="4" t="s">
        <v>393</v>
      </c>
      <c r="B70" s="4" t="s">
        <v>26</v>
      </c>
      <c r="C70" s="4" t="s">
        <v>27</v>
      </c>
      <c r="D70" s="4" t="s">
        <v>394</v>
      </c>
      <c r="E70" s="4" t="s">
        <v>395</v>
      </c>
      <c r="F70" s="6">
        <v>44996</v>
      </c>
      <c r="G70" s="6">
        <v>44997</v>
      </c>
      <c r="H70" s="4">
        <v>1</v>
      </c>
      <c r="I70" s="4">
        <v>1</v>
      </c>
      <c r="J70" s="4">
        <v>1</v>
      </c>
      <c r="K70" s="4" t="s">
        <v>30</v>
      </c>
      <c r="L70" s="4">
        <v>276</v>
      </c>
      <c r="M70" s="4">
        <v>276</v>
      </c>
      <c r="N70" s="4" t="s">
        <v>396</v>
      </c>
      <c r="O70" s="4" t="s">
        <v>32</v>
      </c>
      <c r="P70" s="4" t="s">
        <v>33</v>
      </c>
      <c r="Q70" s="4">
        <v>0</v>
      </c>
      <c r="R70" s="7">
        <v>44989</v>
      </c>
      <c r="S70" s="6">
        <v>45000</v>
      </c>
      <c r="T70" s="4" t="s">
        <v>34</v>
      </c>
      <c r="U70" s="4">
        <v>276</v>
      </c>
      <c r="V70" s="4">
        <v>0</v>
      </c>
      <c r="W70" s="4">
        <v>0</v>
      </c>
      <c r="X70" s="4" t="s">
        <v>397</v>
      </c>
      <c r="Y70" s="4" t="s">
        <v>42</v>
      </c>
    </row>
    <row r="71" s="4" customFormat="1" spans="1:25">
      <c r="A71" s="4" t="s">
        <v>382</v>
      </c>
      <c r="B71" s="4" t="s">
        <v>26</v>
      </c>
      <c r="C71" s="4" t="s">
        <v>381</v>
      </c>
      <c r="D71" s="4" t="s">
        <v>383</v>
      </c>
      <c r="E71" s="4" t="s">
        <v>384</v>
      </c>
      <c r="F71" s="6">
        <v>44996</v>
      </c>
      <c r="G71" s="6">
        <v>44997</v>
      </c>
      <c r="H71" s="4">
        <v>1</v>
      </c>
      <c r="I71" s="4">
        <v>1</v>
      </c>
      <c r="J71" s="4">
        <v>1</v>
      </c>
      <c r="K71" s="4" t="s">
        <v>30</v>
      </c>
      <c r="L71" s="4">
        <v>-1393</v>
      </c>
      <c r="M71" s="4">
        <v>-1393</v>
      </c>
      <c r="N71" s="4" t="s">
        <v>385</v>
      </c>
      <c r="O71" s="4" t="s">
        <v>32</v>
      </c>
      <c r="P71" s="4" t="s">
        <v>33</v>
      </c>
      <c r="Q71" s="4">
        <v>0</v>
      </c>
      <c r="R71" s="7">
        <v>44989</v>
      </c>
      <c r="S71" s="6">
        <v>45000</v>
      </c>
      <c r="T71" s="4" t="s">
        <v>34</v>
      </c>
      <c r="U71" s="4">
        <v>-1393</v>
      </c>
      <c r="V71" s="4">
        <v>0</v>
      </c>
      <c r="W71" s="4">
        <v>0</v>
      </c>
      <c r="X71" s="4" t="s">
        <v>386</v>
      </c>
      <c r="Y71" s="4" t="s">
        <v>42</v>
      </c>
    </row>
    <row r="72" s="4" customFormat="1" spans="1:25">
      <c r="A72" s="4" t="s">
        <v>398</v>
      </c>
      <c r="B72" s="4" t="s">
        <v>26</v>
      </c>
      <c r="C72" s="4" t="s">
        <v>27</v>
      </c>
      <c r="D72" s="4" t="s">
        <v>399</v>
      </c>
      <c r="E72" s="4" t="s">
        <v>400</v>
      </c>
      <c r="F72" s="6">
        <v>44995</v>
      </c>
      <c r="G72" s="6">
        <v>44997</v>
      </c>
      <c r="H72" s="4">
        <v>1</v>
      </c>
      <c r="I72" s="4">
        <v>2</v>
      </c>
      <c r="J72" s="4">
        <v>2</v>
      </c>
      <c r="K72" s="4" t="s">
        <v>30</v>
      </c>
      <c r="L72" s="4">
        <v>1876</v>
      </c>
      <c r="M72" s="4">
        <v>1876</v>
      </c>
      <c r="N72" s="4" t="s">
        <v>401</v>
      </c>
      <c r="O72" s="4" t="s">
        <v>32</v>
      </c>
      <c r="P72" s="4" t="s">
        <v>33</v>
      </c>
      <c r="Q72" s="4">
        <v>0</v>
      </c>
      <c r="R72" s="7">
        <v>44990</v>
      </c>
      <c r="S72" s="6">
        <v>45000</v>
      </c>
      <c r="T72" s="4" t="s">
        <v>34</v>
      </c>
      <c r="U72" s="4">
        <v>1876</v>
      </c>
      <c r="V72" s="4">
        <v>0</v>
      </c>
      <c r="W72" s="4">
        <v>0</v>
      </c>
      <c r="X72" s="4" t="s">
        <v>402</v>
      </c>
      <c r="Y72" s="4" t="s">
        <v>403</v>
      </c>
    </row>
    <row r="73" s="4" customFormat="1" spans="1:25">
      <c r="A73" s="4" t="s">
        <v>404</v>
      </c>
      <c r="B73" s="4" t="s">
        <v>26</v>
      </c>
      <c r="C73" s="4" t="s">
        <v>27</v>
      </c>
      <c r="D73" s="4" t="s">
        <v>405</v>
      </c>
      <c r="E73" s="4" t="s">
        <v>406</v>
      </c>
      <c r="F73" s="6">
        <v>44996</v>
      </c>
      <c r="G73" s="6">
        <v>44997</v>
      </c>
      <c r="H73" s="4">
        <v>1</v>
      </c>
      <c r="I73" s="4">
        <v>1</v>
      </c>
      <c r="J73" s="4">
        <v>1</v>
      </c>
      <c r="K73" s="4" t="s">
        <v>30</v>
      </c>
      <c r="L73" s="4">
        <v>636</v>
      </c>
      <c r="M73" s="4">
        <v>636</v>
      </c>
      <c r="N73" s="4" t="s">
        <v>407</v>
      </c>
      <c r="O73" s="4" t="s">
        <v>32</v>
      </c>
      <c r="P73" s="4" t="s">
        <v>33</v>
      </c>
      <c r="Q73" s="4">
        <v>0</v>
      </c>
      <c r="R73" s="7">
        <v>44990</v>
      </c>
      <c r="S73" s="6">
        <v>45000</v>
      </c>
      <c r="T73" s="4" t="s">
        <v>34</v>
      </c>
      <c r="U73" s="4">
        <v>636</v>
      </c>
      <c r="V73" s="4">
        <v>0</v>
      </c>
      <c r="W73" s="4">
        <v>0</v>
      </c>
      <c r="X73" s="4" t="s">
        <v>408</v>
      </c>
      <c r="Y73" s="4" t="s">
        <v>409</v>
      </c>
    </row>
    <row r="74" s="4" customFormat="1" spans="1:25">
      <c r="A74" s="4" t="s">
        <v>410</v>
      </c>
      <c r="B74" s="4" t="s">
        <v>26</v>
      </c>
      <c r="C74" s="4" t="s">
        <v>27</v>
      </c>
      <c r="D74" s="4" t="s">
        <v>411</v>
      </c>
      <c r="E74" s="4" t="s">
        <v>412</v>
      </c>
      <c r="F74" s="6">
        <v>44996</v>
      </c>
      <c r="G74" s="6">
        <v>44997</v>
      </c>
      <c r="H74" s="4">
        <v>2</v>
      </c>
      <c r="I74" s="4">
        <v>1</v>
      </c>
      <c r="J74" s="4">
        <v>2</v>
      </c>
      <c r="K74" s="4" t="s">
        <v>30</v>
      </c>
      <c r="L74" s="4">
        <v>802</v>
      </c>
      <c r="M74" s="4">
        <v>802</v>
      </c>
      <c r="N74" s="4" t="s">
        <v>413</v>
      </c>
      <c r="O74" s="4" t="s">
        <v>32</v>
      </c>
      <c r="P74" s="4" t="s">
        <v>33</v>
      </c>
      <c r="Q74" s="4">
        <v>0</v>
      </c>
      <c r="R74" s="7">
        <v>44990</v>
      </c>
      <c r="S74" s="6">
        <v>45000</v>
      </c>
      <c r="T74" s="4" t="s">
        <v>34</v>
      </c>
      <c r="U74" s="4">
        <v>802</v>
      </c>
      <c r="V74" s="4">
        <v>0</v>
      </c>
      <c r="W74" s="4">
        <v>0</v>
      </c>
      <c r="X74" s="4" t="s">
        <v>414</v>
      </c>
      <c r="Y74" s="4" t="s">
        <v>415</v>
      </c>
    </row>
    <row r="75" s="4" customFormat="1" spans="1:25">
      <c r="A75" s="4" t="s">
        <v>416</v>
      </c>
      <c r="B75" s="4" t="s">
        <v>26</v>
      </c>
      <c r="C75" s="4" t="s">
        <v>27</v>
      </c>
      <c r="D75" s="4" t="s">
        <v>417</v>
      </c>
      <c r="E75" s="4" t="s">
        <v>235</v>
      </c>
      <c r="F75" s="6">
        <v>44995</v>
      </c>
      <c r="G75" s="6">
        <v>44997</v>
      </c>
      <c r="H75" s="4">
        <v>1</v>
      </c>
      <c r="I75" s="4">
        <v>2</v>
      </c>
      <c r="J75" s="4">
        <v>2</v>
      </c>
      <c r="K75" s="4" t="s">
        <v>30</v>
      </c>
      <c r="L75" s="4">
        <v>1470</v>
      </c>
      <c r="M75" s="4">
        <v>1470</v>
      </c>
      <c r="N75" s="4" t="s">
        <v>418</v>
      </c>
      <c r="O75" s="4" t="s">
        <v>32</v>
      </c>
      <c r="P75" s="4" t="s">
        <v>33</v>
      </c>
      <c r="Q75" s="4">
        <v>0</v>
      </c>
      <c r="R75" s="7">
        <v>44990</v>
      </c>
      <c r="S75" s="6">
        <v>45000</v>
      </c>
      <c r="T75" s="4" t="s">
        <v>34</v>
      </c>
      <c r="U75" s="4">
        <v>1470</v>
      </c>
      <c r="V75" s="4">
        <v>0</v>
      </c>
      <c r="W75" s="4">
        <v>0</v>
      </c>
      <c r="X75" s="4" t="s">
        <v>419</v>
      </c>
      <c r="Y75" s="4" t="s">
        <v>42</v>
      </c>
    </row>
    <row r="76" s="4" customFormat="1" spans="1:25">
      <c r="A76" s="4" t="s">
        <v>420</v>
      </c>
      <c r="B76" s="4" t="s">
        <v>26</v>
      </c>
      <c r="C76" s="4" t="s">
        <v>27</v>
      </c>
      <c r="D76" s="4" t="s">
        <v>394</v>
      </c>
      <c r="E76" s="4" t="s">
        <v>112</v>
      </c>
      <c r="F76" s="6">
        <v>44996</v>
      </c>
      <c r="G76" s="6">
        <v>44997</v>
      </c>
      <c r="H76" s="4">
        <v>1</v>
      </c>
      <c r="I76" s="4">
        <v>1</v>
      </c>
      <c r="J76" s="4">
        <v>1</v>
      </c>
      <c r="K76" s="4" t="s">
        <v>30</v>
      </c>
      <c r="L76" s="4">
        <v>295</v>
      </c>
      <c r="M76" s="4">
        <v>295</v>
      </c>
      <c r="N76" s="4" t="s">
        <v>421</v>
      </c>
      <c r="O76" s="4" t="s">
        <v>32</v>
      </c>
      <c r="P76" s="4" t="s">
        <v>33</v>
      </c>
      <c r="Q76" s="4">
        <v>0</v>
      </c>
      <c r="R76" s="7">
        <v>44990</v>
      </c>
      <c r="S76" s="6">
        <v>45000</v>
      </c>
      <c r="T76" s="4" t="s">
        <v>34</v>
      </c>
      <c r="U76" s="4">
        <v>295</v>
      </c>
      <c r="V76" s="4">
        <v>0</v>
      </c>
      <c r="W76" s="4">
        <v>0</v>
      </c>
      <c r="X76" s="4" t="s">
        <v>422</v>
      </c>
      <c r="Y76" s="4" t="s">
        <v>42</v>
      </c>
    </row>
    <row r="77" s="4" customFormat="1" spans="1:25">
      <c r="A77" s="4" t="s">
        <v>423</v>
      </c>
      <c r="B77" s="4" t="s">
        <v>26</v>
      </c>
      <c r="C77" s="4" t="s">
        <v>27</v>
      </c>
      <c r="D77" s="4" t="s">
        <v>411</v>
      </c>
      <c r="E77" s="4" t="s">
        <v>160</v>
      </c>
      <c r="F77" s="6">
        <v>44996</v>
      </c>
      <c r="G77" s="6">
        <v>44997</v>
      </c>
      <c r="H77" s="4">
        <v>1</v>
      </c>
      <c r="I77" s="4">
        <v>1</v>
      </c>
      <c r="J77" s="4">
        <v>1</v>
      </c>
      <c r="K77" s="4" t="s">
        <v>30</v>
      </c>
      <c r="L77" s="4">
        <v>392</v>
      </c>
      <c r="M77" s="4">
        <v>392</v>
      </c>
      <c r="N77" s="4" t="s">
        <v>424</v>
      </c>
      <c r="O77" s="4" t="s">
        <v>32</v>
      </c>
      <c r="P77" s="4" t="s">
        <v>33</v>
      </c>
      <c r="Q77" s="4">
        <v>0</v>
      </c>
      <c r="R77" s="7">
        <v>44990</v>
      </c>
      <c r="S77" s="6">
        <v>45000</v>
      </c>
      <c r="T77" s="4" t="s">
        <v>34</v>
      </c>
      <c r="U77" s="4">
        <v>392</v>
      </c>
      <c r="V77" s="4">
        <v>0</v>
      </c>
      <c r="W77" s="4">
        <v>0</v>
      </c>
      <c r="X77" s="4" t="s">
        <v>425</v>
      </c>
      <c r="Y77" s="4" t="s">
        <v>426</v>
      </c>
    </row>
    <row r="78" s="4" customFormat="1" spans="1:25">
      <c r="A78" s="4" t="s">
        <v>427</v>
      </c>
      <c r="B78" s="4" t="s">
        <v>26</v>
      </c>
      <c r="C78" s="4" t="s">
        <v>27</v>
      </c>
      <c r="D78" s="4" t="s">
        <v>305</v>
      </c>
      <c r="E78" s="4" t="s">
        <v>428</v>
      </c>
      <c r="F78" s="6">
        <v>44996</v>
      </c>
      <c r="G78" s="6">
        <v>44997</v>
      </c>
      <c r="H78" s="4">
        <v>1</v>
      </c>
      <c r="I78" s="4">
        <v>1</v>
      </c>
      <c r="J78" s="4">
        <v>1</v>
      </c>
      <c r="K78" s="4" t="s">
        <v>30</v>
      </c>
      <c r="L78" s="4">
        <v>2017</v>
      </c>
      <c r="M78" s="4">
        <v>2017</v>
      </c>
      <c r="N78" s="4" t="s">
        <v>429</v>
      </c>
      <c r="O78" s="4" t="s">
        <v>32</v>
      </c>
      <c r="P78" s="4" t="s">
        <v>33</v>
      </c>
      <c r="Q78" s="4">
        <v>0</v>
      </c>
      <c r="R78" s="7">
        <v>44990</v>
      </c>
      <c r="S78" s="6">
        <v>45000</v>
      </c>
      <c r="T78" s="4" t="s">
        <v>34</v>
      </c>
      <c r="U78" s="4">
        <v>2017</v>
      </c>
      <c r="V78" s="4">
        <v>0</v>
      </c>
      <c r="W78" s="4">
        <v>0</v>
      </c>
      <c r="X78" s="4" t="s">
        <v>430</v>
      </c>
      <c r="Y78" s="4" t="s">
        <v>431</v>
      </c>
    </row>
    <row r="79" s="4" customFormat="1" spans="1:25">
      <c r="A79" s="4" t="s">
        <v>432</v>
      </c>
      <c r="B79" s="4" t="s">
        <v>26</v>
      </c>
      <c r="C79" s="4" t="s">
        <v>27</v>
      </c>
      <c r="D79" s="4" t="s">
        <v>433</v>
      </c>
      <c r="E79" s="4" t="s">
        <v>434</v>
      </c>
      <c r="F79" s="6">
        <v>44995</v>
      </c>
      <c r="G79" s="6">
        <v>44997</v>
      </c>
      <c r="H79" s="4">
        <v>1</v>
      </c>
      <c r="I79" s="4">
        <v>2</v>
      </c>
      <c r="J79" s="4">
        <v>2</v>
      </c>
      <c r="K79" s="4" t="s">
        <v>30</v>
      </c>
      <c r="L79" s="4">
        <v>1528</v>
      </c>
      <c r="M79" s="4">
        <v>1528</v>
      </c>
      <c r="N79" s="4" t="s">
        <v>435</v>
      </c>
      <c r="O79" s="4" t="s">
        <v>32</v>
      </c>
      <c r="P79" s="4" t="s">
        <v>33</v>
      </c>
      <c r="Q79" s="4">
        <v>0</v>
      </c>
      <c r="R79" s="7">
        <v>44990</v>
      </c>
      <c r="S79" s="6">
        <v>45000</v>
      </c>
      <c r="T79" s="4" t="s">
        <v>34</v>
      </c>
      <c r="U79" s="4">
        <v>1528</v>
      </c>
      <c r="V79" s="4">
        <v>0</v>
      </c>
      <c r="W79" s="4">
        <v>0</v>
      </c>
      <c r="X79" s="4" t="s">
        <v>436</v>
      </c>
      <c r="Y79" s="4" t="s">
        <v>437</v>
      </c>
    </row>
    <row r="80" s="4" customFormat="1" spans="1:25">
      <c r="A80" s="4" t="s">
        <v>438</v>
      </c>
      <c r="B80" s="4" t="s">
        <v>26</v>
      </c>
      <c r="C80" s="4" t="s">
        <v>27</v>
      </c>
      <c r="D80" s="4" t="s">
        <v>305</v>
      </c>
      <c r="E80" s="4" t="s">
        <v>306</v>
      </c>
      <c r="F80" s="6">
        <v>44996</v>
      </c>
      <c r="G80" s="6">
        <v>44997</v>
      </c>
      <c r="H80" s="4">
        <v>1</v>
      </c>
      <c r="I80" s="4">
        <v>1</v>
      </c>
      <c r="J80" s="4">
        <v>1</v>
      </c>
      <c r="K80" s="4" t="s">
        <v>30</v>
      </c>
      <c r="L80" s="4">
        <v>2017</v>
      </c>
      <c r="M80" s="4">
        <v>2017</v>
      </c>
      <c r="N80" s="4" t="s">
        <v>439</v>
      </c>
      <c r="O80" s="4" t="s">
        <v>32</v>
      </c>
      <c r="P80" s="4" t="s">
        <v>33</v>
      </c>
      <c r="Q80" s="4">
        <v>0</v>
      </c>
      <c r="R80" s="7">
        <v>44990</v>
      </c>
      <c r="S80" s="6">
        <v>45000</v>
      </c>
      <c r="T80" s="4" t="s">
        <v>34</v>
      </c>
      <c r="U80" s="4">
        <v>2017</v>
      </c>
      <c r="V80" s="4">
        <v>0</v>
      </c>
      <c r="W80" s="4">
        <v>0</v>
      </c>
      <c r="X80" s="4" t="s">
        <v>440</v>
      </c>
      <c r="Y80" s="4" t="s">
        <v>441</v>
      </c>
    </row>
    <row r="81" s="4" customFormat="1" spans="1:25">
      <c r="A81" s="4" t="s">
        <v>442</v>
      </c>
      <c r="B81" s="4" t="s">
        <v>26</v>
      </c>
      <c r="C81" s="4" t="s">
        <v>27</v>
      </c>
      <c r="D81" s="4" t="s">
        <v>443</v>
      </c>
      <c r="E81" s="4" t="s">
        <v>444</v>
      </c>
      <c r="F81" s="6">
        <v>44996</v>
      </c>
      <c r="G81" s="6">
        <v>44997</v>
      </c>
      <c r="H81" s="4">
        <v>1</v>
      </c>
      <c r="I81" s="4">
        <v>1</v>
      </c>
      <c r="J81" s="4">
        <v>1</v>
      </c>
      <c r="K81" s="4" t="s">
        <v>30</v>
      </c>
      <c r="L81" s="4">
        <v>634</v>
      </c>
      <c r="M81" s="4">
        <v>634</v>
      </c>
      <c r="N81" s="4" t="s">
        <v>445</v>
      </c>
      <c r="O81" s="4" t="s">
        <v>32</v>
      </c>
      <c r="P81" s="4" t="s">
        <v>33</v>
      </c>
      <c r="Q81" s="4">
        <v>0</v>
      </c>
      <c r="R81" s="7">
        <v>44991</v>
      </c>
      <c r="S81" s="6">
        <v>45000</v>
      </c>
      <c r="T81" s="4" t="s">
        <v>34</v>
      </c>
      <c r="U81" s="4">
        <v>634</v>
      </c>
      <c r="V81" s="4">
        <v>0</v>
      </c>
      <c r="W81" s="4">
        <v>0</v>
      </c>
      <c r="X81" s="4" t="s">
        <v>446</v>
      </c>
      <c r="Y81" s="4" t="s">
        <v>447</v>
      </c>
    </row>
    <row r="82" s="4" customFormat="1" spans="1:25">
      <c r="A82" s="4" t="s">
        <v>448</v>
      </c>
      <c r="B82" s="4" t="s">
        <v>26</v>
      </c>
      <c r="C82" s="4" t="s">
        <v>27</v>
      </c>
      <c r="D82" s="4" t="s">
        <v>449</v>
      </c>
      <c r="E82" s="4" t="s">
        <v>450</v>
      </c>
      <c r="F82" s="6">
        <v>44995</v>
      </c>
      <c r="G82" s="6">
        <v>44997</v>
      </c>
      <c r="H82" s="4">
        <v>1</v>
      </c>
      <c r="I82" s="4">
        <v>2</v>
      </c>
      <c r="J82" s="4">
        <v>2</v>
      </c>
      <c r="K82" s="4" t="s">
        <v>30</v>
      </c>
      <c r="L82" s="4">
        <v>5622</v>
      </c>
      <c r="M82" s="4">
        <v>5622</v>
      </c>
      <c r="N82" s="4" t="s">
        <v>451</v>
      </c>
      <c r="O82" s="4" t="s">
        <v>32</v>
      </c>
      <c r="P82" s="4" t="s">
        <v>33</v>
      </c>
      <c r="Q82" s="4">
        <v>0</v>
      </c>
      <c r="R82" s="7">
        <v>44991</v>
      </c>
      <c r="S82" s="6">
        <v>45000</v>
      </c>
      <c r="T82" s="4" t="s">
        <v>34</v>
      </c>
      <c r="U82" s="4">
        <v>5622</v>
      </c>
      <c r="V82" s="4">
        <v>0</v>
      </c>
      <c r="W82" s="4">
        <v>0</v>
      </c>
      <c r="X82" s="4" t="s">
        <v>452</v>
      </c>
      <c r="Y82" s="4" t="s">
        <v>453</v>
      </c>
    </row>
    <row r="83" s="4" customFormat="1" spans="1:25">
      <c r="A83" s="4" t="s">
        <v>454</v>
      </c>
      <c r="B83" s="4" t="s">
        <v>26</v>
      </c>
      <c r="C83" s="4" t="s">
        <v>27</v>
      </c>
      <c r="D83" s="4" t="s">
        <v>455</v>
      </c>
      <c r="E83" s="4" t="s">
        <v>456</v>
      </c>
      <c r="F83" s="6">
        <v>44996</v>
      </c>
      <c r="G83" s="6">
        <v>44997</v>
      </c>
      <c r="H83" s="4">
        <v>1</v>
      </c>
      <c r="I83" s="4">
        <v>1</v>
      </c>
      <c r="J83" s="4">
        <v>1</v>
      </c>
      <c r="K83" s="4" t="s">
        <v>30</v>
      </c>
      <c r="L83" s="4">
        <v>1941</v>
      </c>
      <c r="M83" s="4">
        <v>1941</v>
      </c>
      <c r="N83" s="4" t="s">
        <v>457</v>
      </c>
      <c r="O83" s="4" t="s">
        <v>32</v>
      </c>
      <c r="P83" s="4" t="s">
        <v>33</v>
      </c>
      <c r="Q83" s="4">
        <v>0</v>
      </c>
      <c r="R83" s="7">
        <v>44991</v>
      </c>
      <c r="S83" s="6">
        <v>45000</v>
      </c>
      <c r="T83" s="4" t="s">
        <v>34</v>
      </c>
      <c r="U83" s="4">
        <v>1941</v>
      </c>
      <c r="V83" s="4">
        <v>0</v>
      </c>
      <c r="W83" s="4">
        <v>0</v>
      </c>
      <c r="X83" s="4" t="s">
        <v>458</v>
      </c>
      <c r="Y83" s="4" t="s">
        <v>459</v>
      </c>
    </row>
    <row r="84" s="4" customFormat="1" spans="1:25">
      <c r="A84" s="4" t="s">
        <v>460</v>
      </c>
      <c r="B84" s="4" t="s">
        <v>26</v>
      </c>
      <c r="C84" s="4" t="s">
        <v>27</v>
      </c>
      <c r="D84" s="4" t="s">
        <v>461</v>
      </c>
      <c r="E84" s="4" t="s">
        <v>72</v>
      </c>
      <c r="F84" s="6">
        <v>44995</v>
      </c>
      <c r="G84" s="6">
        <v>44997</v>
      </c>
      <c r="H84" s="4">
        <v>1</v>
      </c>
      <c r="I84" s="4">
        <v>2</v>
      </c>
      <c r="J84" s="4">
        <v>2</v>
      </c>
      <c r="K84" s="4" t="s">
        <v>30</v>
      </c>
      <c r="L84" s="4">
        <v>1422</v>
      </c>
      <c r="M84" s="4">
        <v>1422</v>
      </c>
      <c r="N84" s="4" t="s">
        <v>462</v>
      </c>
      <c r="O84" s="4" t="s">
        <v>32</v>
      </c>
      <c r="P84" s="4" t="s">
        <v>33</v>
      </c>
      <c r="Q84" s="4">
        <v>0</v>
      </c>
      <c r="R84" s="7">
        <v>44991</v>
      </c>
      <c r="S84" s="6">
        <v>45000</v>
      </c>
      <c r="T84" s="4" t="s">
        <v>34</v>
      </c>
      <c r="U84" s="4">
        <v>1422</v>
      </c>
      <c r="V84" s="4">
        <v>0</v>
      </c>
      <c r="W84" s="4">
        <v>0</v>
      </c>
      <c r="X84" s="4" t="s">
        <v>463</v>
      </c>
      <c r="Y84" s="4" t="s">
        <v>42</v>
      </c>
    </row>
    <row r="85" s="4" customFormat="1" spans="1:25">
      <c r="A85" s="4" t="s">
        <v>464</v>
      </c>
      <c r="B85" s="4" t="s">
        <v>26</v>
      </c>
      <c r="C85" s="4" t="s">
        <v>27</v>
      </c>
      <c r="D85" s="4" t="s">
        <v>465</v>
      </c>
      <c r="E85" s="4" t="s">
        <v>466</v>
      </c>
      <c r="F85" s="6">
        <v>44995</v>
      </c>
      <c r="G85" s="6">
        <v>44997</v>
      </c>
      <c r="H85" s="4">
        <v>1</v>
      </c>
      <c r="I85" s="4">
        <v>2</v>
      </c>
      <c r="J85" s="4">
        <v>2</v>
      </c>
      <c r="K85" s="4" t="s">
        <v>30</v>
      </c>
      <c r="L85" s="4">
        <v>2684</v>
      </c>
      <c r="M85" s="4">
        <v>2684</v>
      </c>
      <c r="N85" s="4" t="s">
        <v>467</v>
      </c>
      <c r="O85" s="4" t="s">
        <v>32</v>
      </c>
      <c r="P85" s="4" t="s">
        <v>33</v>
      </c>
      <c r="Q85" s="4">
        <v>0</v>
      </c>
      <c r="R85" s="7">
        <v>44991</v>
      </c>
      <c r="S85" s="6">
        <v>45000</v>
      </c>
      <c r="T85" s="4" t="s">
        <v>34</v>
      </c>
      <c r="U85" s="4">
        <v>2684</v>
      </c>
      <c r="V85" s="4">
        <v>0</v>
      </c>
      <c r="W85" s="4">
        <v>0</v>
      </c>
      <c r="X85" s="4" t="s">
        <v>468</v>
      </c>
      <c r="Y85" s="4" t="s">
        <v>42</v>
      </c>
    </row>
    <row r="86" s="4" customFormat="1" spans="1:25">
      <c r="A86" s="4" t="s">
        <v>469</v>
      </c>
      <c r="B86" s="4" t="s">
        <v>26</v>
      </c>
      <c r="C86" s="4" t="s">
        <v>27</v>
      </c>
      <c r="D86" s="4" t="s">
        <v>470</v>
      </c>
      <c r="E86" s="4" t="s">
        <v>471</v>
      </c>
      <c r="F86" s="6">
        <v>44996</v>
      </c>
      <c r="G86" s="6">
        <v>44997</v>
      </c>
      <c r="H86" s="4">
        <v>1</v>
      </c>
      <c r="I86" s="4">
        <v>1</v>
      </c>
      <c r="J86" s="4">
        <v>1</v>
      </c>
      <c r="K86" s="4" t="s">
        <v>30</v>
      </c>
      <c r="L86" s="4">
        <v>222</v>
      </c>
      <c r="M86" s="4">
        <v>222</v>
      </c>
      <c r="N86" s="4" t="s">
        <v>472</v>
      </c>
      <c r="O86" s="4" t="s">
        <v>32</v>
      </c>
      <c r="P86" s="4" t="s">
        <v>33</v>
      </c>
      <c r="Q86" s="4">
        <v>0</v>
      </c>
      <c r="R86" s="7">
        <v>44991</v>
      </c>
      <c r="S86" s="6">
        <v>45000</v>
      </c>
      <c r="T86" s="4" t="s">
        <v>34</v>
      </c>
      <c r="U86" s="4">
        <v>222</v>
      </c>
      <c r="V86" s="4">
        <v>0</v>
      </c>
      <c r="W86" s="4">
        <v>0</v>
      </c>
      <c r="X86" s="4" t="s">
        <v>473</v>
      </c>
      <c r="Y86" s="4" t="s">
        <v>474</v>
      </c>
    </row>
    <row r="87" s="4" customFormat="1" spans="1:25">
      <c r="A87" s="4" t="s">
        <v>475</v>
      </c>
      <c r="B87" s="4" t="s">
        <v>26</v>
      </c>
      <c r="C87" s="4" t="s">
        <v>27</v>
      </c>
      <c r="D87" s="4" t="s">
        <v>311</v>
      </c>
      <c r="E87" s="4" t="s">
        <v>476</v>
      </c>
      <c r="F87" s="6">
        <v>44993</v>
      </c>
      <c r="G87" s="6">
        <v>44997</v>
      </c>
      <c r="H87" s="4">
        <v>1</v>
      </c>
      <c r="I87" s="4">
        <v>4</v>
      </c>
      <c r="J87" s="4">
        <v>4</v>
      </c>
      <c r="K87" s="4" t="s">
        <v>30</v>
      </c>
      <c r="L87" s="4">
        <v>2596</v>
      </c>
      <c r="M87" s="4">
        <v>2596</v>
      </c>
      <c r="N87" s="4" t="s">
        <v>477</v>
      </c>
      <c r="O87" s="4" t="s">
        <v>32</v>
      </c>
      <c r="P87" s="4" t="s">
        <v>33</v>
      </c>
      <c r="Q87" s="4">
        <v>0</v>
      </c>
      <c r="R87" s="7">
        <v>44991</v>
      </c>
      <c r="S87" s="6">
        <v>45000</v>
      </c>
      <c r="T87" s="4" t="s">
        <v>34</v>
      </c>
      <c r="U87" s="4">
        <v>2596</v>
      </c>
      <c r="V87" s="4">
        <v>0</v>
      </c>
      <c r="W87" s="4">
        <v>0</v>
      </c>
      <c r="X87" s="4" t="s">
        <v>478</v>
      </c>
      <c r="Y87" s="4" t="s">
        <v>479</v>
      </c>
    </row>
    <row r="88" s="4" customFormat="1" spans="1:25">
      <c r="A88" s="4" t="s">
        <v>480</v>
      </c>
      <c r="B88" s="4" t="s">
        <v>26</v>
      </c>
      <c r="C88" s="4" t="s">
        <v>27</v>
      </c>
      <c r="D88" s="4" t="s">
        <v>481</v>
      </c>
      <c r="E88" s="4" t="s">
        <v>160</v>
      </c>
      <c r="F88" s="6">
        <v>44995</v>
      </c>
      <c r="G88" s="6">
        <v>44997</v>
      </c>
      <c r="H88" s="4">
        <v>1</v>
      </c>
      <c r="I88" s="4">
        <v>2</v>
      </c>
      <c r="J88" s="4">
        <v>2</v>
      </c>
      <c r="K88" s="4" t="s">
        <v>30</v>
      </c>
      <c r="L88" s="4">
        <v>1024</v>
      </c>
      <c r="M88" s="4">
        <v>1024</v>
      </c>
      <c r="N88" s="4" t="s">
        <v>482</v>
      </c>
      <c r="O88" s="4" t="s">
        <v>32</v>
      </c>
      <c r="P88" s="4" t="s">
        <v>33</v>
      </c>
      <c r="Q88" s="4">
        <v>0</v>
      </c>
      <c r="R88" s="7">
        <v>44991</v>
      </c>
      <c r="S88" s="6">
        <v>45000</v>
      </c>
      <c r="T88" s="4" t="s">
        <v>34</v>
      </c>
      <c r="U88" s="4">
        <v>1024</v>
      </c>
      <c r="V88" s="4">
        <v>0</v>
      </c>
      <c r="W88" s="4">
        <v>0</v>
      </c>
      <c r="X88" s="4" t="s">
        <v>483</v>
      </c>
      <c r="Y88" s="4" t="s">
        <v>42</v>
      </c>
    </row>
    <row r="89" s="4" customFormat="1" spans="1:25">
      <c r="A89" s="4" t="s">
        <v>484</v>
      </c>
      <c r="B89" s="4" t="s">
        <v>26</v>
      </c>
      <c r="C89" s="4" t="s">
        <v>27</v>
      </c>
      <c r="D89" s="4" t="s">
        <v>485</v>
      </c>
      <c r="E89" s="4" t="s">
        <v>306</v>
      </c>
      <c r="F89" s="6">
        <v>44994</v>
      </c>
      <c r="G89" s="6">
        <v>44997</v>
      </c>
      <c r="H89" s="4">
        <v>1</v>
      </c>
      <c r="I89" s="4">
        <v>3</v>
      </c>
      <c r="J89" s="4">
        <v>3</v>
      </c>
      <c r="K89" s="4" t="s">
        <v>30</v>
      </c>
      <c r="L89" s="4">
        <v>1392</v>
      </c>
      <c r="M89" s="4">
        <v>1392</v>
      </c>
      <c r="N89" s="4" t="s">
        <v>486</v>
      </c>
      <c r="O89" s="4" t="s">
        <v>32</v>
      </c>
      <c r="P89" s="4" t="s">
        <v>33</v>
      </c>
      <c r="Q89" s="4">
        <v>0</v>
      </c>
      <c r="R89" s="7">
        <v>44991</v>
      </c>
      <c r="S89" s="6">
        <v>45000</v>
      </c>
      <c r="T89" s="4" t="s">
        <v>34</v>
      </c>
      <c r="U89" s="4">
        <v>1392</v>
      </c>
      <c r="V89" s="4">
        <v>0</v>
      </c>
      <c r="W89" s="4">
        <v>0</v>
      </c>
      <c r="X89" s="4" t="s">
        <v>487</v>
      </c>
      <c r="Y89" s="4" t="s">
        <v>488</v>
      </c>
    </row>
    <row r="90" s="4" customFormat="1" spans="1:25">
      <c r="A90" s="4" t="s">
        <v>489</v>
      </c>
      <c r="B90" s="4" t="s">
        <v>26</v>
      </c>
      <c r="C90" s="4" t="s">
        <v>27</v>
      </c>
      <c r="D90" s="4" t="s">
        <v>490</v>
      </c>
      <c r="E90" s="4" t="s">
        <v>491</v>
      </c>
      <c r="F90" s="6">
        <v>44996</v>
      </c>
      <c r="G90" s="6">
        <v>44997</v>
      </c>
      <c r="H90" s="4">
        <v>1</v>
      </c>
      <c r="I90" s="4">
        <v>1</v>
      </c>
      <c r="J90" s="4">
        <v>1</v>
      </c>
      <c r="K90" s="4" t="s">
        <v>30</v>
      </c>
      <c r="L90" s="4">
        <v>1252</v>
      </c>
      <c r="M90" s="4">
        <v>1252</v>
      </c>
      <c r="N90" s="4" t="s">
        <v>492</v>
      </c>
      <c r="O90" s="4" t="s">
        <v>32</v>
      </c>
      <c r="P90" s="4" t="s">
        <v>33</v>
      </c>
      <c r="Q90" s="4">
        <v>0</v>
      </c>
      <c r="R90" s="7">
        <v>44991</v>
      </c>
      <c r="S90" s="6">
        <v>45000</v>
      </c>
      <c r="T90" s="4" t="s">
        <v>34</v>
      </c>
      <c r="U90" s="4">
        <v>1252</v>
      </c>
      <c r="V90" s="4">
        <v>0</v>
      </c>
      <c r="W90" s="4">
        <v>0</v>
      </c>
      <c r="X90" s="4" t="s">
        <v>493</v>
      </c>
      <c r="Y90" s="4" t="s">
        <v>255</v>
      </c>
    </row>
    <row r="91" s="4" customFormat="1" spans="1:25">
      <c r="A91" s="4" t="s">
        <v>494</v>
      </c>
      <c r="B91" s="4" t="s">
        <v>26</v>
      </c>
      <c r="C91" s="4" t="s">
        <v>27</v>
      </c>
      <c r="D91" s="4" t="s">
        <v>257</v>
      </c>
      <c r="E91" s="4" t="s">
        <v>495</v>
      </c>
      <c r="F91" s="6">
        <v>44996</v>
      </c>
      <c r="G91" s="6">
        <v>44997</v>
      </c>
      <c r="H91" s="4">
        <v>1</v>
      </c>
      <c r="I91" s="4">
        <v>1</v>
      </c>
      <c r="J91" s="4">
        <v>1</v>
      </c>
      <c r="K91" s="4" t="s">
        <v>30</v>
      </c>
      <c r="L91" s="4">
        <v>389</v>
      </c>
      <c r="M91" s="4">
        <v>389</v>
      </c>
      <c r="N91" s="4" t="s">
        <v>496</v>
      </c>
      <c r="O91" s="4" t="s">
        <v>32</v>
      </c>
      <c r="P91" s="4" t="s">
        <v>33</v>
      </c>
      <c r="Q91" s="4">
        <v>0</v>
      </c>
      <c r="R91" s="7">
        <v>44991</v>
      </c>
      <c r="S91" s="6">
        <v>45000</v>
      </c>
      <c r="T91" s="4" t="s">
        <v>34</v>
      </c>
      <c r="U91" s="4">
        <v>389</v>
      </c>
      <c r="V91" s="4">
        <v>0</v>
      </c>
      <c r="W91" s="4">
        <v>0</v>
      </c>
      <c r="X91" s="4" t="s">
        <v>497</v>
      </c>
      <c r="Y91" s="4" t="s">
        <v>498</v>
      </c>
    </row>
    <row r="92" s="4" customFormat="1" spans="1:25">
      <c r="A92" s="4" t="s">
        <v>499</v>
      </c>
      <c r="B92" s="4" t="s">
        <v>26</v>
      </c>
      <c r="C92" s="4" t="s">
        <v>27</v>
      </c>
      <c r="D92" s="4" t="s">
        <v>500</v>
      </c>
      <c r="E92" s="4" t="s">
        <v>101</v>
      </c>
      <c r="F92" s="6">
        <v>44995</v>
      </c>
      <c r="G92" s="6">
        <v>44997</v>
      </c>
      <c r="H92" s="4">
        <v>1</v>
      </c>
      <c r="I92" s="4">
        <v>2</v>
      </c>
      <c r="J92" s="4">
        <v>2</v>
      </c>
      <c r="K92" s="4" t="s">
        <v>30</v>
      </c>
      <c r="L92" s="4">
        <v>832</v>
      </c>
      <c r="M92" s="4">
        <v>832</v>
      </c>
      <c r="N92" s="4" t="s">
        <v>501</v>
      </c>
      <c r="O92" s="4" t="s">
        <v>32</v>
      </c>
      <c r="P92" s="4" t="s">
        <v>33</v>
      </c>
      <c r="Q92" s="4">
        <v>0</v>
      </c>
      <c r="R92" s="7">
        <v>44991</v>
      </c>
      <c r="S92" s="6">
        <v>45000</v>
      </c>
      <c r="T92" s="4" t="s">
        <v>34</v>
      </c>
      <c r="U92" s="4">
        <v>832</v>
      </c>
      <c r="V92" s="4">
        <v>0</v>
      </c>
      <c r="W92" s="4">
        <v>0</v>
      </c>
      <c r="X92" s="4" t="s">
        <v>502</v>
      </c>
      <c r="Y92" s="4" t="s">
        <v>503</v>
      </c>
    </row>
    <row r="93" s="4" customFormat="1" spans="1:25">
      <c r="A93" s="4" t="s">
        <v>504</v>
      </c>
      <c r="B93" s="4" t="s">
        <v>26</v>
      </c>
      <c r="C93" s="4" t="s">
        <v>27</v>
      </c>
      <c r="D93" s="4" t="s">
        <v>505</v>
      </c>
      <c r="E93" s="4" t="s">
        <v>82</v>
      </c>
      <c r="F93" s="6">
        <v>44993</v>
      </c>
      <c r="G93" s="6">
        <v>44997</v>
      </c>
      <c r="H93" s="4">
        <v>1</v>
      </c>
      <c r="I93" s="4">
        <v>4</v>
      </c>
      <c r="J93" s="4">
        <v>4</v>
      </c>
      <c r="K93" s="4" t="s">
        <v>30</v>
      </c>
      <c r="L93" s="4">
        <v>1616</v>
      </c>
      <c r="M93" s="4">
        <v>1616</v>
      </c>
      <c r="N93" s="4" t="s">
        <v>506</v>
      </c>
      <c r="O93" s="4" t="s">
        <v>32</v>
      </c>
      <c r="P93" s="4" t="s">
        <v>33</v>
      </c>
      <c r="Q93" s="4">
        <v>0</v>
      </c>
      <c r="R93" s="7">
        <v>44991</v>
      </c>
      <c r="S93" s="6">
        <v>45000</v>
      </c>
      <c r="T93" s="4" t="s">
        <v>34</v>
      </c>
      <c r="U93" s="4">
        <v>1616</v>
      </c>
      <c r="V93" s="4">
        <v>0</v>
      </c>
      <c r="W93" s="4">
        <v>0</v>
      </c>
      <c r="X93" s="4" t="s">
        <v>507</v>
      </c>
      <c r="Y93" s="4" t="s">
        <v>249</v>
      </c>
    </row>
    <row r="94" s="4" customFormat="1" spans="1:25">
      <c r="A94" s="4" t="s">
        <v>508</v>
      </c>
      <c r="B94" s="4" t="s">
        <v>26</v>
      </c>
      <c r="C94" s="4" t="s">
        <v>27</v>
      </c>
      <c r="D94" s="4" t="s">
        <v>417</v>
      </c>
      <c r="E94" s="4" t="s">
        <v>235</v>
      </c>
      <c r="F94" s="6">
        <v>44996</v>
      </c>
      <c r="G94" s="6">
        <v>44997</v>
      </c>
      <c r="H94" s="4">
        <v>1</v>
      </c>
      <c r="I94" s="4">
        <v>1</v>
      </c>
      <c r="J94" s="4">
        <v>1</v>
      </c>
      <c r="K94" s="4" t="s">
        <v>30</v>
      </c>
      <c r="L94" s="4">
        <v>735</v>
      </c>
      <c r="M94" s="4">
        <v>735</v>
      </c>
      <c r="N94" s="4" t="s">
        <v>509</v>
      </c>
      <c r="O94" s="4" t="s">
        <v>32</v>
      </c>
      <c r="P94" s="4" t="s">
        <v>33</v>
      </c>
      <c r="Q94" s="4">
        <v>0</v>
      </c>
      <c r="R94" s="7">
        <v>44992</v>
      </c>
      <c r="S94" s="6">
        <v>45000</v>
      </c>
      <c r="T94" s="4" t="s">
        <v>34</v>
      </c>
      <c r="U94" s="4">
        <v>735</v>
      </c>
      <c r="V94" s="4">
        <v>0</v>
      </c>
      <c r="W94" s="4">
        <v>0</v>
      </c>
      <c r="X94" s="4" t="s">
        <v>42</v>
      </c>
      <c r="Y94" s="4" t="s">
        <v>42</v>
      </c>
    </row>
    <row r="95" s="4" customFormat="1" spans="1:25">
      <c r="A95" s="4" t="s">
        <v>510</v>
      </c>
      <c r="B95" s="4" t="s">
        <v>26</v>
      </c>
      <c r="C95" s="4" t="s">
        <v>27</v>
      </c>
      <c r="D95" s="4" t="s">
        <v>511</v>
      </c>
      <c r="E95" s="4" t="s">
        <v>512</v>
      </c>
      <c r="F95" s="6">
        <v>44995</v>
      </c>
      <c r="G95" s="6">
        <v>44997</v>
      </c>
      <c r="H95" s="4">
        <v>1</v>
      </c>
      <c r="I95" s="4">
        <v>2</v>
      </c>
      <c r="J95" s="4">
        <v>2</v>
      </c>
      <c r="K95" s="4" t="s">
        <v>30</v>
      </c>
      <c r="L95" s="4">
        <v>1376</v>
      </c>
      <c r="M95" s="4">
        <v>1376</v>
      </c>
      <c r="N95" s="4" t="s">
        <v>513</v>
      </c>
      <c r="O95" s="4" t="s">
        <v>32</v>
      </c>
      <c r="P95" s="4" t="s">
        <v>33</v>
      </c>
      <c r="Q95" s="4">
        <v>0</v>
      </c>
      <c r="R95" s="7">
        <v>44992</v>
      </c>
      <c r="S95" s="6">
        <v>45000</v>
      </c>
      <c r="T95" s="4" t="s">
        <v>34</v>
      </c>
      <c r="U95" s="4">
        <v>1376</v>
      </c>
      <c r="V95" s="4">
        <v>0</v>
      </c>
      <c r="W95" s="4">
        <v>0</v>
      </c>
      <c r="X95" s="4" t="s">
        <v>514</v>
      </c>
      <c r="Y95" s="4" t="s">
        <v>515</v>
      </c>
    </row>
    <row r="96" s="4" customFormat="1" spans="1:25">
      <c r="A96" s="4" t="s">
        <v>516</v>
      </c>
      <c r="B96" s="4" t="s">
        <v>26</v>
      </c>
      <c r="C96" s="4" t="s">
        <v>27</v>
      </c>
      <c r="D96" s="4" t="s">
        <v>461</v>
      </c>
      <c r="E96" s="4" t="s">
        <v>72</v>
      </c>
      <c r="F96" s="6">
        <v>44996</v>
      </c>
      <c r="G96" s="6">
        <v>44997</v>
      </c>
      <c r="H96" s="4">
        <v>1</v>
      </c>
      <c r="I96" s="4">
        <v>1</v>
      </c>
      <c r="J96" s="4">
        <v>1</v>
      </c>
      <c r="K96" s="4" t="s">
        <v>30</v>
      </c>
      <c r="L96" s="4">
        <v>712</v>
      </c>
      <c r="M96" s="4">
        <v>712</v>
      </c>
      <c r="N96" s="4" t="s">
        <v>517</v>
      </c>
      <c r="O96" s="4" t="s">
        <v>32</v>
      </c>
      <c r="P96" s="4" t="s">
        <v>33</v>
      </c>
      <c r="Q96" s="4">
        <v>0</v>
      </c>
      <c r="R96" s="7">
        <v>44992</v>
      </c>
      <c r="S96" s="6">
        <v>45000</v>
      </c>
      <c r="T96" s="4" t="s">
        <v>34</v>
      </c>
      <c r="U96" s="4">
        <v>712</v>
      </c>
      <c r="V96" s="4">
        <v>0</v>
      </c>
      <c r="W96" s="4">
        <v>0</v>
      </c>
      <c r="X96" s="4" t="s">
        <v>518</v>
      </c>
      <c r="Y96" s="4" t="s">
        <v>42</v>
      </c>
    </row>
    <row r="97" s="4" customFormat="1" spans="1:25">
      <c r="A97" s="4" t="s">
        <v>519</v>
      </c>
      <c r="B97" s="4" t="s">
        <v>26</v>
      </c>
      <c r="C97" s="4" t="s">
        <v>27</v>
      </c>
      <c r="D97" s="4" t="s">
        <v>520</v>
      </c>
      <c r="E97" s="4" t="s">
        <v>521</v>
      </c>
      <c r="F97" s="6">
        <v>44996</v>
      </c>
      <c r="G97" s="6">
        <v>44997</v>
      </c>
      <c r="H97" s="4">
        <v>1</v>
      </c>
      <c r="I97" s="4">
        <v>1</v>
      </c>
      <c r="J97" s="4">
        <v>1</v>
      </c>
      <c r="K97" s="4" t="s">
        <v>30</v>
      </c>
      <c r="L97" s="4">
        <v>341</v>
      </c>
      <c r="M97" s="4">
        <v>341</v>
      </c>
      <c r="N97" s="4" t="s">
        <v>522</v>
      </c>
      <c r="O97" s="4" t="s">
        <v>32</v>
      </c>
      <c r="P97" s="4" t="s">
        <v>33</v>
      </c>
      <c r="Q97" s="4">
        <v>0</v>
      </c>
      <c r="R97" s="7">
        <v>44992</v>
      </c>
      <c r="S97" s="6">
        <v>45000</v>
      </c>
      <c r="T97" s="4" t="s">
        <v>34</v>
      </c>
      <c r="U97" s="4">
        <v>341</v>
      </c>
      <c r="V97" s="4">
        <v>0</v>
      </c>
      <c r="W97" s="4">
        <v>0</v>
      </c>
      <c r="X97" s="4" t="s">
        <v>523</v>
      </c>
      <c r="Y97" s="4" t="s">
        <v>524</v>
      </c>
    </row>
    <row r="98" s="4" customFormat="1" spans="1:25">
      <c r="A98" s="4" t="s">
        <v>525</v>
      </c>
      <c r="B98" s="4" t="s">
        <v>26</v>
      </c>
      <c r="C98" s="4" t="s">
        <v>27</v>
      </c>
      <c r="D98" s="4" t="s">
        <v>526</v>
      </c>
      <c r="E98" s="4" t="s">
        <v>527</v>
      </c>
      <c r="F98" s="6">
        <v>44996</v>
      </c>
      <c r="G98" s="6">
        <v>44997</v>
      </c>
      <c r="H98" s="4">
        <v>1</v>
      </c>
      <c r="I98" s="4">
        <v>1</v>
      </c>
      <c r="J98" s="4">
        <v>1</v>
      </c>
      <c r="K98" s="4" t="s">
        <v>30</v>
      </c>
      <c r="L98" s="4">
        <v>1144</v>
      </c>
      <c r="M98" s="4">
        <v>1144</v>
      </c>
      <c r="N98" s="4" t="s">
        <v>528</v>
      </c>
      <c r="O98" s="4" t="s">
        <v>32</v>
      </c>
      <c r="P98" s="4" t="s">
        <v>33</v>
      </c>
      <c r="Q98" s="4">
        <v>0</v>
      </c>
      <c r="R98" s="7">
        <v>44992</v>
      </c>
      <c r="S98" s="6">
        <v>45000</v>
      </c>
      <c r="T98" s="4" t="s">
        <v>34</v>
      </c>
      <c r="U98" s="4">
        <v>1144</v>
      </c>
      <c r="V98" s="4">
        <v>0</v>
      </c>
      <c r="W98" s="4">
        <v>0</v>
      </c>
      <c r="X98" s="4" t="s">
        <v>529</v>
      </c>
      <c r="Y98" s="4" t="s">
        <v>530</v>
      </c>
    </row>
    <row r="99" s="4" customFormat="1" spans="1:25">
      <c r="A99" s="4" t="s">
        <v>531</v>
      </c>
      <c r="B99" s="4" t="s">
        <v>26</v>
      </c>
      <c r="C99" s="4" t="s">
        <v>27</v>
      </c>
      <c r="D99" s="4" t="s">
        <v>505</v>
      </c>
      <c r="E99" s="4" t="s">
        <v>532</v>
      </c>
      <c r="F99" s="6">
        <v>44996</v>
      </c>
      <c r="G99" s="6">
        <v>44997</v>
      </c>
      <c r="H99" s="4">
        <v>1</v>
      </c>
      <c r="I99" s="4">
        <v>1</v>
      </c>
      <c r="J99" s="4">
        <v>1</v>
      </c>
      <c r="K99" s="4" t="s">
        <v>30</v>
      </c>
      <c r="L99" s="4">
        <v>463</v>
      </c>
      <c r="M99" s="4">
        <v>463</v>
      </c>
      <c r="N99" s="4" t="s">
        <v>533</v>
      </c>
      <c r="O99" s="4" t="s">
        <v>32</v>
      </c>
      <c r="P99" s="4" t="s">
        <v>33</v>
      </c>
      <c r="Q99" s="4">
        <v>0</v>
      </c>
      <c r="R99" s="7">
        <v>44992</v>
      </c>
      <c r="S99" s="6">
        <v>45000</v>
      </c>
      <c r="T99" s="4" t="s">
        <v>34</v>
      </c>
      <c r="U99" s="4">
        <v>463</v>
      </c>
      <c r="V99" s="4">
        <v>0</v>
      </c>
      <c r="W99" s="4">
        <v>0</v>
      </c>
      <c r="X99" s="4" t="s">
        <v>534</v>
      </c>
      <c r="Y99" s="4" t="s">
        <v>535</v>
      </c>
    </row>
    <row r="100" s="4" customFormat="1" spans="1:25">
      <c r="A100" s="4" t="s">
        <v>536</v>
      </c>
      <c r="B100" s="4" t="s">
        <v>26</v>
      </c>
      <c r="C100" s="4" t="s">
        <v>27</v>
      </c>
      <c r="D100" s="4" t="s">
        <v>537</v>
      </c>
      <c r="E100" s="4" t="s">
        <v>332</v>
      </c>
      <c r="F100" s="6">
        <v>44994</v>
      </c>
      <c r="G100" s="6">
        <v>44997</v>
      </c>
      <c r="H100" s="4">
        <v>1</v>
      </c>
      <c r="I100" s="4">
        <v>3</v>
      </c>
      <c r="J100" s="4">
        <v>3</v>
      </c>
      <c r="K100" s="4" t="s">
        <v>30</v>
      </c>
      <c r="L100" s="4">
        <v>6485</v>
      </c>
      <c r="M100" s="4">
        <v>6485</v>
      </c>
      <c r="N100" s="4" t="s">
        <v>538</v>
      </c>
      <c r="O100" s="4" t="s">
        <v>32</v>
      </c>
      <c r="P100" s="4" t="s">
        <v>33</v>
      </c>
      <c r="Q100" s="4">
        <v>0</v>
      </c>
      <c r="R100" s="7">
        <v>44992</v>
      </c>
      <c r="S100" s="6">
        <v>45000</v>
      </c>
      <c r="T100" s="4" t="s">
        <v>34</v>
      </c>
      <c r="U100" s="4">
        <v>6485</v>
      </c>
      <c r="V100" s="4">
        <v>0</v>
      </c>
      <c r="W100" s="4">
        <v>0</v>
      </c>
      <c r="X100" s="4" t="s">
        <v>539</v>
      </c>
      <c r="Y100" s="4" t="s">
        <v>540</v>
      </c>
    </row>
    <row r="101" s="4" customFormat="1" spans="1:25">
      <c r="A101" s="4" t="s">
        <v>541</v>
      </c>
      <c r="B101" s="4" t="s">
        <v>26</v>
      </c>
      <c r="C101" s="4" t="s">
        <v>27</v>
      </c>
      <c r="D101" s="4" t="s">
        <v>542</v>
      </c>
      <c r="E101" s="4" t="s">
        <v>543</v>
      </c>
      <c r="F101" s="6">
        <v>44994</v>
      </c>
      <c r="G101" s="6">
        <v>44997</v>
      </c>
      <c r="H101" s="4">
        <v>1</v>
      </c>
      <c r="I101" s="4">
        <v>3</v>
      </c>
      <c r="J101" s="4">
        <v>3</v>
      </c>
      <c r="K101" s="4" t="s">
        <v>30</v>
      </c>
      <c r="L101" s="4">
        <v>2919</v>
      </c>
      <c r="M101" s="4">
        <v>2919</v>
      </c>
      <c r="N101" s="4" t="s">
        <v>544</v>
      </c>
      <c r="O101" s="4" t="s">
        <v>32</v>
      </c>
      <c r="P101" s="4" t="s">
        <v>33</v>
      </c>
      <c r="Q101" s="4">
        <v>0</v>
      </c>
      <c r="R101" s="7">
        <v>44992</v>
      </c>
      <c r="S101" s="6">
        <v>45000</v>
      </c>
      <c r="T101" s="4" t="s">
        <v>34</v>
      </c>
      <c r="U101" s="4">
        <v>2919</v>
      </c>
      <c r="V101" s="4">
        <v>0</v>
      </c>
      <c r="W101" s="4">
        <v>0</v>
      </c>
      <c r="X101" s="4" t="s">
        <v>545</v>
      </c>
      <c r="Y101" s="4" t="s">
        <v>546</v>
      </c>
    </row>
    <row r="102" s="4" customFormat="1" spans="1:25">
      <c r="A102" s="4" t="s">
        <v>547</v>
      </c>
      <c r="B102" s="4" t="s">
        <v>26</v>
      </c>
      <c r="C102" s="4" t="s">
        <v>27</v>
      </c>
      <c r="D102" s="4" t="s">
        <v>548</v>
      </c>
      <c r="E102" s="4" t="s">
        <v>296</v>
      </c>
      <c r="F102" s="6">
        <v>44996</v>
      </c>
      <c r="G102" s="6">
        <v>44997</v>
      </c>
      <c r="H102" s="4">
        <v>1</v>
      </c>
      <c r="I102" s="4">
        <v>1</v>
      </c>
      <c r="J102" s="4">
        <v>1</v>
      </c>
      <c r="K102" s="4" t="s">
        <v>30</v>
      </c>
      <c r="L102" s="4">
        <v>381</v>
      </c>
      <c r="M102" s="4">
        <v>381</v>
      </c>
      <c r="N102" s="4" t="s">
        <v>549</v>
      </c>
      <c r="O102" s="4" t="s">
        <v>32</v>
      </c>
      <c r="P102" s="4" t="s">
        <v>33</v>
      </c>
      <c r="Q102" s="4">
        <v>0</v>
      </c>
      <c r="R102" s="7">
        <v>44992</v>
      </c>
      <c r="S102" s="6">
        <v>45000</v>
      </c>
      <c r="T102" s="4" t="s">
        <v>34</v>
      </c>
      <c r="U102" s="4">
        <v>381</v>
      </c>
      <c r="V102" s="4">
        <v>0</v>
      </c>
      <c r="W102" s="4">
        <v>0</v>
      </c>
      <c r="X102" s="4" t="s">
        <v>550</v>
      </c>
      <c r="Y102" s="4" t="s">
        <v>551</v>
      </c>
    </row>
    <row r="103" s="4" customFormat="1" spans="1:25">
      <c r="A103" s="4" t="s">
        <v>552</v>
      </c>
      <c r="B103" s="4" t="s">
        <v>26</v>
      </c>
      <c r="C103" s="4" t="s">
        <v>27</v>
      </c>
      <c r="D103" s="4" t="s">
        <v>553</v>
      </c>
      <c r="E103" s="4" t="s">
        <v>554</v>
      </c>
      <c r="F103" s="6">
        <v>44994</v>
      </c>
      <c r="G103" s="6">
        <v>44997</v>
      </c>
      <c r="H103" s="4">
        <v>1</v>
      </c>
      <c r="I103" s="4">
        <v>3</v>
      </c>
      <c r="J103" s="4">
        <v>3</v>
      </c>
      <c r="K103" s="4" t="s">
        <v>30</v>
      </c>
      <c r="L103" s="4">
        <v>6546</v>
      </c>
      <c r="M103" s="4">
        <v>6546</v>
      </c>
      <c r="N103" s="4" t="s">
        <v>555</v>
      </c>
      <c r="O103" s="4" t="s">
        <v>32</v>
      </c>
      <c r="P103" s="4" t="s">
        <v>33</v>
      </c>
      <c r="Q103" s="4">
        <v>0</v>
      </c>
      <c r="R103" s="7">
        <v>44992</v>
      </c>
      <c r="S103" s="6">
        <v>45000</v>
      </c>
      <c r="T103" s="4" t="s">
        <v>34</v>
      </c>
      <c r="U103" s="4">
        <v>6546</v>
      </c>
      <c r="V103" s="4">
        <v>0</v>
      </c>
      <c r="W103" s="4">
        <v>0</v>
      </c>
      <c r="X103" s="4" t="s">
        <v>556</v>
      </c>
      <c r="Y103" s="4" t="s">
        <v>557</v>
      </c>
    </row>
    <row r="104" s="4" customFormat="1" spans="1:25">
      <c r="A104" s="4" t="s">
        <v>558</v>
      </c>
      <c r="B104" s="4" t="s">
        <v>26</v>
      </c>
      <c r="C104" s="4" t="s">
        <v>27</v>
      </c>
      <c r="D104" s="4" t="s">
        <v>559</v>
      </c>
      <c r="E104" s="4" t="s">
        <v>560</v>
      </c>
      <c r="F104" s="6">
        <v>44996</v>
      </c>
      <c r="G104" s="6">
        <v>44997</v>
      </c>
      <c r="H104" s="4">
        <v>1</v>
      </c>
      <c r="I104" s="4">
        <v>1</v>
      </c>
      <c r="J104" s="4">
        <v>1</v>
      </c>
      <c r="K104" s="4" t="s">
        <v>30</v>
      </c>
      <c r="L104" s="4">
        <v>324</v>
      </c>
      <c r="M104" s="4">
        <v>324</v>
      </c>
      <c r="N104" s="4" t="s">
        <v>561</v>
      </c>
      <c r="O104" s="4" t="s">
        <v>32</v>
      </c>
      <c r="P104" s="4" t="s">
        <v>33</v>
      </c>
      <c r="Q104" s="4">
        <v>0</v>
      </c>
      <c r="R104" s="7">
        <v>44993</v>
      </c>
      <c r="S104" s="6">
        <v>45000</v>
      </c>
      <c r="T104" s="4" t="s">
        <v>34</v>
      </c>
      <c r="U104" s="4">
        <v>324</v>
      </c>
      <c r="V104" s="4">
        <v>0</v>
      </c>
      <c r="W104" s="4">
        <v>0</v>
      </c>
      <c r="X104" s="4" t="s">
        <v>562</v>
      </c>
      <c r="Y104" s="4" t="s">
        <v>563</v>
      </c>
    </row>
    <row r="105" s="4" customFormat="1" spans="1:25">
      <c r="A105" s="4" t="s">
        <v>564</v>
      </c>
      <c r="B105" s="4" t="s">
        <v>26</v>
      </c>
      <c r="C105" s="4" t="s">
        <v>27</v>
      </c>
      <c r="D105" s="4" t="s">
        <v>565</v>
      </c>
      <c r="E105" s="4" t="s">
        <v>566</v>
      </c>
      <c r="F105" s="6">
        <v>44996</v>
      </c>
      <c r="G105" s="6">
        <v>44997</v>
      </c>
      <c r="H105" s="4">
        <v>1</v>
      </c>
      <c r="I105" s="4">
        <v>1</v>
      </c>
      <c r="J105" s="4">
        <v>1</v>
      </c>
      <c r="K105" s="4" t="s">
        <v>30</v>
      </c>
      <c r="L105" s="4">
        <v>221</v>
      </c>
      <c r="M105" s="4">
        <v>221</v>
      </c>
      <c r="N105" s="4" t="s">
        <v>567</v>
      </c>
      <c r="O105" s="4" t="s">
        <v>32</v>
      </c>
      <c r="P105" s="4" t="s">
        <v>33</v>
      </c>
      <c r="Q105" s="4">
        <v>0</v>
      </c>
      <c r="R105" s="7">
        <v>44993</v>
      </c>
      <c r="S105" s="6">
        <v>45000</v>
      </c>
      <c r="T105" s="4" t="s">
        <v>34</v>
      </c>
      <c r="U105" s="4">
        <v>221</v>
      </c>
      <c r="V105" s="4">
        <v>0</v>
      </c>
      <c r="W105" s="4">
        <v>0</v>
      </c>
      <c r="X105" s="4" t="s">
        <v>568</v>
      </c>
      <c r="Y105" s="4" t="s">
        <v>569</v>
      </c>
    </row>
    <row r="106" s="4" customFormat="1" spans="1:25">
      <c r="A106" s="4" t="s">
        <v>570</v>
      </c>
      <c r="B106" s="4" t="s">
        <v>26</v>
      </c>
      <c r="C106" s="4" t="s">
        <v>27</v>
      </c>
      <c r="D106" s="4" t="s">
        <v>571</v>
      </c>
      <c r="E106" s="4" t="s">
        <v>572</v>
      </c>
      <c r="F106" s="6">
        <v>44995</v>
      </c>
      <c r="G106" s="6">
        <v>44997</v>
      </c>
      <c r="H106" s="4">
        <v>1</v>
      </c>
      <c r="I106" s="4">
        <v>2</v>
      </c>
      <c r="J106" s="4">
        <v>2</v>
      </c>
      <c r="K106" s="4" t="s">
        <v>30</v>
      </c>
      <c r="L106" s="4">
        <v>2288</v>
      </c>
      <c r="M106" s="4">
        <v>2288</v>
      </c>
      <c r="N106" s="4" t="s">
        <v>573</v>
      </c>
      <c r="O106" s="4" t="s">
        <v>32</v>
      </c>
      <c r="P106" s="4" t="s">
        <v>33</v>
      </c>
      <c r="Q106" s="4">
        <v>0</v>
      </c>
      <c r="R106" s="7">
        <v>44993</v>
      </c>
      <c r="S106" s="6">
        <v>45000</v>
      </c>
      <c r="T106" s="4" t="s">
        <v>34</v>
      </c>
      <c r="U106" s="4">
        <v>2288</v>
      </c>
      <c r="V106" s="4">
        <v>0</v>
      </c>
      <c r="W106" s="4">
        <v>0</v>
      </c>
      <c r="X106" s="4" t="s">
        <v>574</v>
      </c>
      <c r="Y106" s="4" t="s">
        <v>42</v>
      </c>
    </row>
    <row r="107" s="4" customFormat="1" spans="1:25">
      <c r="A107" s="4" t="s">
        <v>575</v>
      </c>
      <c r="B107" s="4" t="s">
        <v>26</v>
      </c>
      <c r="C107" s="4" t="s">
        <v>27</v>
      </c>
      <c r="D107" s="4" t="s">
        <v>576</v>
      </c>
      <c r="E107" s="4" t="s">
        <v>577</v>
      </c>
      <c r="F107" s="6">
        <v>44995</v>
      </c>
      <c r="G107" s="6">
        <v>44997</v>
      </c>
      <c r="H107" s="4">
        <v>1</v>
      </c>
      <c r="I107" s="4">
        <v>2</v>
      </c>
      <c r="J107" s="4">
        <v>2</v>
      </c>
      <c r="K107" s="4" t="s">
        <v>30</v>
      </c>
      <c r="L107" s="4">
        <v>814</v>
      </c>
      <c r="M107" s="4">
        <v>814</v>
      </c>
      <c r="N107" s="4" t="s">
        <v>578</v>
      </c>
      <c r="O107" s="4" t="s">
        <v>32</v>
      </c>
      <c r="P107" s="4" t="s">
        <v>33</v>
      </c>
      <c r="Q107" s="4">
        <v>0</v>
      </c>
      <c r="R107" s="7">
        <v>44993</v>
      </c>
      <c r="S107" s="6">
        <v>45000</v>
      </c>
      <c r="T107" s="4" t="s">
        <v>34</v>
      </c>
      <c r="U107" s="4">
        <v>814</v>
      </c>
      <c r="V107" s="4">
        <v>0</v>
      </c>
      <c r="W107" s="4">
        <v>0</v>
      </c>
      <c r="X107" s="4" t="s">
        <v>579</v>
      </c>
      <c r="Y107" s="4" t="s">
        <v>255</v>
      </c>
    </row>
    <row r="108" s="4" customFormat="1" spans="1:25">
      <c r="A108" s="4" t="s">
        <v>580</v>
      </c>
      <c r="B108" s="4" t="s">
        <v>26</v>
      </c>
      <c r="C108" s="4" t="s">
        <v>27</v>
      </c>
      <c r="D108" s="4" t="s">
        <v>581</v>
      </c>
      <c r="E108" s="4" t="s">
        <v>160</v>
      </c>
      <c r="F108" s="6">
        <v>44996</v>
      </c>
      <c r="G108" s="6">
        <v>44997</v>
      </c>
      <c r="H108" s="4">
        <v>1</v>
      </c>
      <c r="I108" s="4">
        <v>1</v>
      </c>
      <c r="J108" s="4">
        <v>1</v>
      </c>
      <c r="K108" s="4" t="s">
        <v>30</v>
      </c>
      <c r="L108" s="4">
        <v>972</v>
      </c>
      <c r="M108" s="4">
        <v>972</v>
      </c>
      <c r="N108" s="4" t="s">
        <v>582</v>
      </c>
      <c r="O108" s="4" t="s">
        <v>32</v>
      </c>
      <c r="P108" s="4" t="s">
        <v>33</v>
      </c>
      <c r="Q108" s="4">
        <v>0</v>
      </c>
      <c r="R108" s="7">
        <v>44993</v>
      </c>
      <c r="S108" s="6">
        <v>45000</v>
      </c>
      <c r="T108" s="4" t="s">
        <v>34</v>
      </c>
      <c r="U108" s="4">
        <v>972</v>
      </c>
      <c r="V108" s="4">
        <v>0</v>
      </c>
      <c r="W108" s="4">
        <v>0</v>
      </c>
      <c r="X108" s="4" t="s">
        <v>583</v>
      </c>
      <c r="Y108" s="4" t="s">
        <v>42</v>
      </c>
    </row>
    <row r="109" s="4" customFormat="1" spans="1:25">
      <c r="A109" s="4" t="s">
        <v>584</v>
      </c>
      <c r="B109" s="4" t="s">
        <v>26</v>
      </c>
      <c r="C109" s="4" t="s">
        <v>27</v>
      </c>
      <c r="D109" s="4" t="s">
        <v>585</v>
      </c>
      <c r="E109" s="4" t="s">
        <v>56</v>
      </c>
      <c r="F109" s="6">
        <v>44995</v>
      </c>
      <c r="G109" s="6">
        <v>44997</v>
      </c>
      <c r="H109" s="4">
        <v>1</v>
      </c>
      <c r="I109" s="4">
        <v>2</v>
      </c>
      <c r="J109" s="4">
        <v>2</v>
      </c>
      <c r="K109" s="4" t="s">
        <v>30</v>
      </c>
      <c r="L109" s="4">
        <v>1468</v>
      </c>
      <c r="M109" s="4">
        <v>1468</v>
      </c>
      <c r="N109" s="4" t="s">
        <v>586</v>
      </c>
      <c r="O109" s="4" t="s">
        <v>32</v>
      </c>
      <c r="P109" s="4" t="s">
        <v>33</v>
      </c>
      <c r="Q109" s="4">
        <v>0</v>
      </c>
      <c r="R109" s="7">
        <v>44993</v>
      </c>
      <c r="S109" s="6">
        <v>45000</v>
      </c>
      <c r="T109" s="4" t="s">
        <v>34</v>
      </c>
      <c r="U109" s="4">
        <v>1468</v>
      </c>
      <c r="V109" s="4">
        <v>0</v>
      </c>
      <c r="W109" s="4">
        <v>0</v>
      </c>
      <c r="X109" s="4" t="s">
        <v>587</v>
      </c>
      <c r="Y109" s="4" t="s">
        <v>42</v>
      </c>
    </row>
    <row r="110" s="4" customFormat="1" spans="1:25">
      <c r="A110" s="4" t="s">
        <v>588</v>
      </c>
      <c r="B110" s="4" t="s">
        <v>26</v>
      </c>
      <c r="C110" s="4" t="s">
        <v>27</v>
      </c>
      <c r="D110" s="4" t="s">
        <v>589</v>
      </c>
      <c r="E110" s="4" t="s">
        <v>590</v>
      </c>
      <c r="F110" s="6">
        <v>44993</v>
      </c>
      <c r="G110" s="6">
        <v>44997</v>
      </c>
      <c r="H110" s="4">
        <v>1</v>
      </c>
      <c r="I110" s="4">
        <v>4</v>
      </c>
      <c r="J110" s="4">
        <v>4</v>
      </c>
      <c r="K110" s="4" t="s">
        <v>30</v>
      </c>
      <c r="L110" s="4">
        <v>2976</v>
      </c>
      <c r="M110" s="4">
        <v>2976</v>
      </c>
      <c r="N110" s="4" t="s">
        <v>591</v>
      </c>
      <c r="O110" s="4" t="s">
        <v>32</v>
      </c>
      <c r="P110" s="4" t="s">
        <v>33</v>
      </c>
      <c r="Q110" s="4">
        <v>0</v>
      </c>
      <c r="R110" s="7">
        <v>44993</v>
      </c>
      <c r="S110" s="6">
        <v>45000</v>
      </c>
      <c r="T110" s="4" t="s">
        <v>34</v>
      </c>
      <c r="U110" s="4">
        <v>2976</v>
      </c>
      <c r="V110" s="4">
        <v>0</v>
      </c>
      <c r="W110" s="4">
        <v>0</v>
      </c>
      <c r="X110" s="4" t="s">
        <v>592</v>
      </c>
      <c r="Y110" s="4" t="s">
        <v>593</v>
      </c>
    </row>
    <row r="111" s="4" customFormat="1" spans="1:25">
      <c r="A111" s="4" t="s">
        <v>594</v>
      </c>
      <c r="B111" s="4" t="s">
        <v>26</v>
      </c>
      <c r="C111" s="4" t="s">
        <v>27</v>
      </c>
      <c r="D111" s="4" t="s">
        <v>595</v>
      </c>
      <c r="E111" s="4" t="s">
        <v>596</v>
      </c>
      <c r="F111" s="6">
        <v>44995</v>
      </c>
      <c r="G111" s="6">
        <v>44997</v>
      </c>
      <c r="H111" s="4">
        <v>1</v>
      </c>
      <c r="I111" s="4">
        <v>2</v>
      </c>
      <c r="J111" s="4">
        <v>2</v>
      </c>
      <c r="K111" s="4" t="s">
        <v>30</v>
      </c>
      <c r="L111" s="4">
        <v>1052</v>
      </c>
      <c r="M111" s="4">
        <v>1052</v>
      </c>
      <c r="N111" s="4" t="s">
        <v>597</v>
      </c>
      <c r="O111" s="4" t="s">
        <v>32</v>
      </c>
      <c r="P111" s="4" t="s">
        <v>33</v>
      </c>
      <c r="Q111" s="4">
        <v>0</v>
      </c>
      <c r="R111" s="7">
        <v>44993</v>
      </c>
      <c r="S111" s="6">
        <v>45000</v>
      </c>
      <c r="T111" s="4" t="s">
        <v>34</v>
      </c>
      <c r="U111" s="4">
        <v>1052</v>
      </c>
      <c r="V111" s="4">
        <v>0</v>
      </c>
      <c r="W111" s="4">
        <v>0</v>
      </c>
      <c r="X111" s="4" t="s">
        <v>598</v>
      </c>
      <c r="Y111" s="4" t="s">
        <v>599</v>
      </c>
    </row>
    <row r="112" s="4" customFormat="1" spans="1:25">
      <c r="A112" s="4" t="s">
        <v>570</v>
      </c>
      <c r="B112" s="4" t="s">
        <v>26</v>
      </c>
      <c r="C112" s="4" t="s">
        <v>381</v>
      </c>
      <c r="D112" s="4" t="s">
        <v>571</v>
      </c>
      <c r="E112" s="4" t="s">
        <v>572</v>
      </c>
      <c r="F112" s="6">
        <v>44995</v>
      </c>
      <c r="G112" s="6">
        <v>44997</v>
      </c>
      <c r="H112" s="4">
        <v>1</v>
      </c>
      <c r="I112" s="4">
        <v>2</v>
      </c>
      <c r="J112" s="4">
        <v>2</v>
      </c>
      <c r="K112" s="4" t="s">
        <v>30</v>
      </c>
      <c r="L112" s="4">
        <v>-2288</v>
      </c>
      <c r="M112" s="4">
        <v>-2288</v>
      </c>
      <c r="N112" s="4" t="s">
        <v>573</v>
      </c>
      <c r="O112" s="4" t="s">
        <v>32</v>
      </c>
      <c r="P112" s="4" t="s">
        <v>33</v>
      </c>
      <c r="Q112" s="4">
        <v>0</v>
      </c>
      <c r="R112" s="7">
        <v>44993</v>
      </c>
      <c r="S112" s="6">
        <v>45000</v>
      </c>
      <c r="T112" s="4" t="s">
        <v>34</v>
      </c>
      <c r="U112" s="4">
        <v>-2288</v>
      </c>
      <c r="V112" s="4">
        <v>0</v>
      </c>
      <c r="W112" s="4">
        <v>0</v>
      </c>
      <c r="X112" s="4" t="s">
        <v>574</v>
      </c>
      <c r="Y112" s="4" t="s">
        <v>42</v>
      </c>
    </row>
    <row r="113" s="4" customFormat="1" spans="1:25">
      <c r="A113" s="4" t="s">
        <v>600</v>
      </c>
      <c r="B113" s="4" t="s">
        <v>26</v>
      </c>
      <c r="C113" s="4" t="s">
        <v>27</v>
      </c>
      <c r="D113" s="4" t="s">
        <v>601</v>
      </c>
      <c r="E113" s="4" t="s">
        <v>140</v>
      </c>
      <c r="F113" s="6">
        <v>44996</v>
      </c>
      <c r="G113" s="6">
        <v>44997</v>
      </c>
      <c r="H113" s="4">
        <v>2</v>
      </c>
      <c r="I113" s="4">
        <v>1</v>
      </c>
      <c r="J113" s="4">
        <v>2</v>
      </c>
      <c r="K113" s="4" t="s">
        <v>30</v>
      </c>
      <c r="L113" s="4">
        <v>2700</v>
      </c>
      <c r="M113" s="4">
        <v>2700</v>
      </c>
      <c r="N113" s="4" t="s">
        <v>602</v>
      </c>
      <c r="O113" s="4" t="s">
        <v>32</v>
      </c>
      <c r="P113" s="4" t="s">
        <v>33</v>
      </c>
      <c r="Q113" s="4">
        <v>0</v>
      </c>
      <c r="R113" s="7">
        <v>44993</v>
      </c>
      <c r="S113" s="6">
        <v>45000</v>
      </c>
      <c r="T113" s="4" t="s">
        <v>34</v>
      </c>
      <c r="U113" s="4">
        <v>2700</v>
      </c>
      <c r="V113" s="4">
        <v>0</v>
      </c>
      <c r="W113" s="4">
        <v>0</v>
      </c>
      <c r="X113" s="4" t="s">
        <v>603</v>
      </c>
      <c r="Y113" s="4" t="s">
        <v>42</v>
      </c>
    </row>
    <row r="114" s="4" customFormat="1" spans="1:25">
      <c r="A114" s="4" t="s">
        <v>604</v>
      </c>
      <c r="B114" s="4" t="s">
        <v>26</v>
      </c>
      <c r="C114" s="4" t="s">
        <v>27</v>
      </c>
      <c r="D114" s="4" t="s">
        <v>605</v>
      </c>
      <c r="E114" s="4" t="s">
        <v>606</v>
      </c>
      <c r="F114" s="6">
        <v>44995</v>
      </c>
      <c r="G114" s="6">
        <v>44997</v>
      </c>
      <c r="H114" s="4">
        <v>1</v>
      </c>
      <c r="I114" s="4">
        <v>2</v>
      </c>
      <c r="J114" s="4">
        <v>2</v>
      </c>
      <c r="K114" s="4" t="s">
        <v>30</v>
      </c>
      <c r="L114" s="4">
        <v>1664</v>
      </c>
      <c r="M114" s="4">
        <v>1664</v>
      </c>
      <c r="N114" s="4" t="s">
        <v>607</v>
      </c>
      <c r="O114" s="4" t="s">
        <v>32</v>
      </c>
      <c r="P114" s="4" t="s">
        <v>33</v>
      </c>
      <c r="Q114" s="4">
        <v>0</v>
      </c>
      <c r="R114" s="7">
        <v>44993</v>
      </c>
      <c r="S114" s="6">
        <v>45000</v>
      </c>
      <c r="T114" s="4" t="s">
        <v>34</v>
      </c>
      <c r="U114" s="4">
        <v>1664</v>
      </c>
      <c r="V114" s="4">
        <v>0</v>
      </c>
      <c r="W114" s="4">
        <v>0</v>
      </c>
      <c r="X114" s="4" t="s">
        <v>608</v>
      </c>
      <c r="Y114" s="4" t="s">
        <v>609</v>
      </c>
    </row>
    <row r="115" s="4" customFormat="1" spans="1:25">
      <c r="A115" s="4" t="s">
        <v>600</v>
      </c>
      <c r="B115" s="4" t="s">
        <v>26</v>
      </c>
      <c r="C115" s="4" t="s">
        <v>381</v>
      </c>
      <c r="D115" s="4" t="s">
        <v>601</v>
      </c>
      <c r="E115" s="4" t="s">
        <v>140</v>
      </c>
      <c r="F115" s="6">
        <v>44996</v>
      </c>
      <c r="G115" s="6">
        <v>44997</v>
      </c>
      <c r="H115" s="4">
        <v>2</v>
      </c>
      <c r="I115" s="4">
        <v>1</v>
      </c>
      <c r="J115" s="4">
        <v>2</v>
      </c>
      <c r="K115" s="4" t="s">
        <v>30</v>
      </c>
      <c r="L115" s="4">
        <v>-2700</v>
      </c>
      <c r="M115" s="4">
        <v>-2700</v>
      </c>
      <c r="N115" s="4" t="s">
        <v>602</v>
      </c>
      <c r="O115" s="4" t="s">
        <v>32</v>
      </c>
      <c r="P115" s="4" t="s">
        <v>33</v>
      </c>
      <c r="Q115" s="4">
        <v>0</v>
      </c>
      <c r="R115" s="7">
        <v>44993</v>
      </c>
      <c r="S115" s="6">
        <v>45000</v>
      </c>
      <c r="T115" s="4" t="s">
        <v>34</v>
      </c>
      <c r="U115" s="4">
        <v>-2700</v>
      </c>
      <c r="V115" s="4">
        <v>0</v>
      </c>
      <c r="W115" s="4">
        <v>0</v>
      </c>
      <c r="X115" s="4" t="s">
        <v>603</v>
      </c>
      <c r="Y115" s="4" t="s">
        <v>42</v>
      </c>
    </row>
    <row r="116" s="4" customFormat="1" spans="1:25">
      <c r="A116" s="4" t="s">
        <v>610</v>
      </c>
      <c r="B116" s="4" t="s">
        <v>26</v>
      </c>
      <c r="C116" s="4" t="s">
        <v>27</v>
      </c>
      <c r="D116" s="4" t="s">
        <v>611</v>
      </c>
      <c r="E116" s="4" t="s">
        <v>612</v>
      </c>
      <c r="F116" s="6">
        <v>44995</v>
      </c>
      <c r="G116" s="6">
        <v>44997</v>
      </c>
      <c r="H116" s="4">
        <v>1</v>
      </c>
      <c r="I116" s="4">
        <v>2</v>
      </c>
      <c r="J116" s="4">
        <v>2</v>
      </c>
      <c r="K116" s="4" t="s">
        <v>30</v>
      </c>
      <c r="L116" s="4">
        <v>1890</v>
      </c>
      <c r="M116" s="4">
        <v>1890</v>
      </c>
      <c r="N116" s="4" t="s">
        <v>613</v>
      </c>
      <c r="O116" s="4" t="s">
        <v>32</v>
      </c>
      <c r="P116" s="4" t="s">
        <v>33</v>
      </c>
      <c r="Q116" s="4">
        <v>0</v>
      </c>
      <c r="R116" s="7">
        <v>44993</v>
      </c>
      <c r="S116" s="6">
        <v>45000</v>
      </c>
      <c r="T116" s="4" t="s">
        <v>34</v>
      </c>
      <c r="U116" s="4">
        <v>1890</v>
      </c>
      <c r="V116" s="4">
        <v>0</v>
      </c>
      <c r="W116" s="4">
        <v>0</v>
      </c>
      <c r="X116" s="4" t="s">
        <v>614</v>
      </c>
      <c r="Y116" s="4" t="s">
        <v>615</v>
      </c>
    </row>
    <row r="117" s="4" customFormat="1" spans="1:25">
      <c r="A117" s="4" t="s">
        <v>616</v>
      </c>
      <c r="B117" s="4" t="s">
        <v>26</v>
      </c>
      <c r="C117" s="4" t="s">
        <v>27</v>
      </c>
      <c r="D117" s="4" t="s">
        <v>617</v>
      </c>
      <c r="E117" s="4" t="s">
        <v>235</v>
      </c>
      <c r="F117" s="6">
        <v>44996</v>
      </c>
      <c r="G117" s="6">
        <v>44997</v>
      </c>
      <c r="H117" s="4">
        <v>1</v>
      </c>
      <c r="I117" s="4">
        <v>1</v>
      </c>
      <c r="J117" s="4">
        <v>1</v>
      </c>
      <c r="K117" s="4" t="s">
        <v>30</v>
      </c>
      <c r="L117" s="4">
        <v>556</v>
      </c>
      <c r="M117" s="4">
        <v>556</v>
      </c>
      <c r="N117" s="4" t="s">
        <v>618</v>
      </c>
      <c r="O117" s="4" t="s">
        <v>32</v>
      </c>
      <c r="P117" s="4" t="s">
        <v>33</v>
      </c>
      <c r="Q117" s="4">
        <v>0</v>
      </c>
      <c r="R117" s="7">
        <v>44993</v>
      </c>
      <c r="S117" s="6">
        <v>45000</v>
      </c>
      <c r="T117" s="4" t="s">
        <v>34</v>
      </c>
      <c r="U117" s="4">
        <v>556</v>
      </c>
      <c r="V117" s="4">
        <v>0</v>
      </c>
      <c r="W117" s="4">
        <v>0</v>
      </c>
      <c r="X117" s="4" t="s">
        <v>619</v>
      </c>
      <c r="Y117" s="4" t="s">
        <v>42</v>
      </c>
    </row>
    <row r="118" s="4" customFormat="1" spans="1:25">
      <c r="A118" s="4" t="s">
        <v>620</v>
      </c>
      <c r="B118" s="4" t="s">
        <v>26</v>
      </c>
      <c r="C118" s="4" t="s">
        <v>27</v>
      </c>
      <c r="D118" s="4" t="s">
        <v>394</v>
      </c>
      <c r="E118" s="4" t="s">
        <v>112</v>
      </c>
      <c r="F118" s="6">
        <v>44996</v>
      </c>
      <c r="G118" s="6">
        <v>44997</v>
      </c>
      <c r="H118" s="4">
        <v>1</v>
      </c>
      <c r="I118" s="4">
        <v>1</v>
      </c>
      <c r="J118" s="4">
        <v>1</v>
      </c>
      <c r="K118" s="4" t="s">
        <v>30</v>
      </c>
      <c r="L118" s="4">
        <v>295</v>
      </c>
      <c r="M118" s="4">
        <v>295</v>
      </c>
      <c r="N118" s="4" t="s">
        <v>621</v>
      </c>
      <c r="O118" s="4" t="s">
        <v>32</v>
      </c>
      <c r="P118" s="4" t="s">
        <v>33</v>
      </c>
      <c r="Q118" s="4">
        <v>0</v>
      </c>
      <c r="R118" s="7">
        <v>44993</v>
      </c>
      <c r="S118" s="6">
        <v>45000</v>
      </c>
      <c r="T118" s="4" t="s">
        <v>34</v>
      </c>
      <c r="U118" s="4">
        <v>295</v>
      </c>
      <c r="V118" s="4">
        <v>0</v>
      </c>
      <c r="W118" s="4">
        <v>0</v>
      </c>
      <c r="X118" s="4" t="s">
        <v>622</v>
      </c>
      <c r="Y118" s="4" t="s">
        <v>42</v>
      </c>
    </row>
    <row r="119" s="4" customFormat="1" spans="1:25">
      <c r="A119" s="4" t="s">
        <v>150</v>
      </c>
      <c r="B119" s="4" t="s">
        <v>26</v>
      </c>
      <c r="C119" s="4" t="s">
        <v>381</v>
      </c>
      <c r="D119" s="4" t="s">
        <v>151</v>
      </c>
      <c r="E119" s="4" t="s">
        <v>146</v>
      </c>
      <c r="F119" s="6">
        <v>44995</v>
      </c>
      <c r="G119" s="6">
        <v>44997</v>
      </c>
      <c r="H119" s="4">
        <v>1</v>
      </c>
      <c r="I119" s="4">
        <v>2</v>
      </c>
      <c r="J119" s="4">
        <v>2</v>
      </c>
      <c r="K119" s="4" t="s">
        <v>30</v>
      </c>
      <c r="L119" s="4">
        <v>-1558</v>
      </c>
      <c r="M119" s="4">
        <v>-1558</v>
      </c>
      <c r="N119" s="4" t="s">
        <v>152</v>
      </c>
      <c r="O119" s="4" t="s">
        <v>32</v>
      </c>
      <c r="P119" s="4" t="s">
        <v>33</v>
      </c>
      <c r="Q119" s="4">
        <v>0</v>
      </c>
      <c r="R119" s="7">
        <v>44974</v>
      </c>
      <c r="S119" s="6">
        <v>45000</v>
      </c>
      <c r="T119" s="4" t="s">
        <v>34</v>
      </c>
      <c r="U119" s="4">
        <v>-1558</v>
      </c>
      <c r="V119" s="4">
        <v>0</v>
      </c>
      <c r="W119" s="4">
        <v>0</v>
      </c>
      <c r="X119" s="4" t="s">
        <v>42</v>
      </c>
      <c r="Y119" s="4" t="s">
        <v>42</v>
      </c>
    </row>
    <row r="120" s="4" customFormat="1" spans="1:25">
      <c r="A120" s="4" t="s">
        <v>623</v>
      </c>
      <c r="B120" s="4" t="s">
        <v>26</v>
      </c>
      <c r="C120" s="4" t="s">
        <v>27</v>
      </c>
      <c r="D120" s="4" t="s">
        <v>624</v>
      </c>
      <c r="E120" s="4" t="s">
        <v>625</v>
      </c>
      <c r="F120" s="6">
        <v>44995</v>
      </c>
      <c r="G120" s="6">
        <v>44997</v>
      </c>
      <c r="H120" s="4">
        <v>1</v>
      </c>
      <c r="I120" s="4">
        <v>2</v>
      </c>
      <c r="J120" s="4">
        <v>2</v>
      </c>
      <c r="K120" s="4" t="s">
        <v>30</v>
      </c>
      <c r="L120" s="4">
        <v>3730</v>
      </c>
      <c r="M120" s="4">
        <v>3730</v>
      </c>
      <c r="N120" s="4" t="s">
        <v>626</v>
      </c>
      <c r="O120" s="4" t="s">
        <v>32</v>
      </c>
      <c r="P120" s="4" t="s">
        <v>33</v>
      </c>
      <c r="Q120" s="4">
        <v>0</v>
      </c>
      <c r="R120" s="7">
        <v>44993</v>
      </c>
      <c r="S120" s="6">
        <v>45000</v>
      </c>
      <c r="T120" s="4" t="s">
        <v>34</v>
      </c>
      <c r="U120" s="4">
        <v>3730</v>
      </c>
      <c r="V120" s="4">
        <v>0</v>
      </c>
      <c r="W120" s="4">
        <v>0</v>
      </c>
      <c r="X120" s="4" t="s">
        <v>627</v>
      </c>
      <c r="Y120" s="4" t="s">
        <v>42</v>
      </c>
    </row>
    <row r="121" s="4" customFormat="1" spans="1:26">
      <c r="A121" s="4" t="s">
        <v>628</v>
      </c>
      <c r="B121" s="4" t="s">
        <v>26</v>
      </c>
      <c r="C121" s="4" t="s">
        <v>27</v>
      </c>
      <c r="D121" s="4" t="s">
        <v>629</v>
      </c>
      <c r="E121" s="4" t="s">
        <v>630</v>
      </c>
      <c r="F121" s="6">
        <v>44996</v>
      </c>
      <c r="G121" s="6">
        <v>44997</v>
      </c>
      <c r="H121" s="4">
        <v>2</v>
      </c>
      <c r="I121" s="4">
        <v>1</v>
      </c>
      <c r="J121" s="4">
        <v>2</v>
      </c>
      <c r="K121" s="4" t="s">
        <v>30</v>
      </c>
      <c r="L121" s="4">
        <v>246</v>
      </c>
      <c r="M121" s="4">
        <v>246</v>
      </c>
      <c r="N121" s="4" t="s">
        <v>631</v>
      </c>
      <c r="O121" s="4" t="s">
        <v>32</v>
      </c>
      <c r="P121" s="4" t="s">
        <v>33</v>
      </c>
      <c r="Q121" s="4">
        <v>0</v>
      </c>
      <c r="R121" s="7">
        <v>44993</v>
      </c>
      <c r="S121" s="6">
        <v>45000</v>
      </c>
      <c r="T121" s="4" t="s">
        <v>34</v>
      </c>
      <c r="U121" s="4">
        <v>246</v>
      </c>
      <c r="V121" s="4">
        <v>0</v>
      </c>
      <c r="W121" s="4">
        <v>0</v>
      </c>
      <c r="X121" s="4" t="s">
        <v>632</v>
      </c>
      <c r="Y121" s="4">
        <v>123369</v>
      </c>
      <c r="Z121" s="4" t="s">
        <v>633</v>
      </c>
    </row>
    <row r="122" s="4" customFormat="1" spans="1:25">
      <c r="A122" s="4" t="s">
        <v>634</v>
      </c>
      <c r="B122" s="4" t="s">
        <v>26</v>
      </c>
      <c r="C122" s="4" t="s">
        <v>27</v>
      </c>
      <c r="D122" s="4" t="s">
        <v>635</v>
      </c>
      <c r="E122" s="4" t="s">
        <v>636</v>
      </c>
      <c r="F122" s="6">
        <v>44996</v>
      </c>
      <c r="G122" s="6">
        <v>44997</v>
      </c>
      <c r="H122" s="4">
        <v>1</v>
      </c>
      <c r="I122" s="4">
        <v>1</v>
      </c>
      <c r="J122" s="4">
        <v>1</v>
      </c>
      <c r="K122" s="4" t="s">
        <v>30</v>
      </c>
      <c r="L122" s="4">
        <v>461</v>
      </c>
      <c r="M122" s="4">
        <v>461</v>
      </c>
      <c r="N122" s="4" t="s">
        <v>637</v>
      </c>
      <c r="O122" s="4" t="s">
        <v>32</v>
      </c>
      <c r="P122" s="4" t="s">
        <v>33</v>
      </c>
      <c r="Q122" s="4">
        <v>0</v>
      </c>
      <c r="R122" s="7">
        <v>44993</v>
      </c>
      <c r="S122" s="6">
        <v>45000</v>
      </c>
      <c r="T122" s="4" t="s">
        <v>34</v>
      </c>
      <c r="U122" s="4">
        <v>461</v>
      </c>
      <c r="V122" s="4">
        <v>0</v>
      </c>
      <c r="W122" s="4">
        <v>0</v>
      </c>
      <c r="X122" s="4" t="s">
        <v>638</v>
      </c>
      <c r="Y122" s="4" t="s">
        <v>639</v>
      </c>
    </row>
    <row r="123" s="4" customFormat="1" spans="1:25">
      <c r="A123" s="4" t="s">
        <v>640</v>
      </c>
      <c r="B123" s="4" t="s">
        <v>26</v>
      </c>
      <c r="C123" s="4" t="s">
        <v>27</v>
      </c>
      <c r="D123" s="4" t="s">
        <v>641</v>
      </c>
      <c r="E123" s="4" t="s">
        <v>101</v>
      </c>
      <c r="F123" s="6">
        <v>44995</v>
      </c>
      <c r="G123" s="6">
        <v>44997</v>
      </c>
      <c r="H123" s="4">
        <v>1</v>
      </c>
      <c r="I123" s="4">
        <v>2</v>
      </c>
      <c r="J123" s="4">
        <v>2</v>
      </c>
      <c r="K123" s="4" t="s">
        <v>30</v>
      </c>
      <c r="L123" s="4">
        <v>570</v>
      </c>
      <c r="M123" s="4">
        <v>570</v>
      </c>
      <c r="N123" s="4" t="s">
        <v>642</v>
      </c>
      <c r="O123" s="4" t="s">
        <v>32</v>
      </c>
      <c r="P123" s="4" t="s">
        <v>33</v>
      </c>
      <c r="Q123" s="4">
        <v>0</v>
      </c>
      <c r="R123" s="7">
        <v>44993</v>
      </c>
      <c r="S123" s="6">
        <v>45000</v>
      </c>
      <c r="T123" s="4" t="s">
        <v>34</v>
      </c>
      <c r="U123" s="4">
        <v>570</v>
      </c>
      <c r="V123" s="4">
        <v>0</v>
      </c>
      <c r="W123" s="4">
        <v>0</v>
      </c>
      <c r="X123" s="4" t="s">
        <v>643</v>
      </c>
      <c r="Y123" s="4" t="s">
        <v>644</v>
      </c>
    </row>
    <row r="124" s="4" customFormat="1" spans="1:25">
      <c r="A124" s="4" t="s">
        <v>645</v>
      </c>
      <c r="B124" s="4" t="s">
        <v>26</v>
      </c>
      <c r="C124" s="4" t="s">
        <v>27</v>
      </c>
      <c r="D124" s="4" t="s">
        <v>646</v>
      </c>
      <c r="E124" s="4" t="s">
        <v>647</v>
      </c>
      <c r="F124" s="6">
        <v>44995</v>
      </c>
      <c r="G124" s="6">
        <v>44997</v>
      </c>
      <c r="H124" s="4">
        <v>1</v>
      </c>
      <c r="I124" s="4">
        <v>2</v>
      </c>
      <c r="J124" s="4">
        <v>2</v>
      </c>
      <c r="K124" s="4" t="s">
        <v>30</v>
      </c>
      <c r="L124" s="4">
        <v>1582</v>
      </c>
      <c r="M124" s="4">
        <v>1582</v>
      </c>
      <c r="N124" s="4" t="s">
        <v>648</v>
      </c>
      <c r="O124" s="4" t="s">
        <v>32</v>
      </c>
      <c r="P124" s="4" t="s">
        <v>33</v>
      </c>
      <c r="Q124" s="4">
        <v>0</v>
      </c>
      <c r="R124" s="7">
        <v>44993</v>
      </c>
      <c r="S124" s="6">
        <v>45000</v>
      </c>
      <c r="T124" s="4" t="s">
        <v>34</v>
      </c>
      <c r="U124" s="4">
        <v>1582</v>
      </c>
      <c r="V124" s="4">
        <v>0</v>
      </c>
      <c r="W124" s="4">
        <v>0</v>
      </c>
      <c r="X124" s="4" t="s">
        <v>649</v>
      </c>
      <c r="Y124" s="4" t="s">
        <v>650</v>
      </c>
    </row>
    <row r="125" s="4" customFormat="1" spans="1:25">
      <c r="A125" s="4" t="s">
        <v>651</v>
      </c>
      <c r="B125" s="4" t="s">
        <v>26</v>
      </c>
      <c r="C125" s="4" t="s">
        <v>27</v>
      </c>
      <c r="D125" s="4" t="s">
        <v>652</v>
      </c>
      <c r="E125" s="4" t="s">
        <v>338</v>
      </c>
      <c r="F125" s="6">
        <v>44996</v>
      </c>
      <c r="G125" s="6">
        <v>44997</v>
      </c>
      <c r="H125" s="4">
        <v>1</v>
      </c>
      <c r="I125" s="4">
        <v>1</v>
      </c>
      <c r="J125" s="4">
        <v>1</v>
      </c>
      <c r="K125" s="4" t="s">
        <v>30</v>
      </c>
      <c r="L125" s="4">
        <v>1536</v>
      </c>
      <c r="M125" s="4">
        <v>1536</v>
      </c>
      <c r="N125" s="4" t="s">
        <v>653</v>
      </c>
      <c r="O125" s="4" t="s">
        <v>32</v>
      </c>
      <c r="P125" s="4" t="s">
        <v>33</v>
      </c>
      <c r="Q125" s="4">
        <v>0</v>
      </c>
      <c r="R125" s="7">
        <v>44994</v>
      </c>
      <c r="S125" s="6">
        <v>45000</v>
      </c>
      <c r="T125" s="4" t="s">
        <v>34</v>
      </c>
      <c r="U125" s="4">
        <v>1536</v>
      </c>
      <c r="V125" s="4">
        <v>0</v>
      </c>
      <c r="W125" s="4">
        <v>0</v>
      </c>
      <c r="X125" s="4" t="s">
        <v>654</v>
      </c>
      <c r="Y125" s="4" t="s">
        <v>655</v>
      </c>
    </row>
    <row r="126" s="4" customFormat="1" spans="1:25">
      <c r="A126" s="4" t="s">
        <v>656</v>
      </c>
      <c r="B126" s="4" t="s">
        <v>26</v>
      </c>
      <c r="C126" s="4" t="s">
        <v>27</v>
      </c>
      <c r="D126" s="4" t="s">
        <v>657</v>
      </c>
      <c r="E126" s="4" t="s">
        <v>658</v>
      </c>
      <c r="F126" s="6">
        <v>44996</v>
      </c>
      <c r="G126" s="6">
        <v>44997</v>
      </c>
      <c r="H126" s="4">
        <v>1</v>
      </c>
      <c r="I126" s="4">
        <v>1</v>
      </c>
      <c r="J126" s="4">
        <v>1</v>
      </c>
      <c r="K126" s="4" t="s">
        <v>30</v>
      </c>
      <c r="L126" s="4">
        <v>525</v>
      </c>
      <c r="M126" s="4">
        <v>525</v>
      </c>
      <c r="N126" s="4" t="s">
        <v>659</v>
      </c>
      <c r="O126" s="4" t="s">
        <v>32</v>
      </c>
      <c r="P126" s="4" t="s">
        <v>33</v>
      </c>
      <c r="Q126" s="4">
        <v>0</v>
      </c>
      <c r="R126" s="7">
        <v>44994</v>
      </c>
      <c r="S126" s="6">
        <v>45000</v>
      </c>
      <c r="T126" s="4" t="s">
        <v>34</v>
      </c>
      <c r="U126" s="4">
        <v>525</v>
      </c>
      <c r="V126" s="4">
        <v>0</v>
      </c>
      <c r="W126" s="4">
        <v>0</v>
      </c>
      <c r="X126" s="4" t="s">
        <v>660</v>
      </c>
      <c r="Y126" s="4" t="s">
        <v>661</v>
      </c>
    </row>
    <row r="127" s="4" customFormat="1" spans="1:25">
      <c r="A127" s="4" t="s">
        <v>662</v>
      </c>
      <c r="B127" s="4" t="s">
        <v>26</v>
      </c>
      <c r="C127" s="4" t="s">
        <v>27</v>
      </c>
      <c r="D127" s="4" t="s">
        <v>663</v>
      </c>
      <c r="E127" s="4" t="s">
        <v>664</v>
      </c>
      <c r="F127" s="6">
        <v>44995</v>
      </c>
      <c r="G127" s="6">
        <v>44997</v>
      </c>
      <c r="H127" s="4">
        <v>1</v>
      </c>
      <c r="I127" s="4">
        <v>2</v>
      </c>
      <c r="J127" s="4">
        <v>2</v>
      </c>
      <c r="K127" s="4" t="s">
        <v>30</v>
      </c>
      <c r="L127" s="4">
        <v>3110</v>
      </c>
      <c r="M127" s="4">
        <v>3110</v>
      </c>
      <c r="N127" s="4" t="s">
        <v>665</v>
      </c>
      <c r="O127" s="4" t="s">
        <v>32</v>
      </c>
      <c r="P127" s="4" t="s">
        <v>33</v>
      </c>
      <c r="Q127" s="4">
        <v>0</v>
      </c>
      <c r="R127" s="7">
        <v>44994</v>
      </c>
      <c r="S127" s="6">
        <v>45000</v>
      </c>
      <c r="T127" s="4" t="s">
        <v>34</v>
      </c>
      <c r="U127" s="4">
        <v>3110</v>
      </c>
      <c r="V127" s="4">
        <v>0</v>
      </c>
      <c r="W127" s="4">
        <v>0</v>
      </c>
      <c r="X127" s="4" t="s">
        <v>666</v>
      </c>
      <c r="Y127" s="4" t="s">
        <v>667</v>
      </c>
    </row>
    <row r="128" s="4" customFormat="1" spans="1:25">
      <c r="A128" s="4" t="s">
        <v>668</v>
      </c>
      <c r="B128" s="4" t="s">
        <v>26</v>
      </c>
      <c r="C128" s="4" t="s">
        <v>27</v>
      </c>
      <c r="D128" s="4" t="s">
        <v>669</v>
      </c>
      <c r="E128" s="4" t="s">
        <v>146</v>
      </c>
      <c r="F128" s="6">
        <v>44995</v>
      </c>
      <c r="G128" s="6">
        <v>44997</v>
      </c>
      <c r="H128" s="4">
        <v>1</v>
      </c>
      <c r="I128" s="4">
        <v>2</v>
      </c>
      <c r="J128" s="4">
        <v>2</v>
      </c>
      <c r="K128" s="4" t="s">
        <v>30</v>
      </c>
      <c r="L128" s="4">
        <v>2072</v>
      </c>
      <c r="M128" s="4">
        <v>2072</v>
      </c>
      <c r="N128" s="4" t="s">
        <v>670</v>
      </c>
      <c r="O128" s="4" t="s">
        <v>32</v>
      </c>
      <c r="P128" s="4" t="s">
        <v>33</v>
      </c>
      <c r="Q128" s="4">
        <v>0</v>
      </c>
      <c r="R128" s="7">
        <v>44994</v>
      </c>
      <c r="S128" s="6">
        <v>45000</v>
      </c>
      <c r="T128" s="4" t="s">
        <v>34</v>
      </c>
      <c r="U128" s="4">
        <v>2072</v>
      </c>
      <c r="V128" s="4">
        <v>0</v>
      </c>
      <c r="W128" s="4">
        <v>0</v>
      </c>
      <c r="X128" s="4" t="s">
        <v>671</v>
      </c>
      <c r="Y128" s="4" t="s">
        <v>672</v>
      </c>
    </row>
    <row r="129" s="4" customFormat="1" spans="1:25">
      <c r="A129" s="4" t="s">
        <v>673</v>
      </c>
      <c r="B129" s="4" t="s">
        <v>26</v>
      </c>
      <c r="C129" s="4" t="s">
        <v>27</v>
      </c>
      <c r="D129" s="4" t="s">
        <v>674</v>
      </c>
      <c r="E129" s="4" t="s">
        <v>675</v>
      </c>
      <c r="F129" s="6">
        <v>44995</v>
      </c>
      <c r="G129" s="6">
        <v>44997</v>
      </c>
      <c r="H129" s="4">
        <v>1</v>
      </c>
      <c r="I129" s="4">
        <v>2</v>
      </c>
      <c r="J129" s="4">
        <v>2</v>
      </c>
      <c r="K129" s="4" t="s">
        <v>30</v>
      </c>
      <c r="L129" s="4">
        <v>2178</v>
      </c>
      <c r="M129" s="4">
        <v>2178</v>
      </c>
      <c r="N129" s="4" t="s">
        <v>676</v>
      </c>
      <c r="O129" s="4" t="s">
        <v>32</v>
      </c>
      <c r="P129" s="4" t="s">
        <v>33</v>
      </c>
      <c r="Q129" s="4">
        <v>0</v>
      </c>
      <c r="R129" s="7">
        <v>44994</v>
      </c>
      <c r="S129" s="6">
        <v>45000</v>
      </c>
      <c r="T129" s="4" t="s">
        <v>34</v>
      </c>
      <c r="U129" s="4">
        <v>2178</v>
      </c>
      <c r="V129" s="4">
        <v>0</v>
      </c>
      <c r="W129" s="4">
        <v>0</v>
      </c>
      <c r="X129" s="4" t="s">
        <v>677</v>
      </c>
      <c r="Y129" s="4" t="s">
        <v>42</v>
      </c>
    </row>
    <row r="130" s="4" customFormat="1" spans="1:25">
      <c r="A130" s="4" t="s">
        <v>678</v>
      </c>
      <c r="B130" s="4" t="s">
        <v>26</v>
      </c>
      <c r="C130" s="4" t="s">
        <v>27</v>
      </c>
      <c r="D130" s="4" t="s">
        <v>679</v>
      </c>
      <c r="E130" s="4" t="s">
        <v>680</v>
      </c>
      <c r="F130" s="6">
        <v>44994</v>
      </c>
      <c r="G130" s="6">
        <v>44997</v>
      </c>
      <c r="H130" s="4">
        <v>1</v>
      </c>
      <c r="I130" s="4">
        <v>3</v>
      </c>
      <c r="J130" s="4">
        <v>3</v>
      </c>
      <c r="K130" s="4" t="s">
        <v>30</v>
      </c>
      <c r="L130" s="4">
        <v>2793</v>
      </c>
      <c r="M130" s="4">
        <v>2793</v>
      </c>
      <c r="N130" s="4" t="s">
        <v>681</v>
      </c>
      <c r="O130" s="4" t="s">
        <v>32</v>
      </c>
      <c r="P130" s="4" t="s">
        <v>33</v>
      </c>
      <c r="Q130" s="4">
        <v>0</v>
      </c>
      <c r="R130" s="7">
        <v>44994</v>
      </c>
      <c r="S130" s="6">
        <v>45000</v>
      </c>
      <c r="T130" s="4" t="s">
        <v>34</v>
      </c>
      <c r="U130" s="4">
        <v>2793</v>
      </c>
      <c r="V130" s="4">
        <v>0</v>
      </c>
      <c r="W130" s="4">
        <v>0</v>
      </c>
      <c r="X130" s="4" t="s">
        <v>682</v>
      </c>
      <c r="Y130" s="4" t="s">
        <v>42</v>
      </c>
    </row>
    <row r="131" s="4" customFormat="1" spans="1:25">
      <c r="A131" s="4" t="s">
        <v>683</v>
      </c>
      <c r="B131" s="4" t="s">
        <v>26</v>
      </c>
      <c r="C131" s="4" t="s">
        <v>27</v>
      </c>
      <c r="D131" s="4" t="s">
        <v>684</v>
      </c>
      <c r="E131" s="4" t="s">
        <v>685</v>
      </c>
      <c r="F131" s="6">
        <v>44996</v>
      </c>
      <c r="G131" s="6">
        <v>44997</v>
      </c>
      <c r="H131" s="4">
        <v>1</v>
      </c>
      <c r="I131" s="4">
        <v>1</v>
      </c>
      <c r="J131" s="4">
        <v>1</v>
      </c>
      <c r="K131" s="4" t="s">
        <v>30</v>
      </c>
      <c r="L131" s="4">
        <v>193</v>
      </c>
      <c r="M131" s="4">
        <v>193</v>
      </c>
      <c r="N131" s="4" t="s">
        <v>686</v>
      </c>
      <c r="O131" s="4" t="s">
        <v>32</v>
      </c>
      <c r="P131" s="4" t="s">
        <v>33</v>
      </c>
      <c r="Q131" s="4">
        <v>0</v>
      </c>
      <c r="R131" s="7">
        <v>44994</v>
      </c>
      <c r="S131" s="6">
        <v>45000</v>
      </c>
      <c r="T131" s="4" t="s">
        <v>34</v>
      </c>
      <c r="U131" s="4">
        <v>193</v>
      </c>
      <c r="V131" s="4">
        <v>0</v>
      </c>
      <c r="W131" s="4">
        <v>0</v>
      </c>
      <c r="X131" s="4" t="s">
        <v>687</v>
      </c>
      <c r="Y131" s="4" t="s">
        <v>42</v>
      </c>
    </row>
    <row r="132" s="4" customFormat="1" spans="1:25">
      <c r="A132" s="4" t="s">
        <v>688</v>
      </c>
      <c r="B132" s="4" t="s">
        <v>26</v>
      </c>
      <c r="C132" s="4" t="s">
        <v>27</v>
      </c>
      <c r="D132" s="4" t="s">
        <v>689</v>
      </c>
      <c r="E132" s="4" t="s">
        <v>690</v>
      </c>
      <c r="F132" s="6">
        <v>44996</v>
      </c>
      <c r="G132" s="6">
        <v>44997</v>
      </c>
      <c r="H132" s="4">
        <v>1</v>
      </c>
      <c r="I132" s="4">
        <v>1</v>
      </c>
      <c r="J132" s="4">
        <v>1</v>
      </c>
      <c r="K132" s="4" t="s">
        <v>30</v>
      </c>
      <c r="L132" s="4">
        <v>694</v>
      </c>
      <c r="M132" s="4">
        <v>694</v>
      </c>
      <c r="N132" s="4" t="s">
        <v>691</v>
      </c>
      <c r="O132" s="4" t="s">
        <v>32</v>
      </c>
      <c r="P132" s="4" t="s">
        <v>33</v>
      </c>
      <c r="Q132" s="4">
        <v>0</v>
      </c>
      <c r="R132" s="7">
        <v>44994</v>
      </c>
      <c r="S132" s="6">
        <v>45000</v>
      </c>
      <c r="T132" s="4" t="s">
        <v>34</v>
      </c>
      <c r="U132" s="4">
        <v>694</v>
      </c>
      <c r="V132" s="4">
        <v>0</v>
      </c>
      <c r="W132" s="4">
        <v>0</v>
      </c>
      <c r="X132" s="4" t="s">
        <v>692</v>
      </c>
      <c r="Y132" s="4" t="s">
        <v>693</v>
      </c>
    </row>
    <row r="133" s="4" customFormat="1" spans="1:25">
      <c r="A133" s="4" t="s">
        <v>694</v>
      </c>
      <c r="B133" s="4" t="s">
        <v>26</v>
      </c>
      <c r="C133" s="4" t="s">
        <v>27</v>
      </c>
      <c r="D133" s="4" t="s">
        <v>257</v>
      </c>
      <c r="E133" s="4" t="s">
        <v>695</v>
      </c>
      <c r="F133" s="6">
        <v>44996</v>
      </c>
      <c r="G133" s="6">
        <v>44997</v>
      </c>
      <c r="H133" s="4">
        <v>1</v>
      </c>
      <c r="I133" s="4">
        <v>1</v>
      </c>
      <c r="J133" s="4">
        <v>1</v>
      </c>
      <c r="K133" s="4" t="s">
        <v>30</v>
      </c>
      <c r="L133" s="4">
        <v>383</v>
      </c>
      <c r="M133" s="4">
        <v>383</v>
      </c>
      <c r="N133" s="4" t="s">
        <v>696</v>
      </c>
      <c r="O133" s="4" t="s">
        <v>32</v>
      </c>
      <c r="P133" s="4" t="s">
        <v>33</v>
      </c>
      <c r="Q133" s="4">
        <v>0</v>
      </c>
      <c r="R133" s="7">
        <v>44994</v>
      </c>
      <c r="S133" s="6">
        <v>45000</v>
      </c>
      <c r="T133" s="4" t="s">
        <v>34</v>
      </c>
      <c r="U133" s="4">
        <v>383</v>
      </c>
      <c r="V133" s="4">
        <v>0</v>
      </c>
      <c r="W133" s="4">
        <v>0</v>
      </c>
      <c r="X133" s="4" t="s">
        <v>697</v>
      </c>
      <c r="Y133" s="4" t="s">
        <v>698</v>
      </c>
    </row>
    <row r="134" s="4" customFormat="1" spans="1:25">
      <c r="A134" s="4" t="s">
        <v>699</v>
      </c>
      <c r="B134" s="4" t="s">
        <v>26</v>
      </c>
      <c r="C134" s="4" t="s">
        <v>27</v>
      </c>
      <c r="D134" s="4" t="s">
        <v>700</v>
      </c>
      <c r="E134" s="4" t="s">
        <v>701</v>
      </c>
      <c r="F134" s="6">
        <v>44995</v>
      </c>
      <c r="G134" s="6">
        <v>44997</v>
      </c>
      <c r="H134" s="4">
        <v>1</v>
      </c>
      <c r="I134" s="4">
        <v>2</v>
      </c>
      <c r="J134" s="4">
        <v>2</v>
      </c>
      <c r="K134" s="4" t="s">
        <v>30</v>
      </c>
      <c r="L134" s="4">
        <v>422</v>
      </c>
      <c r="M134" s="4">
        <v>422</v>
      </c>
      <c r="N134" s="4" t="s">
        <v>702</v>
      </c>
      <c r="O134" s="4" t="s">
        <v>32</v>
      </c>
      <c r="P134" s="4" t="s">
        <v>33</v>
      </c>
      <c r="Q134" s="4">
        <v>0</v>
      </c>
      <c r="R134" s="7">
        <v>44994</v>
      </c>
      <c r="S134" s="6">
        <v>45000</v>
      </c>
      <c r="T134" s="4" t="s">
        <v>34</v>
      </c>
      <c r="U134" s="4">
        <v>422</v>
      </c>
      <c r="V134" s="4">
        <v>0</v>
      </c>
      <c r="W134" s="4">
        <v>0</v>
      </c>
      <c r="X134" s="4" t="s">
        <v>703</v>
      </c>
      <c r="Y134" s="4" t="s">
        <v>42</v>
      </c>
    </row>
    <row r="135" s="4" customFormat="1" spans="1:26">
      <c r="A135" s="4" t="s">
        <v>704</v>
      </c>
      <c r="B135" s="4" t="s">
        <v>26</v>
      </c>
      <c r="C135" s="4" t="s">
        <v>27</v>
      </c>
      <c r="D135" s="4" t="s">
        <v>705</v>
      </c>
      <c r="E135" s="4" t="s">
        <v>706</v>
      </c>
      <c r="F135" s="6">
        <v>44995</v>
      </c>
      <c r="G135" s="6">
        <v>44997</v>
      </c>
      <c r="H135" s="4">
        <v>2</v>
      </c>
      <c r="I135" s="4">
        <v>2</v>
      </c>
      <c r="J135" s="4">
        <v>4</v>
      </c>
      <c r="K135" s="4" t="s">
        <v>30</v>
      </c>
      <c r="L135" s="4">
        <v>7268</v>
      </c>
      <c r="M135" s="4">
        <v>7268</v>
      </c>
      <c r="N135" s="4" t="s">
        <v>707</v>
      </c>
      <c r="O135" s="4" t="s">
        <v>32</v>
      </c>
      <c r="P135" s="4" t="s">
        <v>33</v>
      </c>
      <c r="Q135" s="4">
        <v>0</v>
      </c>
      <c r="R135" s="7">
        <v>44994</v>
      </c>
      <c r="S135" s="6">
        <v>45000</v>
      </c>
      <c r="T135" s="4" t="s">
        <v>34</v>
      </c>
      <c r="U135" s="4">
        <v>7268</v>
      </c>
      <c r="V135" s="4">
        <v>0</v>
      </c>
      <c r="W135" s="4">
        <v>0</v>
      </c>
      <c r="X135" s="4" t="s">
        <v>708</v>
      </c>
      <c r="Y135" s="4">
        <v>86051208</v>
      </c>
      <c r="Z135" s="4" t="s">
        <v>709</v>
      </c>
    </row>
    <row r="136" s="4" customFormat="1" spans="1:25">
      <c r="A136" s="4" t="s">
        <v>710</v>
      </c>
      <c r="B136" s="4" t="s">
        <v>26</v>
      </c>
      <c r="C136" s="4" t="s">
        <v>27</v>
      </c>
      <c r="D136" s="4" t="s">
        <v>711</v>
      </c>
      <c r="E136" s="4" t="s">
        <v>466</v>
      </c>
      <c r="F136" s="6">
        <v>44994</v>
      </c>
      <c r="G136" s="6">
        <v>44997</v>
      </c>
      <c r="H136" s="4">
        <v>1</v>
      </c>
      <c r="I136" s="4">
        <v>3</v>
      </c>
      <c r="J136" s="4">
        <v>3</v>
      </c>
      <c r="K136" s="4" t="s">
        <v>30</v>
      </c>
      <c r="L136" s="4">
        <v>2259</v>
      </c>
      <c r="M136" s="4">
        <v>2259</v>
      </c>
      <c r="N136" s="4" t="s">
        <v>712</v>
      </c>
      <c r="O136" s="4" t="s">
        <v>32</v>
      </c>
      <c r="P136" s="4" t="s">
        <v>33</v>
      </c>
      <c r="Q136" s="4">
        <v>0</v>
      </c>
      <c r="R136" s="7">
        <v>44994</v>
      </c>
      <c r="S136" s="6">
        <v>45000</v>
      </c>
      <c r="T136" s="4" t="s">
        <v>34</v>
      </c>
      <c r="U136" s="4">
        <v>2259</v>
      </c>
      <c r="V136" s="4">
        <v>0</v>
      </c>
      <c r="W136" s="4">
        <v>0</v>
      </c>
      <c r="X136" s="4" t="s">
        <v>713</v>
      </c>
      <c r="Y136" s="4" t="s">
        <v>42</v>
      </c>
    </row>
    <row r="137" s="4" customFormat="1" spans="1:25">
      <c r="A137" s="4" t="s">
        <v>714</v>
      </c>
      <c r="B137" s="4" t="s">
        <v>26</v>
      </c>
      <c r="C137" s="4" t="s">
        <v>27</v>
      </c>
      <c r="D137" s="4" t="s">
        <v>411</v>
      </c>
      <c r="E137" s="4" t="s">
        <v>160</v>
      </c>
      <c r="F137" s="6">
        <v>44995</v>
      </c>
      <c r="G137" s="6">
        <v>44997</v>
      </c>
      <c r="H137" s="4">
        <v>1</v>
      </c>
      <c r="I137" s="4">
        <v>2</v>
      </c>
      <c r="J137" s="4">
        <v>2</v>
      </c>
      <c r="K137" s="4" t="s">
        <v>30</v>
      </c>
      <c r="L137" s="4">
        <v>941</v>
      </c>
      <c r="M137" s="4">
        <v>941</v>
      </c>
      <c r="N137" s="4" t="s">
        <v>715</v>
      </c>
      <c r="O137" s="4" t="s">
        <v>32</v>
      </c>
      <c r="P137" s="4" t="s">
        <v>33</v>
      </c>
      <c r="Q137" s="4">
        <v>0</v>
      </c>
      <c r="R137" s="7">
        <v>44994</v>
      </c>
      <c r="S137" s="6">
        <v>45000</v>
      </c>
      <c r="T137" s="4" t="s">
        <v>34</v>
      </c>
      <c r="U137" s="4">
        <v>941</v>
      </c>
      <c r="V137" s="4">
        <v>0</v>
      </c>
      <c r="W137" s="4">
        <v>0</v>
      </c>
      <c r="X137" s="4" t="s">
        <v>716</v>
      </c>
      <c r="Y137" s="4" t="s">
        <v>717</v>
      </c>
    </row>
    <row r="138" s="4" customFormat="1" spans="1:25">
      <c r="A138" s="4" t="s">
        <v>718</v>
      </c>
      <c r="B138" s="4" t="s">
        <v>26</v>
      </c>
      <c r="C138" s="4" t="s">
        <v>27</v>
      </c>
      <c r="D138" s="4" t="s">
        <v>719</v>
      </c>
      <c r="E138" s="4" t="s">
        <v>720</v>
      </c>
      <c r="F138" s="6">
        <v>44996</v>
      </c>
      <c r="G138" s="6">
        <v>44997</v>
      </c>
      <c r="H138" s="4">
        <v>1</v>
      </c>
      <c r="I138" s="4">
        <v>1</v>
      </c>
      <c r="J138" s="4">
        <v>1</v>
      </c>
      <c r="K138" s="4" t="s">
        <v>30</v>
      </c>
      <c r="L138" s="4">
        <v>609</v>
      </c>
      <c r="M138" s="4">
        <v>609</v>
      </c>
      <c r="N138" s="4" t="s">
        <v>721</v>
      </c>
      <c r="O138" s="4" t="s">
        <v>32</v>
      </c>
      <c r="P138" s="4" t="s">
        <v>33</v>
      </c>
      <c r="Q138" s="4">
        <v>0</v>
      </c>
      <c r="R138" s="7">
        <v>44994</v>
      </c>
      <c r="S138" s="6">
        <v>45000</v>
      </c>
      <c r="T138" s="4" t="s">
        <v>34</v>
      </c>
      <c r="U138" s="4">
        <v>609</v>
      </c>
      <c r="V138" s="4">
        <v>0</v>
      </c>
      <c r="W138" s="4">
        <v>0</v>
      </c>
      <c r="X138" s="4" t="s">
        <v>722</v>
      </c>
      <c r="Y138" s="4" t="s">
        <v>723</v>
      </c>
    </row>
    <row r="139" s="4" customFormat="1" spans="1:25">
      <c r="A139" s="4" t="s">
        <v>724</v>
      </c>
      <c r="B139" s="4" t="s">
        <v>26</v>
      </c>
      <c r="C139" s="4" t="s">
        <v>27</v>
      </c>
      <c r="D139" s="4" t="s">
        <v>548</v>
      </c>
      <c r="E139" s="4" t="s">
        <v>296</v>
      </c>
      <c r="F139" s="6">
        <v>44995</v>
      </c>
      <c r="G139" s="6">
        <v>44997</v>
      </c>
      <c r="H139" s="4">
        <v>1</v>
      </c>
      <c r="I139" s="4">
        <v>2</v>
      </c>
      <c r="J139" s="4">
        <v>2</v>
      </c>
      <c r="K139" s="4" t="s">
        <v>30</v>
      </c>
      <c r="L139" s="4">
        <v>750</v>
      </c>
      <c r="M139" s="4">
        <v>750</v>
      </c>
      <c r="N139" s="4" t="s">
        <v>725</v>
      </c>
      <c r="O139" s="4" t="s">
        <v>32</v>
      </c>
      <c r="P139" s="4" t="s">
        <v>33</v>
      </c>
      <c r="Q139" s="4">
        <v>0</v>
      </c>
      <c r="R139" s="7">
        <v>44994</v>
      </c>
      <c r="S139" s="6">
        <v>45000</v>
      </c>
      <c r="T139" s="4" t="s">
        <v>34</v>
      </c>
      <c r="U139" s="4">
        <v>750</v>
      </c>
      <c r="V139" s="4">
        <v>0</v>
      </c>
      <c r="W139" s="4">
        <v>0</v>
      </c>
      <c r="X139" s="4" t="s">
        <v>726</v>
      </c>
      <c r="Y139" s="4" t="s">
        <v>727</v>
      </c>
    </row>
    <row r="140" s="4" customFormat="1" spans="1:25">
      <c r="A140" s="4" t="s">
        <v>728</v>
      </c>
      <c r="B140" s="4" t="s">
        <v>26</v>
      </c>
      <c r="C140" s="4" t="s">
        <v>27</v>
      </c>
      <c r="D140" s="4" t="s">
        <v>700</v>
      </c>
      <c r="E140" s="4" t="s">
        <v>729</v>
      </c>
      <c r="F140" s="6">
        <v>44996</v>
      </c>
      <c r="G140" s="6">
        <v>44997</v>
      </c>
      <c r="H140" s="4">
        <v>1</v>
      </c>
      <c r="I140" s="4">
        <v>1</v>
      </c>
      <c r="J140" s="4">
        <v>1</v>
      </c>
      <c r="K140" s="4" t="s">
        <v>30</v>
      </c>
      <c r="L140" s="4">
        <v>239</v>
      </c>
      <c r="M140" s="4">
        <v>239</v>
      </c>
      <c r="N140" s="4" t="s">
        <v>730</v>
      </c>
      <c r="O140" s="4" t="s">
        <v>32</v>
      </c>
      <c r="P140" s="4" t="s">
        <v>33</v>
      </c>
      <c r="Q140" s="4">
        <v>0</v>
      </c>
      <c r="R140" s="7">
        <v>44994</v>
      </c>
      <c r="S140" s="6">
        <v>45000</v>
      </c>
      <c r="T140" s="4" t="s">
        <v>34</v>
      </c>
      <c r="U140" s="4">
        <v>239</v>
      </c>
      <c r="V140" s="4">
        <v>0</v>
      </c>
      <c r="W140" s="4">
        <v>0</v>
      </c>
      <c r="X140" s="4" t="s">
        <v>731</v>
      </c>
      <c r="Y140" s="4" t="s">
        <v>42</v>
      </c>
    </row>
    <row r="141" s="4" customFormat="1" spans="1:25">
      <c r="A141" s="4" t="s">
        <v>480</v>
      </c>
      <c r="B141" s="4" t="s">
        <v>26</v>
      </c>
      <c r="C141" s="4" t="s">
        <v>381</v>
      </c>
      <c r="D141" s="4" t="s">
        <v>481</v>
      </c>
      <c r="E141" s="4" t="s">
        <v>160</v>
      </c>
      <c r="F141" s="6">
        <v>44995</v>
      </c>
      <c r="G141" s="6">
        <v>44997</v>
      </c>
      <c r="H141" s="4">
        <v>1</v>
      </c>
      <c r="I141" s="4">
        <v>2</v>
      </c>
      <c r="J141" s="4">
        <v>2</v>
      </c>
      <c r="K141" s="4" t="s">
        <v>30</v>
      </c>
      <c r="L141" s="4">
        <v>-1024</v>
      </c>
      <c r="M141" s="4">
        <v>-1024</v>
      </c>
      <c r="N141" s="4" t="s">
        <v>482</v>
      </c>
      <c r="O141" s="4" t="s">
        <v>32</v>
      </c>
      <c r="P141" s="4" t="s">
        <v>33</v>
      </c>
      <c r="Q141" s="4">
        <v>0</v>
      </c>
      <c r="R141" s="7">
        <v>44991</v>
      </c>
      <c r="S141" s="6">
        <v>45000</v>
      </c>
      <c r="T141" s="4" t="s">
        <v>34</v>
      </c>
      <c r="U141" s="4">
        <v>-1024</v>
      </c>
      <c r="V141" s="4">
        <v>0</v>
      </c>
      <c r="W141" s="4">
        <v>0</v>
      </c>
      <c r="X141" s="4" t="s">
        <v>483</v>
      </c>
      <c r="Y141" s="4" t="s">
        <v>42</v>
      </c>
    </row>
    <row r="142" s="4" customFormat="1" spans="1:25">
      <c r="A142" s="4" t="s">
        <v>732</v>
      </c>
      <c r="B142" s="4" t="s">
        <v>26</v>
      </c>
      <c r="C142" s="4" t="s">
        <v>27</v>
      </c>
      <c r="D142" s="4" t="s">
        <v>733</v>
      </c>
      <c r="E142" s="4" t="s">
        <v>734</v>
      </c>
      <c r="F142" s="6">
        <v>44996</v>
      </c>
      <c r="G142" s="6">
        <v>44997</v>
      </c>
      <c r="H142" s="4">
        <v>1</v>
      </c>
      <c r="I142" s="4">
        <v>1</v>
      </c>
      <c r="J142" s="4">
        <v>1</v>
      </c>
      <c r="K142" s="4" t="s">
        <v>30</v>
      </c>
      <c r="L142" s="4">
        <v>567</v>
      </c>
      <c r="M142" s="4">
        <v>567</v>
      </c>
      <c r="N142" s="4" t="s">
        <v>735</v>
      </c>
      <c r="O142" s="4" t="s">
        <v>32</v>
      </c>
      <c r="P142" s="4" t="s">
        <v>33</v>
      </c>
      <c r="Q142" s="4">
        <v>0</v>
      </c>
      <c r="R142" s="7">
        <v>44994</v>
      </c>
      <c r="S142" s="6">
        <v>45000</v>
      </c>
      <c r="T142" s="4" t="s">
        <v>34</v>
      </c>
      <c r="U142" s="4">
        <v>567</v>
      </c>
      <c r="V142" s="4">
        <v>0</v>
      </c>
      <c r="W142" s="4">
        <v>0</v>
      </c>
      <c r="X142" s="4" t="s">
        <v>736</v>
      </c>
      <c r="Y142" s="4" t="s">
        <v>42</v>
      </c>
    </row>
    <row r="143" s="4" customFormat="1" spans="1:25">
      <c r="A143" s="4" t="s">
        <v>737</v>
      </c>
      <c r="B143" s="4" t="s">
        <v>26</v>
      </c>
      <c r="C143" s="4" t="s">
        <v>27</v>
      </c>
      <c r="D143" s="4" t="s">
        <v>738</v>
      </c>
      <c r="E143" s="4" t="s">
        <v>739</v>
      </c>
      <c r="F143" s="6">
        <v>44996</v>
      </c>
      <c r="G143" s="6">
        <v>44997</v>
      </c>
      <c r="H143" s="4">
        <v>1</v>
      </c>
      <c r="I143" s="4">
        <v>1</v>
      </c>
      <c r="J143" s="4">
        <v>1</v>
      </c>
      <c r="K143" s="4" t="s">
        <v>30</v>
      </c>
      <c r="L143" s="4">
        <v>389</v>
      </c>
      <c r="M143" s="4">
        <v>389</v>
      </c>
      <c r="N143" s="4" t="s">
        <v>740</v>
      </c>
      <c r="O143" s="4" t="s">
        <v>32</v>
      </c>
      <c r="P143" s="4" t="s">
        <v>33</v>
      </c>
      <c r="Q143" s="4">
        <v>0</v>
      </c>
      <c r="R143" s="7">
        <v>44994</v>
      </c>
      <c r="S143" s="6">
        <v>45000</v>
      </c>
      <c r="T143" s="4" t="s">
        <v>34</v>
      </c>
      <c r="U143" s="4">
        <v>389</v>
      </c>
      <c r="V143" s="4">
        <v>0</v>
      </c>
      <c r="W143" s="4">
        <v>0</v>
      </c>
      <c r="X143" s="4" t="s">
        <v>741</v>
      </c>
      <c r="Y143" s="4" t="s">
        <v>42</v>
      </c>
    </row>
    <row r="144" s="4" customFormat="1" spans="1:25">
      <c r="A144" s="4" t="s">
        <v>742</v>
      </c>
      <c r="B144" s="4" t="s">
        <v>26</v>
      </c>
      <c r="C144" s="4" t="s">
        <v>27</v>
      </c>
      <c r="D144" s="4" t="s">
        <v>500</v>
      </c>
      <c r="E144" s="4" t="s">
        <v>101</v>
      </c>
      <c r="F144" s="6">
        <v>44996</v>
      </c>
      <c r="G144" s="6">
        <v>44997</v>
      </c>
      <c r="H144" s="4">
        <v>1</v>
      </c>
      <c r="I144" s="4">
        <v>1</v>
      </c>
      <c r="J144" s="4">
        <v>1</v>
      </c>
      <c r="K144" s="4" t="s">
        <v>30</v>
      </c>
      <c r="L144" s="4">
        <v>411</v>
      </c>
      <c r="M144" s="4">
        <v>411</v>
      </c>
      <c r="N144" s="4" t="s">
        <v>743</v>
      </c>
      <c r="O144" s="4" t="s">
        <v>32</v>
      </c>
      <c r="P144" s="4" t="s">
        <v>33</v>
      </c>
      <c r="Q144" s="4">
        <v>0</v>
      </c>
      <c r="R144" s="7">
        <v>44994</v>
      </c>
      <c r="S144" s="6">
        <v>45000</v>
      </c>
      <c r="T144" s="4" t="s">
        <v>34</v>
      </c>
      <c r="U144" s="4">
        <v>411</v>
      </c>
      <c r="V144" s="4">
        <v>0</v>
      </c>
      <c r="W144" s="4">
        <v>0</v>
      </c>
      <c r="X144" s="4" t="s">
        <v>744</v>
      </c>
      <c r="Y144" s="4" t="s">
        <v>745</v>
      </c>
    </row>
    <row r="145" s="4" customFormat="1" spans="1:25">
      <c r="A145" s="4" t="s">
        <v>746</v>
      </c>
      <c r="B145" s="4" t="s">
        <v>26</v>
      </c>
      <c r="C145" s="4" t="s">
        <v>27</v>
      </c>
      <c r="D145" s="4" t="s">
        <v>747</v>
      </c>
      <c r="E145" s="4" t="s">
        <v>748</v>
      </c>
      <c r="F145" s="6">
        <v>44996</v>
      </c>
      <c r="G145" s="6">
        <v>44997</v>
      </c>
      <c r="H145" s="4">
        <v>1</v>
      </c>
      <c r="I145" s="4">
        <v>1</v>
      </c>
      <c r="J145" s="4">
        <v>1</v>
      </c>
      <c r="K145" s="4" t="s">
        <v>30</v>
      </c>
      <c r="L145" s="4">
        <v>2470</v>
      </c>
      <c r="M145" s="4">
        <v>2470</v>
      </c>
      <c r="N145" s="4" t="s">
        <v>749</v>
      </c>
      <c r="O145" s="4" t="s">
        <v>32</v>
      </c>
      <c r="P145" s="4" t="s">
        <v>33</v>
      </c>
      <c r="Q145" s="4">
        <v>0</v>
      </c>
      <c r="R145" s="7">
        <v>44995</v>
      </c>
      <c r="S145" s="6">
        <v>45000</v>
      </c>
      <c r="T145" s="4" t="s">
        <v>34</v>
      </c>
      <c r="U145" s="4">
        <v>2470</v>
      </c>
      <c r="V145" s="4">
        <v>0</v>
      </c>
      <c r="W145" s="4">
        <v>0</v>
      </c>
      <c r="X145" s="4" t="s">
        <v>750</v>
      </c>
      <c r="Y145" s="4" t="s">
        <v>751</v>
      </c>
    </row>
    <row r="146" s="4" customFormat="1" spans="1:25">
      <c r="A146" s="4" t="s">
        <v>752</v>
      </c>
      <c r="B146" s="4" t="s">
        <v>26</v>
      </c>
      <c r="C146" s="4" t="s">
        <v>27</v>
      </c>
      <c r="D146" s="4" t="s">
        <v>753</v>
      </c>
      <c r="E146" s="4" t="s">
        <v>754</v>
      </c>
      <c r="F146" s="6">
        <v>44996</v>
      </c>
      <c r="G146" s="6">
        <v>44997</v>
      </c>
      <c r="H146" s="4">
        <v>1</v>
      </c>
      <c r="I146" s="4">
        <v>1</v>
      </c>
      <c r="J146" s="4">
        <v>1</v>
      </c>
      <c r="K146" s="4" t="s">
        <v>30</v>
      </c>
      <c r="L146" s="4">
        <v>2622</v>
      </c>
      <c r="M146" s="4">
        <v>2622</v>
      </c>
      <c r="N146" s="4" t="s">
        <v>755</v>
      </c>
      <c r="O146" s="4" t="s">
        <v>32</v>
      </c>
      <c r="P146" s="4" t="s">
        <v>33</v>
      </c>
      <c r="Q146" s="4">
        <v>0</v>
      </c>
      <c r="R146" s="7">
        <v>44995</v>
      </c>
      <c r="S146" s="6">
        <v>45000</v>
      </c>
      <c r="T146" s="4" t="s">
        <v>34</v>
      </c>
      <c r="U146" s="4">
        <v>2622</v>
      </c>
      <c r="V146" s="4">
        <v>0</v>
      </c>
      <c r="W146" s="4">
        <v>0</v>
      </c>
      <c r="X146" s="4" t="s">
        <v>756</v>
      </c>
      <c r="Y146" s="4" t="s">
        <v>757</v>
      </c>
    </row>
    <row r="147" s="4" customFormat="1" spans="1:25">
      <c r="A147" s="4" t="s">
        <v>758</v>
      </c>
      <c r="B147" s="4" t="s">
        <v>26</v>
      </c>
      <c r="C147" s="4" t="s">
        <v>27</v>
      </c>
      <c r="D147" s="4" t="s">
        <v>290</v>
      </c>
      <c r="E147" s="4" t="s">
        <v>291</v>
      </c>
      <c r="F147" s="6">
        <v>44996</v>
      </c>
      <c r="G147" s="6">
        <v>44997</v>
      </c>
      <c r="H147" s="4">
        <v>1</v>
      </c>
      <c r="I147" s="4">
        <v>1</v>
      </c>
      <c r="J147" s="4">
        <v>1</v>
      </c>
      <c r="K147" s="4" t="s">
        <v>30</v>
      </c>
      <c r="L147" s="4">
        <v>1129</v>
      </c>
      <c r="M147" s="4">
        <v>1129</v>
      </c>
      <c r="N147" s="4" t="s">
        <v>759</v>
      </c>
      <c r="O147" s="4" t="s">
        <v>32</v>
      </c>
      <c r="P147" s="4" t="s">
        <v>33</v>
      </c>
      <c r="Q147" s="4">
        <v>0</v>
      </c>
      <c r="R147" s="7">
        <v>44995</v>
      </c>
      <c r="S147" s="6">
        <v>45000</v>
      </c>
      <c r="T147" s="4" t="s">
        <v>34</v>
      </c>
      <c r="U147" s="4">
        <v>1129</v>
      </c>
      <c r="V147" s="4">
        <v>0</v>
      </c>
      <c r="W147" s="4">
        <v>0</v>
      </c>
      <c r="X147" s="4" t="s">
        <v>760</v>
      </c>
      <c r="Y147" s="4" t="s">
        <v>761</v>
      </c>
    </row>
    <row r="148" s="4" customFormat="1" spans="1:25">
      <c r="A148" s="4" t="s">
        <v>762</v>
      </c>
      <c r="B148" s="4" t="s">
        <v>26</v>
      </c>
      <c r="C148" s="4" t="s">
        <v>27</v>
      </c>
      <c r="D148" s="4" t="s">
        <v>763</v>
      </c>
      <c r="E148" s="4" t="s">
        <v>764</v>
      </c>
      <c r="F148" s="6">
        <v>44996</v>
      </c>
      <c r="G148" s="6">
        <v>44997</v>
      </c>
      <c r="H148" s="4">
        <v>1</v>
      </c>
      <c r="I148" s="4">
        <v>1</v>
      </c>
      <c r="J148" s="4">
        <v>1</v>
      </c>
      <c r="K148" s="4" t="s">
        <v>30</v>
      </c>
      <c r="L148" s="4">
        <v>3222</v>
      </c>
      <c r="M148" s="4">
        <v>3222</v>
      </c>
      <c r="N148" s="4" t="s">
        <v>765</v>
      </c>
      <c r="O148" s="4" t="s">
        <v>32</v>
      </c>
      <c r="P148" s="4" t="s">
        <v>33</v>
      </c>
      <c r="Q148" s="4">
        <v>0</v>
      </c>
      <c r="R148" s="7">
        <v>44995</v>
      </c>
      <c r="S148" s="6">
        <v>45000</v>
      </c>
      <c r="T148" s="4" t="s">
        <v>34</v>
      </c>
      <c r="U148" s="4">
        <v>3222</v>
      </c>
      <c r="V148" s="4">
        <v>0</v>
      </c>
      <c r="W148" s="4">
        <v>0</v>
      </c>
      <c r="X148" s="4" t="s">
        <v>766</v>
      </c>
      <c r="Y148" s="4" t="s">
        <v>767</v>
      </c>
    </row>
    <row r="149" s="4" customFormat="1" spans="1:25">
      <c r="A149" s="4" t="s">
        <v>768</v>
      </c>
      <c r="B149" s="4" t="s">
        <v>26</v>
      </c>
      <c r="C149" s="4" t="s">
        <v>27</v>
      </c>
      <c r="D149" s="4" t="s">
        <v>769</v>
      </c>
      <c r="E149" s="4" t="s">
        <v>770</v>
      </c>
      <c r="F149" s="6">
        <v>44995</v>
      </c>
      <c r="G149" s="6">
        <v>44997</v>
      </c>
      <c r="H149" s="4">
        <v>1</v>
      </c>
      <c r="I149" s="4">
        <v>2</v>
      </c>
      <c r="J149" s="4">
        <v>2</v>
      </c>
      <c r="K149" s="4" t="s">
        <v>30</v>
      </c>
      <c r="L149" s="4">
        <v>344</v>
      </c>
      <c r="M149" s="4">
        <v>344</v>
      </c>
      <c r="N149" s="4" t="s">
        <v>771</v>
      </c>
      <c r="O149" s="4" t="s">
        <v>32</v>
      </c>
      <c r="P149" s="4" t="s">
        <v>33</v>
      </c>
      <c r="Q149" s="4">
        <v>0</v>
      </c>
      <c r="R149" s="7">
        <v>44995</v>
      </c>
      <c r="S149" s="6">
        <v>45000</v>
      </c>
      <c r="T149" s="4" t="s">
        <v>34</v>
      </c>
      <c r="U149" s="4">
        <v>344</v>
      </c>
      <c r="V149" s="4">
        <v>0</v>
      </c>
      <c r="W149" s="4">
        <v>0</v>
      </c>
      <c r="X149" s="4" t="s">
        <v>772</v>
      </c>
      <c r="Y149" s="4" t="s">
        <v>42</v>
      </c>
    </row>
    <row r="150" s="4" customFormat="1" spans="1:25">
      <c r="A150" s="4" t="s">
        <v>773</v>
      </c>
      <c r="B150" s="4" t="s">
        <v>26</v>
      </c>
      <c r="C150" s="4" t="s">
        <v>27</v>
      </c>
      <c r="D150" s="4" t="s">
        <v>394</v>
      </c>
      <c r="E150" s="4" t="s">
        <v>395</v>
      </c>
      <c r="F150" s="6">
        <v>44996</v>
      </c>
      <c r="G150" s="6">
        <v>44997</v>
      </c>
      <c r="H150" s="4">
        <v>1</v>
      </c>
      <c r="I150" s="4">
        <v>1</v>
      </c>
      <c r="J150" s="4">
        <v>1</v>
      </c>
      <c r="K150" s="4" t="s">
        <v>30</v>
      </c>
      <c r="L150" s="4">
        <v>274</v>
      </c>
      <c r="M150" s="4">
        <v>274</v>
      </c>
      <c r="N150" s="4" t="s">
        <v>774</v>
      </c>
      <c r="O150" s="4" t="s">
        <v>32</v>
      </c>
      <c r="P150" s="4" t="s">
        <v>33</v>
      </c>
      <c r="Q150" s="4">
        <v>0</v>
      </c>
      <c r="R150" s="7">
        <v>44995</v>
      </c>
      <c r="S150" s="6">
        <v>45000</v>
      </c>
      <c r="T150" s="4" t="s">
        <v>34</v>
      </c>
      <c r="U150" s="4">
        <v>274</v>
      </c>
      <c r="V150" s="4">
        <v>0</v>
      </c>
      <c r="W150" s="4">
        <v>0</v>
      </c>
      <c r="X150" s="4" t="s">
        <v>775</v>
      </c>
      <c r="Y150" s="4" t="s">
        <v>42</v>
      </c>
    </row>
    <row r="151" s="4" customFormat="1" spans="1:25">
      <c r="A151" s="4" t="s">
        <v>776</v>
      </c>
      <c r="B151" s="4" t="s">
        <v>26</v>
      </c>
      <c r="C151" s="4" t="s">
        <v>27</v>
      </c>
      <c r="D151" s="4" t="s">
        <v>777</v>
      </c>
      <c r="E151" s="4" t="s">
        <v>778</v>
      </c>
      <c r="F151" s="6">
        <v>44995</v>
      </c>
      <c r="G151" s="6">
        <v>44997</v>
      </c>
      <c r="H151" s="4">
        <v>1</v>
      </c>
      <c r="I151" s="4">
        <v>2</v>
      </c>
      <c r="J151" s="4">
        <v>2</v>
      </c>
      <c r="K151" s="4" t="s">
        <v>30</v>
      </c>
      <c r="L151" s="4">
        <v>1308</v>
      </c>
      <c r="M151" s="4">
        <v>1308</v>
      </c>
      <c r="N151" s="4" t="s">
        <v>779</v>
      </c>
      <c r="O151" s="4" t="s">
        <v>32</v>
      </c>
      <c r="P151" s="4" t="s">
        <v>33</v>
      </c>
      <c r="Q151" s="4">
        <v>0</v>
      </c>
      <c r="R151" s="7">
        <v>44995</v>
      </c>
      <c r="S151" s="6">
        <v>45000</v>
      </c>
      <c r="T151" s="4" t="s">
        <v>34</v>
      </c>
      <c r="U151" s="4">
        <v>1308</v>
      </c>
      <c r="V151" s="4">
        <v>0</v>
      </c>
      <c r="W151" s="4">
        <v>0</v>
      </c>
      <c r="X151" s="4" t="s">
        <v>780</v>
      </c>
      <c r="Y151" s="4" t="s">
        <v>42</v>
      </c>
    </row>
    <row r="152" s="4" customFormat="1" spans="1:25">
      <c r="A152" s="4" t="s">
        <v>781</v>
      </c>
      <c r="B152" s="4" t="s">
        <v>26</v>
      </c>
      <c r="C152" s="4" t="s">
        <v>27</v>
      </c>
      <c r="D152" s="4" t="s">
        <v>705</v>
      </c>
      <c r="E152" s="4" t="s">
        <v>706</v>
      </c>
      <c r="F152" s="6">
        <v>44996</v>
      </c>
      <c r="G152" s="6">
        <v>44997</v>
      </c>
      <c r="H152" s="4">
        <v>1</v>
      </c>
      <c r="I152" s="4">
        <v>1</v>
      </c>
      <c r="J152" s="4">
        <v>1</v>
      </c>
      <c r="K152" s="4" t="s">
        <v>30</v>
      </c>
      <c r="L152" s="4">
        <v>1367</v>
      </c>
      <c r="M152" s="4">
        <v>1367</v>
      </c>
      <c r="N152" s="4" t="s">
        <v>782</v>
      </c>
      <c r="O152" s="4" t="s">
        <v>32</v>
      </c>
      <c r="P152" s="4" t="s">
        <v>33</v>
      </c>
      <c r="Q152" s="4">
        <v>0</v>
      </c>
      <c r="R152" s="7">
        <v>44995</v>
      </c>
      <c r="S152" s="6">
        <v>45000</v>
      </c>
      <c r="T152" s="4" t="s">
        <v>34</v>
      </c>
      <c r="U152" s="4">
        <v>1367</v>
      </c>
      <c r="V152" s="4">
        <v>0</v>
      </c>
      <c r="W152" s="4">
        <v>0</v>
      </c>
      <c r="X152" s="4" t="s">
        <v>783</v>
      </c>
      <c r="Y152" s="4" t="s">
        <v>42</v>
      </c>
    </row>
    <row r="153" s="4" customFormat="1" spans="1:25">
      <c r="A153" s="4" t="s">
        <v>784</v>
      </c>
      <c r="B153" s="4" t="s">
        <v>26</v>
      </c>
      <c r="C153" s="4" t="s">
        <v>27</v>
      </c>
      <c r="D153" s="4" t="s">
        <v>785</v>
      </c>
      <c r="E153" s="4" t="s">
        <v>377</v>
      </c>
      <c r="F153" s="6">
        <v>44996</v>
      </c>
      <c r="G153" s="6">
        <v>44997</v>
      </c>
      <c r="H153" s="4">
        <v>1</v>
      </c>
      <c r="I153" s="4">
        <v>1</v>
      </c>
      <c r="J153" s="4">
        <v>1</v>
      </c>
      <c r="K153" s="4" t="s">
        <v>30</v>
      </c>
      <c r="L153" s="4">
        <v>621</v>
      </c>
      <c r="M153" s="4">
        <v>621</v>
      </c>
      <c r="N153" s="4" t="s">
        <v>786</v>
      </c>
      <c r="O153" s="4" t="s">
        <v>32</v>
      </c>
      <c r="P153" s="4" t="s">
        <v>33</v>
      </c>
      <c r="Q153" s="4">
        <v>0</v>
      </c>
      <c r="R153" s="7">
        <v>44995</v>
      </c>
      <c r="S153" s="6">
        <v>45000</v>
      </c>
      <c r="T153" s="4" t="s">
        <v>34</v>
      </c>
      <c r="U153" s="4">
        <v>621</v>
      </c>
      <c r="V153" s="4">
        <v>0</v>
      </c>
      <c r="W153" s="4">
        <v>0</v>
      </c>
      <c r="X153" s="4" t="s">
        <v>787</v>
      </c>
      <c r="Y153" s="4" t="s">
        <v>788</v>
      </c>
    </row>
    <row r="154" s="4" customFormat="1" spans="1:25">
      <c r="A154" s="4" t="s">
        <v>789</v>
      </c>
      <c r="B154" s="4" t="s">
        <v>26</v>
      </c>
      <c r="C154" s="4" t="s">
        <v>27</v>
      </c>
      <c r="D154" s="4" t="s">
        <v>790</v>
      </c>
      <c r="E154" s="4" t="s">
        <v>117</v>
      </c>
      <c r="F154" s="6">
        <v>44996</v>
      </c>
      <c r="G154" s="6">
        <v>44997</v>
      </c>
      <c r="H154" s="4">
        <v>1</v>
      </c>
      <c r="I154" s="4">
        <v>1</v>
      </c>
      <c r="J154" s="4">
        <v>1</v>
      </c>
      <c r="K154" s="4" t="s">
        <v>30</v>
      </c>
      <c r="L154" s="4">
        <v>1171</v>
      </c>
      <c r="M154" s="4">
        <v>1171</v>
      </c>
      <c r="N154" s="4" t="s">
        <v>791</v>
      </c>
      <c r="O154" s="4" t="s">
        <v>32</v>
      </c>
      <c r="P154" s="4" t="s">
        <v>33</v>
      </c>
      <c r="Q154" s="4">
        <v>0</v>
      </c>
      <c r="R154" s="7">
        <v>44995</v>
      </c>
      <c r="S154" s="6">
        <v>45000</v>
      </c>
      <c r="T154" s="4" t="s">
        <v>34</v>
      </c>
      <c r="U154" s="4">
        <v>1171</v>
      </c>
      <c r="V154" s="4">
        <v>0</v>
      </c>
      <c r="W154" s="4">
        <v>0</v>
      </c>
      <c r="X154" s="4" t="s">
        <v>792</v>
      </c>
      <c r="Y154" s="4" t="s">
        <v>793</v>
      </c>
    </row>
    <row r="155" s="4" customFormat="1" spans="1:25">
      <c r="A155" s="4" t="s">
        <v>794</v>
      </c>
      <c r="B155" s="4" t="s">
        <v>26</v>
      </c>
      <c r="C155" s="4" t="s">
        <v>27</v>
      </c>
      <c r="D155" s="4" t="s">
        <v>795</v>
      </c>
      <c r="E155" s="4" t="s">
        <v>796</v>
      </c>
      <c r="F155" s="6">
        <v>44995</v>
      </c>
      <c r="G155" s="6">
        <v>44997</v>
      </c>
      <c r="H155" s="4">
        <v>1</v>
      </c>
      <c r="I155" s="4">
        <v>2</v>
      </c>
      <c r="J155" s="4">
        <v>2</v>
      </c>
      <c r="K155" s="4" t="s">
        <v>30</v>
      </c>
      <c r="L155" s="4">
        <v>2154</v>
      </c>
      <c r="M155" s="4">
        <v>2154</v>
      </c>
      <c r="N155" s="4" t="s">
        <v>797</v>
      </c>
      <c r="O155" s="4" t="s">
        <v>32</v>
      </c>
      <c r="P155" s="4" t="s">
        <v>33</v>
      </c>
      <c r="Q155" s="4">
        <v>0</v>
      </c>
      <c r="R155" s="7">
        <v>44995</v>
      </c>
      <c r="S155" s="6">
        <v>45000</v>
      </c>
      <c r="T155" s="4" t="s">
        <v>34</v>
      </c>
      <c r="U155" s="4">
        <v>2154</v>
      </c>
      <c r="V155" s="4">
        <v>0</v>
      </c>
      <c r="W155" s="4">
        <v>0</v>
      </c>
      <c r="X155" s="4" t="s">
        <v>798</v>
      </c>
      <c r="Y155" s="4" t="s">
        <v>255</v>
      </c>
    </row>
    <row r="156" s="4" customFormat="1" spans="1:25">
      <c r="A156" s="4" t="s">
        <v>799</v>
      </c>
      <c r="B156" s="4" t="s">
        <v>26</v>
      </c>
      <c r="C156" s="4" t="s">
        <v>27</v>
      </c>
      <c r="D156" s="4" t="s">
        <v>800</v>
      </c>
      <c r="E156" s="4" t="s">
        <v>51</v>
      </c>
      <c r="F156" s="6">
        <v>44996</v>
      </c>
      <c r="G156" s="6">
        <v>44997</v>
      </c>
      <c r="H156" s="4">
        <v>1</v>
      </c>
      <c r="I156" s="4">
        <v>1</v>
      </c>
      <c r="J156" s="4">
        <v>1</v>
      </c>
      <c r="K156" s="4" t="s">
        <v>30</v>
      </c>
      <c r="L156" s="4">
        <v>1315</v>
      </c>
      <c r="M156" s="4">
        <v>1315</v>
      </c>
      <c r="N156" s="4" t="s">
        <v>801</v>
      </c>
      <c r="O156" s="4" t="s">
        <v>32</v>
      </c>
      <c r="P156" s="4" t="s">
        <v>33</v>
      </c>
      <c r="Q156" s="4">
        <v>0</v>
      </c>
      <c r="R156" s="7">
        <v>44995</v>
      </c>
      <c r="S156" s="6">
        <v>45000</v>
      </c>
      <c r="T156" s="4" t="s">
        <v>34</v>
      </c>
      <c r="U156" s="4">
        <v>1315</v>
      </c>
      <c r="V156" s="4">
        <v>0</v>
      </c>
      <c r="W156" s="4">
        <v>0</v>
      </c>
      <c r="X156" s="4" t="s">
        <v>802</v>
      </c>
      <c r="Y156" s="4" t="s">
        <v>42</v>
      </c>
    </row>
    <row r="157" s="4" customFormat="1" spans="1:25">
      <c r="A157" s="4" t="s">
        <v>803</v>
      </c>
      <c r="B157" s="4" t="s">
        <v>26</v>
      </c>
      <c r="C157" s="4" t="s">
        <v>27</v>
      </c>
      <c r="D157" s="4" t="s">
        <v>624</v>
      </c>
      <c r="E157" s="4" t="s">
        <v>804</v>
      </c>
      <c r="F157" s="6">
        <v>44995</v>
      </c>
      <c r="G157" s="6">
        <v>44997</v>
      </c>
      <c r="H157" s="4">
        <v>1</v>
      </c>
      <c r="I157" s="4">
        <v>2</v>
      </c>
      <c r="J157" s="4">
        <v>2</v>
      </c>
      <c r="K157" s="4" t="s">
        <v>30</v>
      </c>
      <c r="L157" s="4">
        <v>3379</v>
      </c>
      <c r="M157" s="4">
        <v>3379</v>
      </c>
      <c r="N157" s="4" t="s">
        <v>805</v>
      </c>
      <c r="O157" s="4" t="s">
        <v>32</v>
      </c>
      <c r="P157" s="4" t="s">
        <v>33</v>
      </c>
      <c r="Q157" s="4">
        <v>0</v>
      </c>
      <c r="R157" s="7">
        <v>44995</v>
      </c>
      <c r="S157" s="6">
        <v>45000</v>
      </c>
      <c r="T157" s="4" t="s">
        <v>34</v>
      </c>
      <c r="U157" s="4">
        <v>3379</v>
      </c>
      <c r="V157" s="4">
        <v>0</v>
      </c>
      <c r="W157" s="4">
        <v>0</v>
      </c>
      <c r="X157" s="4" t="s">
        <v>806</v>
      </c>
      <c r="Y157" s="4" t="s">
        <v>42</v>
      </c>
    </row>
    <row r="158" s="4" customFormat="1" spans="1:25">
      <c r="A158" s="4" t="s">
        <v>807</v>
      </c>
      <c r="B158" s="4" t="s">
        <v>26</v>
      </c>
      <c r="C158" s="4" t="s">
        <v>27</v>
      </c>
      <c r="D158" s="4" t="s">
        <v>808</v>
      </c>
      <c r="E158" s="4" t="s">
        <v>809</v>
      </c>
      <c r="F158" s="6">
        <v>44995</v>
      </c>
      <c r="G158" s="6">
        <v>44997</v>
      </c>
      <c r="H158" s="4">
        <v>1</v>
      </c>
      <c r="I158" s="4">
        <v>2</v>
      </c>
      <c r="J158" s="4">
        <v>2</v>
      </c>
      <c r="K158" s="4" t="s">
        <v>30</v>
      </c>
      <c r="L158" s="4">
        <v>418</v>
      </c>
      <c r="M158" s="4">
        <v>418</v>
      </c>
      <c r="N158" s="4" t="s">
        <v>810</v>
      </c>
      <c r="O158" s="4" t="s">
        <v>32</v>
      </c>
      <c r="P158" s="4" t="s">
        <v>33</v>
      </c>
      <c r="Q158" s="4">
        <v>0</v>
      </c>
      <c r="R158" s="7">
        <v>44995</v>
      </c>
      <c r="S158" s="6">
        <v>45000</v>
      </c>
      <c r="T158" s="4" t="s">
        <v>34</v>
      </c>
      <c r="U158" s="4">
        <v>418</v>
      </c>
      <c r="V158" s="4">
        <v>0</v>
      </c>
      <c r="W158" s="4">
        <v>0</v>
      </c>
      <c r="X158" s="4" t="s">
        <v>811</v>
      </c>
      <c r="Y158" s="4" t="s">
        <v>42</v>
      </c>
    </row>
    <row r="159" s="4" customFormat="1" spans="1:25">
      <c r="A159" s="4" t="s">
        <v>812</v>
      </c>
      <c r="B159" s="4" t="s">
        <v>26</v>
      </c>
      <c r="C159" s="4" t="s">
        <v>27</v>
      </c>
      <c r="D159" s="4" t="s">
        <v>813</v>
      </c>
      <c r="E159" s="4" t="s">
        <v>72</v>
      </c>
      <c r="F159" s="6">
        <v>44996</v>
      </c>
      <c r="G159" s="6">
        <v>44997</v>
      </c>
      <c r="H159" s="4">
        <v>1</v>
      </c>
      <c r="I159" s="4">
        <v>1</v>
      </c>
      <c r="J159" s="4">
        <v>1</v>
      </c>
      <c r="K159" s="4" t="s">
        <v>30</v>
      </c>
      <c r="L159" s="4">
        <v>668</v>
      </c>
      <c r="M159" s="4">
        <v>668</v>
      </c>
      <c r="N159" s="4" t="s">
        <v>814</v>
      </c>
      <c r="O159" s="4" t="s">
        <v>32</v>
      </c>
      <c r="P159" s="4" t="s">
        <v>33</v>
      </c>
      <c r="Q159" s="4">
        <v>0</v>
      </c>
      <c r="R159" s="7">
        <v>44995</v>
      </c>
      <c r="S159" s="6">
        <v>45000</v>
      </c>
      <c r="T159" s="4" t="s">
        <v>34</v>
      </c>
      <c r="U159" s="4">
        <v>668</v>
      </c>
      <c r="V159" s="4">
        <v>0</v>
      </c>
      <c r="W159" s="4">
        <v>0</v>
      </c>
      <c r="X159" s="4" t="s">
        <v>815</v>
      </c>
      <c r="Y159" s="4" t="s">
        <v>42</v>
      </c>
    </row>
    <row r="160" s="4" customFormat="1" spans="1:25">
      <c r="A160" s="4" t="s">
        <v>816</v>
      </c>
      <c r="B160" s="4" t="s">
        <v>26</v>
      </c>
      <c r="C160" s="4" t="s">
        <v>27</v>
      </c>
      <c r="D160" s="4" t="s">
        <v>817</v>
      </c>
      <c r="E160" s="4" t="s">
        <v>818</v>
      </c>
      <c r="F160" s="6">
        <v>44996</v>
      </c>
      <c r="G160" s="6">
        <v>44997</v>
      </c>
      <c r="H160" s="4">
        <v>1</v>
      </c>
      <c r="I160" s="4">
        <v>1</v>
      </c>
      <c r="J160" s="4">
        <v>1</v>
      </c>
      <c r="K160" s="4" t="s">
        <v>30</v>
      </c>
      <c r="L160" s="4">
        <v>249</v>
      </c>
      <c r="M160" s="4">
        <v>249</v>
      </c>
      <c r="N160" s="4" t="s">
        <v>819</v>
      </c>
      <c r="O160" s="4" t="s">
        <v>32</v>
      </c>
      <c r="P160" s="4" t="s">
        <v>33</v>
      </c>
      <c r="Q160" s="4">
        <v>0</v>
      </c>
      <c r="R160" s="7">
        <v>44995</v>
      </c>
      <c r="S160" s="6">
        <v>45000</v>
      </c>
      <c r="T160" s="4" t="s">
        <v>34</v>
      </c>
      <c r="U160" s="4">
        <v>249</v>
      </c>
      <c r="V160" s="4">
        <v>0</v>
      </c>
      <c r="W160" s="4">
        <v>0</v>
      </c>
      <c r="X160" s="4" t="s">
        <v>820</v>
      </c>
      <c r="Y160" s="4" t="s">
        <v>821</v>
      </c>
    </row>
    <row r="161" s="4" customFormat="1" spans="1:25">
      <c r="A161" s="4" t="s">
        <v>822</v>
      </c>
      <c r="B161" s="4" t="s">
        <v>26</v>
      </c>
      <c r="C161" s="4" t="s">
        <v>27</v>
      </c>
      <c r="D161" s="4" t="s">
        <v>823</v>
      </c>
      <c r="E161" s="4" t="s">
        <v>56</v>
      </c>
      <c r="F161" s="6">
        <v>44996</v>
      </c>
      <c r="G161" s="6">
        <v>44997</v>
      </c>
      <c r="H161" s="4">
        <v>1</v>
      </c>
      <c r="I161" s="4">
        <v>1</v>
      </c>
      <c r="J161" s="4">
        <v>1</v>
      </c>
      <c r="K161" s="4" t="s">
        <v>30</v>
      </c>
      <c r="L161" s="4">
        <v>330</v>
      </c>
      <c r="M161" s="4">
        <v>330</v>
      </c>
      <c r="N161" s="4" t="s">
        <v>824</v>
      </c>
      <c r="O161" s="4" t="s">
        <v>32</v>
      </c>
      <c r="P161" s="4" t="s">
        <v>33</v>
      </c>
      <c r="Q161" s="4">
        <v>0</v>
      </c>
      <c r="R161" s="7">
        <v>44995</v>
      </c>
      <c r="S161" s="6">
        <v>45000</v>
      </c>
      <c r="T161" s="4" t="s">
        <v>34</v>
      </c>
      <c r="U161" s="4">
        <v>330</v>
      </c>
      <c r="V161" s="4">
        <v>0</v>
      </c>
      <c r="W161" s="4">
        <v>0</v>
      </c>
      <c r="X161" s="4" t="s">
        <v>825</v>
      </c>
      <c r="Y161" s="4" t="s">
        <v>826</v>
      </c>
    </row>
    <row r="162" s="4" customFormat="1" spans="1:25">
      <c r="A162" s="4" t="s">
        <v>827</v>
      </c>
      <c r="B162" s="4" t="s">
        <v>26</v>
      </c>
      <c r="C162" s="4" t="s">
        <v>27</v>
      </c>
      <c r="D162" s="4" t="s">
        <v>828</v>
      </c>
      <c r="E162" s="4" t="s">
        <v>829</v>
      </c>
      <c r="F162" s="6">
        <v>44995</v>
      </c>
      <c r="G162" s="6">
        <v>44997</v>
      </c>
      <c r="H162" s="4">
        <v>1</v>
      </c>
      <c r="I162" s="4">
        <v>2</v>
      </c>
      <c r="J162" s="4">
        <v>2</v>
      </c>
      <c r="K162" s="4" t="s">
        <v>30</v>
      </c>
      <c r="L162" s="4">
        <v>1180</v>
      </c>
      <c r="M162" s="4">
        <v>1180</v>
      </c>
      <c r="N162" s="4" t="s">
        <v>830</v>
      </c>
      <c r="O162" s="4" t="s">
        <v>32</v>
      </c>
      <c r="P162" s="4" t="s">
        <v>33</v>
      </c>
      <c r="Q162" s="4">
        <v>0</v>
      </c>
      <c r="R162" s="7">
        <v>44995</v>
      </c>
      <c r="S162" s="6">
        <v>45000</v>
      </c>
      <c r="T162" s="4" t="s">
        <v>34</v>
      </c>
      <c r="U162" s="4">
        <v>1180</v>
      </c>
      <c r="V162" s="4">
        <v>0</v>
      </c>
      <c r="W162" s="4">
        <v>0</v>
      </c>
      <c r="X162" s="4" t="s">
        <v>831</v>
      </c>
      <c r="Y162" s="4" t="s">
        <v>42</v>
      </c>
    </row>
    <row r="163" s="4" customFormat="1" spans="1:25">
      <c r="A163" s="4" t="s">
        <v>794</v>
      </c>
      <c r="B163" s="4" t="s">
        <v>26</v>
      </c>
      <c r="C163" s="4" t="s">
        <v>381</v>
      </c>
      <c r="D163" s="4" t="s">
        <v>795</v>
      </c>
      <c r="E163" s="4" t="s">
        <v>796</v>
      </c>
      <c r="F163" s="6">
        <v>44995</v>
      </c>
      <c r="G163" s="6">
        <v>44997</v>
      </c>
      <c r="H163" s="4">
        <v>1</v>
      </c>
      <c r="I163" s="4">
        <v>2</v>
      </c>
      <c r="J163" s="4">
        <v>2</v>
      </c>
      <c r="K163" s="4" t="s">
        <v>30</v>
      </c>
      <c r="L163" s="4">
        <v>-2154</v>
      </c>
      <c r="M163" s="4">
        <v>-2154</v>
      </c>
      <c r="N163" s="4" t="s">
        <v>797</v>
      </c>
      <c r="O163" s="4" t="s">
        <v>32</v>
      </c>
      <c r="P163" s="4" t="s">
        <v>33</v>
      </c>
      <c r="Q163" s="4">
        <v>0</v>
      </c>
      <c r="R163" s="7">
        <v>44995</v>
      </c>
      <c r="S163" s="6">
        <v>45000</v>
      </c>
      <c r="T163" s="4" t="s">
        <v>34</v>
      </c>
      <c r="U163" s="4">
        <v>-2154</v>
      </c>
      <c r="V163" s="4">
        <v>0</v>
      </c>
      <c r="W163" s="4">
        <v>0</v>
      </c>
      <c r="X163" s="4" t="s">
        <v>798</v>
      </c>
      <c r="Y163" s="4" t="s">
        <v>255</v>
      </c>
    </row>
    <row r="164" s="4" customFormat="1" spans="1:25">
      <c r="A164" s="4" t="s">
        <v>832</v>
      </c>
      <c r="B164" s="4" t="s">
        <v>26</v>
      </c>
      <c r="C164" s="4" t="s">
        <v>27</v>
      </c>
      <c r="D164" s="4" t="s">
        <v>833</v>
      </c>
      <c r="E164" s="4" t="s">
        <v>834</v>
      </c>
      <c r="F164" s="6">
        <v>44996</v>
      </c>
      <c r="G164" s="6">
        <v>44997</v>
      </c>
      <c r="H164" s="4">
        <v>1</v>
      </c>
      <c r="I164" s="4">
        <v>1</v>
      </c>
      <c r="J164" s="4">
        <v>1</v>
      </c>
      <c r="K164" s="4" t="s">
        <v>30</v>
      </c>
      <c r="L164" s="4">
        <v>808</v>
      </c>
      <c r="M164" s="4">
        <v>808</v>
      </c>
      <c r="N164" s="4" t="s">
        <v>835</v>
      </c>
      <c r="O164" s="4" t="s">
        <v>32</v>
      </c>
      <c r="P164" s="4" t="s">
        <v>33</v>
      </c>
      <c r="Q164" s="4">
        <v>0</v>
      </c>
      <c r="R164" s="7">
        <v>44995</v>
      </c>
      <c r="S164" s="6">
        <v>45000</v>
      </c>
      <c r="T164" s="4" t="s">
        <v>34</v>
      </c>
      <c r="U164" s="4">
        <v>808</v>
      </c>
      <c r="V164" s="4">
        <v>0</v>
      </c>
      <c r="W164" s="4">
        <v>0</v>
      </c>
      <c r="X164" s="4" t="s">
        <v>836</v>
      </c>
      <c r="Y164" s="4" t="s">
        <v>42</v>
      </c>
    </row>
    <row r="165" s="4" customFormat="1" spans="1:25">
      <c r="A165" s="4" t="s">
        <v>837</v>
      </c>
      <c r="B165" s="4" t="s">
        <v>26</v>
      </c>
      <c r="C165" s="4" t="s">
        <v>27</v>
      </c>
      <c r="D165" s="4" t="s">
        <v>833</v>
      </c>
      <c r="E165" s="4" t="s">
        <v>838</v>
      </c>
      <c r="F165" s="6">
        <v>44996</v>
      </c>
      <c r="G165" s="6">
        <v>44997</v>
      </c>
      <c r="H165" s="4">
        <v>1</v>
      </c>
      <c r="I165" s="4">
        <v>1</v>
      </c>
      <c r="J165" s="4">
        <v>1</v>
      </c>
      <c r="K165" s="4" t="s">
        <v>30</v>
      </c>
      <c r="L165" s="4">
        <v>770</v>
      </c>
      <c r="M165" s="4">
        <v>770</v>
      </c>
      <c r="N165" s="4" t="s">
        <v>839</v>
      </c>
      <c r="O165" s="4" t="s">
        <v>32</v>
      </c>
      <c r="P165" s="4" t="s">
        <v>33</v>
      </c>
      <c r="Q165" s="4">
        <v>0</v>
      </c>
      <c r="R165" s="7">
        <v>44995</v>
      </c>
      <c r="S165" s="6">
        <v>45000</v>
      </c>
      <c r="T165" s="4" t="s">
        <v>34</v>
      </c>
      <c r="U165" s="4">
        <v>770</v>
      </c>
      <c r="V165" s="4">
        <v>0</v>
      </c>
      <c r="W165" s="4">
        <v>0</v>
      </c>
      <c r="X165" s="4" t="s">
        <v>840</v>
      </c>
      <c r="Y165" s="4" t="s">
        <v>42</v>
      </c>
    </row>
    <row r="166" s="4" customFormat="1" spans="1:25">
      <c r="A166" s="4" t="s">
        <v>841</v>
      </c>
      <c r="B166" s="4" t="s">
        <v>26</v>
      </c>
      <c r="C166" s="4" t="s">
        <v>27</v>
      </c>
      <c r="D166" s="4" t="s">
        <v>842</v>
      </c>
      <c r="E166" s="4" t="s">
        <v>466</v>
      </c>
      <c r="F166" s="6">
        <v>44996</v>
      </c>
      <c r="G166" s="6">
        <v>44997</v>
      </c>
      <c r="H166" s="4">
        <v>1</v>
      </c>
      <c r="I166" s="4">
        <v>1</v>
      </c>
      <c r="J166" s="4">
        <v>1</v>
      </c>
      <c r="K166" s="4" t="s">
        <v>30</v>
      </c>
      <c r="L166" s="4">
        <v>271</v>
      </c>
      <c r="M166" s="4">
        <v>271</v>
      </c>
      <c r="N166" s="4" t="s">
        <v>843</v>
      </c>
      <c r="O166" s="4" t="s">
        <v>32</v>
      </c>
      <c r="P166" s="4" t="s">
        <v>33</v>
      </c>
      <c r="Q166" s="4">
        <v>0</v>
      </c>
      <c r="R166" s="7">
        <v>44995</v>
      </c>
      <c r="S166" s="6">
        <v>45000</v>
      </c>
      <c r="T166" s="4" t="s">
        <v>34</v>
      </c>
      <c r="U166" s="4">
        <v>271</v>
      </c>
      <c r="V166" s="4">
        <v>0</v>
      </c>
      <c r="W166" s="4">
        <v>0</v>
      </c>
      <c r="X166" s="4" t="s">
        <v>844</v>
      </c>
      <c r="Y166" s="4" t="s">
        <v>42</v>
      </c>
    </row>
    <row r="167" s="4" customFormat="1" spans="1:25">
      <c r="A167" s="4" t="s">
        <v>845</v>
      </c>
      <c r="B167" s="4" t="s">
        <v>26</v>
      </c>
      <c r="C167" s="4" t="s">
        <v>27</v>
      </c>
      <c r="D167" s="4" t="s">
        <v>846</v>
      </c>
      <c r="E167" s="4" t="s">
        <v>847</v>
      </c>
      <c r="F167" s="6">
        <v>44995</v>
      </c>
      <c r="G167" s="6">
        <v>44997</v>
      </c>
      <c r="H167" s="4">
        <v>1</v>
      </c>
      <c r="I167" s="4">
        <v>2</v>
      </c>
      <c r="J167" s="4">
        <v>2</v>
      </c>
      <c r="K167" s="4" t="s">
        <v>30</v>
      </c>
      <c r="L167" s="4">
        <v>2171</v>
      </c>
      <c r="M167" s="4">
        <v>2171</v>
      </c>
      <c r="N167" s="4" t="s">
        <v>848</v>
      </c>
      <c r="O167" s="4" t="s">
        <v>32</v>
      </c>
      <c r="P167" s="4" t="s">
        <v>33</v>
      </c>
      <c r="Q167" s="4">
        <v>0</v>
      </c>
      <c r="R167" s="7">
        <v>44995</v>
      </c>
      <c r="S167" s="6">
        <v>45000</v>
      </c>
      <c r="T167" s="4" t="s">
        <v>34</v>
      </c>
      <c r="U167" s="4">
        <v>2171</v>
      </c>
      <c r="V167" s="4">
        <v>0</v>
      </c>
      <c r="W167" s="4">
        <v>0</v>
      </c>
      <c r="X167" s="4" t="s">
        <v>849</v>
      </c>
      <c r="Y167" s="4" t="s">
        <v>850</v>
      </c>
    </row>
    <row r="168" s="4" customFormat="1" spans="1:25">
      <c r="A168" s="4" t="s">
        <v>851</v>
      </c>
      <c r="B168" s="4" t="s">
        <v>26</v>
      </c>
      <c r="C168" s="4" t="s">
        <v>27</v>
      </c>
      <c r="D168" s="4" t="s">
        <v>852</v>
      </c>
      <c r="E168" s="4" t="s">
        <v>596</v>
      </c>
      <c r="F168" s="6">
        <v>44996</v>
      </c>
      <c r="G168" s="6">
        <v>44997</v>
      </c>
      <c r="H168" s="4">
        <v>1</v>
      </c>
      <c r="I168" s="4">
        <v>1</v>
      </c>
      <c r="J168" s="4">
        <v>1</v>
      </c>
      <c r="K168" s="4" t="s">
        <v>30</v>
      </c>
      <c r="L168" s="4">
        <v>733</v>
      </c>
      <c r="M168" s="4">
        <v>733</v>
      </c>
      <c r="N168" s="4" t="s">
        <v>853</v>
      </c>
      <c r="O168" s="4" t="s">
        <v>32</v>
      </c>
      <c r="P168" s="4" t="s">
        <v>33</v>
      </c>
      <c r="Q168" s="4">
        <v>0</v>
      </c>
      <c r="R168" s="7">
        <v>44995</v>
      </c>
      <c r="S168" s="6">
        <v>45000</v>
      </c>
      <c r="T168" s="4" t="s">
        <v>34</v>
      </c>
      <c r="U168" s="4">
        <v>733</v>
      </c>
      <c r="V168" s="4">
        <v>0</v>
      </c>
      <c r="W168" s="4">
        <v>0</v>
      </c>
      <c r="X168" s="4" t="s">
        <v>854</v>
      </c>
      <c r="Y168" s="4" t="s">
        <v>855</v>
      </c>
    </row>
    <row r="169" s="4" customFormat="1" spans="1:25">
      <c r="A169" s="4" t="s">
        <v>856</v>
      </c>
      <c r="B169" s="4" t="s">
        <v>26</v>
      </c>
      <c r="C169" s="4" t="s">
        <v>27</v>
      </c>
      <c r="D169" s="4" t="s">
        <v>857</v>
      </c>
      <c r="E169" s="4" t="s">
        <v>858</v>
      </c>
      <c r="F169" s="6">
        <v>44996</v>
      </c>
      <c r="G169" s="6">
        <v>44997</v>
      </c>
      <c r="H169" s="4">
        <v>1</v>
      </c>
      <c r="I169" s="4">
        <v>1</v>
      </c>
      <c r="J169" s="4">
        <v>1</v>
      </c>
      <c r="K169" s="4" t="s">
        <v>30</v>
      </c>
      <c r="L169" s="4">
        <v>535</v>
      </c>
      <c r="M169" s="4">
        <v>535</v>
      </c>
      <c r="N169" s="4" t="s">
        <v>859</v>
      </c>
      <c r="O169" s="4" t="s">
        <v>32</v>
      </c>
      <c r="P169" s="4" t="s">
        <v>33</v>
      </c>
      <c r="Q169" s="4">
        <v>0</v>
      </c>
      <c r="R169" s="7">
        <v>44996</v>
      </c>
      <c r="S169" s="6">
        <v>45000</v>
      </c>
      <c r="T169" s="4" t="s">
        <v>34</v>
      </c>
      <c r="U169" s="4">
        <v>535</v>
      </c>
      <c r="V169" s="4">
        <v>0</v>
      </c>
      <c r="W169" s="4">
        <v>0</v>
      </c>
      <c r="X169" s="4" t="s">
        <v>860</v>
      </c>
      <c r="Y169" s="4" t="s">
        <v>861</v>
      </c>
    </row>
    <row r="170" s="4" customFormat="1" spans="1:25">
      <c r="A170" s="4" t="s">
        <v>862</v>
      </c>
      <c r="B170" s="4" t="s">
        <v>26</v>
      </c>
      <c r="C170" s="4" t="s">
        <v>27</v>
      </c>
      <c r="D170" s="4" t="s">
        <v>863</v>
      </c>
      <c r="E170" s="4" t="s">
        <v>117</v>
      </c>
      <c r="F170" s="6">
        <v>44996</v>
      </c>
      <c r="G170" s="6">
        <v>44997</v>
      </c>
      <c r="H170" s="4">
        <v>1</v>
      </c>
      <c r="I170" s="4">
        <v>1</v>
      </c>
      <c r="J170" s="4">
        <v>1</v>
      </c>
      <c r="K170" s="4" t="s">
        <v>30</v>
      </c>
      <c r="L170" s="4">
        <v>473</v>
      </c>
      <c r="M170" s="4">
        <v>473</v>
      </c>
      <c r="N170" s="4" t="s">
        <v>864</v>
      </c>
      <c r="O170" s="4" t="s">
        <v>32</v>
      </c>
      <c r="P170" s="4" t="s">
        <v>33</v>
      </c>
      <c r="Q170" s="4">
        <v>0</v>
      </c>
      <c r="R170" s="7">
        <v>44996</v>
      </c>
      <c r="S170" s="6">
        <v>45000</v>
      </c>
      <c r="T170" s="4" t="s">
        <v>34</v>
      </c>
      <c r="U170" s="4">
        <v>473</v>
      </c>
      <c r="V170" s="4">
        <v>0</v>
      </c>
      <c r="W170" s="4">
        <v>0</v>
      </c>
      <c r="X170" s="4" t="s">
        <v>865</v>
      </c>
      <c r="Y170" s="4" t="s">
        <v>42</v>
      </c>
    </row>
    <row r="171" s="4" customFormat="1" spans="1:25">
      <c r="A171" s="4" t="s">
        <v>866</v>
      </c>
      <c r="B171" s="4" t="s">
        <v>26</v>
      </c>
      <c r="C171" s="4" t="s">
        <v>27</v>
      </c>
      <c r="D171" s="4" t="s">
        <v>867</v>
      </c>
      <c r="E171" s="4" t="s">
        <v>82</v>
      </c>
      <c r="F171" s="6">
        <v>44996</v>
      </c>
      <c r="G171" s="6">
        <v>44997</v>
      </c>
      <c r="H171" s="4">
        <v>1</v>
      </c>
      <c r="I171" s="4">
        <v>1</v>
      </c>
      <c r="J171" s="4">
        <v>1</v>
      </c>
      <c r="K171" s="4" t="s">
        <v>30</v>
      </c>
      <c r="L171" s="4">
        <v>264</v>
      </c>
      <c r="M171" s="4">
        <v>264</v>
      </c>
      <c r="N171" s="4" t="s">
        <v>868</v>
      </c>
      <c r="O171" s="4" t="s">
        <v>32</v>
      </c>
      <c r="P171" s="4" t="s">
        <v>33</v>
      </c>
      <c r="Q171" s="4">
        <v>0</v>
      </c>
      <c r="R171" s="7">
        <v>44996</v>
      </c>
      <c r="S171" s="6">
        <v>45000</v>
      </c>
      <c r="T171" s="4" t="s">
        <v>34</v>
      </c>
      <c r="U171" s="4">
        <v>264</v>
      </c>
      <c r="V171" s="4">
        <v>0</v>
      </c>
      <c r="W171" s="4">
        <v>0</v>
      </c>
      <c r="X171" s="4" t="s">
        <v>869</v>
      </c>
      <c r="Y171" s="4" t="s">
        <v>42</v>
      </c>
    </row>
    <row r="172" s="4" customFormat="1" spans="1:25">
      <c r="A172" s="4" t="s">
        <v>870</v>
      </c>
      <c r="B172" s="4" t="s">
        <v>26</v>
      </c>
      <c r="C172" s="4" t="s">
        <v>27</v>
      </c>
      <c r="D172" s="4" t="s">
        <v>871</v>
      </c>
      <c r="E172" s="4" t="s">
        <v>235</v>
      </c>
      <c r="F172" s="6">
        <v>44996</v>
      </c>
      <c r="G172" s="6">
        <v>44997</v>
      </c>
      <c r="H172" s="4">
        <v>1</v>
      </c>
      <c r="I172" s="4">
        <v>1</v>
      </c>
      <c r="J172" s="4">
        <v>1</v>
      </c>
      <c r="K172" s="4" t="s">
        <v>30</v>
      </c>
      <c r="L172" s="4">
        <v>101</v>
      </c>
      <c r="M172" s="4">
        <v>101</v>
      </c>
      <c r="N172" s="4" t="s">
        <v>872</v>
      </c>
      <c r="O172" s="4" t="s">
        <v>32</v>
      </c>
      <c r="P172" s="4" t="s">
        <v>33</v>
      </c>
      <c r="Q172" s="4">
        <v>0</v>
      </c>
      <c r="R172" s="7">
        <v>44996</v>
      </c>
      <c r="S172" s="6">
        <v>45000</v>
      </c>
      <c r="T172" s="4" t="s">
        <v>34</v>
      </c>
      <c r="U172" s="4">
        <v>101</v>
      </c>
      <c r="V172" s="4">
        <v>0</v>
      </c>
      <c r="W172" s="4">
        <v>0</v>
      </c>
      <c r="X172" s="4" t="s">
        <v>873</v>
      </c>
      <c r="Y172" s="4" t="s">
        <v>42</v>
      </c>
    </row>
    <row r="173" s="4" customFormat="1" spans="1:25">
      <c r="A173" s="4" t="s">
        <v>874</v>
      </c>
      <c r="B173" s="4" t="s">
        <v>26</v>
      </c>
      <c r="C173" s="4" t="s">
        <v>27</v>
      </c>
      <c r="D173" s="4" t="s">
        <v>576</v>
      </c>
      <c r="E173" s="4" t="s">
        <v>577</v>
      </c>
      <c r="F173" s="6">
        <v>44996</v>
      </c>
      <c r="G173" s="6">
        <v>44997</v>
      </c>
      <c r="H173" s="4">
        <v>1</v>
      </c>
      <c r="I173" s="4">
        <v>1</v>
      </c>
      <c r="J173" s="4">
        <v>1</v>
      </c>
      <c r="K173" s="4" t="s">
        <v>30</v>
      </c>
      <c r="L173" s="4">
        <v>418</v>
      </c>
      <c r="M173" s="4">
        <v>418</v>
      </c>
      <c r="N173" s="4" t="s">
        <v>875</v>
      </c>
      <c r="O173" s="4" t="s">
        <v>32</v>
      </c>
      <c r="P173" s="4" t="s">
        <v>33</v>
      </c>
      <c r="Q173" s="4">
        <v>0</v>
      </c>
      <c r="R173" s="7">
        <v>44996</v>
      </c>
      <c r="S173" s="6">
        <v>45000</v>
      </c>
      <c r="T173" s="4" t="s">
        <v>34</v>
      </c>
      <c r="U173" s="4">
        <v>418</v>
      </c>
      <c r="V173" s="4">
        <v>0</v>
      </c>
      <c r="W173" s="4">
        <v>0</v>
      </c>
      <c r="X173" s="4" t="s">
        <v>876</v>
      </c>
      <c r="Y173" s="4" t="s">
        <v>255</v>
      </c>
    </row>
    <row r="174" s="4" customFormat="1" spans="1:25">
      <c r="A174" s="4" t="s">
        <v>877</v>
      </c>
      <c r="B174" s="4" t="s">
        <v>26</v>
      </c>
      <c r="C174" s="4" t="s">
        <v>27</v>
      </c>
      <c r="D174" s="4" t="s">
        <v>878</v>
      </c>
      <c r="E174" s="4" t="s">
        <v>235</v>
      </c>
      <c r="F174" s="6">
        <v>44996</v>
      </c>
      <c r="G174" s="6">
        <v>44997</v>
      </c>
      <c r="H174" s="4">
        <v>2</v>
      </c>
      <c r="I174" s="4">
        <v>1</v>
      </c>
      <c r="J174" s="4">
        <v>2</v>
      </c>
      <c r="K174" s="4" t="s">
        <v>30</v>
      </c>
      <c r="L174" s="4">
        <v>1088</v>
      </c>
      <c r="M174" s="4">
        <v>1088</v>
      </c>
      <c r="N174" s="4" t="s">
        <v>879</v>
      </c>
      <c r="O174" s="4" t="s">
        <v>32</v>
      </c>
      <c r="P174" s="4" t="s">
        <v>33</v>
      </c>
      <c r="Q174" s="4">
        <v>0</v>
      </c>
      <c r="R174" s="7">
        <v>44996</v>
      </c>
      <c r="S174" s="6">
        <v>45000</v>
      </c>
      <c r="T174" s="4" t="s">
        <v>34</v>
      </c>
      <c r="U174" s="4">
        <v>1088</v>
      </c>
      <c r="V174" s="4">
        <v>0</v>
      </c>
      <c r="W174" s="4">
        <v>0</v>
      </c>
      <c r="X174" s="4" t="s">
        <v>880</v>
      </c>
      <c r="Y174" s="4" t="s">
        <v>881</v>
      </c>
    </row>
    <row r="175" s="4" customFormat="1" spans="1:25">
      <c r="A175" s="4" t="s">
        <v>882</v>
      </c>
      <c r="B175" s="4" t="s">
        <v>26</v>
      </c>
      <c r="C175" s="4" t="s">
        <v>27</v>
      </c>
      <c r="D175" s="4" t="s">
        <v>817</v>
      </c>
      <c r="E175" s="4" t="s">
        <v>818</v>
      </c>
      <c r="F175" s="6">
        <v>44996</v>
      </c>
      <c r="G175" s="6">
        <v>44997</v>
      </c>
      <c r="H175" s="4">
        <v>1</v>
      </c>
      <c r="I175" s="4">
        <v>1</v>
      </c>
      <c r="J175" s="4">
        <v>1</v>
      </c>
      <c r="K175" s="4" t="s">
        <v>30</v>
      </c>
      <c r="L175" s="4">
        <v>250</v>
      </c>
      <c r="M175" s="4">
        <v>250</v>
      </c>
      <c r="N175" s="4" t="s">
        <v>883</v>
      </c>
      <c r="O175" s="4" t="s">
        <v>32</v>
      </c>
      <c r="P175" s="4" t="s">
        <v>33</v>
      </c>
      <c r="Q175" s="4">
        <v>0</v>
      </c>
      <c r="R175" s="7">
        <v>44996</v>
      </c>
      <c r="S175" s="6">
        <v>45000</v>
      </c>
      <c r="T175" s="4" t="s">
        <v>34</v>
      </c>
      <c r="U175" s="4">
        <v>250</v>
      </c>
      <c r="V175" s="4">
        <v>0</v>
      </c>
      <c r="W175" s="4">
        <v>0</v>
      </c>
      <c r="X175" s="4" t="s">
        <v>884</v>
      </c>
      <c r="Y175" s="4" t="s">
        <v>885</v>
      </c>
    </row>
    <row r="176" s="4" customFormat="1" spans="1:25">
      <c r="A176" s="4" t="s">
        <v>886</v>
      </c>
      <c r="B176" s="4" t="s">
        <v>26</v>
      </c>
      <c r="C176" s="4" t="s">
        <v>27</v>
      </c>
      <c r="D176" s="4" t="s">
        <v>887</v>
      </c>
      <c r="E176" s="4" t="s">
        <v>888</v>
      </c>
      <c r="F176" s="6">
        <v>44996</v>
      </c>
      <c r="G176" s="6">
        <v>44997</v>
      </c>
      <c r="H176" s="4">
        <v>1</v>
      </c>
      <c r="I176" s="4">
        <v>1</v>
      </c>
      <c r="J176" s="4">
        <v>1</v>
      </c>
      <c r="K176" s="4" t="s">
        <v>30</v>
      </c>
      <c r="L176" s="4">
        <v>1084</v>
      </c>
      <c r="M176" s="4">
        <v>1084</v>
      </c>
      <c r="N176" s="4" t="s">
        <v>889</v>
      </c>
      <c r="O176" s="4" t="s">
        <v>32</v>
      </c>
      <c r="P176" s="4" t="s">
        <v>33</v>
      </c>
      <c r="Q176" s="4">
        <v>0</v>
      </c>
      <c r="R176" s="7">
        <v>44996</v>
      </c>
      <c r="S176" s="6">
        <v>45000</v>
      </c>
      <c r="T176" s="4" t="s">
        <v>34</v>
      </c>
      <c r="U176" s="4">
        <v>1084</v>
      </c>
      <c r="V176" s="4">
        <v>0</v>
      </c>
      <c r="W176" s="4">
        <v>0</v>
      </c>
      <c r="X176" s="4" t="s">
        <v>890</v>
      </c>
      <c r="Y176" s="4" t="s">
        <v>42</v>
      </c>
    </row>
    <row r="177" s="4" customFormat="1" spans="1:25">
      <c r="A177" s="4" t="s">
        <v>891</v>
      </c>
      <c r="B177" s="4" t="s">
        <v>26</v>
      </c>
      <c r="C177" s="4" t="s">
        <v>27</v>
      </c>
      <c r="D177" s="4" t="s">
        <v>892</v>
      </c>
      <c r="E177" s="4" t="s">
        <v>893</v>
      </c>
      <c r="F177" s="6">
        <v>44996</v>
      </c>
      <c r="G177" s="6">
        <v>44997</v>
      </c>
      <c r="H177" s="4">
        <v>1</v>
      </c>
      <c r="I177" s="4">
        <v>1</v>
      </c>
      <c r="J177" s="4">
        <v>1</v>
      </c>
      <c r="K177" s="4" t="s">
        <v>30</v>
      </c>
      <c r="L177" s="4">
        <v>1498</v>
      </c>
      <c r="M177" s="4">
        <v>1498</v>
      </c>
      <c r="N177" s="4" t="s">
        <v>894</v>
      </c>
      <c r="O177" s="4" t="s">
        <v>32</v>
      </c>
      <c r="P177" s="4" t="s">
        <v>33</v>
      </c>
      <c r="Q177" s="4">
        <v>0</v>
      </c>
      <c r="R177" s="7">
        <v>44996</v>
      </c>
      <c r="S177" s="6">
        <v>45000</v>
      </c>
      <c r="T177" s="4" t="s">
        <v>34</v>
      </c>
      <c r="U177" s="4">
        <v>1498</v>
      </c>
      <c r="V177" s="4">
        <v>0</v>
      </c>
      <c r="W177" s="4">
        <v>0</v>
      </c>
      <c r="X177" s="4" t="s">
        <v>895</v>
      </c>
      <c r="Y177" s="4" t="s">
        <v>896</v>
      </c>
    </row>
    <row r="178" s="4" customFormat="1" spans="1:25">
      <c r="A178" s="4" t="s">
        <v>886</v>
      </c>
      <c r="B178" s="4" t="s">
        <v>26</v>
      </c>
      <c r="C178" s="4" t="s">
        <v>381</v>
      </c>
      <c r="D178" s="4" t="s">
        <v>887</v>
      </c>
      <c r="E178" s="4" t="s">
        <v>888</v>
      </c>
      <c r="F178" s="6">
        <v>44996</v>
      </c>
      <c r="G178" s="6">
        <v>44997</v>
      </c>
      <c r="H178" s="4">
        <v>1</v>
      </c>
      <c r="I178" s="4">
        <v>1</v>
      </c>
      <c r="J178" s="4">
        <v>1</v>
      </c>
      <c r="K178" s="4" t="s">
        <v>30</v>
      </c>
      <c r="L178" s="4">
        <v>-1084</v>
      </c>
      <c r="M178" s="4">
        <v>-1084</v>
      </c>
      <c r="N178" s="4" t="s">
        <v>889</v>
      </c>
      <c r="O178" s="4" t="s">
        <v>32</v>
      </c>
      <c r="P178" s="4" t="s">
        <v>33</v>
      </c>
      <c r="Q178" s="4">
        <v>0</v>
      </c>
      <c r="R178" s="7">
        <v>44996</v>
      </c>
      <c r="S178" s="6">
        <v>45000</v>
      </c>
      <c r="T178" s="4" t="s">
        <v>34</v>
      </c>
      <c r="U178" s="4">
        <v>-1084</v>
      </c>
      <c r="V178" s="4">
        <v>0</v>
      </c>
      <c r="W178" s="4">
        <v>0</v>
      </c>
      <c r="X178" s="4" t="s">
        <v>890</v>
      </c>
      <c r="Y178" s="4" t="s">
        <v>42</v>
      </c>
    </row>
    <row r="179" s="4" customFormat="1" spans="1:25">
      <c r="A179" s="4" t="s">
        <v>897</v>
      </c>
      <c r="B179" s="4" t="s">
        <v>26</v>
      </c>
      <c r="C179" s="4" t="s">
        <v>27</v>
      </c>
      <c r="D179" s="4" t="s">
        <v>898</v>
      </c>
      <c r="E179" s="4" t="s">
        <v>899</v>
      </c>
      <c r="F179" s="6">
        <v>44996</v>
      </c>
      <c r="G179" s="6">
        <v>44997</v>
      </c>
      <c r="H179" s="4">
        <v>1</v>
      </c>
      <c r="I179" s="4">
        <v>1</v>
      </c>
      <c r="J179" s="4">
        <v>1</v>
      </c>
      <c r="K179" s="4" t="s">
        <v>30</v>
      </c>
      <c r="L179" s="4">
        <v>1015</v>
      </c>
      <c r="M179" s="4">
        <v>1015</v>
      </c>
      <c r="N179" s="4" t="s">
        <v>900</v>
      </c>
      <c r="O179" s="4" t="s">
        <v>32</v>
      </c>
      <c r="P179" s="4" t="s">
        <v>33</v>
      </c>
      <c r="Q179" s="4">
        <v>0</v>
      </c>
      <c r="R179" s="7">
        <v>44996</v>
      </c>
      <c r="S179" s="6">
        <v>45000</v>
      </c>
      <c r="T179" s="4" t="s">
        <v>34</v>
      </c>
      <c r="U179" s="4">
        <v>1015</v>
      </c>
      <c r="V179" s="4">
        <v>0</v>
      </c>
      <c r="W179" s="4">
        <v>0</v>
      </c>
      <c r="X179" s="4" t="s">
        <v>901</v>
      </c>
      <c r="Y179" s="4" t="s">
        <v>42</v>
      </c>
    </row>
    <row r="180" s="4" customFormat="1" spans="1:25">
      <c r="A180" s="4" t="s">
        <v>902</v>
      </c>
      <c r="B180" s="4" t="s">
        <v>26</v>
      </c>
      <c r="C180" s="4" t="s">
        <v>27</v>
      </c>
      <c r="D180" s="4" t="s">
        <v>903</v>
      </c>
      <c r="E180" s="4" t="s">
        <v>904</v>
      </c>
      <c r="F180" s="6">
        <v>44996</v>
      </c>
      <c r="G180" s="6">
        <v>44997</v>
      </c>
      <c r="H180" s="4">
        <v>1</v>
      </c>
      <c r="I180" s="4">
        <v>1</v>
      </c>
      <c r="J180" s="4">
        <v>1</v>
      </c>
      <c r="K180" s="4" t="s">
        <v>30</v>
      </c>
      <c r="L180" s="4">
        <v>1404</v>
      </c>
      <c r="M180" s="4">
        <v>1404</v>
      </c>
      <c r="N180" s="4" t="s">
        <v>905</v>
      </c>
      <c r="O180" s="4" t="s">
        <v>32</v>
      </c>
      <c r="P180" s="4" t="s">
        <v>33</v>
      </c>
      <c r="Q180" s="4">
        <v>0</v>
      </c>
      <c r="R180" s="7">
        <v>44996</v>
      </c>
      <c r="S180" s="6">
        <v>45000</v>
      </c>
      <c r="T180" s="4" t="s">
        <v>34</v>
      </c>
      <c r="U180" s="4">
        <v>1404</v>
      </c>
      <c r="V180" s="4">
        <v>0</v>
      </c>
      <c r="W180" s="4">
        <v>0</v>
      </c>
      <c r="X180" s="4" t="s">
        <v>906</v>
      </c>
      <c r="Y180" s="4" t="s">
        <v>42</v>
      </c>
    </row>
    <row r="181" s="4" customFormat="1" spans="1:25">
      <c r="A181" s="4" t="s">
        <v>907</v>
      </c>
      <c r="B181" s="4" t="s">
        <v>26</v>
      </c>
      <c r="C181" s="4" t="s">
        <v>27</v>
      </c>
      <c r="D181" s="4" t="s">
        <v>908</v>
      </c>
      <c r="E181" s="4" t="s">
        <v>909</v>
      </c>
      <c r="F181" s="6">
        <v>44996</v>
      </c>
      <c r="G181" s="6">
        <v>44997</v>
      </c>
      <c r="H181" s="4">
        <v>1</v>
      </c>
      <c r="I181" s="4">
        <v>1</v>
      </c>
      <c r="J181" s="4">
        <v>1</v>
      </c>
      <c r="K181" s="4" t="s">
        <v>30</v>
      </c>
      <c r="L181" s="4">
        <v>3306</v>
      </c>
      <c r="M181" s="4">
        <v>3306</v>
      </c>
      <c r="N181" s="4" t="s">
        <v>910</v>
      </c>
      <c r="O181" s="4" t="s">
        <v>32</v>
      </c>
      <c r="P181" s="4" t="s">
        <v>33</v>
      </c>
      <c r="Q181" s="4">
        <v>0</v>
      </c>
      <c r="R181" s="7">
        <v>44996</v>
      </c>
      <c r="S181" s="6">
        <v>45000</v>
      </c>
      <c r="T181" s="4" t="s">
        <v>34</v>
      </c>
      <c r="U181" s="4">
        <v>3306</v>
      </c>
      <c r="V181" s="4">
        <v>0</v>
      </c>
      <c r="W181" s="4">
        <v>0</v>
      </c>
      <c r="X181" s="4" t="s">
        <v>911</v>
      </c>
      <c r="Y181" s="4" t="s">
        <v>912</v>
      </c>
    </row>
    <row r="182" s="4" customFormat="1" spans="1:25">
      <c r="A182" s="4" t="s">
        <v>913</v>
      </c>
      <c r="B182" s="4" t="s">
        <v>26</v>
      </c>
      <c r="C182" s="4" t="s">
        <v>27</v>
      </c>
      <c r="D182" s="4" t="s">
        <v>914</v>
      </c>
      <c r="E182" s="4" t="s">
        <v>915</v>
      </c>
      <c r="F182" s="6">
        <v>44996</v>
      </c>
      <c r="G182" s="6">
        <v>44997</v>
      </c>
      <c r="H182" s="4">
        <v>1</v>
      </c>
      <c r="I182" s="4">
        <v>1</v>
      </c>
      <c r="J182" s="4">
        <v>1</v>
      </c>
      <c r="K182" s="4" t="s">
        <v>30</v>
      </c>
      <c r="L182" s="4">
        <v>193</v>
      </c>
      <c r="M182" s="4">
        <v>193</v>
      </c>
      <c r="N182" s="4" t="s">
        <v>916</v>
      </c>
      <c r="O182" s="4" t="s">
        <v>32</v>
      </c>
      <c r="P182" s="4" t="s">
        <v>33</v>
      </c>
      <c r="Q182" s="4">
        <v>0</v>
      </c>
      <c r="R182" s="7">
        <v>44996</v>
      </c>
      <c r="S182" s="6">
        <v>45000</v>
      </c>
      <c r="T182" s="4" t="s">
        <v>34</v>
      </c>
      <c r="U182" s="4">
        <v>193</v>
      </c>
      <c r="V182" s="4">
        <v>0</v>
      </c>
      <c r="W182" s="4">
        <v>0</v>
      </c>
      <c r="X182" s="4" t="s">
        <v>917</v>
      </c>
      <c r="Y182" s="4" t="s">
        <v>918</v>
      </c>
    </row>
    <row r="183" s="4" customFormat="1" spans="1:25">
      <c r="A183" s="4" t="s">
        <v>919</v>
      </c>
      <c r="B183" s="4" t="s">
        <v>26</v>
      </c>
      <c r="C183" s="4" t="s">
        <v>27</v>
      </c>
      <c r="D183" s="4" t="s">
        <v>817</v>
      </c>
      <c r="E183" s="4" t="s">
        <v>818</v>
      </c>
      <c r="F183" s="6">
        <v>44996</v>
      </c>
      <c r="G183" s="6">
        <v>44997</v>
      </c>
      <c r="H183" s="4">
        <v>1</v>
      </c>
      <c r="I183" s="4">
        <v>1</v>
      </c>
      <c r="J183" s="4">
        <v>1</v>
      </c>
      <c r="K183" s="4" t="s">
        <v>30</v>
      </c>
      <c r="L183" s="4">
        <v>250</v>
      </c>
      <c r="M183" s="4">
        <v>250</v>
      </c>
      <c r="N183" s="4" t="s">
        <v>920</v>
      </c>
      <c r="O183" s="4" t="s">
        <v>32</v>
      </c>
      <c r="P183" s="4" t="s">
        <v>33</v>
      </c>
      <c r="Q183" s="4">
        <v>0</v>
      </c>
      <c r="R183" s="7">
        <v>44996</v>
      </c>
      <c r="S183" s="6">
        <v>45000</v>
      </c>
      <c r="T183" s="4" t="s">
        <v>34</v>
      </c>
      <c r="U183" s="4">
        <v>250</v>
      </c>
      <c r="V183" s="4">
        <v>0</v>
      </c>
      <c r="W183" s="4">
        <v>0</v>
      </c>
      <c r="X183" s="4" t="s">
        <v>921</v>
      </c>
      <c r="Y183" s="4" t="s">
        <v>922</v>
      </c>
    </row>
    <row r="184" s="4" customFormat="1" spans="1:25">
      <c r="A184" s="4" t="s">
        <v>923</v>
      </c>
      <c r="B184" s="4" t="s">
        <v>26</v>
      </c>
      <c r="C184" s="4" t="s">
        <v>27</v>
      </c>
      <c r="D184" s="4" t="s">
        <v>924</v>
      </c>
      <c r="E184" s="4" t="s">
        <v>925</v>
      </c>
      <c r="F184" s="6">
        <v>44996</v>
      </c>
      <c r="G184" s="6">
        <v>44997</v>
      </c>
      <c r="H184" s="4">
        <v>1</v>
      </c>
      <c r="I184" s="4">
        <v>1</v>
      </c>
      <c r="J184" s="4">
        <v>1</v>
      </c>
      <c r="K184" s="4" t="s">
        <v>30</v>
      </c>
      <c r="L184" s="4">
        <v>499</v>
      </c>
      <c r="M184" s="4">
        <v>499</v>
      </c>
      <c r="N184" s="4" t="s">
        <v>926</v>
      </c>
      <c r="O184" s="4" t="s">
        <v>32</v>
      </c>
      <c r="P184" s="4" t="s">
        <v>33</v>
      </c>
      <c r="Q184" s="4">
        <v>0</v>
      </c>
      <c r="R184" s="7">
        <v>44996</v>
      </c>
      <c r="S184" s="6">
        <v>45000</v>
      </c>
      <c r="T184" s="4" t="s">
        <v>34</v>
      </c>
      <c r="U184" s="4">
        <v>499</v>
      </c>
      <c r="V184" s="4">
        <v>0</v>
      </c>
      <c r="W184" s="4">
        <v>0</v>
      </c>
      <c r="X184" s="4" t="s">
        <v>927</v>
      </c>
      <c r="Y184" s="4" t="s">
        <v>42</v>
      </c>
    </row>
    <row r="185" s="4" customFormat="1" spans="1:25">
      <c r="A185" s="4" t="s">
        <v>928</v>
      </c>
      <c r="B185" s="4" t="s">
        <v>26</v>
      </c>
      <c r="C185" s="4" t="s">
        <v>27</v>
      </c>
      <c r="D185" s="4" t="s">
        <v>929</v>
      </c>
      <c r="E185" s="4" t="s">
        <v>930</v>
      </c>
      <c r="F185" s="6">
        <v>44996</v>
      </c>
      <c r="G185" s="6">
        <v>44997</v>
      </c>
      <c r="H185" s="4">
        <v>1</v>
      </c>
      <c r="I185" s="4">
        <v>1</v>
      </c>
      <c r="J185" s="4">
        <v>1</v>
      </c>
      <c r="K185" s="4" t="s">
        <v>30</v>
      </c>
      <c r="L185" s="4">
        <v>172</v>
      </c>
      <c r="M185" s="4">
        <v>172</v>
      </c>
      <c r="N185" s="4" t="s">
        <v>931</v>
      </c>
      <c r="O185" s="4" t="s">
        <v>32</v>
      </c>
      <c r="P185" s="4" t="s">
        <v>33</v>
      </c>
      <c r="Q185" s="4">
        <v>0</v>
      </c>
      <c r="R185" s="7">
        <v>44996</v>
      </c>
      <c r="S185" s="6">
        <v>45000</v>
      </c>
      <c r="T185" s="4" t="s">
        <v>34</v>
      </c>
      <c r="U185" s="4">
        <v>172</v>
      </c>
      <c r="V185" s="4">
        <v>0</v>
      </c>
      <c r="W185" s="4">
        <v>0</v>
      </c>
      <c r="X185" s="4" t="s">
        <v>932</v>
      </c>
      <c r="Y185" s="4" t="s">
        <v>42</v>
      </c>
    </row>
    <row r="186" s="4" customFormat="1" spans="1:25">
      <c r="A186" s="4" t="s">
        <v>933</v>
      </c>
      <c r="B186" s="4" t="s">
        <v>26</v>
      </c>
      <c r="C186" s="4" t="s">
        <v>27</v>
      </c>
      <c r="D186" s="4" t="s">
        <v>934</v>
      </c>
      <c r="E186" s="4" t="s">
        <v>160</v>
      </c>
      <c r="F186" s="6">
        <v>44996</v>
      </c>
      <c r="G186" s="6">
        <v>44997</v>
      </c>
      <c r="H186" s="4">
        <v>1</v>
      </c>
      <c r="I186" s="4">
        <v>1</v>
      </c>
      <c r="J186" s="4">
        <v>1</v>
      </c>
      <c r="K186" s="4" t="s">
        <v>30</v>
      </c>
      <c r="L186" s="4">
        <v>227</v>
      </c>
      <c r="M186" s="4">
        <v>227</v>
      </c>
      <c r="N186" s="4" t="s">
        <v>935</v>
      </c>
      <c r="O186" s="4" t="s">
        <v>32</v>
      </c>
      <c r="P186" s="4" t="s">
        <v>33</v>
      </c>
      <c r="Q186" s="4">
        <v>0</v>
      </c>
      <c r="R186" s="7">
        <v>44996</v>
      </c>
      <c r="S186" s="6">
        <v>45000</v>
      </c>
      <c r="T186" s="4" t="s">
        <v>34</v>
      </c>
      <c r="U186" s="4">
        <v>227</v>
      </c>
      <c r="V186" s="4">
        <v>0</v>
      </c>
      <c r="W186" s="4">
        <v>0</v>
      </c>
      <c r="X186" s="4" t="s">
        <v>936</v>
      </c>
      <c r="Y186" s="4" t="s">
        <v>937</v>
      </c>
    </row>
    <row r="187" s="4" customFormat="1" spans="1:25">
      <c r="A187" s="4" t="s">
        <v>938</v>
      </c>
      <c r="B187" s="4" t="s">
        <v>26</v>
      </c>
      <c r="C187" s="4" t="s">
        <v>27</v>
      </c>
      <c r="D187" s="4" t="s">
        <v>939</v>
      </c>
      <c r="E187" s="4" t="s">
        <v>940</v>
      </c>
      <c r="F187" s="6">
        <v>44996</v>
      </c>
      <c r="G187" s="6">
        <v>44997</v>
      </c>
      <c r="H187" s="4">
        <v>1</v>
      </c>
      <c r="I187" s="4">
        <v>1</v>
      </c>
      <c r="J187" s="4">
        <v>1</v>
      </c>
      <c r="K187" s="4" t="s">
        <v>30</v>
      </c>
      <c r="L187" s="4">
        <v>505</v>
      </c>
      <c r="M187" s="4">
        <v>505</v>
      </c>
      <c r="N187" s="4" t="s">
        <v>941</v>
      </c>
      <c r="O187" s="4" t="s">
        <v>32</v>
      </c>
      <c r="P187" s="4" t="s">
        <v>33</v>
      </c>
      <c r="Q187" s="4">
        <v>0</v>
      </c>
      <c r="R187" s="7">
        <v>44996</v>
      </c>
      <c r="S187" s="6">
        <v>45000</v>
      </c>
      <c r="T187" s="4" t="s">
        <v>34</v>
      </c>
      <c r="U187" s="4">
        <v>505</v>
      </c>
      <c r="V187" s="4">
        <v>0</v>
      </c>
      <c r="W187" s="4">
        <v>0</v>
      </c>
      <c r="X187" s="4" t="s">
        <v>942</v>
      </c>
      <c r="Y187" s="4" t="s">
        <v>42</v>
      </c>
    </row>
    <row r="188" s="4" customFormat="1" spans="1:25">
      <c r="A188" s="4" t="s">
        <v>943</v>
      </c>
      <c r="B188" s="4" t="s">
        <v>26</v>
      </c>
      <c r="C188" s="4" t="s">
        <v>27</v>
      </c>
      <c r="D188" s="4" t="s">
        <v>944</v>
      </c>
      <c r="E188" s="4" t="s">
        <v>945</v>
      </c>
      <c r="F188" s="6">
        <v>44996</v>
      </c>
      <c r="G188" s="6">
        <v>44997</v>
      </c>
      <c r="H188" s="4">
        <v>1</v>
      </c>
      <c r="I188" s="4">
        <v>1</v>
      </c>
      <c r="J188" s="4">
        <v>1</v>
      </c>
      <c r="K188" s="4" t="s">
        <v>30</v>
      </c>
      <c r="L188" s="4">
        <v>669</v>
      </c>
      <c r="M188" s="4">
        <v>669</v>
      </c>
      <c r="N188" s="4" t="s">
        <v>946</v>
      </c>
      <c r="O188" s="4" t="s">
        <v>32</v>
      </c>
      <c r="P188" s="4" t="s">
        <v>33</v>
      </c>
      <c r="Q188" s="4">
        <v>0</v>
      </c>
      <c r="R188" s="7">
        <v>44996</v>
      </c>
      <c r="S188" s="6">
        <v>45000</v>
      </c>
      <c r="T188" s="4" t="s">
        <v>34</v>
      </c>
      <c r="U188" s="4">
        <v>669</v>
      </c>
      <c r="V188" s="4">
        <v>0</v>
      </c>
      <c r="W188" s="4">
        <v>0</v>
      </c>
      <c r="X188" s="4" t="s">
        <v>947</v>
      </c>
      <c r="Y188" s="4" t="s">
        <v>42</v>
      </c>
    </row>
    <row r="189" s="4" customFormat="1" spans="1:25">
      <c r="A189" s="4" t="s">
        <v>948</v>
      </c>
      <c r="B189" s="4" t="s">
        <v>26</v>
      </c>
      <c r="C189" s="4" t="s">
        <v>27</v>
      </c>
      <c r="D189" s="4" t="s">
        <v>949</v>
      </c>
      <c r="E189" s="4" t="s">
        <v>82</v>
      </c>
      <c r="F189" s="6">
        <v>44996</v>
      </c>
      <c r="G189" s="6">
        <v>44997</v>
      </c>
      <c r="H189" s="4">
        <v>1</v>
      </c>
      <c r="I189" s="4">
        <v>1</v>
      </c>
      <c r="J189" s="4">
        <v>1</v>
      </c>
      <c r="K189" s="4" t="s">
        <v>30</v>
      </c>
      <c r="L189" s="4">
        <v>245</v>
      </c>
      <c r="M189" s="4">
        <v>245</v>
      </c>
      <c r="N189" s="4" t="s">
        <v>950</v>
      </c>
      <c r="O189" s="4" t="s">
        <v>32</v>
      </c>
      <c r="P189" s="4" t="s">
        <v>33</v>
      </c>
      <c r="Q189" s="4">
        <v>0</v>
      </c>
      <c r="R189" s="7">
        <v>44996</v>
      </c>
      <c r="S189" s="6">
        <v>45000</v>
      </c>
      <c r="T189" s="4" t="s">
        <v>34</v>
      </c>
      <c r="U189" s="4">
        <v>245</v>
      </c>
      <c r="V189" s="4">
        <v>0</v>
      </c>
      <c r="W189" s="4">
        <v>0</v>
      </c>
      <c r="X189" s="4" t="s">
        <v>951</v>
      </c>
      <c r="Y189" s="4" t="s">
        <v>42</v>
      </c>
    </row>
    <row r="190" s="4" customFormat="1" spans="1:25">
      <c r="A190" s="4" t="s">
        <v>952</v>
      </c>
      <c r="B190" s="4" t="s">
        <v>26</v>
      </c>
      <c r="C190" s="4" t="s">
        <v>27</v>
      </c>
      <c r="D190" s="4" t="s">
        <v>934</v>
      </c>
      <c r="E190" s="4" t="s">
        <v>160</v>
      </c>
      <c r="F190" s="6">
        <v>44996</v>
      </c>
      <c r="G190" s="6">
        <v>44997</v>
      </c>
      <c r="H190" s="4">
        <v>1</v>
      </c>
      <c r="I190" s="4">
        <v>1</v>
      </c>
      <c r="J190" s="4">
        <v>1</v>
      </c>
      <c r="K190" s="4" t="s">
        <v>30</v>
      </c>
      <c r="L190" s="4">
        <v>227</v>
      </c>
      <c r="M190" s="4">
        <v>227</v>
      </c>
      <c r="N190" s="4" t="s">
        <v>953</v>
      </c>
      <c r="O190" s="4" t="s">
        <v>32</v>
      </c>
      <c r="P190" s="4" t="s">
        <v>33</v>
      </c>
      <c r="Q190" s="4">
        <v>0</v>
      </c>
      <c r="R190" s="7">
        <v>44996</v>
      </c>
      <c r="S190" s="6">
        <v>45000</v>
      </c>
      <c r="T190" s="4" t="s">
        <v>34</v>
      </c>
      <c r="U190" s="4">
        <v>227</v>
      </c>
      <c r="V190" s="4">
        <v>0</v>
      </c>
      <c r="W190" s="4">
        <v>0</v>
      </c>
      <c r="X190" s="4" t="s">
        <v>954</v>
      </c>
      <c r="Y190" s="4" t="s">
        <v>955</v>
      </c>
    </row>
    <row r="191" s="4" customFormat="1" spans="1:25">
      <c r="A191" s="4" t="s">
        <v>956</v>
      </c>
      <c r="B191" s="4" t="s">
        <v>26</v>
      </c>
      <c r="C191" s="4" t="s">
        <v>27</v>
      </c>
      <c r="D191" s="4" t="s">
        <v>871</v>
      </c>
      <c r="E191" s="4" t="s">
        <v>160</v>
      </c>
      <c r="F191" s="6">
        <v>44996</v>
      </c>
      <c r="G191" s="6">
        <v>44997</v>
      </c>
      <c r="H191" s="4">
        <v>1</v>
      </c>
      <c r="I191" s="4">
        <v>1</v>
      </c>
      <c r="J191" s="4">
        <v>1</v>
      </c>
      <c r="K191" s="4" t="s">
        <v>30</v>
      </c>
      <c r="L191" s="4">
        <v>130</v>
      </c>
      <c r="M191" s="4">
        <v>130</v>
      </c>
      <c r="N191" s="4" t="s">
        <v>957</v>
      </c>
      <c r="O191" s="4" t="s">
        <v>32</v>
      </c>
      <c r="P191" s="4" t="s">
        <v>33</v>
      </c>
      <c r="Q191" s="4">
        <v>0</v>
      </c>
      <c r="R191" s="7">
        <v>44996</v>
      </c>
      <c r="S191" s="6">
        <v>45000</v>
      </c>
      <c r="T191" s="4" t="s">
        <v>34</v>
      </c>
      <c r="U191" s="4">
        <v>130</v>
      </c>
      <c r="V191" s="4">
        <v>0</v>
      </c>
      <c r="W191" s="4">
        <v>0</v>
      </c>
      <c r="X191" s="4" t="s">
        <v>958</v>
      </c>
      <c r="Y191" s="4" t="s">
        <v>42</v>
      </c>
    </row>
    <row r="192" s="4" customFormat="1" spans="1:25">
      <c r="A192" s="4" t="s">
        <v>959</v>
      </c>
      <c r="B192" s="4" t="s">
        <v>26</v>
      </c>
      <c r="C192" s="4" t="s">
        <v>27</v>
      </c>
      <c r="D192" s="4" t="s">
        <v>960</v>
      </c>
      <c r="E192" s="4" t="s">
        <v>306</v>
      </c>
      <c r="F192" s="6">
        <v>44996</v>
      </c>
      <c r="G192" s="6">
        <v>44997</v>
      </c>
      <c r="H192" s="4">
        <v>1</v>
      </c>
      <c r="I192" s="4">
        <v>1</v>
      </c>
      <c r="J192" s="4">
        <v>1</v>
      </c>
      <c r="K192" s="4" t="s">
        <v>30</v>
      </c>
      <c r="L192" s="4">
        <v>663</v>
      </c>
      <c r="M192" s="4">
        <v>663</v>
      </c>
      <c r="N192" s="4" t="s">
        <v>961</v>
      </c>
      <c r="O192" s="4" t="s">
        <v>32</v>
      </c>
      <c r="P192" s="4" t="s">
        <v>33</v>
      </c>
      <c r="Q192" s="4">
        <v>0</v>
      </c>
      <c r="R192" s="7">
        <v>44996</v>
      </c>
      <c r="S192" s="6">
        <v>45000</v>
      </c>
      <c r="T192" s="4" t="s">
        <v>34</v>
      </c>
      <c r="U192" s="4">
        <v>663</v>
      </c>
      <c r="V192" s="4">
        <v>0</v>
      </c>
      <c r="W192" s="4">
        <v>0</v>
      </c>
      <c r="X192" s="4" t="s">
        <v>962</v>
      </c>
      <c r="Y192" s="4" t="s">
        <v>42</v>
      </c>
    </row>
    <row r="193" s="4" customFormat="1" spans="1:25">
      <c r="A193" s="4" t="s">
        <v>963</v>
      </c>
      <c r="B193" s="4" t="s">
        <v>26</v>
      </c>
      <c r="C193" s="4" t="s">
        <v>27</v>
      </c>
      <c r="D193" s="4" t="s">
        <v>700</v>
      </c>
      <c r="E193" s="4" t="s">
        <v>729</v>
      </c>
      <c r="F193" s="6">
        <v>44996</v>
      </c>
      <c r="G193" s="6">
        <v>44997</v>
      </c>
      <c r="H193" s="4">
        <v>1</v>
      </c>
      <c r="I193" s="4">
        <v>1</v>
      </c>
      <c r="J193" s="4">
        <v>1</v>
      </c>
      <c r="K193" s="4" t="s">
        <v>30</v>
      </c>
      <c r="L193" s="4">
        <v>239</v>
      </c>
      <c r="M193" s="4">
        <v>239</v>
      </c>
      <c r="N193" s="4" t="s">
        <v>964</v>
      </c>
      <c r="O193" s="4" t="s">
        <v>32</v>
      </c>
      <c r="P193" s="4" t="s">
        <v>33</v>
      </c>
      <c r="Q193" s="4">
        <v>0</v>
      </c>
      <c r="R193" s="7">
        <v>44996</v>
      </c>
      <c r="S193" s="6">
        <v>45000</v>
      </c>
      <c r="T193" s="4" t="s">
        <v>34</v>
      </c>
      <c r="U193" s="4">
        <v>239</v>
      </c>
      <c r="V193" s="4">
        <v>0</v>
      </c>
      <c r="W193" s="4">
        <v>0</v>
      </c>
      <c r="X193" s="4" t="s">
        <v>965</v>
      </c>
      <c r="Y193" s="4" t="s">
        <v>42</v>
      </c>
    </row>
    <row r="194" s="4" customFormat="1" spans="1:25">
      <c r="A194" s="4" t="s">
        <v>966</v>
      </c>
      <c r="B194" s="4" t="s">
        <v>26</v>
      </c>
      <c r="C194" s="4" t="s">
        <v>27</v>
      </c>
      <c r="D194" s="4" t="s">
        <v>967</v>
      </c>
      <c r="E194" s="4" t="s">
        <v>764</v>
      </c>
      <c r="F194" s="6">
        <v>44996</v>
      </c>
      <c r="G194" s="6">
        <v>44997</v>
      </c>
      <c r="H194" s="4">
        <v>1</v>
      </c>
      <c r="I194" s="4">
        <v>1</v>
      </c>
      <c r="J194" s="4">
        <v>1</v>
      </c>
      <c r="K194" s="4" t="s">
        <v>30</v>
      </c>
      <c r="L194" s="4">
        <v>1012</v>
      </c>
      <c r="M194" s="4">
        <v>1012</v>
      </c>
      <c r="N194" s="4" t="s">
        <v>968</v>
      </c>
      <c r="O194" s="4" t="s">
        <v>32</v>
      </c>
      <c r="P194" s="4" t="s">
        <v>33</v>
      </c>
      <c r="Q194" s="4">
        <v>0</v>
      </c>
      <c r="R194" s="7">
        <v>44996</v>
      </c>
      <c r="S194" s="6">
        <v>45000</v>
      </c>
      <c r="T194" s="4" t="s">
        <v>34</v>
      </c>
      <c r="U194" s="4">
        <v>1012</v>
      </c>
      <c r="V194" s="4">
        <v>0</v>
      </c>
      <c r="W194" s="4">
        <v>0</v>
      </c>
      <c r="X194" s="4" t="s">
        <v>969</v>
      </c>
      <c r="Y194" s="4" t="s">
        <v>970</v>
      </c>
    </row>
    <row r="195" s="4" customFormat="1" spans="1:25">
      <c r="A195" s="4" t="s">
        <v>971</v>
      </c>
      <c r="B195" s="4" t="s">
        <v>26</v>
      </c>
      <c r="C195" s="4" t="s">
        <v>27</v>
      </c>
      <c r="D195" s="4" t="s">
        <v>960</v>
      </c>
      <c r="E195" s="4" t="s">
        <v>972</v>
      </c>
      <c r="F195" s="6">
        <v>44996</v>
      </c>
      <c r="G195" s="6">
        <v>44997</v>
      </c>
      <c r="H195" s="4">
        <v>1</v>
      </c>
      <c r="I195" s="4">
        <v>1</v>
      </c>
      <c r="J195" s="4">
        <v>1</v>
      </c>
      <c r="K195" s="4" t="s">
        <v>30</v>
      </c>
      <c r="L195" s="4">
        <v>663</v>
      </c>
      <c r="M195" s="4">
        <v>663</v>
      </c>
      <c r="N195" s="4" t="s">
        <v>973</v>
      </c>
      <c r="O195" s="4" t="s">
        <v>32</v>
      </c>
      <c r="P195" s="4" t="s">
        <v>33</v>
      </c>
      <c r="Q195" s="4">
        <v>0</v>
      </c>
      <c r="R195" s="7">
        <v>44996</v>
      </c>
      <c r="S195" s="6">
        <v>45000</v>
      </c>
      <c r="T195" s="4" t="s">
        <v>34</v>
      </c>
      <c r="U195" s="4">
        <v>663</v>
      </c>
      <c r="V195" s="4">
        <v>0</v>
      </c>
      <c r="W195" s="4">
        <v>0</v>
      </c>
      <c r="X195" s="4" t="s">
        <v>974</v>
      </c>
      <c r="Y195" s="4" t="s">
        <v>42</v>
      </c>
    </row>
    <row r="196" s="4" customFormat="1" spans="1:25">
      <c r="A196" s="4" t="s">
        <v>975</v>
      </c>
      <c r="B196" s="4" t="s">
        <v>26</v>
      </c>
      <c r="C196" s="4" t="s">
        <v>27</v>
      </c>
      <c r="D196" s="4" t="s">
        <v>585</v>
      </c>
      <c r="E196" s="4" t="s">
        <v>976</v>
      </c>
      <c r="F196" s="6">
        <v>44996</v>
      </c>
      <c r="G196" s="6">
        <v>44997</v>
      </c>
      <c r="H196" s="4">
        <v>1</v>
      </c>
      <c r="I196" s="4">
        <v>1</v>
      </c>
      <c r="J196" s="4">
        <v>1</v>
      </c>
      <c r="K196" s="4" t="s">
        <v>30</v>
      </c>
      <c r="L196" s="4">
        <v>929</v>
      </c>
      <c r="M196" s="4">
        <v>929</v>
      </c>
      <c r="N196" s="4" t="s">
        <v>977</v>
      </c>
      <c r="O196" s="4" t="s">
        <v>32</v>
      </c>
      <c r="P196" s="4" t="s">
        <v>33</v>
      </c>
      <c r="Q196" s="4">
        <v>0</v>
      </c>
      <c r="R196" s="7">
        <v>44996</v>
      </c>
      <c r="S196" s="6">
        <v>45000</v>
      </c>
      <c r="T196" s="4" t="s">
        <v>34</v>
      </c>
      <c r="U196" s="4">
        <v>929</v>
      </c>
      <c r="V196" s="4">
        <v>0</v>
      </c>
      <c r="W196" s="4">
        <v>0</v>
      </c>
      <c r="X196" s="4" t="s">
        <v>978</v>
      </c>
      <c r="Y196" s="4" t="s">
        <v>42</v>
      </c>
    </row>
    <row r="197" s="4" customFormat="1" spans="1:25">
      <c r="A197" s="4" t="s">
        <v>979</v>
      </c>
      <c r="B197" s="4" t="s">
        <v>26</v>
      </c>
      <c r="C197" s="4" t="s">
        <v>27</v>
      </c>
      <c r="D197" s="4" t="s">
        <v>980</v>
      </c>
      <c r="E197" s="4" t="s">
        <v>101</v>
      </c>
      <c r="F197" s="6">
        <v>44996</v>
      </c>
      <c r="G197" s="6">
        <v>44997</v>
      </c>
      <c r="H197" s="4">
        <v>1</v>
      </c>
      <c r="I197" s="4">
        <v>1</v>
      </c>
      <c r="J197" s="4">
        <v>1</v>
      </c>
      <c r="K197" s="4" t="s">
        <v>30</v>
      </c>
      <c r="L197" s="4">
        <v>186</v>
      </c>
      <c r="M197" s="4">
        <v>186</v>
      </c>
      <c r="N197" s="4" t="s">
        <v>981</v>
      </c>
      <c r="O197" s="4" t="s">
        <v>32</v>
      </c>
      <c r="P197" s="4" t="s">
        <v>33</v>
      </c>
      <c r="Q197" s="4">
        <v>0</v>
      </c>
      <c r="R197" s="7">
        <v>44996</v>
      </c>
      <c r="S197" s="6">
        <v>45000</v>
      </c>
      <c r="T197" s="4" t="s">
        <v>34</v>
      </c>
      <c r="U197" s="4">
        <v>186</v>
      </c>
      <c r="V197" s="4">
        <v>0</v>
      </c>
      <c r="W197" s="4">
        <v>0</v>
      </c>
      <c r="X197" s="4" t="s">
        <v>982</v>
      </c>
      <c r="Y197" s="4" t="s">
        <v>983</v>
      </c>
    </row>
    <row r="198" s="4" customFormat="1" spans="1:25">
      <c r="A198" s="4" t="s">
        <v>984</v>
      </c>
      <c r="B198" s="4" t="s">
        <v>26</v>
      </c>
      <c r="C198" s="4" t="s">
        <v>27</v>
      </c>
      <c r="D198" s="4" t="s">
        <v>985</v>
      </c>
      <c r="E198" s="4" t="s">
        <v>986</v>
      </c>
      <c r="F198" s="6">
        <v>44996</v>
      </c>
      <c r="G198" s="6">
        <v>44997</v>
      </c>
      <c r="H198" s="4">
        <v>1</v>
      </c>
      <c r="I198" s="4">
        <v>1</v>
      </c>
      <c r="J198" s="4">
        <v>1</v>
      </c>
      <c r="K198" s="4" t="s">
        <v>30</v>
      </c>
      <c r="L198" s="4">
        <v>1466</v>
      </c>
      <c r="M198" s="4">
        <v>1466</v>
      </c>
      <c r="N198" s="4" t="s">
        <v>987</v>
      </c>
      <c r="O198" s="4" t="s">
        <v>32</v>
      </c>
      <c r="P198" s="4" t="s">
        <v>33</v>
      </c>
      <c r="Q198" s="4">
        <v>0</v>
      </c>
      <c r="R198" s="7">
        <v>44996</v>
      </c>
      <c r="S198" s="6">
        <v>45000</v>
      </c>
      <c r="T198" s="4" t="s">
        <v>34</v>
      </c>
      <c r="U198" s="4">
        <v>1466</v>
      </c>
      <c r="V198" s="4">
        <v>0</v>
      </c>
      <c r="W198" s="4">
        <v>0</v>
      </c>
      <c r="X198" s="4" t="s">
        <v>988</v>
      </c>
      <c r="Y198" s="4" t="s">
        <v>989</v>
      </c>
    </row>
    <row r="199" s="4" customFormat="1" spans="1:25">
      <c r="A199" s="4" t="s">
        <v>990</v>
      </c>
      <c r="B199" s="4" t="s">
        <v>26</v>
      </c>
      <c r="C199" s="4" t="s">
        <v>27</v>
      </c>
      <c r="D199" s="4" t="s">
        <v>991</v>
      </c>
      <c r="E199" s="4" t="s">
        <v>992</v>
      </c>
      <c r="F199" s="6">
        <v>44996</v>
      </c>
      <c r="G199" s="6">
        <v>44997</v>
      </c>
      <c r="H199" s="4">
        <v>1</v>
      </c>
      <c r="I199" s="4">
        <v>1</v>
      </c>
      <c r="J199" s="4">
        <v>1</v>
      </c>
      <c r="K199" s="4" t="s">
        <v>30</v>
      </c>
      <c r="L199" s="4">
        <v>623</v>
      </c>
      <c r="M199" s="4">
        <v>623</v>
      </c>
      <c r="N199" s="4" t="s">
        <v>993</v>
      </c>
      <c r="O199" s="4" t="s">
        <v>32</v>
      </c>
      <c r="P199" s="4" t="s">
        <v>33</v>
      </c>
      <c r="Q199" s="4">
        <v>0</v>
      </c>
      <c r="R199" s="7">
        <v>44996</v>
      </c>
      <c r="S199" s="6">
        <v>45000</v>
      </c>
      <c r="T199" s="4" t="s">
        <v>34</v>
      </c>
      <c r="U199" s="4">
        <v>623</v>
      </c>
      <c r="V199" s="4">
        <v>0</v>
      </c>
      <c r="W199" s="4">
        <v>0</v>
      </c>
      <c r="X199" s="4" t="s">
        <v>994</v>
      </c>
      <c r="Y199" s="4" t="s">
        <v>995</v>
      </c>
    </row>
    <row r="200" s="4" customFormat="1" spans="1:25">
      <c r="A200" s="4" t="s">
        <v>996</v>
      </c>
      <c r="B200" s="4" t="s">
        <v>26</v>
      </c>
      <c r="C200" s="4" t="s">
        <v>27</v>
      </c>
      <c r="D200" s="4" t="s">
        <v>997</v>
      </c>
      <c r="E200" s="4" t="s">
        <v>998</v>
      </c>
      <c r="F200" s="6">
        <v>44996</v>
      </c>
      <c r="G200" s="6">
        <v>44997</v>
      </c>
      <c r="H200" s="4">
        <v>1</v>
      </c>
      <c r="I200" s="4">
        <v>1</v>
      </c>
      <c r="J200" s="4">
        <v>1</v>
      </c>
      <c r="K200" s="4" t="s">
        <v>30</v>
      </c>
      <c r="L200" s="4">
        <v>252</v>
      </c>
      <c r="M200" s="4">
        <v>252</v>
      </c>
      <c r="N200" s="4" t="s">
        <v>999</v>
      </c>
      <c r="O200" s="4" t="s">
        <v>32</v>
      </c>
      <c r="P200" s="4" t="s">
        <v>33</v>
      </c>
      <c r="Q200" s="4">
        <v>0</v>
      </c>
      <c r="R200" s="7">
        <v>44996</v>
      </c>
      <c r="S200" s="6">
        <v>45000</v>
      </c>
      <c r="T200" s="4" t="s">
        <v>34</v>
      </c>
      <c r="U200" s="4">
        <v>252</v>
      </c>
      <c r="V200" s="4">
        <v>0</v>
      </c>
      <c r="W200" s="4">
        <v>0</v>
      </c>
      <c r="X200" s="4" t="s">
        <v>1000</v>
      </c>
      <c r="Y200" s="4" t="s">
        <v>42</v>
      </c>
    </row>
    <row r="201" s="4" customFormat="1" spans="1:25">
      <c r="A201" s="4" t="s">
        <v>1001</v>
      </c>
      <c r="B201" s="4" t="s">
        <v>26</v>
      </c>
      <c r="C201" s="4" t="s">
        <v>27</v>
      </c>
      <c r="D201" s="4" t="s">
        <v>1002</v>
      </c>
      <c r="E201" s="4" t="s">
        <v>1003</v>
      </c>
      <c r="F201" s="6">
        <v>44996</v>
      </c>
      <c r="G201" s="6">
        <v>44997</v>
      </c>
      <c r="H201" s="4">
        <v>1</v>
      </c>
      <c r="I201" s="4">
        <v>1</v>
      </c>
      <c r="J201" s="4">
        <v>1</v>
      </c>
      <c r="K201" s="4" t="s">
        <v>30</v>
      </c>
      <c r="L201" s="4">
        <v>1007</v>
      </c>
      <c r="M201" s="4">
        <v>1007</v>
      </c>
      <c r="N201" s="4" t="s">
        <v>1004</v>
      </c>
      <c r="O201" s="4" t="s">
        <v>32</v>
      </c>
      <c r="P201" s="4" t="s">
        <v>33</v>
      </c>
      <c r="Q201" s="4">
        <v>0</v>
      </c>
      <c r="R201" s="7">
        <v>44996</v>
      </c>
      <c r="S201" s="6">
        <v>45000</v>
      </c>
      <c r="T201" s="4" t="s">
        <v>34</v>
      </c>
      <c r="U201" s="4">
        <v>1007</v>
      </c>
      <c r="V201" s="4">
        <v>0</v>
      </c>
      <c r="W201" s="4">
        <v>0</v>
      </c>
      <c r="X201" s="4" t="s">
        <v>1005</v>
      </c>
      <c r="Y201" s="4" t="s">
        <v>1006</v>
      </c>
    </row>
    <row r="202" s="4" customFormat="1" spans="1:25">
      <c r="A202" s="4" t="s">
        <v>1007</v>
      </c>
      <c r="B202" s="4" t="s">
        <v>26</v>
      </c>
      <c r="C202" s="4" t="s">
        <v>27</v>
      </c>
      <c r="D202" s="4" t="s">
        <v>842</v>
      </c>
      <c r="E202" s="4" t="s">
        <v>1008</v>
      </c>
      <c r="F202" s="6">
        <v>44996</v>
      </c>
      <c r="G202" s="6">
        <v>44997</v>
      </c>
      <c r="H202" s="4">
        <v>1</v>
      </c>
      <c r="I202" s="4">
        <v>1</v>
      </c>
      <c r="J202" s="4">
        <v>1</v>
      </c>
      <c r="K202" s="4" t="s">
        <v>30</v>
      </c>
      <c r="L202" s="4">
        <v>298</v>
      </c>
      <c r="M202" s="4">
        <v>298</v>
      </c>
      <c r="N202" s="4" t="s">
        <v>1009</v>
      </c>
      <c r="O202" s="4" t="s">
        <v>32</v>
      </c>
      <c r="P202" s="4" t="s">
        <v>33</v>
      </c>
      <c r="Q202" s="4">
        <v>0</v>
      </c>
      <c r="R202" s="7">
        <v>44996</v>
      </c>
      <c r="S202" s="6">
        <v>45000</v>
      </c>
      <c r="T202" s="4" t="s">
        <v>34</v>
      </c>
      <c r="U202" s="4">
        <v>298</v>
      </c>
      <c r="V202" s="4">
        <v>0</v>
      </c>
      <c r="W202" s="4">
        <v>0</v>
      </c>
      <c r="X202" s="4" t="s">
        <v>1010</v>
      </c>
      <c r="Y202" s="4" t="s">
        <v>42</v>
      </c>
    </row>
    <row r="203" s="4" customFormat="1" spans="1:25">
      <c r="A203" s="4" t="s">
        <v>1011</v>
      </c>
      <c r="B203" s="4" t="s">
        <v>26</v>
      </c>
      <c r="C203" s="4" t="s">
        <v>27</v>
      </c>
      <c r="D203" s="4" t="s">
        <v>1012</v>
      </c>
      <c r="E203" s="4" t="s">
        <v>1013</v>
      </c>
      <c r="F203" s="6">
        <v>44996</v>
      </c>
      <c r="G203" s="6">
        <v>44997</v>
      </c>
      <c r="H203" s="4">
        <v>1</v>
      </c>
      <c r="I203" s="4">
        <v>1</v>
      </c>
      <c r="J203" s="4">
        <v>1</v>
      </c>
      <c r="K203" s="4" t="s">
        <v>30</v>
      </c>
      <c r="L203" s="4">
        <v>144</v>
      </c>
      <c r="M203" s="4">
        <v>144</v>
      </c>
      <c r="N203" s="4" t="s">
        <v>1014</v>
      </c>
      <c r="O203" s="4" t="s">
        <v>32</v>
      </c>
      <c r="P203" s="4" t="s">
        <v>33</v>
      </c>
      <c r="Q203" s="4">
        <v>0</v>
      </c>
      <c r="R203" s="7">
        <v>44996</v>
      </c>
      <c r="S203" s="6">
        <v>45000</v>
      </c>
      <c r="T203" s="4" t="s">
        <v>34</v>
      </c>
      <c r="U203" s="4">
        <v>144</v>
      </c>
      <c r="V203" s="4">
        <v>0</v>
      </c>
      <c r="W203" s="4">
        <v>0</v>
      </c>
      <c r="X203" s="4" t="s">
        <v>1015</v>
      </c>
      <c r="Y203" s="4" t="s">
        <v>42</v>
      </c>
    </row>
    <row r="204" s="4" customFormat="1" spans="1:25">
      <c r="A204" s="4" t="s">
        <v>1016</v>
      </c>
      <c r="B204" s="4" t="s">
        <v>26</v>
      </c>
      <c r="C204" s="4" t="s">
        <v>27</v>
      </c>
      <c r="D204" s="4" t="s">
        <v>1017</v>
      </c>
      <c r="E204" s="4" t="s">
        <v>532</v>
      </c>
      <c r="F204" s="6">
        <v>44996</v>
      </c>
      <c r="G204" s="6">
        <v>44997</v>
      </c>
      <c r="H204" s="4">
        <v>1</v>
      </c>
      <c r="I204" s="4">
        <v>1</v>
      </c>
      <c r="J204" s="4">
        <v>1</v>
      </c>
      <c r="K204" s="4" t="s">
        <v>30</v>
      </c>
      <c r="L204" s="4">
        <v>576</v>
      </c>
      <c r="M204" s="4">
        <v>576</v>
      </c>
      <c r="N204" s="4" t="s">
        <v>1018</v>
      </c>
      <c r="O204" s="4" t="s">
        <v>32</v>
      </c>
      <c r="P204" s="4" t="s">
        <v>33</v>
      </c>
      <c r="Q204" s="4">
        <v>0</v>
      </c>
      <c r="R204" s="7">
        <v>44996</v>
      </c>
      <c r="S204" s="6">
        <v>45000</v>
      </c>
      <c r="T204" s="4" t="s">
        <v>34</v>
      </c>
      <c r="U204" s="4">
        <v>576</v>
      </c>
      <c r="V204" s="4">
        <v>0</v>
      </c>
      <c r="W204" s="4">
        <v>0</v>
      </c>
      <c r="X204" s="4" t="s">
        <v>1019</v>
      </c>
      <c r="Y204" s="4" t="s">
        <v>42</v>
      </c>
    </row>
    <row r="205" s="4" customFormat="1" spans="1:25">
      <c r="A205" s="4" t="s">
        <v>1020</v>
      </c>
      <c r="B205" s="4" t="s">
        <v>26</v>
      </c>
      <c r="C205" s="4" t="s">
        <v>27</v>
      </c>
      <c r="D205" s="4" t="s">
        <v>394</v>
      </c>
      <c r="E205" s="4" t="s">
        <v>229</v>
      </c>
      <c r="F205" s="6">
        <v>44996</v>
      </c>
      <c r="G205" s="6">
        <v>44997</v>
      </c>
      <c r="H205" s="4">
        <v>1</v>
      </c>
      <c r="I205" s="4">
        <v>1</v>
      </c>
      <c r="J205" s="4">
        <v>1</v>
      </c>
      <c r="K205" s="4" t="s">
        <v>30</v>
      </c>
      <c r="L205" s="4">
        <v>292</v>
      </c>
      <c r="M205" s="4">
        <v>292</v>
      </c>
      <c r="N205" s="4" t="s">
        <v>1021</v>
      </c>
      <c r="O205" s="4" t="s">
        <v>32</v>
      </c>
      <c r="P205" s="4" t="s">
        <v>33</v>
      </c>
      <c r="Q205" s="4">
        <v>0</v>
      </c>
      <c r="R205" s="7">
        <v>44996</v>
      </c>
      <c r="S205" s="6">
        <v>45000</v>
      </c>
      <c r="T205" s="4" t="s">
        <v>34</v>
      </c>
      <c r="U205" s="4">
        <v>292</v>
      </c>
      <c r="V205" s="4">
        <v>0</v>
      </c>
      <c r="W205" s="4">
        <v>0</v>
      </c>
      <c r="X205" s="4" t="s">
        <v>1022</v>
      </c>
      <c r="Y205" s="4" t="s">
        <v>42</v>
      </c>
    </row>
    <row r="206" s="4" customFormat="1" spans="1:25">
      <c r="A206" s="4" t="s">
        <v>1023</v>
      </c>
      <c r="B206" s="4" t="s">
        <v>26</v>
      </c>
      <c r="C206" s="4" t="s">
        <v>27</v>
      </c>
      <c r="D206" s="4" t="s">
        <v>1024</v>
      </c>
      <c r="E206" s="4" t="s">
        <v>1025</v>
      </c>
      <c r="F206" s="6">
        <v>44996</v>
      </c>
      <c r="G206" s="6">
        <v>44997</v>
      </c>
      <c r="H206" s="4">
        <v>1</v>
      </c>
      <c r="I206" s="4">
        <v>1</v>
      </c>
      <c r="J206" s="4">
        <v>1</v>
      </c>
      <c r="K206" s="4" t="s">
        <v>30</v>
      </c>
      <c r="L206" s="4">
        <v>1337</v>
      </c>
      <c r="M206" s="4">
        <v>1337</v>
      </c>
      <c r="N206" s="4" t="s">
        <v>1026</v>
      </c>
      <c r="O206" s="4" t="s">
        <v>32</v>
      </c>
      <c r="P206" s="4" t="s">
        <v>33</v>
      </c>
      <c r="Q206" s="4">
        <v>0</v>
      </c>
      <c r="R206" s="7">
        <v>44996</v>
      </c>
      <c r="S206" s="6">
        <v>45000</v>
      </c>
      <c r="T206" s="4" t="s">
        <v>34</v>
      </c>
      <c r="U206" s="4">
        <v>1337</v>
      </c>
      <c r="V206" s="4">
        <v>0</v>
      </c>
      <c r="W206" s="4">
        <v>0</v>
      </c>
      <c r="X206" s="4" t="s">
        <v>1027</v>
      </c>
      <c r="Y206" s="4" t="s">
        <v>1028</v>
      </c>
    </row>
    <row r="207" s="4" customFormat="1" spans="1:25">
      <c r="A207" s="4" t="s">
        <v>1029</v>
      </c>
      <c r="B207" s="4" t="s">
        <v>26</v>
      </c>
      <c r="C207" s="4" t="s">
        <v>27</v>
      </c>
      <c r="D207" s="4" t="s">
        <v>1030</v>
      </c>
      <c r="E207" s="4" t="s">
        <v>1031</v>
      </c>
      <c r="F207" s="6">
        <v>44996</v>
      </c>
      <c r="G207" s="6">
        <v>44997</v>
      </c>
      <c r="H207" s="4">
        <v>1</v>
      </c>
      <c r="I207" s="4">
        <v>1</v>
      </c>
      <c r="J207" s="4">
        <v>1</v>
      </c>
      <c r="K207" s="4" t="s">
        <v>30</v>
      </c>
      <c r="L207" s="4">
        <v>2780</v>
      </c>
      <c r="M207" s="4">
        <v>2780</v>
      </c>
      <c r="N207" s="4" t="s">
        <v>1032</v>
      </c>
      <c r="O207" s="4" t="s">
        <v>32</v>
      </c>
      <c r="P207" s="4" t="s">
        <v>33</v>
      </c>
      <c r="Q207" s="4">
        <v>0</v>
      </c>
      <c r="R207" s="7">
        <v>44996</v>
      </c>
      <c r="S207" s="6">
        <v>45000</v>
      </c>
      <c r="T207" s="4" t="s">
        <v>34</v>
      </c>
      <c r="U207" s="4">
        <v>2780</v>
      </c>
      <c r="V207" s="4">
        <v>0</v>
      </c>
      <c r="W207" s="4">
        <v>0</v>
      </c>
      <c r="X207" s="4" t="s">
        <v>1033</v>
      </c>
      <c r="Y207" s="4" t="s">
        <v>1034</v>
      </c>
    </row>
    <row r="208" s="4" customFormat="1" spans="1:25">
      <c r="A208" s="4" t="s">
        <v>1035</v>
      </c>
      <c r="B208" s="4" t="s">
        <v>26</v>
      </c>
      <c r="C208" s="4" t="s">
        <v>27</v>
      </c>
      <c r="D208" s="4" t="s">
        <v>1036</v>
      </c>
      <c r="E208" s="4" t="s">
        <v>246</v>
      </c>
      <c r="F208" s="6">
        <v>44996</v>
      </c>
      <c r="G208" s="6">
        <v>44997</v>
      </c>
      <c r="H208" s="4">
        <v>1</v>
      </c>
      <c r="I208" s="4">
        <v>1</v>
      </c>
      <c r="J208" s="4">
        <v>1</v>
      </c>
      <c r="K208" s="4" t="s">
        <v>30</v>
      </c>
      <c r="L208" s="4">
        <v>626</v>
      </c>
      <c r="M208" s="4">
        <v>626</v>
      </c>
      <c r="N208" s="4" t="s">
        <v>1037</v>
      </c>
      <c r="O208" s="4" t="s">
        <v>32</v>
      </c>
      <c r="P208" s="4" t="s">
        <v>33</v>
      </c>
      <c r="Q208" s="4">
        <v>0</v>
      </c>
      <c r="R208" s="7">
        <v>44996</v>
      </c>
      <c r="S208" s="6">
        <v>45000</v>
      </c>
      <c r="T208" s="4" t="s">
        <v>34</v>
      </c>
      <c r="U208" s="4">
        <v>626</v>
      </c>
      <c r="V208" s="4">
        <v>0</v>
      </c>
      <c r="W208" s="4">
        <v>0</v>
      </c>
      <c r="X208" s="4" t="s">
        <v>1038</v>
      </c>
      <c r="Y208" s="4" t="s">
        <v>1039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11"/>
  <sheetViews>
    <sheetView tabSelected="1" workbookViewId="0">
      <selection activeCell="A208" sqref="A208:C211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1040</v>
      </c>
    </row>
    <row r="2" s="4" customFormat="1" hidden="1" spans="1:9">
      <c r="A2" s="5">
        <v>999222080713385</v>
      </c>
      <c r="B2" s="6">
        <v>44994</v>
      </c>
      <c r="C2" s="6">
        <v>44997</v>
      </c>
      <c r="D2" s="4">
        <v>1684</v>
      </c>
      <c r="E2" s="4" t="str">
        <f>VLOOKUP(A2,HOP!A:L,12,0)</f>
        <v>1684.00</v>
      </c>
      <c r="F2" s="4" t="str">
        <f>VLOOKUP(A2,HOP!A:C,3,0)</f>
        <v>2921146</v>
      </c>
      <c r="G2" s="4">
        <f>D2-E2</f>
        <v>0</v>
      </c>
      <c r="H2" s="4" t="str">
        <f>$H$1&amp;F2</f>
        <v>，2921146</v>
      </c>
      <c r="I2" s="4" t="str">
        <f>VLOOKUP(A2,HOP!A:U,21,0)</f>
        <v>直连</v>
      </c>
    </row>
    <row r="3" s="4" customFormat="1" hidden="1" spans="1:9">
      <c r="A3" s="5">
        <v>999222085292046</v>
      </c>
      <c r="B3" s="6">
        <v>44995</v>
      </c>
      <c r="C3" s="6">
        <v>44997</v>
      </c>
      <c r="D3" s="4">
        <v>4148</v>
      </c>
      <c r="E3" s="4" t="str">
        <f>VLOOKUP(A3,HOP!A:L,12,0)</f>
        <v>4148.00</v>
      </c>
      <c r="F3" s="4" t="str">
        <f>VLOOKUP(A3,HOP!A:C,3,0)</f>
        <v>2922386</v>
      </c>
      <c r="G3" s="4">
        <f t="shared" ref="G3:G34" si="0">D3-E3</f>
        <v>0</v>
      </c>
      <c r="H3" s="4" t="str">
        <f t="shared" ref="H3:H34" si="1">$H$1&amp;F3</f>
        <v>，2922386</v>
      </c>
      <c r="I3" s="4" t="str">
        <f>VLOOKUP(A3,HOP!A:U,21,0)</f>
        <v>直采</v>
      </c>
    </row>
    <row r="4" s="4" customFormat="1" hidden="1" spans="1:9">
      <c r="A4" s="5">
        <v>999222101569318</v>
      </c>
      <c r="B4" s="6">
        <v>44995</v>
      </c>
      <c r="C4" s="6">
        <v>44997</v>
      </c>
      <c r="D4" s="4">
        <v>1406</v>
      </c>
      <c r="E4" s="4" t="str">
        <f>VLOOKUP(A4,HOP!A:L,12,0)</f>
        <v>1406.00</v>
      </c>
      <c r="F4" s="4" t="str">
        <f>VLOOKUP(A4,HOP!A:C,3,0)</f>
        <v>2926844</v>
      </c>
      <c r="G4" s="4">
        <f t="shared" si="0"/>
        <v>0</v>
      </c>
      <c r="H4" s="4" t="str">
        <f t="shared" si="1"/>
        <v>，2926844</v>
      </c>
      <c r="I4" s="4" t="str">
        <f>VLOOKUP(A4,HOP!A:U,21,0)</f>
        <v>直连</v>
      </c>
    </row>
    <row r="5" s="4" customFormat="1" hidden="1" spans="1:9">
      <c r="A5" s="5">
        <v>999222136423421</v>
      </c>
      <c r="B5" s="6">
        <v>44995</v>
      </c>
      <c r="C5" s="6">
        <v>44997</v>
      </c>
      <c r="D5" s="4">
        <v>1550</v>
      </c>
      <c r="E5" s="4" t="str">
        <f>VLOOKUP(A5,HOP!A:L,12,0)</f>
        <v>1550.00</v>
      </c>
      <c r="F5" s="4" t="str">
        <f>VLOOKUP(A5,HOP!A:C,3,0)</f>
        <v>2935034</v>
      </c>
      <c r="G5" s="4">
        <f t="shared" si="0"/>
        <v>0</v>
      </c>
      <c r="H5" s="4" t="str">
        <f t="shared" si="1"/>
        <v>，2935034</v>
      </c>
      <c r="I5" s="4" t="str">
        <f>VLOOKUP(A5,HOP!A:U,21,0)</f>
        <v>直连</v>
      </c>
    </row>
    <row r="6" s="4" customFormat="1" hidden="1" spans="1:9">
      <c r="A6" s="5">
        <v>999222221967217</v>
      </c>
      <c r="B6" s="6">
        <v>44996</v>
      </c>
      <c r="C6" s="6">
        <v>44997</v>
      </c>
      <c r="D6" s="4">
        <v>840</v>
      </c>
      <c r="E6" s="4" t="str">
        <f>VLOOKUP(A6,HOP!A:L,12,0)</f>
        <v>840.00</v>
      </c>
      <c r="F6" s="4" t="str">
        <f>VLOOKUP(A6,HOP!A:C,3,0)</f>
        <v>2952862</v>
      </c>
      <c r="G6" s="4">
        <f t="shared" si="0"/>
        <v>0</v>
      </c>
      <c r="H6" s="4" t="str">
        <f t="shared" si="1"/>
        <v>，2952862</v>
      </c>
      <c r="I6" s="4" t="str">
        <f>VLOOKUP(A6,HOP!A:U,21,0)</f>
        <v>直连</v>
      </c>
    </row>
    <row r="7" s="4" customFormat="1" hidden="1" spans="1:9">
      <c r="A7" s="5">
        <v>999222319118887</v>
      </c>
      <c r="B7" s="6">
        <v>44990</v>
      </c>
      <c r="C7" s="6">
        <v>44997</v>
      </c>
      <c r="D7" s="4">
        <v>5551</v>
      </c>
      <c r="E7" s="4" t="str">
        <f>VLOOKUP(A7,HOP!A:L,12,0)</f>
        <v>5551.00</v>
      </c>
      <c r="F7" s="4" t="str">
        <f>VLOOKUP(A7,HOP!A:C,3,0)</f>
        <v>2972700</v>
      </c>
      <c r="G7" s="4">
        <f t="shared" si="0"/>
        <v>0</v>
      </c>
      <c r="H7" s="4" t="str">
        <f t="shared" si="1"/>
        <v>，2972700</v>
      </c>
      <c r="I7" s="4" t="str">
        <f>VLOOKUP(A7,HOP!A:U,21,0)</f>
        <v>直采</v>
      </c>
    </row>
    <row r="8" s="4" customFormat="1" hidden="1" spans="1:9">
      <c r="A8" s="5">
        <v>999222353192116</v>
      </c>
      <c r="B8" s="6">
        <v>44996</v>
      </c>
      <c r="C8" s="6">
        <v>44997</v>
      </c>
      <c r="D8" s="4">
        <v>749</v>
      </c>
      <c r="E8" s="4" t="str">
        <f>VLOOKUP(A8,HOP!A:L,12,0)</f>
        <v>749.00</v>
      </c>
      <c r="F8" s="4" t="str">
        <f>VLOOKUP(A8,HOP!A:C,3,0)</f>
        <v>2978411</v>
      </c>
      <c r="G8" s="4">
        <f t="shared" si="0"/>
        <v>0</v>
      </c>
      <c r="H8" s="4" t="str">
        <f t="shared" si="1"/>
        <v>，2978411</v>
      </c>
      <c r="I8" s="4" t="str">
        <f>VLOOKUP(A8,HOP!A:U,21,0)</f>
        <v>直连</v>
      </c>
    </row>
    <row r="9" s="4" customFormat="1" hidden="1" spans="1:9">
      <c r="A9" s="5">
        <v>999222403300305</v>
      </c>
      <c r="B9" s="6">
        <v>44994</v>
      </c>
      <c r="C9" s="6">
        <v>44997</v>
      </c>
      <c r="D9" s="4">
        <v>2148</v>
      </c>
      <c r="E9" s="4" t="str">
        <f>VLOOKUP(A9,HOP!A:L,12,0)</f>
        <v>2148.00</v>
      </c>
      <c r="F9" s="4" t="str">
        <f>VLOOKUP(A9,HOP!A:C,3,0)</f>
        <v>2986086</v>
      </c>
      <c r="G9" s="4">
        <f t="shared" si="0"/>
        <v>0</v>
      </c>
      <c r="H9" s="4" t="str">
        <f t="shared" si="1"/>
        <v>，2986086</v>
      </c>
      <c r="I9" s="4" t="str">
        <f>VLOOKUP(A9,HOP!A:U,21,0)</f>
        <v>直连</v>
      </c>
    </row>
    <row r="10" s="4" customFormat="1" hidden="1" spans="1:9">
      <c r="A10" s="5">
        <v>999222438929531</v>
      </c>
      <c r="B10" s="6">
        <v>44994</v>
      </c>
      <c r="C10" s="6">
        <v>44997</v>
      </c>
      <c r="D10" s="4">
        <v>2241</v>
      </c>
      <c r="E10" s="4" t="str">
        <f>VLOOKUP(A10,HOP!A:L,12,0)</f>
        <v>2241.00</v>
      </c>
      <c r="F10" s="4" t="str">
        <f>VLOOKUP(A10,HOP!A:C,3,0)</f>
        <v>2991721</v>
      </c>
      <c r="G10" s="4">
        <f t="shared" si="0"/>
        <v>0</v>
      </c>
      <c r="H10" s="4" t="str">
        <f t="shared" si="1"/>
        <v>，2991721</v>
      </c>
      <c r="I10" s="4" t="str">
        <f>VLOOKUP(A10,HOP!A:U,21,0)</f>
        <v>直连</v>
      </c>
    </row>
    <row r="11" s="4" customFormat="1" hidden="1" spans="1:9">
      <c r="A11" s="5">
        <v>999222482230022</v>
      </c>
      <c r="B11" s="6">
        <v>44995</v>
      </c>
      <c r="C11" s="6">
        <v>44997</v>
      </c>
      <c r="D11" s="4">
        <v>1224</v>
      </c>
      <c r="E11" s="4" t="str">
        <f>VLOOKUP(A11,HOP!A:L,12,0)</f>
        <v>1224.00</v>
      </c>
      <c r="F11" s="4" t="str">
        <f>VLOOKUP(A11,HOP!A:C,3,0)</f>
        <v>2997881</v>
      </c>
      <c r="G11" s="4">
        <f t="shared" si="0"/>
        <v>0</v>
      </c>
      <c r="H11" s="4" t="str">
        <f t="shared" si="1"/>
        <v>，2997881</v>
      </c>
      <c r="I11" s="4" t="str">
        <f>VLOOKUP(A11,HOP!A:U,21,0)</f>
        <v>直连</v>
      </c>
    </row>
    <row r="12" s="4" customFormat="1" hidden="1" spans="1:9">
      <c r="A12" s="5">
        <v>999222527083638</v>
      </c>
      <c r="B12" s="6">
        <v>44996</v>
      </c>
      <c r="C12" s="6">
        <v>44997</v>
      </c>
      <c r="D12" s="4">
        <v>844</v>
      </c>
      <c r="E12" s="4" t="str">
        <f>VLOOKUP(A12,HOP!A:L,12,0)</f>
        <v>844.00</v>
      </c>
      <c r="F12" s="4" t="str">
        <f>VLOOKUP(A12,HOP!A:C,3,0)</f>
        <v>3004107</v>
      </c>
      <c r="G12" s="4">
        <f t="shared" si="0"/>
        <v>0</v>
      </c>
      <c r="H12" s="4" t="str">
        <f t="shared" si="1"/>
        <v>，3004107</v>
      </c>
      <c r="I12" s="4" t="str">
        <f>VLOOKUP(A12,HOP!A:U,21,0)</f>
        <v>直连</v>
      </c>
    </row>
    <row r="13" s="4" customFormat="1" hidden="1" spans="1:9">
      <c r="A13" s="5">
        <v>999222556885838</v>
      </c>
      <c r="B13" s="6">
        <v>44994</v>
      </c>
      <c r="C13" s="6">
        <v>44997</v>
      </c>
      <c r="D13" s="4">
        <v>2148</v>
      </c>
      <c r="E13" s="4" t="str">
        <f>VLOOKUP(A13,HOP!A:L,12,0)</f>
        <v>2148.00</v>
      </c>
      <c r="F13" s="4" t="str">
        <f>VLOOKUP(A13,HOP!A:C,3,0)</f>
        <v>3008113</v>
      </c>
      <c r="G13" s="4">
        <f t="shared" si="0"/>
        <v>0</v>
      </c>
      <c r="H13" s="4" t="str">
        <f t="shared" si="1"/>
        <v>，3008113</v>
      </c>
      <c r="I13" s="4" t="str">
        <f>VLOOKUP(A13,HOP!A:U,21,0)</f>
        <v>直连</v>
      </c>
    </row>
    <row r="14" s="4" customFormat="1" hidden="1" spans="1:9">
      <c r="A14" s="5">
        <v>999222586937100</v>
      </c>
      <c r="B14" s="6">
        <v>44995</v>
      </c>
      <c r="C14" s="6">
        <v>44997</v>
      </c>
      <c r="D14" s="4">
        <v>4590</v>
      </c>
      <c r="E14" s="4" t="str">
        <f>VLOOKUP(A14,HOP!A:L,12,0)</f>
        <v>4590.00</v>
      </c>
      <c r="F14" s="4" t="str">
        <f>VLOOKUP(A14,HOP!A:C,3,0)</f>
        <v>3012749</v>
      </c>
      <c r="G14" s="4">
        <f t="shared" si="0"/>
        <v>0</v>
      </c>
      <c r="H14" s="4" t="str">
        <f t="shared" si="1"/>
        <v>，3012749</v>
      </c>
      <c r="I14" s="4" t="str">
        <f>VLOOKUP(A14,HOP!A:U,21,0)</f>
        <v>直采</v>
      </c>
    </row>
    <row r="15" s="4" customFormat="1" hidden="1" spans="1:9">
      <c r="A15" s="5">
        <v>22610254774</v>
      </c>
      <c r="B15" s="6">
        <v>44996</v>
      </c>
      <c r="C15" s="6">
        <v>44997</v>
      </c>
      <c r="D15" s="4">
        <v>0</v>
      </c>
      <c r="E15" s="4" t="str">
        <f>VLOOKUP(A15,HOP!A:L,12,0)</f>
        <v>0.00</v>
      </c>
      <c r="F15" s="4" t="str">
        <f>VLOOKUP(A15,HOP!A:C,3,0)</f>
        <v>3016252</v>
      </c>
      <c r="G15" s="4">
        <f t="shared" si="0"/>
        <v>0</v>
      </c>
      <c r="H15" s="4" t="str">
        <f t="shared" si="1"/>
        <v>，3016252</v>
      </c>
      <c r="I15" s="4" t="str">
        <f>VLOOKUP(A15,HOP!A:U,21,0)</f>
        <v>直连</v>
      </c>
    </row>
    <row r="16" s="4" customFormat="1" hidden="1" spans="1:9">
      <c r="A16" s="5">
        <v>999222621849958</v>
      </c>
      <c r="B16" s="6">
        <v>44995</v>
      </c>
      <c r="C16" s="6">
        <v>44997</v>
      </c>
      <c r="D16" s="4">
        <v>438</v>
      </c>
      <c r="E16" s="4" t="str">
        <f>VLOOKUP(A16,HOP!A:L,12,0)</f>
        <v>438.00</v>
      </c>
      <c r="F16" s="4" t="str">
        <f>VLOOKUP(A16,HOP!A:C,3,0)</f>
        <v>3017560</v>
      </c>
      <c r="G16" s="4">
        <f t="shared" si="0"/>
        <v>0</v>
      </c>
      <c r="H16" s="4" t="str">
        <f t="shared" si="1"/>
        <v>，3017560</v>
      </c>
      <c r="I16" s="4" t="str">
        <f>VLOOKUP(A16,HOP!A:U,21,0)</f>
        <v>直连</v>
      </c>
    </row>
    <row r="17" s="4" customFormat="1" hidden="1" spans="1:9">
      <c r="A17" s="5">
        <v>999222624312511</v>
      </c>
      <c r="B17" s="6">
        <v>44996</v>
      </c>
      <c r="C17" s="6">
        <v>44997</v>
      </c>
      <c r="D17" s="4">
        <v>817</v>
      </c>
      <c r="E17" s="4" t="str">
        <f>VLOOKUP(A17,HOP!A:L,12,0)</f>
        <v>817.00</v>
      </c>
      <c r="F17" s="4" t="str">
        <f>VLOOKUP(A17,HOP!A:C,3,0)</f>
        <v>3017993</v>
      </c>
      <c r="G17" s="4">
        <f t="shared" si="0"/>
        <v>0</v>
      </c>
      <c r="H17" s="4" t="str">
        <f t="shared" si="1"/>
        <v>，3017993</v>
      </c>
      <c r="I17" s="4" t="str">
        <f>VLOOKUP(A17,HOP!A:U,21,0)</f>
        <v>直连</v>
      </c>
    </row>
    <row r="18" s="4" customFormat="1" hidden="1" spans="1:9">
      <c r="A18" s="5">
        <v>999222652008042</v>
      </c>
      <c r="B18" s="6">
        <v>44995</v>
      </c>
      <c r="C18" s="6">
        <v>44997</v>
      </c>
      <c r="D18" s="4">
        <v>3934</v>
      </c>
      <c r="E18" s="4" t="str">
        <f>VLOOKUP(A18,HOP!A:L,12,0)</f>
        <v>3934.00</v>
      </c>
      <c r="F18" s="4" t="str">
        <f>VLOOKUP(A18,HOP!A:C,3,0)</f>
        <v>3021432</v>
      </c>
      <c r="G18" s="4">
        <f t="shared" si="0"/>
        <v>0</v>
      </c>
      <c r="H18" s="4" t="str">
        <f t="shared" si="1"/>
        <v>，3021432</v>
      </c>
      <c r="I18" s="4" t="str">
        <f>VLOOKUP(A18,HOP!A:U,21,0)</f>
        <v>直连</v>
      </c>
    </row>
    <row r="19" s="4" customFormat="1" hidden="1" spans="1:9">
      <c r="A19" s="5">
        <v>999222669780183</v>
      </c>
      <c r="B19" s="6">
        <v>44996</v>
      </c>
      <c r="C19" s="6">
        <v>44997</v>
      </c>
      <c r="D19" s="4">
        <v>543</v>
      </c>
      <c r="E19" s="4" t="str">
        <f>VLOOKUP(A19,HOP!A:L,12,0)</f>
        <v>543.00</v>
      </c>
      <c r="F19" s="4" t="str">
        <f>VLOOKUP(A19,HOP!A:C,3,0)</f>
        <v>3023584</v>
      </c>
      <c r="G19" s="4">
        <f t="shared" si="0"/>
        <v>0</v>
      </c>
      <c r="H19" s="4" t="str">
        <f t="shared" si="1"/>
        <v>，3023584</v>
      </c>
      <c r="I19" s="4" t="str">
        <f>VLOOKUP(A19,HOP!A:U,21,0)</f>
        <v>直连</v>
      </c>
    </row>
    <row r="20" s="4" customFormat="1" hidden="1" spans="1:9">
      <c r="A20" s="5">
        <v>999222677345379</v>
      </c>
      <c r="B20" s="6">
        <v>44995</v>
      </c>
      <c r="C20" s="6">
        <v>44997</v>
      </c>
      <c r="D20" s="4">
        <v>2024</v>
      </c>
      <c r="E20" s="4" t="str">
        <f>VLOOKUP(A20,HOP!A:L,12,0)</f>
        <v>2024.00</v>
      </c>
      <c r="F20" s="4" t="str">
        <f>VLOOKUP(A20,HOP!A:C,3,0)</f>
        <v>3024899</v>
      </c>
      <c r="G20" s="4">
        <f t="shared" si="0"/>
        <v>0</v>
      </c>
      <c r="H20" s="4" t="str">
        <f t="shared" si="1"/>
        <v>，3024899</v>
      </c>
      <c r="I20" s="4" t="str">
        <f>VLOOKUP(A20,HOP!A:U,21,0)</f>
        <v>直连</v>
      </c>
    </row>
    <row r="21" s="4" customFormat="1" hidden="1" spans="1:9">
      <c r="A21" s="5">
        <v>999222723722882</v>
      </c>
      <c r="B21" s="6">
        <v>44994</v>
      </c>
      <c r="C21" s="6">
        <v>44997</v>
      </c>
      <c r="D21" s="4">
        <v>3303</v>
      </c>
      <c r="E21" s="4" t="str">
        <f>VLOOKUP(A21,HOP!A:L,12,0)</f>
        <v>3303.00</v>
      </c>
      <c r="F21" s="4" t="str">
        <f>VLOOKUP(A21,HOP!A:C,3,0)</f>
        <v>3030584</v>
      </c>
      <c r="G21" s="4">
        <f t="shared" si="0"/>
        <v>0</v>
      </c>
      <c r="H21" s="4" t="str">
        <f t="shared" si="1"/>
        <v>，3030584</v>
      </c>
      <c r="I21" s="4" t="str">
        <f>VLOOKUP(A21,HOP!A:U,21,0)</f>
        <v>直采</v>
      </c>
    </row>
    <row r="22" s="4" customFormat="1" hidden="1" spans="1:9">
      <c r="A22" s="5">
        <v>999222749651145</v>
      </c>
      <c r="B22" s="6">
        <v>44996</v>
      </c>
      <c r="C22" s="6">
        <v>44997</v>
      </c>
      <c r="D22" s="4">
        <v>1487</v>
      </c>
      <c r="E22" s="4" t="str">
        <f>VLOOKUP(A22,HOP!A:L,12,0)</f>
        <v>1487.00</v>
      </c>
      <c r="F22" s="4" t="str">
        <f>VLOOKUP(A22,HOP!A:C,3,0)</f>
        <v>3033689</v>
      </c>
      <c r="G22" s="4">
        <f t="shared" si="0"/>
        <v>0</v>
      </c>
      <c r="H22" s="4" t="str">
        <f t="shared" si="1"/>
        <v>，3033689</v>
      </c>
      <c r="I22" s="4" t="str">
        <f>VLOOKUP(A22,HOP!A:U,21,0)</f>
        <v>直连</v>
      </c>
    </row>
    <row r="23" s="4" customFormat="1" hidden="1" spans="1:9">
      <c r="A23" s="5">
        <v>999222771535987</v>
      </c>
      <c r="B23" s="6">
        <v>44996</v>
      </c>
      <c r="C23" s="6">
        <v>44997</v>
      </c>
      <c r="D23" s="4">
        <v>690</v>
      </c>
      <c r="E23" s="4" t="str">
        <f>VLOOKUP(A23,HOP!A:L,12,0)</f>
        <v>690.00</v>
      </c>
      <c r="F23" s="4" t="str">
        <f>VLOOKUP(A23,HOP!A:C,3,0)</f>
        <v>3037216</v>
      </c>
      <c r="G23" s="4">
        <f t="shared" si="0"/>
        <v>0</v>
      </c>
      <c r="H23" s="4" t="str">
        <f t="shared" si="1"/>
        <v>，3037216</v>
      </c>
      <c r="I23" s="4" t="str">
        <f>VLOOKUP(A23,HOP!A:U,21,0)</f>
        <v>直连</v>
      </c>
    </row>
    <row r="24" s="4" customFormat="1" hidden="1" spans="1:9">
      <c r="A24" s="5">
        <v>999222773955481</v>
      </c>
      <c r="B24" s="6">
        <v>44995</v>
      </c>
      <c r="C24" s="6">
        <v>44997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VLOOKUP(A24,HOP!A:U,21,0)</f>
        <v>#N/A</v>
      </c>
    </row>
    <row r="25" s="4" customFormat="1" hidden="1" spans="1:9">
      <c r="A25" s="5">
        <v>999222782142717</v>
      </c>
      <c r="B25" s="6">
        <v>44996</v>
      </c>
      <c r="C25" s="6">
        <v>44997</v>
      </c>
      <c r="D25" s="4">
        <v>250</v>
      </c>
      <c r="E25" s="4" t="str">
        <f>VLOOKUP(A25,HOP!A:L,12,0)</f>
        <v>250.00</v>
      </c>
      <c r="F25" s="4" t="str">
        <f>VLOOKUP(A25,HOP!A:C,3,0)</f>
        <v>3039100</v>
      </c>
      <c r="G25" s="4">
        <f t="shared" si="0"/>
        <v>0</v>
      </c>
      <c r="H25" s="4" t="str">
        <f t="shared" si="1"/>
        <v>，3039100</v>
      </c>
      <c r="I25" s="4" t="str">
        <f>VLOOKUP(A25,HOP!A:U,21,0)</f>
        <v>直连</v>
      </c>
    </row>
    <row r="26" s="4" customFormat="1" hidden="1" spans="1:9">
      <c r="A26" s="5">
        <v>999222814076767</v>
      </c>
      <c r="B26" s="6">
        <v>44995</v>
      </c>
      <c r="C26" s="6">
        <v>44997</v>
      </c>
      <c r="D26" s="4">
        <v>1018</v>
      </c>
      <c r="E26" s="4" t="str">
        <f>VLOOKUP(A26,HOP!A:L,12,0)</f>
        <v>1018.00</v>
      </c>
      <c r="F26" s="4" t="str">
        <f>VLOOKUP(A26,HOP!A:C,3,0)</f>
        <v>3045373</v>
      </c>
      <c r="G26" s="4">
        <f t="shared" si="0"/>
        <v>0</v>
      </c>
      <c r="H26" s="4" t="str">
        <f t="shared" si="1"/>
        <v>，3045373</v>
      </c>
      <c r="I26" s="4" t="str">
        <f>VLOOKUP(A26,HOP!A:U,21,0)</f>
        <v>直连</v>
      </c>
    </row>
    <row r="27" s="4" customFormat="1" hidden="1" spans="1:9">
      <c r="A27" s="5">
        <v>22818387519</v>
      </c>
      <c r="B27" s="6">
        <v>44993</v>
      </c>
      <c r="C27" s="6">
        <v>44997</v>
      </c>
      <c r="D27" s="4">
        <v>1396</v>
      </c>
      <c r="E27" s="4" t="str">
        <f>VLOOKUP(A27,HOP!A:L,12,0)</f>
        <v>1396.00</v>
      </c>
      <c r="F27" s="4" t="str">
        <f>VLOOKUP(A27,HOP!A:C,3,0)</f>
        <v>3046618</v>
      </c>
      <c r="G27" s="4">
        <f t="shared" si="0"/>
        <v>0</v>
      </c>
      <c r="H27" s="4" t="str">
        <f t="shared" si="1"/>
        <v>，3046618</v>
      </c>
      <c r="I27" s="4" t="str">
        <f>VLOOKUP(A27,HOP!A:U,21,0)</f>
        <v>直连</v>
      </c>
    </row>
    <row r="28" s="4" customFormat="1" hidden="1" spans="1:9">
      <c r="A28" s="5">
        <v>999222820205287</v>
      </c>
      <c r="B28" s="6">
        <v>44996</v>
      </c>
      <c r="C28" s="6">
        <v>44997</v>
      </c>
      <c r="D28" s="4">
        <v>545</v>
      </c>
      <c r="E28" s="4" t="str">
        <f>VLOOKUP(A28,HOP!A:L,12,0)</f>
        <v>545.00</v>
      </c>
      <c r="F28" s="4" t="str">
        <f>VLOOKUP(A28,HOP!A:C,3,0)</f>
        <v>3047381</v>
      </c>
      <c r="G28" s="4">
        <f t="shared" si="0"/>
        <v>0</v>
      </c>
      <c r="H28" s="4" t="str">
        <f t="shared" si="1"/>
        <v>，3047381</v>
      </c>
      <c r="I28" s="4" t="str">
        <f>VLOOKUP(A28,HOP!A:U,21,0)</f>
        <v>直连</v>
      </c>
    </row>
    <row r="29" s="4" customFormat="1" hidden="1" spans="1:9">
      <c r="A29" s="5">
        <v>999222830096285</v>
      </c>
      <c r="B29" s="6">
        <v>44996</v>
      </c>
      <c r="C29" s="6">
        <v>44997</v>
      </c>
      <c r="D29" s="4">
        <v>675</v>
      </c>
      <c r="E29" s="4" t="str">
        <f>VLOOKUP(A29,HOP!A:L,12,0)</f>
        <v>675.00</v>
      </c>
      <c r="F29" s="4" t="str">
        <f>VLOOKUP(A29,HOP!A:C,3,0)</f>
        <v>3048753</v>
      </c>
      <c r="G29" s="4">
        <f t="shared" si="0"/>
        <v>0</v>
      </c>
      <c r="H29" s="4" t="str">
        <f t="shared" si="1"/>
        <v>，3048753</v>
      </c>
      <c r="I29" s="4" t="str">
        <f>VLOOKUP(A29,HOP!A:U,21,0)</f>
        <v>直连</v>
      </c>
    </row>
    <row r="30" s="4" customFormat="1" hidden="1" spans="1:9">
      <c r="A30" s="5">
        <v>22836686778</v>
      </c>
      <c r="B30" s="6">
        <v>44995</v>
      </c>
      <c r="C30" s="6">
        <v>44997</v>
      </c>
      <c r="D30" s="4">
        <v>5692</v>
      </c>
      <c r="E30" s="4" t="str">
        <f>VLOOKUP(A30,HOP!A:L,12,0)</f>
        <v>5692.00</v>
      </c>
      <c r="F30" s="4" t="str">
        <f>VLOOKUP(A30,HOP!A:C,3,0)</f>
        <v>3049945</v>
      </c>
      <c r="G30" s="4">
        <f t="shared" si="0"/>
        <v>0</v>
      </c>
      <c r="H30" s="4" t="str">
        <f t="shared" si="1"/>
        <v>，3049945</v>
      </c>
      <c r="I30" s="4" t="str">
        <f>VLOOKUP(A30,HOP!A:U,21,0)</f>
        <v>直连</v>
      </c>
    </row>
    <row r="31" s="4" customFormat="1" hidden="1" spans="1:9">
      <c r="A31" s="5">
        <v>22838806122</v>
      </c>
      <c r="B31" s="6">
        <v>44996</v>
      </c>
      <c r="C31" s="6">
        <v>44997</v>
      </c>
      <c r="D31" s="4">
        <v>396</v>
      </c>
      <c r="E31" s="4" t="str">
        <f>VLOOKUP(A31,HOP!A:L,12,0)</f>
        <v>396.00</v>
      </c>
      <c r="F31" s="4" t="str">
        <f>VLOOKUP(A31,HOP!A:C,3,0)</f>
        <v>3050491</v>
      </c>
      <c r="G31" s="4">
        <f t="shared" si="0"/>
        <v>0</v>
      </c>
      <c r="H31" s="4" t="str">
        <f t="shared" si="1"/>
        <v>，3050491</v>
      </c>
      <c r="I31" s="4" t="str">
        <f>VLOOKUP(A31,HOP!A:U,21,0)</f>
        <v>直连</v>
      </c>
    </row>
    <row r="32" s="4" customFormat="1" hidden="1" spans="1:9">
      <c r="A32" s="5">
        <v>999222851981356</v>
      </c>
      <c r="B32" s="6">
        <v>44994</v>
      </c>
      <c r="C32" s="6">
        <v>44997</v>
      </c>
      <c r="D32" s="4">
        <v>1926</v>
      </c>
      <c r="E32" s="4" t="str">
        <f>VLOOKUP(A32,HOP!A:L,12,0)</f>
        <v>1926.00</v>
      </c>
      <c r="F32" s="4" t="str">
        <f>VLOOKUP(A32,HOP!A:C,3,0)</f>
        <v>3052157</v>
      </c>
      <c r="G32" s="4">
        <f t="shared" si="0"/>
        <v>0</v>
      </c>
      <c r="H32" s="4" t="str">
        <f t="shared" si="1"/>
        <v>，3052157</v>
      </c>
      <c r="I32" s="4" t="str">
        <f>VLOOKUP(A32,HOP!A:U,21,0)</f>
        <v>直连</v>
      </c>
    </row>
    <row r="33" s="4" customFormat="1" hidden="1" spans="1:9">
      <c r="A33" s="5">
        <v>999222872618388</v>
      </c>
      <c r="B33" s="6">
        <v>44995</v>
      </c>
      <c r="C33" s="6">
        <v>44997</v>
      </c>
      <c r="D33" s="4">
        <v>10136</v>
      </c>
      <c r="E33" s="4" t="str">
        <f>VLOOKUP(A33,HOP!A:L,12,0)</f>
        <v>10136.00</v>
      </c>
      <c r="F33" s="4" t="str">
        <f>VLOOKUP(A33,HOP!A:C,3,0)</f>
        <v>3055741</v>
      </c>
      <c r="G33" s="4">
        <f t="shared" si="0"/>
        <v>0</v>
      </c>
      <c r="H33" s="4" t="str">
        <f t="shared" si="1"/>
        <v>，3055741</v>
      </c>
      <c r="I33" s="4" t="str">
        <f>VLOOKUP(A33,HOP!A:U,21,0)</f>
        <v>直连</v>
      </c>
    </row>
    <row r="34" s="4" customFormat="1" hidden="1" spans="1:9">
      <c r="A34" s="5">
        <v>999222888112347</v>
      </c>
      <c r="B34" s="6">
        <v>44996</v>
      </c>
      <c r="C34" s="6">
        <v>44997</v>
      </c>
      <c r="D34" s="4">
        <v>930</v>
      </c>
      <c r="E34" s="4" t="str">
        <f>VLOOKUP(A34,HOP!A:L,12,0)</f>
        <v>930.00</v>
      </c>
      <c r="F34" s="4" t="str">
        <f>VLOOKUP(A34,HOP!A:C,3,0)</f>
        <v>3057917</v>
      </c>
      <c r="G34" s="4">
        <f t="shared" si="0"/>
        <v>0</v>
      </c>
      <c r="H34" s="4" t="str">
        <f t="shared" si="1"/>
        <v>，3057917</v>
      </c>
      <c r="I34" s="4" t="str">
        <f>VLOOKUP(A34,HOP!A:U,21,0)</f>
        <v>直连</v>
      </c>
    </row>
    <row r="35" s="4" customFormat="1" hidden="1" spans="1:9">
      <c r="A35" s="5">
        <v>999222900863871</v>
      </c>
      <c r="B35" s="6">
        <v>44995</v>
      </c>
      <c r="C35" s="6">
        <v>44997</v>
      </c>
      <c r="D35" s="4">
        <v>2034</v>
      </c>
      <c r="E35" s="4" t="str">
        <f>VLOOKUP(A35,HOP!A:L,12,0)</f>
        <v>2034.00</v>
      </c>
      <c r="F35" s="4" t="str">
        <f>VLOOKUP(A35,HOP!A:C,3,0)</f>
        <v>3060634</v>
      </c>
      <c r="G35" s="4">
        <f t="shared" ref="G35:G66" si="2">D35-E35</f>
        <v>0</v>
      </c>
      <c r="H35" s="4" t="str">
        <f t="shared" ref="H35:H66" si="3">$H$1&amp;F35</f>
        <v>，3060634</v>
      </c>
      <c r="I35" s="4" t="str">
        <f>VLOOKUP(A35,HOP!A:U,21,0)</f>
        <v>直连</v>
      </c>
    </row>
    <row r="36" s="4" customFormat="1" hidden="1" spans="1:9">
      <c r="A36" s="5">
        <v>999222908400192</v>
      </c>
      <c r="B36" s="6">
        <v>44996</v>
      </c>
      <c r="C36" s="6">
        <v>44997</v>
      </c>
      <c r="D36" s="4">
        <v>306</v>
      </c>
      <c r="E36" s="4" t="str">
        <f>VLOOKUP(A36,HOP!A:L,12,0)</f>
        <v>306.00</v>
      </c>
      <c r="F36" s="4" t="str">
        <f>VLOOKUP(A36,HOP!A:C,3,0)</f>
        <v>3061275</v>
      </c>
      <c r="G36" s="4">
        <f t="shared" si="2"/>
        <v>0</v>
      </c>
      <c r="H36" s="4" t="str">
        <f t="shared" si="3"/>
        <v>，3061275</v>
      </c>
      <c r="I36" s="4" t="str">
        <f>VLOOKUP(A36,HOP!A:U,21,0)</f>
        <v>直连</v>
      </c>
    </row>
    <row r="37" s="4" customFormat="1" hidden="1" spans="1:9">
      <c r="A37" s="5">
        <v>999222936712308</v>
      </c>
      <c r="B37" s="6">
        <v>44995</v>
      </c>
      <c r="C37" s="6">
        <v>44997</v>
      </c>
      <c r="D37" s="4">
        <v>7521</v>
      </c>
      <c r="E37" s="4" t="str">
        <f>VLOOKUP(A37,HOP!A:L,12,0)</f>
        <v>7521.00</v>
      </c>
      <c r="F37" s="4" t="str">
        <f>VLOOKUP(A37,HOP!A:C,3,0)</f>
        <v>3066626</v>
      </c>
      <c r="G37" s="4">
        <f t="shared" si="2"/>
        <v>0</v>
      </c>
      <c r="H37" s="4" t="str">
        <f t="shared" si="3"/>
        <v>，3066626</v>
      </c>
      <c r="I37" s="4" t="str">
        <f>VLOOKUP(A37,HOP!A:U,21,0)</f>
        <v>直连</v>
      </c>
    </row>
    <row r="38" s="4" customFormat="1" hidden="1" spans="1:9">
      <c r="A38" s="5">
        <v>999222939694228</v>
      </c>
      <c r="B38" s="6">
        <v>44995</v>
      </c>
      <c r="C38" s="6">
        <v>44997</v>
      </c>
      <c r="D38" s="4">
        <v>2664</v>
      </c>
      <c r="E38" s="4" t="str">
        <f>VLOOKUP(A38,HOP!A:L,12,0)</f>
        <v>2664.00</v>
      </c>
      <c r="F38" s="4" t="str">
        <f>VLOOKUP(A38,HOP!A:C,3,0)</f>
        <v>3067401</v>
      </c>
      <c r="G38" s="4">
        <f t="shared" si="2"/>
        <v>0</v>
      </c>
      <c r="H38" s="4" t="str">
        <f t="shared" si="3"/>
        <v>，3067401</v>
      </c>
      <c r="I38" s="4" t="str">
        <f>VLOOKUP(A38,HOP!A:U,21,0)</f>
        <v>直连</v>
      </c>
    </row>
    <row r="39" s="4" customFormat="1" hidden="1" spans="1:9">
      <c r="A39" s="5">
        <v>999222941376225</v>
      </c>
      <c r="B39" s="6">
        <v>44996</v>
      </c>
      <c r="C39" s="6">
        <v>44997</v>
      </c>
      <c r="D39" s="4">
        <v>1018</v>
      </c>
      <c r="E39" s="4" t="str">
        <f>VLOOKUP(A39,HOP!A:L,12,0)</f>
        <v>1018.00</v>
      </c>
      <c r="F39" s="4" t="str">
        <f>VLOOKUP(A39,HOP!A:C,3,0)</f>
        <v>3067769</v>
      </c>
      <c r="G39" s="4">
        <f t="shared" si="2"/>
        <v>0</v>
      </c>
      <c r="H39" s="4" t="str">
        <f t="shared" si="3"/>
        <v>，3067769</v>
      </c>
      <c r="I39" s="4" t="str">
        <f>VLOOKUP(A39,HOP!A:U,21,0)</f>
        <v>直连</v>
      </c>
    </row>
    <row r="40" s="4" customFormat="1" hidden="1" spans="1:9">
      <c r="A40" s="5">
        <v>999222941467764</v>
      </c>
      <c r="B40" s="6">
        <v>44995</v>
      </c>
      <c r="C40" s="6">
        <v>44997</v>
      </c>
      <c r="D40" s="4">
        <v>460</v>
      </c>
      <c r="E40" s="4" t="str">
        <f>VLOOKUP(A40,HOP!A:L,12,0)</f>
        <v>460.00</v>
      </c>
      <c r="F40" s="4" t="str">
        <f>VLOOKUP(A40,HOP!A:C,3,0)</f>
        <v>3067796</v>
      </c>
      <c r="G40" s="4">
        <f t="shared" si="2"/>
        <v>0</v>
      </c>
      <c r="H40" s="4" t="str">
        <f t="shared" si="3"/>
        <v>，3067796</v>
      </c>
      <c r="I40" s="4" t="str">
        <f>VLOOKUP(A40,HOP!A:U,21,0)</f>
        <v>直连</v>
      </c>
    </row>
    <row r="41" s="4" customFormat="1" hidden="1" spans="1:9">
      <c r="A41" s="5">
        <v>999222947436537</v>
      </c>
      <c r="B41" s="6">
        <v>44995</v>
      </c>
      <c r="C41" s="6">
        <v>44997</v>
      </c>
      <c r="D41" s="4">
        <v>1938</v>
      </c>
      <c r="E41" s="4">
        <v>1938</v>
      </c>
      <c r="F41" s="4" t="str">
        <f>VLOOKUP(A41,HOP!A:C,3,0)</f>
        <v>3069465</v>
      </c>
      <c r="G41" s="4">
        <f t="shared" si="2"/>
        <v>0</v>
      </c>
      <c r="H41" s="4" t="str">
        <f t="shared" si="3"/>
        <v>，3069465</v>
      </c>
      <c r="I41" s="4" t="str">
        <f>VLOOKUP(A41,HOP!A:U,21,0)</f>
        <v>直连</v>
      </c>
    </row>
    <row r="42" s="4" customFormat="1" hidden="1" spans="1:9">
      <c r="A42" s="5">
        <v>999222948842672</v>
      </c>
      <c r="B42" s="6">
        <v>44992</v>
      </c>
      <c r="C42" s="6">
        <v>44997</v>
      </c>
      <c r="D42" s="4">
        <v>2275</v>
      </c>
      <c r="E42" s="4" t="str">
        <f>VLOOKUP(A42,HOP!A:L,12,0)</f>
        <v>2275.00</v>
      </c>
      <c r="F42" s="4" t="str">
        <f>VLOOKUP(A42,HOP!A:C,3,0)</f>
        <v>3069929</v>
      </c>
      <c r="G42" s="4">
        <f t="shared" si="2"/>
        <v>0</v>
      </c>
      <c r="H42" s="4" t="str">
        <f t="shared" si="3"/>
        <v>，3069929</v>
      </c>
      <c r="I42" s="4" t="str">
        <f>VLOOKUP(A42,HOP!A:U,21,0)</f>
        <v>直连</v>
      </c>
    </row>
    <row r="43" s="4" customFormat="1" hidden="1" spans="1:9">
      <c r="A43" s="5">
        <v>999222949680157</v>
      </c>
      <c r="B43" s="6">
        <v>44995</v>
      </c>
      <c r="C43" s="6">
        <v>44997</v>
      </c>
      <c r="D43" s="4">
        <v>3414</v>
      </c>
      <c r="E43" s="4" t="str">
        <f>VLOOKUP(A43,HOP!A:L,12,0)</f>
        <v>3414.00</v>
      </c>
      <c r="F43" s="4" t="str">
        <f>VLOOKUP(A43,HOP!A:C,3,0)</f>
        <v>3070177</v>
      </c>
      <c r="G43" s="4">
        <f t="shared" si="2"/>
        <v>0</v>
      </c>
      <c r="H43" s="4" t="str">
        <f t="shared" si="3"/>
        <v>，3070177</v>
      </c>
      <c r="I43" s="4" t="str">
        <f>VLOOKUP(A43,HOP!A:U,21,0)</f>
        <v>直连</v>
      </c>
    </row>
    <row r="44" s="4" customFormat="1" hidden="1" spans="1:9">
      <c r="A44" s="5">
        <v>999222950900027</v>
      </c>
      <c r="B44" s="6">
        <v>44995</v>
      </c>
      <c r="C44" s="6">
        <v>44997</v>
      </c>
      <c r="D44" s="4">
        <v>672</v>
      </c>
      <c r="E44" s="4" t="str">
        <f>VLOOKUP(A44,HOP!A:L,12,0)</f>
        <v>672.00</v>
      </c>
      <c r="F44" s="4" t="str">
        <f>VLOOKUP(A44,HOP!A:C,3,0)</f>
        <v>3070564</v>
      </c>
      <c r="G44" s="4">
        <f t="shared" si="2"/>
        <v>0</v>
      </c>
      <c r="H44" s="4" t="str">
        <f t="shared" si="3"/>
        <v>，3070564</v>
      </c>
      <c r="I44" s="4" t="str">
        <f>VLOOKUP(A44,HOP!A:U,21,0)</f>
        <v>直连</v>
      </c>
    </row>
    <row r="45" s="4" customFormat="1" hidden="1" spans="1:9">
      <c r="A45" s="5">
        <v>999222952672887</v>
      </c>
      <c r="B45" s="6">
        <v>44996</v>
      </c>
      <c r="C45" s="6">
        <v>44997</v>
      </c>
      <c r="D45" s="4">
        <v>225</v>
      </c>
      <c r="E45" s="4" t="str">
        <f>VLOOKUP(A45,HOP!A:L,12,0)</f>
        <v>225.00</v>
      </c>
      <c r="F45" s="4" t="str">
        <f>VLOOKUP(A45,HOP!A:C,3,0)</f>
        <v>3071031</v>
      </c>
      <c r="G45" s="4">
        <f t="shared" si="2"/>
        <v>0</v>
      </c>
      <c r="H45" s="4" t="str">
        <f t="shared" si="3"/>
        <v>，3071031</v>
      </c>
      <c r="I45" s="4" t="str">
        <f>VLOOKUP(A45,HOP!A:U,21,0)</f>
        <v>直连</v>
      </c>
    </row>
    <row r="46" s="4" customFormat="1" hidden="1" spans="1:9">
      <c r="A46" s="5">
        <v>999222957870421</v>
      </c>
      <c r="B46" s="6">
        <v>44994</v>
      </c>
      <c r="C46" s="6">
        <v>44997</v>
      </c>
      <c r="D46" s="4">
        <v>1800</v>
      </c>
      <c r="E46" s="4" t="str">
        <f>VLOOKUP(A46,HOP!A:L,12,0)</f>
        <v>1800.00</v>
      </c>
      <c r="F46" s="4" t="str">
        <f>VLOOKUP(A46,HOP!A:C,3,0)</f>
        <v>3072662</v>
      </c>
      <c r="G46" s="4">
        <f t="shared" si="2"/>
        <v>0</v>
      </c>
      <c r="H46" s="4" t="str">
        <f t="shared" si="3"/>
        <v>，3072662</v>
      </c>
      <c r="I46" s="4" t="str">
        <f>VLOOKUP(A46,HOP!A:U,21,0)</f>
        <v>直连</v>
      </c>
    </row>
    <row r="47" s="4" customFormat="1" hidden="1" spans="1:9">
      <c r="A47" s="5">
        <v>999222957953549</v>
      </c>
      <c r="B47" s="6">
        <v>44995</v>
      </c>
      <c r="C47" s="6">
        <v>44997</v>
      </c>
      <c r="D47" s="4">
        <v>9364</v>
      </c>
      <c r="E47" s="4" t="str">
        <f>VLOOKUP(A47,HOP!A:L,12,0)</f>
        <v>9364.00</v>
      </c>
      <c r="F47" s="4" t="str">
        <f>VLOOKUP(A47,HOP!A:C,3,0)</f>
        <v>3072722</v>
      </c>
      <c r="G47" s="4">
        <f t="shared" si="2"/>
        <v>0</v>
      </c>
      <c r="H47" s="4" t="str">
        <f t="shared" si="3"/>
        <v>，3072722</v>
      </c>
      <c r="I47" s="4" t="str">
        <f>VLOOKUP(A47,HOP!A:U,21,0)</f>
        <v>直连</v>
      </c>
    </row>
    <row r="48" s="4" customFormat="1" hidden="1" spans="1:9">
      <c r="A48" s="5">
        <v>999222958036871</v>
      </c>
      <c r="B48" s="6">
        <v>44993</v>
      </c>
      <c r="C48" s="6">
        <v>44997</v>
      </c>
      <c r="D48" s="4">
        <v>5669</v>
      </c>
      <c r="E48" s="4" t="str">
        <f>VLOOKUP(A48,HOP!A:L,12,0)</f>
        <v>5669.00</v>
      </c>
      <c r="F48" s="4" t="str">
        <f>VLOOKUP(A48,HOP!A:C,3,0)</f>
        <v>3072759</v>
      </c>
      <c r="G48" s="4">
        <f t="shared" si="2"/>
        <v>0</v>
      </c>
      <c r="H48" s="4" t="str">
        <f t="shared" si="3"/>
        <v>，3072759</v>
      </c>
      <c r="I48" s="4" t="str">
        <f>VLOOKUP(A48,HOP!A:U,21,0)</f>
        <v>直连</v>
      </c>
    </row>
    <row r="49" s="4" customFormat="1" hidden="1" spans="1:9">
      <c r="A49" s="5">
        <v>999222962998003</v>
      </c>
      <c r="B49" s="6">
        <v>44994</v>
      </c>
      <c r="C49" s="6">
        <v>44997</v>
      </c>
      <c r="D49" s="4">
        <v>2310</v>
      </c>
      <c r="E49" s="4" t="str">
        <f>VLOOKUP(A49,HOP!A:L,12,0)</f>
        <v>2310.00</v>
      </c>
      <c r="F49" s="4" t="str">
        <f>VLOOKUP(A49,HOP!A:C,3,0)</f>
        <v>3074318</v>
      </c>
      <c r="G49" s="4">
        <f t="shared" si="2"/>
        <v>0</v>
      </c>
      <c r="H49" s="4" t="str">
        <f t="shared" si="3"/>
        <v>，3074318</v>
      </c>
      <c r="I49" s="4" t="str">
        <f>VLOOKUP(A49,HOP!A:U,21,0)</f>
        <v>直连</v>
      </c>
    </row>
    <row r="50" s="4" customFormat="1" hidden="1" spans="1:9">
      <c r="A50" s="5">
        <v>22968439864</v>
      </c>
      <c r="B50" s="6">
        <v>44995</v>
      </c>
      <c r="C50" s="6">
        <v>44997</v>
      </c>
      <c r="D50" s="4">
        <v>2132</v>
      </c>
      <c r="E50" s="4" t="str">
        <f>VLOOKUP(A50,HOP!A:L,12,0)</f>
        <v>2132.00</v>
      </c>
      <c r="F50" s="4" t="str">
        <f>VLOOKUP(A50,HOP!A:C,3,0)</f>
        <v>3076009</v>
      </c>
      <c r="G50" s="4">
        <f t="shared" si="2"/>
        <v>0</v>
      </c>
      <c r="H50" s="4" t="str">
        <f t="shared" si="3"/>
        <v>，3076009</v>
      </c>
      <c r="I50" s="4" t="str">
        <f>VLOOKUP(A50,HOP!A:U,21,0)</f>
        <v>直连</v>
      </c>
    </row>
    <row r="51" s="4" customFormat="1" hidden="1" spans="1:9">
      <c r="A51" s="5">
        <v>999222968651650</v>
      </c>
      <c r="B51" s="6">
        <v>44995</v>
      </c>
      <c r="C51" s="6">
        <v>44997</v>
      </c>
      <c r="D51" s="4">
        <v>1300</v>
      </c>
      <c r="E51" s="4" t="str">
        <f>VLOOKUP(A51,HOP!A:L,12,0)</f>
        <v>1300.00</v>
      </c>
      <c r="F51" s="4" t="str">
        <f>VLOOKUP(A51,HOP!A:C,3,0)</f>
        <v>3076085</v>
      </c>
      <c r="G51" s="4">
        <f t="shared" si="2"/>
        <v>0</v>
      </c>
      <c r="H51" s="4" t="str">
        <f t="shared" si="3"/>
        <v>，3076085</v>
      </c>
      <c r="I51" s="4" t="str">
        <f>VLOOKUP(A51,HOP!A:U,21,0)</f>
        <v>直采</v>
      </c>
    </row>
    <row r="52" s="4" customFormat="1" hidden="1" spans="1:9">
      <c r="A52" s="5">
        <v>999222969024570</v>
      </c>
      <c r="B52" s="6">
        <v>44995</v>
      </c>
      <c r="C52" s="6">
        <v>44997</v>
      </c>
      <c r="D52" s="4">
        <v>1098</v>
      </c>
      <c r="E52" s="4" t="str">
        <f>VLOOKUP(A52,HOP!A:L,12,0)</f>
        <v>1098.00</v>
      </c>
      <c r="F52" s="4" t="str">
        <f>VLOOKUP(A52,HOP!A:C,3,0)</f>
        <v>3076225</v>
      </c>
      <c r="G52" s="4">
        <f t="shared" si="2"/>
        <v>0</v>
      </c>
      <c r="H52" s="4" t="str">
        <f t="shared" si="3"/>
        <v>，3076225</v>
      </c>
      <c r="I52" s="4" t="str">
        <f>VLOOKUP(A52,HOP!A:U,21,0)</f>
        <v>直连</v>
      </c>
    </row>
    <row r="53" s="4" customFormat="1" hidden="1" spans="1:9">
      <c r="A53" s="5">
        <v>999222972595014</v>
      </c>
      <c r="B53" s="6">
        <v>44996</v>
      </c>
      <c r="C53" s="6">
        <v>44997</v>
      </c>
      <c r="D53" s="4">
        <v>2030</v>
      </c>
      <c r="E53" s="4" t="str">
        <f>VLOOKUP(A53,HOP!A:L,12,0)</f>
        <v>2030.00</v>
      </c>
      <c r="F53" s="4" t="str">
        <f>VLOOKUP(A53,HOP!A:C,3,0)</f>
        <v>3077252</v>
      </c>
      <c r="G53" s="4">
        <f t="shared" si="2"/>
        <v>0</v>
      </c>
      <c r="H53" s="4" t="str">
        <f t="shared" si="3"/>
        <v>，3077252</v>
      </c>
      <c r="I53" s="4" t="str">
        <f>VLOOKUP(A53,HOP!A:U,21,0)</f>
        <v>直连</v>
      </c>
    </row>
    <row r="54" s="4" customFormat="1" hidden="1" spans="1:9">
      <c r="A54" s="5">
        <v>999222979050191</v>
      </c>
      <c r="B54" s="6">
        <v>44993</v>
      </c>
      <c r="C54" s="6">
        <v>44997</v>
      </c>
      <c r="D54" s="4">
        <v>1522</v>
      </c>
      <c r="E54" s="4" t="str">
        <f>VLOOKUP(A54,HOP!A:L,12,0)</f>
        <v>1522.00</v>
      </c>
      <c r="F54" s="4" t="str">
        <f>VLOOKUP(A54,HOP!A:C,3,0)</f>
        <v>3079203</v>
      </c>
      <c r="G54" s="4">
        <f t="shared" si="2"/>
        <v>0</v>
      </c>
      <c r="H54" s="4" t="str">
        <f t="shared" si="3"/>
        <v>，3079203</v>
      </c>
      <c r="I54" s="4" t="str">
        <f>VLOOKUP(A54,HOP!A:U,21,0)</f>
        <v>直连</v>
      </c>
    </row>
    <row r="55" s="4" customFormat="1" hidden="1" spans="1:9">
      <c r="A55" s="5">
        <v>999222979339024</v>
      </c>
      <c r="B55" s="6">
        <v>44995</v>
      </c>
      <c r="C55" s="6">
        <v>44997</v>
      </c>
      <c r="D55" s="4">
        <v>1178</v>
      </c>
      <c r="E55" s="4" t="str">
        <f>VLOOKUP(A55,HOP!A:L,12,0)</f>
        <v>1178.00</v>
      </c>
      <c r="F55" s="4" t="str">
        <f>VLOOKUP(A55,HOP!A:C,3,0)</f>
        <v>3079299</v>
      </c>
      <c r="G55" s="4">
        <f t="shared" si="2"/>
        <v>0</v>
      </c>
      <c r="H55" s="4" t="str">
        <f t="shared" si="3"/>
        <v>，3079299</v>
      </c>
      <c r="I55" s="4" t="str">
        <f>VLOOKUP(A55,HOP!A:U,21,0)</f>
        <v>直连</v>
      </c>
    </row>
    <row r="56" s="4" customFormat="1" hidden="1" spans="1:9">
      <c r="A56" s="5">
        <v>999222979742081</v>
      </c>
      <c r="B56" s="6">
        <v>44995</v>
      </c>
      <c r="C56" s="6">
        <v>44997</v>
      </c>
      <c r="D56" s="4">
        <v>2218</v>
      </c>
      <c r="E56" s="4" t="str">
        <f>VLOOKUP(A56,HOP!A:L,12,0)</f>
        <v>2218.00</v>
      </c>
      <c r="F56" s="4" t="str">
        <f>VLOOKUP(A56,HOP!A:C,3,0)</f>
        <v>3079415</v>
      </c>
      <c r="G56" s="4">
        <f t="shared" si="2"/>
        <v>0</v>
      </c>
      <c r="H56" s="4" t="str">
        <f t="shared" si="3"/>
        <v>，3079415</v>
      </c>
      <c r="I56" s="4" t="str">
        <f>VLOOKUP(A56,HOP!A:U,21,0)</f>
        <v>直连</v>
      </c>
    </row>
    <row r="57" s="4" customFormat="1" hidden="1" spans="1:9">
      <c r="A57" s="5">
        <v>999222980518581</v>
      </c>
      <c r="B57" s="6">
        <v>44995</v>
      </c>
      <c r="C57" s="6">
        <v>44997</v>
      </c>
      <c r="D57" s="4">
        <v>4942</v>
      </c>
      <c r="E57" s="4" t="str">
        <f>VLOOKUP(A57,HOP!A:L,12,0)</f>
        <v>4942.00</v>
      </c>
      <c r="F57" s="4" t="str">
        <f>VLOOKUP(A57,HOP!A:C,3,0)</f>
        <v>3079859</v>
      </c>
      <c r="G57" s="4">
        <f t="shared" si="2"/>
        <v>0</v>
      </c>
      <c r="H57" s="4" t="str">
        <f t="shared" si="3"/>
        <v>，3079859</v>
      </c>
      <c r="I57" s="4" t="str">
        <f>VLOOKUP(A57,HOP!A:U,21,0)</f>
        <v>直连</v>
      </c>
    </row>
    <row r="58" s="4" customFormat="1" hidden="1" spans="1:9">
      <c r="A58" s="5">
        <v>999222980723617</v>
      </c>
      <c r="B58" s="6">
        <v>44996</v>
      </c>
      <c r="C58" s="6">
        <v>44997</v>
      </c>
      <c r="D58" s="4">
        <v>1388</v>
      </c>
      <c r="E58" s="4" t="str">
        <f>VLOOKUP(A58,HOP!A:L,12,0)</f>
        <v>1388.00</v>
      </c>
      <c r="F58" s="4" t="str">
        <f>VLOOKUP(A58,HOP!A:C,3,0)</f>
        <v>3080037</v>
      </c>
      <c r="G58" s="4">
        <f t="shared" si="2"/>
        <v>0</v>
      </c>
      <c r="H58" s="4" t="str">
        <f t="shared" si="3"/>
        <v>，3080037</v>
      </c>
      <c r="I58" s="4" t="str">
        <f>VLOOKUP(A58,HOP!A:U,21,0)</f>
        <v>直连</v>
      </c>
    </row>
    <row r="59" s="4" customFormat="1" hidden="1" spans="1:9">
      <c r="A59" s="5">
        <v>999222983861300</v>
      </c>
      <c r="B59" s="6">
        <v>44995</v>
      </c>
      <c r="C59" s="6">
        <v>44997</v>
      </c>
      <c r="D59" s="4">
        <v>4018</v>
      </c>
      <c r="E59" s="4" t="str">
        <f>VLOOKUP(A59,HOP!A:L,12,0)</f>
        <v>4018.00</v>
      </c>
      <c r="F59" s="4" t="str">
        <f>VLOOKUP(A59,HOP!A:C,3,0)</f>
        <v>3081143</v>
      </c>
      <c r="G59" s="4">
        <f t="shared" si="2"/>
        <v>0</v>
      </c>
      <c r="H59" s="4" t="str">
        <f t="shared" si="3"/>
        <v>，3081143</v>
      </c>
      <c r="I59" s="4" t="str">
        <f>VLOOKUP(A59,HOP!A:U,21,0)</f>
        <v>直连</v>
      </c>
    </row>
    <row r="60" s="4" customFormat="1" hidden="1" spans="1:9">
      <c r="A60" s="5">
        <v>999222988436523</v>
      </c>
      <c r="B60" s="6">
        <v>44994</v>
      </c>
      <c r="C60" s="6">
        <v>44997</v>
      </c>
      <c r="D60" s="4">
        <v>3661</v>
      </c>
      <c r="E60" s="4" t="str">
        <f>VLOOKUP(A60,HOP!A:L,12,0)</f>
        <v>3661.00</v>
      </c>
      <c r="F60" s="4" t="str">
        <f>VLOOKUP(A60,HOP!A:C,3,0)</f>
        <v>3082727</v>
      </c>
      <c r="G60" s="4">
        <f t="shared" si="2"/>
        <v>0</v>
      </c>
      <c r="H60" s="4" t="str">
        <f t="shared" si="3"/>
        <v>，3082727</v>
      </c>
      <c r="I60" s="4" t="str">
        <f>VLOOKUP(A60,HOP!A:U,21,0)</f>
        <v>直连</v>
      </c>
    </row>
    <row r="61" s="4" customFormat="1" hidden="1" spans="1:9">
      <c r="A61" s="5">
        <v>999222991773590</v>
      </c>
      <c r="B61" s="6">
        <v>44995</v>
      </c>
      <c r="C61" s="6">
        <v>44997</v>
      </c>
      <c r="D61" s="4">
        <v>3434</v>
      </c>
      <c r="E61" s="4" t="str">
        <f>VLOOKUP(A61,HOP!A:L,12,0)</f>
        <v>3434.00</v>
      </c>
      <c r="F61" s="4" t="str">
        <f>VLOOKUP(A61,HOP!A:C,3,0)</f>
        <v>3084097</v>
      </c>
      <c r="G61" s="4">
        <f t="shared" si="2"/>
        <v>0</v>
      </c>
      <c r="H61" s="4" t="str">
        <f t="shared" si="3"/>
        <v>，3084097</v>
      </c>
      <c r="I61" s="4" t="str">
        <f>VLOOKUP(A61,HOP!A:U,21,0)</f>
        <v>直连</v>
      </c>
    </row>
    <row r="62" s="4" customFormat="1" hidden="1" spans="1:9">
      <c r="A62" s="5">
        <v>999222992264095</v>
      </c>
      <c r="B62" s="6">
        <v>44996</v>
      </c>
      <c r="C62" s="6">
        <v>44997</v>
      </c>
      <c r="D62" s="4">
        <v>931</v>
      </c>
      <c r="E62" s="4" t="str">
        <f>VLOOKUP(A62,HOP!A:L,12,0)</f>
        <v>931.00</v>
      </c>
      <c r="F62" s="4" t="str">
        <f>VLOOKUP(A62,HOP!A:C,3,0)</f>
        <v>3084365</v>
      </c>
      <c r="G62" s="4">
        <f t="shared" si="2"/>
        <v>0</v>
      </c>
      <c r="H62" s="4" t="str">
        <f t="shared" si="3"/>
        <v>，3084365</v>
      </c>
      <c r="I62" s="4" t="str">
        <f>VLOOKUP(A62,HOP!A:U,21,0)</f>
        <v>直连</v>
      </c>
    </row>
    <row r="63" s="4" customFormat="1" hidden="1" spans="1:9">
      <c r="A63" s="5">
        <v>999222996474872</v>
      </c>
      <c r="B63" s="6">
        <v>44996</v>
      </c>
      <c r="C63" s="6">
        <v>44997</v>
      </c>
      <c r="D63" s="4">
        <v>1699</v>
      </c>
      <c r="E63" s="4" t="str">
        <f>VLOOKUP(A63,HOP!A:L,12,0)</f>
        <v>1699.00</v>
      </c>
      <c r="F63" s="4" t="str">
        <f>VLOOKUP(A63,HOP!A:C,3,0)</f>
        <v>3086177</v>
      </c>
      <c r="G63" s="4">
        <f t="shared" si="2"/>
        <v>0</v>
      </c>
      <c r="H63" s="4" t="str">
        <f t="shared" si="3"/>
        <v>，3086177</v>
      </c>
      <c r="I63" s="4" t="str">
        <f>VLOOKUP(A63,HOP!A:U,21,0)</f>
        <v>直连</v>
      </c>
    </row>
    <row r="64" s="4" customFormat="1" hidden="1" spans="1:9">
      <c r="A64" s="5">
        <v>999222997819077</v>
      </c>
      <c r="B64" s="6">
        <v>44996</v>
      </c>
      <c r="C64" s="6">
        <v>44997</v>
      </c>
      <c r="D64" s="4">
        <v>1168</v>
      </c>
      <c r="E64" s="4" t="str">
        <f>VLOOKUP(A64,HOP!A:L,12,0)</f>
        <v>1168.00</v>
      </c>
      <c r="F64" s="4" t="str">
        <f>VLOOKUP(A64,HOP!A:C,3,0)</f>
        <v>3086734</v>
      </c>
      <c r="G64" s="4">
        <f t="shared" si="2"/>
        <v>0</v>
      </c>
      <c r="H64" s="4" t="str">
        <f t="shared" si="3"/>
        <v>，3086734</v>
      </c>
      <c r="I64" s="4" t="str">
        <f>VLOOKUP(A64,HOP!A:U,21,0)</f>
        <v>直连</v>
      </c>
    </row>
    <row r="65" s="4" customFormat="1" hidden="1" spans="1:9">
      <c r="A65" s="5">
        <v>999223000942313</v>
      </c>
      <c r="B65" s="6">
        <v>44996</v>
      </c>
      <c r="C65" s="6">
        <v>44997</v>
      </c>
      <c r="D65" s="4">
        <v>629</v>
      </c>
      <c r="E65" s="4" t="str">
        <f>VLOOKUP(A65,HOP!A:L,12,0)</f>
        <v>629.00</v>
      </c>
      <c r="F65" s="4" t="str">
        <f>VLOOKUP(A65,HOP!A:C,3,0)</f>
        <v>3087892</v>
      </c>
      <c r="G65" s="4">
        <f t="shared" si="2"/>
        <v>0</v>
      </c>
      <c r="H65" s="4" t="str">
        <f t="shared" si="3"/>
        <v>，3087892</v>
      </c>
      <c r="I65" s="4" t="str">
        <f>VLOOKUP(A65,HOP!A:U,21,0)</f>
        <v>直连</v>
      </c>
    </row>
    <row r="66" s="4" customFormat="1" hidden="1" spans="1:9">
      <c r="A66" s="5">
        <v>999223001347676</v>
      </c>
      <c r="B66" s="6">
        <v>44995</v>
      </c>
      <c r="C66" s="6">
        <v>44997</v>
      </c>
      <c r="D66" s="4">
        <v>996</v>
      </c>
      <c r="E66" s="4" t="str">
        <f>VLOOKUP(A66,HOP!A:L,12,0)</f>
        <v>996.00</v>
      </c>
      <c r="F66" s="4" t="str">
        <f>VLOOKUP(A66,HOP!A:C,3,0)</f>
        <v>3088039</v>
      </c>
      <c r="G66" s="4">
        <f t="shared" si="2"/>
        <v>0</v>
      </c>
      <c r="H66" s="4" t="str">
        <f t="shared" si="3"/>
        <v>，3088039</v>
      </c>
      <c r="I66" s="4" t="str">
        <f>VLOOKUP(A66,HOP!A:U,21,0)</f>
        <v>直连</v>
      </c>
    </row>
    <row r="67" s="4" customFormat="1" hidden="1" spans="1:9">
      <c r="A67" s="5">
        <v>23004263190</v>
      </c>
      <c r="B67" s="6">
        <v>44996</v>
      </c>
      <c r="C67" s="6">
        <v>44997</v>
      </c>
      <c r="D67" s="4">
        <v>0</v>
      </c>
      <c r="E67" s="4" t="str">
        <f>VLOOKUP(A67,HOP!A:L,12,0)</f>
        <v>0.00</v>
      </c>
      <c r="F67" s="4" t="str">
        <f>VLOOKUP(A67,HOP!A:C,3,0)</f>
        <v>3089078</v>
      </c>
      <c r="G67" s="4">
        <f t="shared" ref="G67:G98" si="4">D67-E67</f>
        <v>0</v>
      </c>
      <c r="H67" s="4" t="str">
        <f t="shared" ref="H67:H98" si="5">$H$1&amp;F67</f>
        <v>，3089078</v>
      </c>
      <c r="I67" s="4" t="str">
        <f>VLOOKUP(A67,HOP!A:U,21,0)</f>
        <v>直连</v>
      </c>
    </row>
    <row r="68" s="4" customFormat="1" hidden="1" spans="1:9">
      <c r="A68" s="5">
        <v>999223005149189</v>
      </c>
      <c r="B68" s="6">
        <v>44996</v>
      </c>
      <c r="C68" s="6">
        <v>44997</v>
      </c>
      <c r="D68" s="4">
        <v>965</v>
      </c>
      <c r="E68" s="4" t="str">
        <f>VLOOKUP(A68,HOP!A:L,12,0)</f>
        <v>965.00</v>
      </c>
      <c r="F68" s="4" t="str">
        <f>VLOOKUP(A68,HOP!A:C,3,0)</f>
        <v>3089554</v>
      </c>
      <c r="G68" s="4">
        <f t="shared" si="4"/>
        <v>0</v>
      </c>
      <c r="H68" s="4" t="str">
        <f t="shared" si="5"/>
        <v>，3089554</v>
      </c>
      <c r="I68" s="4" t="str">
        <f>VLOOKUP(A68,HOP!A:U,21,0)</f>
        <v>直连</v>
      </c>
    </row>
    <row r="69" s="4" customFormat="1" hidden="1" spans="1:9">
      <c r="A69" s="5">
        <v>999223005735777</v>
      </c>
      <c r="B69" s="6">
        <v>44996</v>
      </c>
      <c r="C69" s="6">
        <v>44997</v>
      </c>
      <c r="D69" s="4">
        <v>276</v>
      </c>
      <c r="E69" s="4" t="str">
        <f>VLOOKUP(A69,HOP!A:L,12,0)</f>
        <v>276.00</v>
      </c>
      <c r="F69" s="4" t="str">
        <f>VLOOKUP(A69,HOP!A:C,3,0)</f>
        <v>3089758</v>
      </c>
      <c r="G69" s="4">
        <f t="shared" si="4"/>
        <v>0</v>
      </c>
      <c r="H69" s="4" t="str">
        <f t="shared" si="5"/>
        <v>，3089758</v>
      </c>
      <c r="I69" s="4" t="str">
        <f>VLOOKUP(A69,HOP!A:U,21,0)</f>
        <v>直连</v>
      </c>
    </row>
    <row r="70" s="4" customFormat="1" hidden="1" spans="1:9">
      <c r="A70" s="5">
        <v>999223028807136</v>
      </c>
      <c r="B70" s="6">
        <v>44995</v>
      </c>
      <c r="C70" s="6">
        <v>44997</v>
      </c>
      <c r="D70" s="4">
        <v>1876</v>
      </c>
      <c r="E70" s="4" t="str">
        <f>VLOOKUP(A70,HOP!A:L,12,0)</f>
        <v>1876.00</v>
      </c>
      <c r="F70" s="4" t="str">
        <f>VLOOKUP(A70,HOP!A:C,3,0)</f>
        <v>3094040</v>
      </c>
      <c r="G70" s="4">
        <f t="shared" si="4"/>
        <v>0</v>
      </c>
      <c r="H70" s="4" t="str">
        <f t="shared" si="5"/>
        <v>，3094040</v>
      </c>
      <c r="I70" s="4" t="str">
        <f>VLOOKUP(A70,HOP!A:U,21,0)</f>
        <v>直连</v>
      </c>
    </row>
    <row r="71" s="4" customFormat="1" hidden="1" spans="1:9">
      <c r="A71" s="5">
        <v>999223028917901</v>
      </c>
      <c r="B71" s="6">
        <v>44996</v>
      </c>
      <c r="C71" s="6">
        <v>44997</v>
      </c>
      <c r="D71" s="4">
        <v>636</v>
      </c>
      <c r="E71" s="4" t="str">
        <f>VLOOKUP(A71,HOP!A:L,12,0)</f>
        <v>636.00</v>
      </c>
      <c r="F71" s="4" t="str">
        <f>VLOOKUP(A71,HOP!A:C,3,0)</f>
        <v>3094088</v>
      </c>
      <c r="G71" s="4">
        <f t="shared" si="4"/>
        <v>0</v>
      </c>
      <c r="H71" s="4" t="str">
        <f t="shared" si="5"/>
        <v>，3094088</v>
      </c>
      <c r="I71" s="4" t="str">
        <f>VLOOKUP(A71,HOP!A:U,21,0)</f>
        <v>直连</v>
      </c>
    </row>
    <row r="72" s="4" customFormat="1" hidden="1" spans="1:9">
      <c r="A72" s="5">
        <v>999223034427399</v>
      </c>
      <c r="B72" s="6">
        <v>44996</v>
      </c>
      <c r="C72" s="6">
        <v>44997</v>
      </c>
      <c r="D72" s="4">
        <v>802</v>
      </c>
      <c r="E72" s="4" t="str">
        <f>VLOOKUP(A72,HOP!A:L,12,0)</f>
        <v>802.00</v>
      </c>
      <c r="F72" s="4" t="str">
        <f>VLOOKUP(A72,HOP!A:C,3,0)</f>
        <v>3095880</v>
      </c>
      <c r="G72" s="4">
        <f t="shared" si="4"/>
        <v>0</v>
      </c>
      <c r="H72" s="4" t="str">
        <f t="shared" si="5"/>
        <v>，3095880</v>
      </c>
      <c r="I72" s="4" t="str">
        <f>VLOOKUP(A72,HOP!A:U,21,0)</f>
        <v>直连</v>
      </c>
    </row>
    <row r="73" s="4" customFormat="1" hidden="1" spans="1:9">
      <c r="A73" s="5">
        <v>999223036884739</v>
      </c>
      <c r="B73" s="6">
        <v>44995</v>
      </c>
      <c r="C73" s="6">
        <v>44997</v>
      </c>
      <c r="D73" s="4">
        <v>1470</v>
      </c>
      <c r="E73" s="4" t="str">
        <f>VLOOKUP(A73,HOP!A:L,12,0)</f>
        <v>1470.00</v>
      </c>
      <c r="F73" s="4" t="str">
        <f>VLOOKUP(A73,HOP!A:C,3,0)</f>
        <v>3096717</v>
      </c>
      <c r="G73" s="4">
        <f t="shared" si="4"/>
        <v>0</v>
      </c>
      <c r="H73" s="4" t="str">
        <f t="shared" si="5"/>
        <v>，3096717</v>
      </c>
      <c r="I73" s="4" t="str">
        <f>VLOOKUP(A73,HOP!A:U,21,0)</f>
        <v>直连</v>
      </c>
    </row>
    <row r="74" s="4" customFormat="1" hidden="1" spans="1:9">
      <c r="A74" s="5">
        <v>999223038655898</v>
      </c>
      <c r="B74" s="6">
        <v>44996</v>
      </c>
      <c r="C74" s="6">
        <v>44997</v>
      </c>
      <c r="D74" s="4">
        <v>295</v>
      </c>
      <c r="E74" s="4" t="str">
        <f>VLOOKUP(A74,HOP!A:L,12,0)</f>
        <v>295.00</v>
      </c>
      <c r="F74" s="4" t="str">
        <f>VLOOKUP(A74,HOP!A:C,3,0)</f>
        <v>3097439</v>
      </c>
      <c r="G74" s="4">
        <f t="shared" si="4"/>
        <v>0</v>
      </c>
      <c r="H74" s="4" t="str">
        <f t="shared" si="5"/>
        <v>，3097439</v>
      </c>
      <c r="I74" s="4" t="str">
        <f>VLOOKUP(A74,HOP!A:U,21,0)</f>
        <v>直连</v>
      </c>
    </row>
    <row r="75" s="4" customFormat="1" hidden="1" spans="1:9">
      <c r="A75" s="5">
        <v>999223038734554</v>
      </c>
      <c r="B75" s="6">
        <v>44996</v>
      </c>
      <c r="C75" s="6">
        <v>44997</v>
      </c>
      <c r="D75" s="4">
        <v>392</v>
      </c>
      <c r="E75" s="4" t="str">
        <f>VLOOKUP(A75,HOP!A:L,12,0)</f>
        <v>392.00</v>
      </c>
      <c r="F75" s="4" t="str">
        <f>VLOOKUP(A75,HOP!A:C,3,0)</f>
        <v>3097480</v>
      </c>
      <c r="G75" s="4">
        <f t="shared" si="4"/>
        <v>0</v>
      </c>
      <c r="H75" s="4" t="str">
        <f t="shared" si="5"/>
        <v>，3097480</v>
      </c>
      <c r="I75" s="4" t="str">
        <f>VLOOKUP(A75,HOP!A:U,21,0)</f>
        <v>直连</v>
      </c>
    </row>
    <row r="76" s="4" customFormat="1" hidden="1" spans="1:9">
      <c r="A76" s="5">
        <v>999223038933870</v>
      </c>
      <c r="B76" s="6">
        <v>44996</v>
      </c>
      <c r="C76" s="6">
        <v>44997</v>
      </c>
      <c r="D76" s="4">
        <v>2017</v>
      </c>
      <c r="E76" s="4" t="str">
        <f>VLOOKUP(A76,HOP!A:L,12,0)</f>
        <v>2017.00</v>
      </c>
      <c r="F76" s="4" t="str">
        <f>VLOOKUP(A76,HOP!A:C,3,0)</f>
        <v>3097607</v>
      </c>
      <c r="G76" s="4">
        <f t="shared" si="4"/>
        <v>0</v>
      </c>
      <c r="H76" s="4" t="str">
        <f t="shared" si="5"/>
        <v>，3097607</v>
      </c>
      <c r="I76" s="4" t="str">
        <f>VLOOKUP(A76,HOP!A:U,21,0)</f>
        <v>直连</v>
      </c>
    </row>
    <row r="77" s="4" customFormat="1" hidden="1" spans="1:9">
      <c r="A77" s="5">
        <v>999223039245560</v>
      </c>
      <c r="B77" s="6">
        <v>44995</v>
      </c>
      <c r="C77" s="6">
        <v>44997</v>
      </c>
      <c r="D77" s="4">
        <v>1528</v>
      </c>
      <c r="E77" s="4" t="str">
        <f>VLOOKUP(A77,HOP!A:L,12,0)</f>
        <v>1528.00</v>
      </c>
      <c r="F77" s="4" t="str">
        <f>VLOOKUP(A77,HOP!A:C,3,0)</f>
        <v>3097748</v>
      </c>
      <c r="G77" s="4">
        <f t="shared" si="4"/>
        <v>0</v>
      </c>
      <c r="H77" s="4" t="str">
        <f t="shared" si="5"/>
        <v>，3097748</v>
      </c>
      <c r="I77" s="4" t="str">
        <f>VLOOKUP(A77,HOP!A:U,21,0)</f>
        <v>直连</v>
      </c>
    </row>
    <row r="78" s="4" customFormat="1" hidden="1" spans="1:9">
      <c r="A78" s="5">
        <v>999223039658431</v>
      </c>
      <c r="B78" s="6">
        <v>44996</v>
      </c>
      <c r="C78" s="6">
        <v>44997</v>
      </c>
      <c r="D78" s="4">
        <v>2017</v>
      </c>
      <c r="E78" s="4" t="str">
        <f>VLOOKUP(A78,HOP!A:L,12,0)</f>
        <v>2017.00</v>
      </c>
      <c r="F78" s="4" t="str">
        <f>VLOOKUP(A78,HOP!A:C,3,0)</f>
        <v>3097904</v>
      </c>
      <c r="G78" s="4">
        <f t="shared" si="4"/>
        <v>0</v>
      </c>
      <c r="H78" s="4" t="str">
        <f t="shared" si="5"/>
        <v>，3097904</v>
      </c>
      <c r="I78" s="4" t="str">
        <f>VLOOKUP(A78,HOP!A:U,21,0)</f>
        <v>直连</v>
      </c>
    </row>
    <row r="79" s="4" customFormat="1" hidden="1" spans="1:9">
      <c r="A79" s="5">
        <v>999223039734282</v>
      </c>
      <c r="B79" s="6">
        <v>44996</v>
      </c>
      <c r="C79" s="6">
        <v>44997</v>
      </c>
      <c r="D79" s="4">
        <v>634</v>
      </c>
      <c r="E79" s="4" t="str">
        <f>VLOOKUP(A79,HOP!A:L,12,0)</f>
        <v>634.00</v>
      </c>
      <c r="F79" s="4" t="str">
        <f>VLOOKUP(A79,HOP!A:C,3,0)</f>
        <v>3097927</v>
      </c>
      <c r="G79" s="4">
        <f t="shared" si="4"/>
        <v>0</v>
      </c>
      <c r="H79" s="4" t="str">
        <f t="shared" si="5"/>
        <v>，3097927</v>
      </c>
      <c r="I79" s="4" t="str">
        <f>VLOOKUP(A79,HOP!A:U,21,0)</f>
        <v>直连</v>
      </c>
    </row>
    <row r="80" s="4" customFormat="1" hidden="1" spans="1:9">
      <c r="A80" s="5">
        <v>999223040296448</v>
      </c>
      <c r="B80" s="6">
        <v>44995</v>
      </c>
      <c r="C80" s="6">
        <v>44997</v>
      </c>
      <c r="D80" s="4">
        <v>5622</v>
      </c>
      <c r="E80" s="4" t="str">
        <f>VLOOKUP(A80,HOP!A:L,12,0)</f>
        <v>5622.00</v>
      </c>
      <c r="F80" s="4" t="str">
        <f>VLOOKUP(A80,HOP!A:C,3,0)</f>
        <v>3098183</v>
      </c>
      <c r="G80" s="4">
        <f t="shared" si="4"/>
        <v>0</v>
      </c>
      <c r="H80" s="4" t="str">
        <f t="shared" si="5"/>
        <v>，3098183</v>
      </c>
      <c r="I80" s="4" t="str">
        <f>VLOOKUP(A80,HOP!A:U,21,0)</f>
        <v>直连</v>
      </c>
    </row>
    <row r="81" s="4" customFormat="1" hidden="1" spans="1:9">
      <c r="A81" s="5">
        <v>999223040439971</v>
      </c>
      <c r="B81" s="6">
        <v>44996</v>
      </c>
      <c r="C81" s="6">
        <v>44997</v>
      </c>
      <c r="D81" s="4">
        <v>1941</v>
      </c>
      <c r="E81" s="4" t="str">
        <f>VLOOKUP(A81,HOP!A:L,12,0)</f>
        <v>1941.00</v>
      </c>
      <c r="F81" s="4" t="str">
        <f>VLOOKUP(A81,HOP!A:C,3,0)</f>
        <v>3098218</v>
      </c>
      <c r="G81" s="4">
        <f t="shared" si="4"/>
        <v>0</v>
      </c>
      <c r="H81" s="4" t="str">
        <f t="shared" si="5"/>
        <v>，3098218</v>
      </c>
      <c r="I81" s="4" t="str">
        <f>VLOOKUP(A81,HOP!A:U,21,0)</f>
        <v>直连</v>
      </c>
    </row>
    <row r="82" s="4" customFormat="1" hidden="1" spans="1:9">
      <c r="A82" s="5">
        <v>999223040554177</v>
      </c>
      <c r="B82" s="6">
        <v>44995</v>
      </c>
      <c r="C82" s="6">
        <v>44997</v>
      </c>
      <c r="D82" s="4">
        <v>1422</v>
      </c>
      <c r="E82" s="4" t="str">
        <f>VLOOKUP(A82,HOP!A:L,12,0)</f>
        <v>1422.00</v>
      </c>
      <c r="F82" s="4" t="str">
        <f>VLOOKUP(A82,HOP!A:C,3,0)</f>
        <v>3098334</v>
      </c>
      <c r="G82" s="4">
        <f t="shared" si="4"/>
        <v>0</v>
      </c>
      <c r="H82" s="4" t="str">
        <f t="shared" si="5"/>
        <v>，3098334</v>
      </c>
      <c r="I82" s="4" t="str">
        <f>VLOOKUP(A82,HOP!A:U,21,0)</f>
        <v>直连</v>
      </c>
    </row>
    <row r="83" s="4" customFormat="1" hidden="1" spans="1:9">
      <c r="A83" s="5">
        <v>999223043473068</v>
      </c>
      <c r="B83" s="6">
        <v>44995</v>
      </c>
      <c r="C83" s="6">
        <v>44997</v>
      </c>
      <c r="D83" s="4">
        <v>2684</v>
      </c>
      <c r="E83" s="4" t="str">
        <f>VLOOKUP(A83,HOP!A:L,12,0)</f>
        <v>2684.00</v>
      </c>
      <c r="F83" s="4" t="str">
        <f>VLOOKUP(A83,HOP!A:C,3,0)</f>
        <v>3098415</v>
      </c>
      <c r="G83" s="4">
        <f t="shared" si="4"/>
        <v>0</v>
      </c>
      <c r="H83" s="4" t="str">
        <f t="shared" si="5"/>
        <v>，3098415</v>
      </c>
      <c r="I83" s="4" t="str">
        <f>VLOOKUP(A83,HOP!A:U,21,0)</f>
        <v>直连</v>
      </c>
    </row>
    <row r="84" s="4" customFormat="1" hidden="1" spans="1:9">
      <c r="A84" s="5">
        <v>999223045617880</v>
      </c>
      <c r="B84" s="6">
        <v>44996</v>
      </c>
      <c r="C84" s="6">
        <v>44997</v>
      </c>
      <c r="D84" s="4">
        <v>222</v>
      </c>
      <c r="E84" s="4" t="str">
        <f>VLOOKUP(A84,HOP!A:L,12,0)</f>
        <v>222.00</v>
      </c>
      <c r="F84" s="4" t="str">
        <f>VLOOKUP(A84,HOP!A:C,3,0)</f>
        <v>3098679</v>
      </c>
      <c r="G84" s="4">
        <f t="shared" si="4"/>
        <v>0</v>
      </c>
      <c r="H84" s="4" t="str">
        <f t="shared" si="5"/>
        <v>，3098679</v>
      </c>
      <c r="I84" s="4" t="str">
        <f>VLOOKUP(A84,HOP!A:U,21,0)</f>
        <v>直连</v>
      </c>
    </row>
    <row r="85" s="4" customFormat="1" hidden="1" spans="1:9">
      <c r="A85" s="5">
        <v>999223048906999</v>
      </c>
      <c r="B85" s="6">
        <v>44993</v>
      </c>
      <c r="C85" s="6">
        <v>44997</v>
      </c>
      <c r="D85" s="4">
        <v>2596</v>
      </c>
      <c r="E85" s="4" t="str">
        <f>VLOOKUP(A85,HOP!A:L,12,0)</f>
        <v>2596.00</v>
      </c>
      <c r="F85" s="4" t="str">
        <f>VLOOKUP(A85,HOP!A:C,3,0)</f>
        <v>3099666</v>
      </c>
      <c r="G85" s="4">
        <f t="shared" si="4"/>
        <v>0</v>
      </c>
      <c r="H85" s="4" t="str">
        <f t="shared" si="5"/>
        <v>，3099666</v>
      </c>
      <c r="I85" s="4" t="str">
        <f>VLOOKUP(A85,HOP!A:U,21,0)</f>
        <v>直连</v>
      </c>
    </row>
    <row r="86" s="4" customFormat="1" hidden="1" spans="1:9">
      <c r="A86" s="5">
        <v>999223049981784</v>
      </c>
      <c r="B86" s="6">
        <v>44995</v>
      </c>
      <c r="C86" s="6">
        <v>44997</v>
      </c>
      <c r="D86" s="4">
        <v>0</v>
      </c>
      <c r="E86" s="4" t="str">
        <f>VLOOKUP(A86,HOP!A:L,12,0)</f>
        <v>0.00</v>
      </c>
      <c r="F86" s="4" t="str">
        <f>VLOOKUP(A86,HOP!A:C,3,0)</f>
        <v>3099988</v>
      </c>
      <c r="G86" s="4">
        <f t="shared" si="4"/>
        <v>0</v>
      </c>
      <c r="H86" s="4" t="str">
        <f t="shared" si="5"/>
        <v>，3099988</v>
      </c>
      <c r="I86" s="4" t="str">
        <f>VLOOKUP(A86,HOP!A:U,21,0)</f>
        <v>直连</v>
      </c>
    </row>
    <row r="87" s="4" customFormat="1" hidden="1" spans="1:9">
      <c r="A87" s="5">
        <v>999223052127826</v>
      </c>
      <c r="B87" s="6">
        <v>44994</v>
      </c>
      <c r="C87" s="6">
        <v>44997</v>
      </c>
      <c r="D87" s="4">
        <v>1392</v>
      </c>
      <c r="E87" s="4" t="str">
        <f>VLOOKUP(A87,HOP!A:L,12,0)</f>
        <v>1392.00</v>
      </c>
      <c r="F87" s="4" t="str">
        <f>VLOOKUP(A87,HOP!A:C,3,0)</f>
        <v>3100646</v>
      </c>
      <c r="G87" s="4">
        <f t="shared" si="4"/>
        <v>0</v>
      </c>
      <c r="H87" s="4" t="str">
        <f t="shared" si="5"/>
        <v>，3100646</v>
      </c>
      <c r="I87" s="4" t="str">
        <f>VLOOKUP(A87,HOP!A:U,21,0)</f>
        <v>直连</v>
      </c>
    </row>
    <row r="88" s="4" customFormat="1" hidden="1" spans="1:9">
      <c r="A88" s="5">
        <v>999223053732561</v>
      </c>
      <c r="B88" s="6">
        <v>44996</v>
      </c>
      <c r="C88" s="6">
        <v>44997</v>
      </c>
      <c r="D88" s="4">
        <v>1252</v>
      </c>
      <c r="E88" s="4" t="str">
        <f>VLOOKUP(A88,HOP!A:L,12,0)</f>
        <v>1252.00</v>
      </c>
      <c r="F88" s="4" t="str">
        <f>VLOOKUP(A88,HOP!A:C,3,0)</f>
        <v>3101137</v>
      </c>
      <c r="G88" s="4">
        <f t="shared" si="4"/>
        <v>0</v>
      </c>
      <c r="H88" s="4" t="str">
        <f t="shared" si="5"/>
        <v>，3101137</v>
      </c>
      <c r="I88" s="4" t="str">
        <f>VLOOKUP(A88,HOP!A:U,21,0)</f>
        <v>直连</v>
      </c>
    </row>
    <row r="89" s="4" customFormat="1" hidden="1" spans="1:9">
      <c r="A89" s="5">
        <v>999223056139015</v>
      </c>
      <c r="B89" s="6">
        <v>44996</v>
      </c>
      <c r="C89" s="6">
        <v>44997</v>
      </c>
      <c r="D89" s="4">
        <v>389</v>
      </c>
      <c r="E89" s="4" t="str">
        <f>VLOOKUP(A89,HOP!A:L,12,0)</f>
        <v>389.00</v>
      </c>
      <c r="F89" s="4" t="str">
        <f>VLOOKUP(A89,HOP!A:C,3,0)</f>
        <v>3102070</v>
      </c>
      <c r="G89" s="4">
        <f t="shared" si="4"/>
        <v>0</v>
      </c>
      <c r="H89" s="4" t="str">
        <f t="shared" si="5"/>
        <v>，3102070</v>
      </c>
      <c r="I89" s="4" t="str">
        <f>VLOOKUP(A89,HOP!A:U,21,0)</f>
        <v>直连</v>
      </c>
    </row>
    <row r="90" s="4" customFormat="1" hidden="1" spans="1:9">
      <c r="A90" s="5">
        <v>999223056725806</v>
      </c>
      <c r="B90" s="6">
        <v>44995</v>
      </c>
      <c r="C90" s="6">
        <v>44997</v>
      </c>
      <c r="D90" s="4">
        <v>832</v>
      </c>
      <c r="E90" s="4" t="str">
        <f>VLOOKUP(A90,HOP!A:L,12,0)</f>
        <v>832.00</v>
      </c>
      <c r="F90" s="4" t="str">
        <f>VLOOKUP(A90,HOP!A:C,3,0)</f>
        <v>3102401</v>
      </c>
      <c r="G90" s="4">
        <f t="shared" si="4"/>
        <v>0</v>
      </c>
      <c r="H90" s="4" t="str">
        <f t="shared" si="5"/>
        <v>，3102401</v>
      </c>
      <c r="I90" s="4" t="str">
        <f>VLOOKUP(A90,HOP!A:U,21,0)</f>
        <v>直连</v>
      </c>
    </row>
    <row r="91" s="4" customFormat="1" hidden="1" spans="1:9">
      <c r="A91" s="5">
        <v>999223056907013</v>
      </c>
      <c r="B91" s="6">
        <v>44993</v>
      </c>
      <c r="C91" s="6">
        <v>44997</v>
      </c>
      <c r="D91" s="4">
        <v>1616</v>
      </c>
      <c r="E91" s="4" t="str">
        <f>VLOOKUP(A91,HOP!A:L,12,0)</f>
        <v>1616.00</v>
      </c>
      <c r="F91" s="4" t="str">
        <f>VLOOKUP(A91,HOP!A:C,3,0)</f>
        <v>3102492</v>
      </c>
      <c r="G91" s="4">
        <f t="shared" si="4"/>
        <v>0</v>
      </c>
      <c r="H91" s="4" t="str">
        <f t="shared" si="5"/>
        <v>，3102492</v>
      </c>
      <c r="I91" s="4" t="str">
        <f>VLOOKUP(A91,HOP!A:U,21,0)</f>
        <v>直连</v>
      </c>
    </row>
    <row r="92" s="4" customFormat="1" hidden="1" spans="1:9">
      <c r="A92" s="5">
        <v>999223058127305</v>
      </c>
      <c r="B92" s="6">
        <v>44996</v>
      </c>
      <c r="C92" s="6">
        <v>44997</v>
      </c>
      <c r="D92" s="4">
        <v>735</v>
      </c>
      <c r="E92" s="4" t="str">
        <f>VLOOKUP(A92,HOP!A:L,12,0)</f>
        <v>735.00</v>
      </c>
      <c r="F92" s="4" t="str">
        <f>VLOOKUP(A92,HOP!A:C,3,0)</f>
        <v>3103009</v>
      </c>
      <c r="G92" s="4">
        <f t="shared" si="4"/>
        <v>0</v>
      </c>
      <c r="H92" s="4" t="str">
        <f t="shared" si="5"/>
        <v>，3103009</v>
      </c>
      <c r="I92" s="4" t="str">
        <f>VLOOKUP(A92,HOP!A:U,21,0)</f>
        <v>直连</v>
      </c>
    </row>
    <row r="93" s="4" customFormat="1" hidden="1" spans="1:9">
      <c r="A93" s="5">
        <v>999223058258801</v>
      </c>
      <c r="B93" s="6">
        <v>44995</v>
      </c>
      <c r="C93" s="6">
        <v>44997</v>
      </c>
      <c r="D93" s="4">
        <v>1376</v>
      </c>
      <c r="E93" s="4" t="str">
        <f>VLOOKUP(A93,HOP!A:L,12,0)</f>
        <v>1376.00</v>
      </c>
      <c r="F93" s="4" t="str">
        <f>VLOOKUP(A93,HOP!A:C,3,0)</f>
        <v>3103155</v>
      </c>
      <c r="G93" s="4">
        <f t="shared" si="4"/>
        <v>0</v>
      </c>
      <c r="H93" s="4" t="str">
        <f t="shared" si="5"/>
        <v>，3103155</v>
      </c>
      <c r="I93" s="4" t="str">
        <f>VLOOKUP(A93,HOP!A:U,21,0)</f>
        <v>直连</v>
      </c>
    </row>
    <row r="94" s="4" customFormat="1" hidden="1" spans="1:9">
      <c r="A94" s="5">
        <v>999223063933566</v>
      </c>
      <c r="B94" s="6">
        <v>44996</v>
      </c>
      <c r="C94" s="6">
        <v>44997</v>
      </c>
      <c r="D94" s="4">
        <v>712</v>
      </c>
      <c r="E94" s="4" t="str">
        <f>VLOOKUP(A94,HOP!A:L,12,0)</f>
        <v>712.00</v>
      </c>
      <c r="F94" s="4" t="str">
        <f>VLOOKUP(A94,HOP!A:C,3,0)</f>
        <v>3103666</v>
      </c>
      <c r="G94" s="4">
        <f t="shared" si="4"/>
        <v>0</v>
      </c>
      <c r="H94" s="4" t="str">
        <f t="shared" si="5"/>
        <v>，3103666</v>
      </c>
      <c r="I94" s="4" t="str">
        <f>VLOOKUP(A94,HOP!A:U,21,0)</f>
        <v>直连</v>
      </c>
    </row>
    <row r="95" s="4" customFormat="1" hidden="1" spans="1:9">
      <c r="A95" s="5">
        <v>999223064337370</v>
      </c>
      <c r="B95" s="6">
        <v>44996</v>
      </c>
      <c r="C95" s="6">
        <v>44997</v>
      </c>
      <c r="D95" s="4">
        <v>341</v>
      </c>
      <c r="E95" s="4" t="str">
        <f>VLOOKUP(A95,HOP!A:L,12,0)</f>
        <v>341.00</v>
      </c>
      <c r="F95" s="4" t="str">
        <f>VLOOKUP(A95,HOP!A:C,3,0)</f>
        <v>3103764</v>
      </c>
      <c r="G95" s="4">
        <f t="shared" si="4"/>
        <v>0</v>
      </c>
      <c r="H95" s="4" t="str">
        <f t="shared" si="5"/>
        <v>，3103764</v>
      </c>
      <c r="I95" s="4" t="str">
        <f>VLOOKUP(A95,HOP!A:U,21,0)</f>
        <v>直连</v>
      </c>
    </row>
    <row r="96" s="4" customFormat="1" hidden="1" spans="1:9">
      <c r="A96" s="5">
        <v>999223064593156</v>
      </c>
      <c r="B96" s="6">
        <v>44996</v>
      </c>
      <c r="C96" s="6">
        <v>44997</v>
      </c>
      <c r="D96" s="4">
        <v>1144</v>
      </c>
      <c r="E96" s="4" t="str">
        <f>VLOOKUP(A96,HOP!A:L,12,0)</f>
        <v>1144.00</v>
      </c>
      <c r="F96" s="4" t="str">
        <f>VLOOKUP(A96,HOP!A:C,3,0)</f>
        <v>3103829</v>
      </c>
      <c r="G96" s="4">
        <f t="shared" si="4"/>
        <v>0</v>
      </c>
      <c r="H96" s="4" t="str">
        <f t="shared" si="5"/>
        <v>，3103829</v>
      </c>
      <c r="I96" s="4" t="str">
        <f>VLOOKUP(A96,HOP!A:U,21,0)</f>
        <v>直连</v>
      </c>
    </row>
    <row r="97" s="4" customFormat="1" hidden="1" spans="1:9">
      <c r="A97" s="5">
        <v>999223064868365</v>
      </c>
      <c r="B97" s="6">
        <v>44996</v>
      </c>
      <c r="C97" s="6">
        <v>44997</v>
      </c>
      <c r="D97" s="4">
        <v>463</v>
      </c>
      <c r="E97" s="4" t="str">
        <f>VLOOKUP(A97,HOP!A:L,12,0)</f>
        <v>463.00</v>
      </c>
      <c r="F97" s="4" t="str">
        <f>VLOOKUP(A97,HOP!A:C,3,0)</f>
        <v>3103880</v>
      </c>
      <c r="G97" s="4">
        <f t="shared" si="4"/>
        <v>0</v>
      </c>
      <c r="H97" s="4" t="str">
        <f t="shared" si="5"/>
        <v>，3103880</v>
      </c>
      <c r="I97" s="4" t="str">
        <f>VLOOKUP(A97,HOP!A:U,21,0)</f>
        <v>直采</v>
      </c>
    </row>
    <row r="98" s="4" customFormat="1" hidden="1" spans="1:9">
      <c r="A98" s="5">
        <v>999223067695498</v>
      </c>
      <c r="B98" s="6">
        <v>44994</v>
      </c>
      <c r="C98" s="6">
        <v>44997</v>
      </c>
      <c r="D98" s="4">
        <v>6485</v>
      </c>
      <c r="E98" s="4" t="str">
        <f>VLOOKUP(A98,HOP!A:L,12,0)</f>
        <v>6485.00</v>
      </c>
      <c r="F98" s="4" t="str">
        <f>VLOOKUP(A98,HOP!A:C,3,0)</f>
        <v>3104665</v>
      </c>
      <c r="G98" s="4">
        <f t="shared" si="4"/>
        <v>0</v>
      </c>
      <c r="H98" s="4" t="str">
        <f t="shared" si="5"/>
        <v>，3104665</v>
      </c>
      <c r="I98" s="4" t="str">
        <f>VLOOKUP(A98,HOP!A:U,21,0)</f>
        <v>直连</v>
      </c>
    </row>
    <row r="99" s="4" customFormat="1" hidden="1" spans="1:9">
      <c r="A99" s="5">
        <v>999223069361787</v>
      </c>
      <c r="B99" s="6">
        <v>44994</v>
      </c>
      <c r="C99" s="6">
        <v>44997</v>
      </c>
      <c r="D99" s="4">
        <v>2919</v>
      </c>
      <c r="E99" s="4" t="str">
        <f>VLOOKUP(A99,HOP!A:L,12,0)</f>
        <v>2919.00</v>
      </c>
      <c r="F99" s="4" t="str">
        <f>VLOOKUP(A99,HOP!A:C,3,0)</f>
        <v>3105155</v>
      </c>
      <c r="G99" s="4">
        <f t="shared" ref="G99:G130" si="6">D99-E99</f>
        <v>0</v>
      </c>
      <c r="H99" s="4" t="str">
        <f t="shared" ref="H99:H130" si="7">$H$1&amp;F99</f>
        <v>，3105155</v>
      </c>
      <c r="I99" s="4" t="str">
        <f>VLOOKUP(A99,HOP!A:U,21,0)</f>
        <v>直连</v>
      </c>
    </row>
    <row r="100" s="4" customFormat="1" hidden="1" spans="1:9">
      <c r="A100" s="5">
        <v>23070986409</v>
      </c>
      <c r="B100" s="6">
        <v>44996</v>
      </c>
      <c r="C100" s="6">
        <v>44997</v>
      </c>
      <c r="D100" s="4">
        <v>381</v>
      </c>
      <c r="E100" s="4" t="str">
        <f>VLOOKUP(A100,HOP!A:L,12,0)</f>
        <v>381.00</v>
      </c>
      <c r="F100" s="4" t="str">
        <f>VLOOKUP(A100,HOP!A:C,3,0)</f>
        <v>3105591</v>
      </c>
      <c r="G100" s="4">
        <f t="shared" si="6"/>
        <v>0</v>
      </c>
      <c r="H100" s="4" t="str">
        <f t="shared" si="7"/>
        <v>，3105591</v>
      </c>
      <c r="I100" s="4" t="str">
        <f>VLOOKUP(A100,HOP!A:U,21,0)</f>
        <v>直连</v>
      </c>
    </row>
    <row r="101" s="4" customFormat="1" hidden="1" spans="1:9">
      <c r="A101" s="5">
        <v>999223072932634</v>
      </c>
      <c r="B101" s="6">
        <v>44994</v>
      </c>
      <c r="C101" s="6">
        <v>44997</v>
      </c>
      <c r="D101" s="4">
        <v>6546</v>
      </c>
      <c r="E101" s="4" t="str">
        <f>VLOOKUP(A101,HOP!A:L,12,0)</f>
        <v>6546.00</v>
      </c>
      <c r="F101" s="4" t="str">
        <f>VLOOKUP(A101,HOP!A:C,3,0)</f>
        <v>3106315</v>
      </c>
      <c r="G101" s="4">
        <f t="shared" si="6"/>
        <v>0</v>
      </c>
      <c r="H101" s="4" t="str">
        <f t="shared" si="7"/>
        <v>，3106315</v>
      </c>
      <c r="I101" s="4" t="str">
        <f>VLOOKUP(A101,HOP!A:U,21,0)</f>
        <v>直连</v>
      </c>
    </row>
    <row r="102" s="4" customFormat="1" hidden="1" spans="1:9">
      <c r="A102" s="5">
        <v>999223074504735</v>
      </c>
      <c r="B102" s="6">
        <v>44996</v>
      </c>
      <c r="C102" s="6">
        <v>44997</v>
      </c>
      <c r="D102" s="4">
        <v>324</v>
      </c>
      <c r="E102" s="4" t="str">
        <f>VLOOKUP(A102,HOP!A:L,12,0)</f>
        <v>324.00</v>
      </c>
      <c r="F102" s="4" t="str">
        <f>VLOOKUP(A102,HOP!A:C,3,0)</f>
        <v>3107087</v>
      </c>
      <c r="G102" s="4">
        <f t="shared" si="6"/>
        <v>0</v>
      </c>
      <c r="H102" s="4" t="str">
        <f t="shared" si="7"/>
        <v>，3107087</v>
      </c>
      <c r="I102" s="4" t="str">
        <f>VLOOKUP(A102,HOP!A:U,21,0)</f>
        <v>直连</v>
      </c>
    </row>
    <row r="103" s="4" customFormat="1" hidden="1" spans="1:9">
      <c r="A103" s="5">
        <v>999223074649954</v>
      </c>
      <c r="B103" s="6">
        <v>44996</v>
      </c>
      <c r="C103" s="6">
        <v>44997</v>
      </c>
      <c r="D103" s="4">
        <v>221</v>
      </c>
      <c r="E103" s="4" t="str">
        <f>VLOOKUP(A103,HOP!A:L,12,0)</f>
        <v>221.00</v>
      </c>
      <c r="F103" s="4" t="str">
        <f>VLOOKUP(A103,HOP!A:C,3,0)</f>
        <v>3107167</v>
      </c>
      <c r="G103" s="4">
        <f t="shared" si="6"/>
        <v>0</v>
      </c>
      <c r="H103" s="4" t="str">
        <f t="shared" si="7"/>
        <v>，3107167</v>
      </c>
      <c r="I103" s="4" t="str">
        <f>VLOOKUP(A103,HOP!A:U,21,0)</f>
        <v>直连</v>
      </c>
    </row>
    <row r="104" s="4" customFormat="1" hidden="1" spans="1:9">
      <c r="A104" s="5">
        <v>999223074679477</v>
      </c>
      <c r="B104" s="6">
        <v>44995</v>
      </c>
      <c r="C104" s="6">
        <v>44997</v>
      </c>
      <c r="D104" s="4">
        <v>0</v>
      </c>
      <c r="E104" s="4" t="e">
        <f>VLOOKUP(A104,HOP!A:L,12,0)</f>
        <v>#N/A</v>
      </c>
      <c r="F104" s="4" t="e">
        <f>VLOOKUP(A104,HOP!A:C,3,0)</f>
        <v>#N/A</v>
      </c>
      <c r="G104" s="4" t="e">
        <f t="shared" si="6"/>
        <v>#N/A</v>
      </c>
      <c r="H104" s="4" t="e">
        <f t="shared" si="7"/>
        <v>#N/A</v>
      </c>
      <c r="I104" s="4" t="e">
        <f>VLOOKUP(A104,HOP!A:U,21,0)</f>
        <v>#N/A</v>
      </c>
    </row>
    <row r="105" s="4" customFormat="1" hidden="1" spans="1:9">
      <c r="A105" s="5">
        <v>999223074758270</v>
      </c>
      <c r="B105" s="6">
        <v>44995</v>
      </c>
      <c r="C105" s="6">
        <v>44997</v>
      </c>
      <c r="D105" s="4">
        <v>814</v>
      </c>
      <c r="E105" s="4" t="str">
        <f>VLOOKUP(A105,HOP!A:L,12,0)</f>
        <v>814.00</v>
      </c>
      <c r="F105" s="4" t="str">
        <f>VLOOKUP(A105,HOP!A:C,3,0)</f>
        <v>3107224</v>
      </c>
      <c r="G105" s="4">
        <f t="shared" si="6"/>
        <v>0</v>
      </c>
      <c r="H105" s="4" t="str">
        <f t="shared" si="7"/>
        <v>，3107224</v>
      </c>
      <c r="I105" s="4" t="str">
        <f>VLOOKUP(A105,HOP!A:U,21,0)</f>
        <v>直连</v>
      </c>
    </row>
    <row r="106" s="4" customFormat="1" hidden="1" spans="1:9">
      <c r="A106" s="5">
        <v>999223074826324</v>
      </c>
      <c r="B106" s="6">
        <v>44996</v>
      </c>
      <c r="C106" s="6">
        <v>44997</v>
      </c>
      <c r="D106" s="4">
        <v>972</v>
      </c>
      <c r="E106" s="4" t="str">
        <f>VLOOKUP(A106,HOP!A:L,12,0)</f>
        <v>972.00</v>
      </c>
      <c r="F106" s="4" t="str">
        <f>VLOOKUP(A106,HOP!A:C,3,0)</f>
        <v>3107280</v>
      </c>
      <c r="G106" s="4">
        <f t="shared" si="6"/>
        <v>0</v>
      </c>
      <c r="H106" s="4" t="str">
        <f t="shared" si="7"/>
        <v>，3107280</v>
      </c>
      <c r="I106" s="4" t="str">
        <f>VLOOKUP(A106,HOP!A:U,21,0)</f>
        <v>直连</v>
      </c>
    </row>
    <row r="107" s="4" customFormat="1" hidden="1" spans="1:9">
      <c r="A107" s="5">
        <v>999223075022113</v>
      </c>
      <c r="B107" s="6">
        <v>44995</v>
      </c>
      <c r="C107" s="6">
        <v>44997</v>
      </c>
      <c r="D107" s="4">
        <v>1468</v>
      </c>
      <c r="E107" s="4" t="str">
        <f>VLOOKUP(A107,HOP!A:L,12,0)</f>
        <v>1468.00</v>
      </c>
      <c r="F107" s="4" t="str">
        <f>VLOOKUP(A107,HOP!A:C,3,0)</f>
        <v>3107383</v>
      </c>
      <c r="G107" s="4">
        <f t="shared" si="6"/>
        <v>0</v>
      </c>
      <c r="H107" s="4" t="str">
        <f t="shared" si="7"/>
        <v>，3107383</v>
      </c>
      <c r="I107" s="4" t="str">
        <f>VLOOKUP(A107,HOP!A:U,21,0)</f>
        <v>直连</v>
      </c>
    </row>
    <row r="108" s="4" customFormat="1" hidden="1" spans="1:9">
      <c r="A108" s="5">
        <v>999223075025138</v>
      </c>
      <c r="B108" s="6">
        <v>44993</v>
      </c>
      <c r="C108" s="6">
        <v>44997</v>
      </c>
      <c r="D108" s="4">
        <v>2976</v>
      </c>
      <c r="E108" s="4" t="str">
        <f>VLOOKUP(A108,HOP!A:L,12,0)</f>
        <v>2976.00</v>
      </c>
      <c r="F108" s="4" t="str">
        <f>VLOOKUP(A108,HOP!A:C,3,0)</f>
        <v>3107390</v>
      </c>
      <c r="G108" s="4">
        <f t="shared" si="6"/>
        <v>0</v>
      </c>
      <c r="H108" s="4" t="str">
        <f t="shared" si="7"/>
        <v>，3107390</v>
      </c>
      <c r="I108" s="4" t="str">
        <f>VLOOKUP(A108,HOP!A:U,21,0)</f>
        <v>直连</v>
      </c>
    </row>
    <row r="109" s="4" customFormat="1" hidden="1" spans="1:9">
      <c r="A109" s="5">
        <v>23075194598</v>
      </c>
      <c r="B109" s="6">
        <v>44995</v>
      </c>
      <c r="C109" s="6">
        <v>44997</v>
      </c>
      <c r="D109" s="4">
        <v>1052</v>
      </c>
      <c r="E109" s="4" t="str">
        <f>VLOOKUP(A109,HOP!A:L,12,0)</f>
        <v>1052.00</v>
      </c>
      <c r="F109" s="4" t="str">
        <f>VLOOKUP(A109,HOP!A:C,3,0)</f>
        <v>3107558</v>
      </c>
      <c r="G109" s="4">
        <f t="shared" si="6"/>
        <v>0</v>
      </c>
      <c r="H109" s="4" t="str">
        <f t="shared" si="7"/>
        <v>，3107558</v>
      </c>
      <c r="I109" s="4" t="str">
        <f>VLOOKUP(A109,HOP!A:U,21,0)</f>
        <v>直连</v>
      </c>
    </row>
    <row r="110" s="4" customFormat="1" hidden="1" spans="1:9">
      <c r="A110" s="5">
        <v>999223079014096</v>
      </c>
      <c r="B110" s="6">
        <v>44996</v>
      </c>
      <c r="C110" s="6">
        <v>44997</v>
      </c>
      <c r="D110" s="4">
        <v>0</v>
      </c>
      <c r="E110" s="4" t="e">
        <f>VLOOKUP(A110,HOP!A:L,12,0)</f>
        <v>#N/A</v>
      </c>
      <c r="F110" s="4" t="e">
        <f>VLOOKUP(A110,HOP!A:C,3,0)</f>
        <v>#N/A</v>
      </c>
      <c r="G110" s="4" t="e">
        <f t="shared" si="6"/>
        <v>#N/A</v>
      </c>
      <c r="H110" s="4" t="e">
        <f t="shared" si="7"/>
        <v>#N/A</v>
      </c>
      <c r="I110" s="4" t="e">
        <f>VLOOKUP(A110,HOP!A:U,21,0)</f>
        <v>#N/A</v>
      </c>
    </row>
    <row r="111" s="4" customFormat="1" hidden="1" spans="1:9">
      <c r="A111" s="5">
        <v>999223080241672</v>
      </c>
      <c r="B111" s="6">
        <v>44995</v>
      </c>
      <c r="C111" s="6">
        <v>44997</v>
      </c>
      <c r="D111" s="4">
        <v>1664</v>
      </c>
      <c r="E111" s="4" t="str">
        <f>VLOOKUP(A111,HOP!A:L,12,0)</f>
        <v>1664.00</v>
      </c>
      <c r="F111" s="4" t="str">
        <f>VLOOKUP(A111,HOP!A:C,3,0)</f>
        <v>3107947</v>
      </c>
      <c r="G111" s="4">
        <f t="shared" si="6"/>
        <v>0</v>
      </c>
      <c r="H111" s="4" t="str">
        <f t="shared" si="7"/>
        <v>，3107947</v>
      </c>
      <c r="I111" s="4" t="str">
        <f>VLOOKUP(A111,HOP!A:U,21,0)</f>
        <v>直连</v>
      </c>
    </row>
    <row r="112" s="4" customFormat="1" hidden="1" spans="1:9">
      <c r="A112" s="5">
        <v>999223080935292</v>
      </c>
      <c r="B112" s="6">
        <v>44995</v>
      </c>
      <c r="C112" s="6">
        <v>44997</v>
      </c>
      <c r="D112" s="4">
        <v>1890</v>
      </c>
      <c r="E112" s="4" t="str">
        <f>VLOOKUP(A112,HOP!A:L,12,0)</f>
        <v>1890.00</v>
      </c>
      <c r="F112" s="4" t="str">
        <f>VLOOKUP(A112,HOP!A:C,3,0)</f>
        <v>3108113</v>
      </c>
      <c r="G112" s="4">
        <f t="shared" si="6"/>
        <v>0</v>
      </c>
      <c r="H112" s="4" t="str">
        <f t="shared" si="7"/>
        <v>，3108113</v>
      </c>
      <c r="I112" s="4" t="str">
        <f>VLOOKUP(A112,HOP!A:U,21,0)</f>
        <v>直连</v>
      </c>
    </row>
    <row r="113" s="4" customFormat="1" hidden="1" spans="1:9">
      <c r="A113" s="5">
        <v>999223082884836</v>
      </c>
      <c r="B113" s="6">
        <v>44996</v>
      </c>
      <c r="C113" s="6">
        <v>44997</v>
      </c>
      <c r="D113" s="4">
        <v>556</v>
      </c>
      <c r="E113" s="4" t="str">
        <f>VLOOKUP(A113,HOP!A:L,12,0)</f>
        <v>556.00</v>
      </c>
      <c r="F113" s="4" t="str">
        <f>VLOOKUP(A113,HOP!A:C,3,0)</f>
        <v>3108662</v>
      </c>
      <c r="G113" s="4">
        <f t="shared" si="6"/>
        <v>0</v>
      </c>
      <c r="H113" s="4" t="str">
        <f t="shared" si="7"/>
        <v>，3108662</v>
      </c>
      <c r="I113" s="4" t="str">
        <f>VLOOKUP(A113,HOP!A:U,21,0)</f>
        <v>直连</v>
      </c>
    </row>
    <row r="114" s="4" customFormat="1" hidden="1" spans="1:9">
      <c r="A114" s="5">
        <v>999223084597701</v>
      </c>
      <c r="B114" s="6">
        <v>44996</v>
      </c>
      <c r="C114" s="6">
        <v>44997</v>
      </c>
      <c r="D114" s="4">
        <v>295</v>
      </c>
      <c r="E114" s="4" t="str">
        <f>VLOOKUP(A114,HOP!A:L,12,0)</f>
        <v>295.00</v>
      </c>
      <c r="F114" s="4" t="str">
        <f>VLOOKUP(A114,HOP!A:C,3,0)</f>
        <v>3109121</v>
      </c>
      <c r="G114" s="4">
        <f t="shared" si="6"/>
        <v>0</v>
      </c>
      <c r="H114" s="4" t="str">
        <f t="shared" si="7"/>
        <v>，3109121</v>
      </c>
      <c r="I114" s="4" t="str">
        <f>VLOOKUP(A114,HOP!A:U,21,0)</f>
        <v>直连</v>
      </c>
    </row>
    <row r="115" s="4" customFormat="1" hidden="1" spans="1:9">
      <c r="A115" s="5">
        <v>999223088598219</v>
      </c>
      <c r="B115" s="6">
        <v>44995</v>
      </c>
      <c r="C115" s="6">
        <v>44997</v>
      </c>
      <c r="D115" s="4">
        <v>3730</v>
      </c>
      <c r="E115" s="4" t="str">
        <f>VLOOKUP(A115,HOP!A:L,12,0)</f>
        <v>3730.00</v>
      </c>
      <c r="F115" s="4" t="str">
        <f>VLOOKUP(A115,HOP!A:C,3,0)</f>
        <v>3110314</v>
      </c>
      <c r="G115" s="4">
        <f t="shared" si="6"/>
        <v>0</v>
      </c>
      <c r="H115" s="4" t="str">
        <f t="shared" si="7"/>
        <v>，3110314</v>
      </c>
      <c r="I115" s="4" t="str">
        <f>VLOOKUP(A115,HOP!A:U,21,0)</f>
        <v>直采</v>
      </c>
    </row>
    <row r="116" s="4" customFormat="1" hidden="1" spans="1:9">
      <c r="A116" s="5">
        <v>999223088963927</v>
      </c>
      <c r="B116" s="6">
        <v>44996</v>
      </c>
      <c r="C116" s="6">
        <v>44997</v>
      </c>
      <c r="D116" s="4">
        <v>246</v>
      </c>
      <c r="E116" s="4" t="str">
        <f>VLOOKUP(A116,HOP!A:L,12,0)</f>
        <v>246.00</v>
      </c>
      <c r="F116" s="4" t="str">
        <f>VLOOKUP(A116,HOP!A:C,3,0)</f>
        <v>3110445</v>
      </c>
      <c r="G116" s="4">
        <f t="shared" si="6"/>
        <v>0</v>
      </c>
      <c r="H116" s="4" t="str">
        <f t="shared" si="7"/>
        <v>，3110445</v>
      </c>
      <c r="I116" s="4" t="str">
        <f>VLOOKUP(A116,HOP!A:U,21,0)</f>
        <v>直连</v>
      </c>
    </row>
    <row r="117" s="4" customFormat="1" hidden="1" spans="1:9">
      <c r="A117" s="5">
        <v>999223089075952</v>
      </c>
      <c r="B117" s="6">
        <v>44996</v>
      </c>
      <c r="C117" s="6">
        <v>44997</v>
      </c>
      <c r="D117" s="4">
        <v>461</v>
      </c>
      <c r="E117" s="4" t="str">
        <f>VLOOKUP(A117,HOP!A:L,12,0)</f>
        <v>461.00</v>
      </c>
      <c r="F117" s="4" t="str">
        <f>VLOOKUP(A117,HOP!A:C,3,0)</f>
        <v>3110505</v>
      </c>
      <c r="G117" s="4">
        <f t="shared" si="6"/>
        <v>0</v>
      </c>
      <c r="H117" s="4" t="str">
        <f t="shared" si="7"/>
        <v>，3110505</v>
      </c>
      <c r="I117" s="4" t="str">
        <f>VLOOKUP(A117,HOP!A:U,21,0)</f>
        <v>直采</v>
      </c>
    </row>
    <row r="118" s="4" customFormat="1" hidden="1" spans="1:9">
      <c r="A118" s="5">
        <v>999223089209112</v>
      </c>
      <c r="B118" s="6">
        <v>44995</v>
      </c>
      <c r="C118" s="6">
        <v>44997</v>
      </c>
      <c r="D118" s="4">
        <v>570</v>
      </c>
      <c r="E118" s="4" t="str">
        <f>VLOOKUP(A118,HOP!A:L,12,0)</f>
        <v>570.00</v>
      </c>
      <c r="F118" s="4" t="str">
        <f>VLOOKUP(A118,HOP!A:C,3,0)</f>
        <v>3110565</v>
      </c>
      <c r="G118" s="4">
        <f t="shared" si="6"/>
        <v>0</v>
      </c>
      <c r="H118" s="4" t="str">
        <f t="shared" si="7"/>
        <v>，3110565</v>
      </c>
      <c r="I118" s="4" t="str">
        <f>VLOOKUP(A118,HOP!A:U,21,0)</f>
        <v>直连</v>
      </c>
    </row>
    <row r="119" s="4" customFormat="1" hidden="1" spans="1:9">
      <c r="A119" s="5">
        <v>999223089660771</v>
      </c>
      <c r="B119" s="6">
        <v>44995</v>
      </c>
      <c r="C119" s="6">
        <v>44997</v>
      </c>
      <c r="D119" s="4">
        <v>1582</v>
      </c>
      <c r="E119" s="4" t="str">
        <f>VLOOKUP(A119,HOP!A:L,12,0)</f>
        <v>1582.00</v>
      </c>
      <c r="F119" s="4" t="str">
        <f>VLOOKUP(A119,HOP!A:C,3,0)</f>
        <v>3110717</v>
      </c>
      <c r="G119" s="4">
        <f t="shared" si="6"/>
        <v>0</v>
      </c>
      <c r="H119" s="4" t="str">
        <f t="shared" si="7"/>
        <v>，3110717</v>
      </c>
      <c r="I119" s="4" t="str">
        <f>VLOOKUP(A119,HOP!A:U,21,0)</f>
        <v>直采</v>
      </c>
    </row>
    <row r="120" s="4" customFormat="1" hidden="1" spans="1:9">
      <c r="A120" s="5">
        <v>999223091486821</v>
      </c>
      <c r="B120" s="6">
        <v>44996</v>
      </c>
      <c r="C120" s="6">
        <v>44997</v>
      </c>
      <c r="D120" s="4">
        <v>1536</v>
      </c>
      <c r="E120" s="4" t="str">
        <f>VLOOKUP(A120,HOP!A:L,12,0)</f>
        <v>1536.00</v>
      </c>
      <c r="F120" s="4" t="str">
        <f>VLOOKUP(A120,HOP!A:C,3,0)</f>
        <v>3111691</v>
      </c>
      <c r="G120" s="4">
        <f t="shared" si="6"/>
        <v>0</v>
      </c>
      <c r="H120" s="4" t="str">
        <f t="shared" si="7"/>
        <v>，3111691</v>
      </c>
      <c r="I120" s="4" t="str">
        <f>VLOOKUP(A120,HOP!A:U,21,0)</f>
        <v>直连</v>
      </c>
    </row>
    <row r="121" s="4" customFormat="1" hidden="1" spans="1:9">
      <c r="A121" s="5">
        <v>999223091563571</v>
      </c>
      <c r="B121" s="6">
        <v>44996</v>
      </c>
      <c r="C121" s="6">
        <v>44997</v>
      </c>
      <c r="D121" s="4">
        <v>525</v>
      </c>
      <c r="E121" s="4" t="str">
        <f>VLOOKUP(A121,HOP!A:L,12,0)</f>
        <v>525.00</v>
      </c>
      <c r="F121" s="4" t="str">
        <f>VLOOKUP(A121,HOP!A:C,3,0)</f>
        <v>3111754</v>
      </c>
      <c r="G121" s="4">
        <f t="shared" si="6"/>
        <v>0</v>
      </c>
      <c r="H121" s="4" t="str">
        <f t="shared" si="7"/>
        <v>，3111754</v>
      </c>
      <c r="I121" s="4" t="str">
        <f>VLOOKUP(A121,HOP!A:U,21,0)</f>
        <v>直连</v>
      </c>
    </row>
    <row r="122" s="4" customFormat="1" hidden="1" spans="1:9">
      <c r="A122" s="5">
        <v>999223091567670</v>
      </c>
      <c r="B122" s="6">
        <v>44995</v>
      </c>
      <c r="C122" s="6">
        <v>44997</v>
      </c>
      <c r="D122" s="4">
        <v>3110</v>
      </c>
      <c r="E122" s="4" t="str">
        <f>VLOOKUP(A122,HOP!A:L,12,0)</f>
        <v>3110.00</v>
      </c>
      <c r="F122" s="4" t="str">
        <f>VLOOKUP(A122,HOP!A:C,3,0)</f>
        <v>3111758</v>
      </c>
      <c r="G122" s="4">
        <f t="shared" si="6"/>
        <v>0</v>
      </c>
      <c r="H122" s="4" t="str">
        <f t="shared" si="7"/>
        <v>，3111758</v>
      </c>
      <c r="I122" s="4" t="str">
        <f>VLOOKUP(A122,HOP!A:U,21,0)</f>
        <v>直连</v>
      </c>
    </row>
    <row r="123" s="4" customFormat="1" hidden="1" spans="1:9">
      <c r="A123" s="5">
        <v>999223091582448</v>
      </c>
      <c r="B123" s="6">
        <v>44995</v>
      </c>
      <c r="C123" s="6">
        <v>44997</v>
      </c>
      <c r="D123" s="4">
        <v>2072</v>
      </c>
      <c r="E123" s="4" t="str">
        <f>VLOOKUP(A123,HOP!A:L,12,0)</f>
        <v>2072.00</v>
      </c>
      <c r="F123" s="4" t="str">
        <f>VLOOKUP(A123,HOP!A:C,3,0)</f>
        <v>3111789</v>
      </c>
      <c r="G123" s="4">
        <f t="shared" si="6"/>
        <v>0</v>
      </c>
      <c r="H123" s="4" t="str">
        <f t="shared" si="7"/>
        <v>，3111789</v>
      </c>
      <c r="I123" s="4" t="str">
        <f>VLOOKUP(A123,HOP!A:U,21,0)</f>
        <v>直连</v>
      </c>
    </row>
    <row r="124" s="4" customFormat="1" hidden="1" spans="1:9">
      <c r="A124" s="5">
        <v>999223091628707</v>
      </c>
      <c r="B124" s="6">
        <v>44995</v>
      </c>
      <c r="C124" s="6">
        <v>44997</v>
      </c>
      <c r="D124" s="4">
        <v>2178</v>
      </c>
      <c r="E124" s="4" t="str">
        <f>VLOOKUP(A124,HOP!A:L,12,0)</f>
        <v>2178.00</v>
      </c>
      <c r="F124" s="4" t="str">
        <f>VLOOKUP(A124,HOP!A:C,3,0)</f>
        <v>3111834</v>
      </c>
      <c r="G124" s="4">
        <f t="shared" si="6"/>
        <v>0</v>
      </c>
      <c r="H124" s="4" t="str">
        <f t="shared" si="7"/>
        <v>，3111834</v>
      </c>
      <c r="I124" s="4" t="str">
        <f>VLOOKUP(A124,HOP!A:U,21,0)</f>
        <v>直连</v>
      </c>
    </row>
    <row r="125" s="4" customFormat="1" hidden="1" spans="1:9">
      <c r="A125" s="5">
        <v>999223091642927</v>
      </c>
      <c r="B125" s="6">
        <v>44994</v>
      </c>
      <c r="C125" s="6">
        <v>44997</v>
      </c>
      <c r="D125" s="4">
        <v>2793</v>
      </c>
      <c r="E125" s="4" t="str">
        <f>VLOOKUP(A125,HOP!A:L,12,0)</f>
        <v>2793.00</v>
      </c>
      <c r="F125" s="4" t="str">
        <f>VLOOKUP(A125,HOP!A:C,3,0)</f>
        <v>3111855</v>
      </c>
      <c r="G125" s="4">
        <f t="shared" si="6"/>
        <v>0</v>
      </c>
      <c r="H125" s="4" t="str">
        <f t="shared" si="7"/>
        <v>，3111855</v>
      </c>
      <c r="I125" s="4" t="str">
        <f>VLOOKUP(A125,HOP!A:U,21,0)</f>
        <v>直连</v>
      </c>
    </row>
    <row r="126" s="4" customFormat="1" hidden="1" spans="1:9">
      <c r="A126" s="5">
        <v>999223091706202</v>
      </c>
      <c r="B126" s="6">
        <v>44996</v>
      </c>
      <c r="C126" s="6">
        <v>44997</v>
      </c>
      <c r="D126" s="4">
        <v>193</v>
      </c>
      <c r="E126" s="4" t="str">
        <f>VLOOKUP(A126,HOP!A:L,12,0)</f>
        <v>193.00</v>
      </c>
      <c r="F126" s="4" t="str">
        <f>VLOOKUP(A126,HOP!A:C,3,0)</f>
        <v>3111929</v>
      </c>
      <c r="G126" s="4">
        <f t="shared" si="6"/>
        <v>0</v>
      </c>
      <c r="H126" s="4" t="str">
        <f t="shared" si="7"/>
        <v>，3111929</v>
      </c>
      <c r="I126" s="4" t="str">
        <f>VLOOKUP(A126,HOP!A:U,21,0)</f>
        <v>直连</v>
      </c>
    </row>
    <row r="127" s="4" customFormat="1" hidden="1" spans="1:9">
      <c r="A127" s="5">
        <v>999223091709702</v>
      </c>
      <c r="B127" s="6">
        <v>44996</v>
      </c>
      <c r="C127" s="6">
        <v>44997</v>
      </c>
      <c r="D127" s="4">
        <v>694</v>
      </c>
      <c r="E127" s="4" t="str">
        <f>VLOOKUP(A127,HOP!A:L,12,0)</f>
        <v>694.00</v>
      </c>
      <c r="F127" s="4" t="str">
        <f>VLOOKUP(A127,HOP!A:C,3,0)</f>
        <v>3111933</v>
      </c>
      <c r="G127" s="4">
        <f t="shared" si="6"/>
        <v>0</v>
      </c>
      <c r="H127" s="4" t="str">
        <f t="shared" si="7"/>
        <v>，3111933</v>
      </c>
      <c r="I127" s="4" t="str">
        <f>VLOOKUP(A127,HOP!A:U,21,0)</f>
        <v>直连</v>
      </c>
    </row>
    <row r="128" s="4" customFormat="1" hidden="1" spans="1:9">
      <c r="A128" s="5">
        <v>999223097731311</v>
      </c>
      <c r="B128" s="6">
        <v>44996</v>
      </c>
      <c r="C128" s="6">
        <v>44997</v>
      </c>
      <c r="D128" s="4">
        <v>383</v>
      </c>
      <c r="E128" s="4" t="str">
        <f>VLOOKUP(A128,HOP!A:L,12,0)</f>
        <v>383.00</v>
      </c>
      <c r="F128" s="4" t="str">
        <f>VLOOKUP(A128,HOP!A:C,3,0)</f>
        <v>3112585</v>
      </c>
      <c r="G128" s="4">
        <f t="shared" si="6"/>
        <v>0</v>
      </c>
      <c r="H128" s="4" t="str">
        <f t="shared" si="7"/>
        <v>，3112585</v>
      </c>
      <c r="I128" s="4" t="str">
        <f>VLOOKUP(A128,HOP!A:U,21,0)</f>
        <v>直连</v>
      </c>
    </row>
    <row r="129" s="4" customFormat="1" hidden="1" spans="1:9">
      <c r="A129" s="5">
        <v>999223098834101</v>
      </c>
      <c r="B129" s="6">
        <v>44995</v>
      </c>
      <c r="C129" s="6">
        <v>44997</v>
      </c>
      <c r="D129" s="4">
        <v>422</v>
      </c>
      <c r="E129" s="4" t="str">
        <f>VLOOKUP(A129,HOP!A:L,12,0)</f>
        <v>422.00</v>
      </c>
      <c r="F129" s="4" t="str">
        <f>VLOOKUP(A129,HOP!A:C,3,0)</f>
        <v>3112825</v>
      </c>
      <c r="G129" s="4">
        <f t="shared" si="6"/>
        <v>0</v>
      </c>
      <c r="H129" s="4" t="str">
        <f t="shared" si="7"/>
        <v>，3112825</v>
      </c>
      <c r="I129" s="4" t="str">
        <f>VLOOKUP(A129,HOP!A:U,21,0)</f>
        <v>直连</v>
      </c>
    </row>
    <row r="130" s="4" customFormat="1" hidden="1" spans="1:9">
      <c r="A130" s="5">
        <v>999223101466557</v>
      </c>
      <c r="B130" s="6">
        <v>44995</v>
      </c>
      <c r="C130" s="6">
        <v>44997</v>
      </c>
      <c r="D130" s="4">
        <v>7268</v>
      </c>
      <c r="E130" s="4" t="str">
        <f>VLOOKUP(A130,HOP!A:L,12,0)</f>
        <v>7268.00</v>
      </c>
      <c r="F130" s="4" t="str">
        <f>VLOOKUP(A130,HOP!A:C,3,0)</f>
        <v>3113513</v>
      </c>
      <c r="G130" s="4">
        <f t="shared" si="6"/>
        <v>0</v>
      </c>
      <c r="H130" s="4" t="str">
        <f t="shared" si="7"/>
        <v>，3113513</v>
      </c>
      <c r="I130" s="4" t="str">
        <f>VLOOKUP(A130,HOP!A:U,21,0)</f>
        <v>直连</v>
      </c>
    </row>
    <row r="131" s="4" customFormat="1" hidden="1" spans="1:9">
      <c r="A131" s="5">
        <v>999223102935421</v>
      </c>
      <c r="B131" s="6">
        <v>44994</v>
      </c>
      <c r="C131" s="6">
        <v>44997</v>
      </c>
      <c r="D131" s="4">
        <v>2259</v>
      </c>
      <c r="E131" s="4" t="str">
        <f>VLOOKUP(A131,HOP!A:L,12,0)</f>
        <v>2259.00</v>
      </c>
      <c r="F131" s="4" t="str">
        <f>VLOOKUP(A131,HOP!A:C,3,0)</f>
        <v>3113905</v>
      </c>
      <c r="G131" s="4">
        <f t="shared" ref="G131:G162" si="8">D131-E131</f>
        <v>0</v>
      </c>
      <c r="H131" s="4" t="str">
        <f t="shared" ref="H131:H162" si="9">$H$1&amp;F131</f>
        <v>，3113905</v>
      </c>
      <c r="I131" s="4" t="str">
        <f>VLOOKUP(A131,HOP!A:U,21,0)</f>
        <v>直连</v>
      </c>
    </row>
    <row r="132" s="4" customFormat="1" hidden="1" spans="1:9">
      <c r="A132" s="5">
        <v>999223103910108</v>
      </c>
      <c r="B132" s="6">
        <v>44995</v>
      </c>
      <c r="C132" s="6">
        <v>44997</v>
      </c>
      <c r="D132" s="4">
        <v>941</v>
      </c>
      <c r="E132" s="4" t="str">
        <f>VLOOKUP(A132,HOP!A:L,12,0)</f>
        <v>941.00</v>
      </c>
      <c r="F132" s="4" t="str">
        <f>VLOOKUP(A132,HOP!A:C,3,0)</f>
        <v>3114156</v>
      </c>
      <c r="G132" s="4">
        <f t="shared" si="8"/>
        <v>0</v>
      </c>
      <c r="H132" s="4" t="str">
        <f t="shared" si="9"/>
        <v>，3114156</v>
      </c>
      <c r="I132" s="4" t="str">
        <f>VLOOKUP(A132,HOP!A:U,21,0)</f>
        <v>直连</v>
      </c>
    </row>
    <row r="133" s="4" customFormat="1" hidden="1" spans="1:9">
      <c r="A133" s="5">
        <v>999223104726000</v>
      </c>
      <c r="B133" s="6">
        <v>44996</v>
      </c>
      <c r="C133" s="6">
        <v>44997</v>
      </c>
      <c r="D133" s="4">
        <v>609</v>
      </c>
      <c r="E133" s="4" t="str">
        <f>VLOOKUP(A133,HOP!A:L,12,0)</f>
        <v>609.00</v>
      </c>
      <c r="F133" s="4" t="str">
        <f>VLOOKUP(A133,HOP!A:C,3,0)</f>
        <v>3114400</v>
      </c>
      <c r="G133" s="4">
        <f t="shared" si="8"/>
        <v>0</v>
      </c>
      <c r="H133" s="4" t="str">
        <f t="shared" si="9"/>
        <v>，3114400</v>
      </c>
      <c r="I133" s="4" t="str">
        <f>VLOOKUP(A133,HOP!A:U,21,0)</f>
        <v>直连</v>
      </c>
    </row>
    <row r="134" s="4" customFormat="1" hidden="1" spans="1:9">
      <c r="A134" s="5">
        <v>999223105221922</v>
      </c>
      <c r="B134" s="6">
        <v>44995</v>
      </c>
      <c r="C134" s="6">
        <v>44997</v>
      </c>
      <c r="D134" s="4">
        <v>750</v>
      </c>
      <c r="E134" s="4" t="str">
        <f>VLOOKUP(A134,HOP!A:L,12,0)</f>
        <v>750.00</v>
      </c>
      <c r="F134" s="4" t="str">
        <f>VLOOKUP(A134,HOP!A:C,3,0)</f>
        <v>3114636</v>
      </c>
      <c r="G134" s="4">
        <f t="shared" si="8"/>
        <v>0</v>
      </c>
      <c r="H134" s="4" t="str">
        <f t="shared" si="9"/>
        <v>，3114636</v>
      </c>
      <c r="I134" s="4" t="str">
        <f>VLOOKUP(A134,HOP!A:U,21,0)</f>
        <v>直连</v>
      </c>
    </row>
    <row r="135" s="4" customFormat="1" hidden="1" spans="1:9">
      <c r="A135" s="5">
        <v>999223105812197</v>
      </c>
      <c r="B135" s="6">
        <v>44996</v>
      </c>
      <c r="C135" s="6">
        <v>44997</v>
      </c>
      <c r="D135" s="4">
        <v>239</v>
      </c>
      <c r="E135" s="4" t="str">
        <f>VLOOKUP(A135,HOP!A:L,12,0)</f>
        <v>239.00</v>
      </c>
      <c r="F135" s="4" t="str">
        <f>VLOOKUP(A135,HOP!A:C,3,0)</f>
        <v>3114864</v>
      </c>
      <c r="G135" s="4">
        <f t="shared" si="8"/>
        <v>0</v>
      </c>
      <c r="H135" s="4" t="str">
        <f t="shared" si="9"/>
        <v>，3114864</v>
      </c>
      <c r="I135" s="4" t="str">
        <f>VLOOKUP(A135,HOP!A:U,21,0)</f>
        <v>直连</v>
      </c>
    </row>
    <row r="136" s="4" customFormat="1" hidden="1" spans="1:9">
      <c r="A136" s="5">
        <v>999223107192125</v>
      </c>
      <c r="B136" s="6">
        <v>44996</v>
      </c>
      <c r="C136" s="6">
        <v>44997</v>
      </c>
      <c r="D136" s="4">
        <v>567</v>
      </c>
      <c r="E136" s="4" t="str">
        <f>VLOOKUP(A136,HOP!A:L,12,0)</f>
        <v>567.00</v>
      </c>
      <c r="F136" s="4" t="str">
        <f>VLOOKUP(A136,HOP!A:C,3,0)</f>
        <v>3115400</v>
      </c>
      <c r="G136" s="4">
        <f t="shared" si="8"/>
        <v>0</v>
      </c>
      <c r="H136" s="4" t="str">
        <f t="shared" si="9"/>
        <v>，3115400</v>
      </c>
      <c r="I136" s="4" t="str">
        <f>VLOOKUP(A136,HOP!A:U,21,0)</f>
        <v>直连</v>
      </c>
    </row>
    <row r="137" s="4" customFormat="1" hidden="1" spans="1:9">
      <c r="A137" s="5">
        <v>999223107481414</v>
      </c>
      <c r="B137" s="6">
        <v>44996</v>
      </c>
      <c r="C137" s="6">
        <v>44997</v>
      </c>
      <c r="D137" s="4">
        <v>389</v>
      </c>
      <c r="E137" s="4" t="str">
        <f>VLOOKUP(A137,HOP!A:L,12,0)</f>
        <v>389.00</v>
      </c>
      <c r="F137" s="4" t="str">
        <f>VLOOKUP(A137,HOP!A:C,3,0)</f>
        <v>3115552</v>
      </c>
      <c r="G137" s="4">
        <f t="shared" si="8"/>
        <v>0</v>
      </c>
      <c r="H137" s="4" t="str">
        <f t="shared" si="9"/>
        <v>，3115552</v>
      </c>
      <c r="I137" s="4" t="str">
        <f>VLOOKUP(A137,HOP!A:U,21,0)</f>
        <v>直连</v>
      </c>
    </row>
    <row r="138" s="4" customFormat="1" hidden="1" spans="1:9">
      <c r="A138" s="5">
        <v>999223107619548</v>
      </c>
      <c r="B138" s="6">
        <v>44996</v>
      </c>
      <c r="C138" s="6">
        <v>44997</v>
      </c>
      <c r="D138" s="4">
        <v>411</v>
      </c>
      <c r="E138" s="4" t="str">
        <f>VLOOKUP(A138,HOP!A:L,12,0)</f>
        <v>411.00</v>
      </c>
      <c r="F138" s="4" t="str">
        <f>VLOOKUP(A138,HOP!A:C,3,0)</f>
        <v>3115617</v>
      </c>
      <c r="G138" s="4">
        <f t="shared" si="8"/>
        <v>0</v>
      </c>
      <c r="H138" s="4" t="str">
        <f t="shared" si="9"/>
        <v>，3115617</v>
      </c>
      <c r="I138" s="4" t="str">
        <f>VLOOKUP(A138,HOP!A:U,21,0)</f>
        <v>直连</v>
      </c>
    </row>
    <row r="139" s="4" customFormat="1" hidden="1" spans="1:9">
      <c r="A139" s="5">
        <v>999223107862402</v>
      </c>
      <c r="B139" s="6">
        <v>44996</v>
      </c>
      <c r="C139" s="6">
        <v>44997</v>
      </c>
      <c r="D139" s="4">
        <v>2470</v>
      </c>
      <c r="E139" s="4" t="str">
        <f>VLOOKUP(A139,HOP!A:L,12,0)</f>
        <v>2470.00</v>
      </c>
      <c r="F139" s="4" t="str">
        <f>VLOOKUP(A139,HOP!A:C,3,0)</f>
        <v>3115751</v>
      </c>
      <c r="G139" s="4">
        <f t="shared" si="8"/>
        <v>0</v>
      </c>
      <c r="H139" s="4" t="str">
        <f t="shared" si="9"/>
        <v>，3115751</v>
      </c>
      <c r="I139" s="4" t="str">
        <f>VLOOKUP(A139,HOP!A:U,21,0)</f>
        <v>直连</v>
      </c>
    </row>
    <row r="140" s="4" customFormat="1" hidden="1" spans="1:9">
      <c r="A140" s="5">
        <v>23107868336</v>
      </c>
      <c r="B140" s="6">
        <v>44996</v>
      </c>
      <c r="C140" s="6">
        <v>44997</v>
      </c>
      <c r="D140" s="4">
        <v>2622</v>
      </c>
      <c r="E140" s="4" t="str">
        <f>VLOOKUP(A140,HOP!A:L,12,0)</f>
        <v>2622.00</v>
      </c>
      <c r="F140" s="4" t="str">
        <f>VLOOKUP(A140,HOP!A:C,3,0)</f>
        <v>3115765</v>
      </c>
      <c r="G140" s="4">
        <f t="shared" si="8"/>
        <v>0</v>
      </c>
      <c r="H140" s="4" t="str">
        <f t="shared" si="9"/>
        <v>，3115765</v>
      </c>
      <c r="I140" s="4" t="str">
        <f>VLOOKUP(A140,HOP!A:U,21,0)</f>
        <v>直连</v>
      </c>
    </row>
    <row r="141" s="4" customFormat="1" hidden="1" spans="1:9">
      <c r="A141" s="5">
        <v>999223111480755</v>
      </c>
      <c r="B141" s="6">
        <v>44996</v>
      </c>
      <c r="C141" s="6">
        <v>44997</v>
      </c>
      <c r="D141" s="4">
        <v>1129</v>
      </c>
      <c r="E141" s="4" t="str">
        <f>VLOOKUP(A141,HOP!A:L,12,0)</f>
        <v>1129.00</v>
      </c>
      <c r="F141" s="4" t="str">
        <f>VLOOKUP(A141,HOP!A:C,3,0)</f>
        <v>3115962</v>
      </c>
      <c r="G141" s="4">
        <f t="shared" si="8"/>
        <v>0</v>
      </c>
      <c r="H141" s="4" t="str">
        <f t="shared" si="9"/>
        <v>，3115962</v>
      </c>
      <c r="I141" s="4" t="str">
        <f>VLOOKUP(A141,HOP!A:U,21,0)</f>
        <v>直连</v>
      </c>
    </row>
    <row r="142" s="4" customFormat="1" hidden="1" spans="1:9">
      <c r="A142" s="5">
        <v>999223111567248</v>
      </c>
      <c r="B142" s="6">
        <v>44996</v>
      </c>
      <c r="C142" s="6">
        <v>44997</v>
      </c>
      <c r="D142" s="4">
        <v>3222</v>
      </c>
      <c r="E142" s="4" t="str">
        <f>VLOOKUP(A142,HOP!A:L,12,0)</f>
        <v>3222.00</v>
      </c>
      <c r="F142" s="4" t="str">
        <f>VLOOKUP(A142,HOP!A:C,3,0)</f>
        <v>3116000</v>
      </c>
      <c r="G142" s="4">
        <f t="shared" si="8"/>
        <v>0</v>
      </c>
      <c r="H142" s="4" t="str">
        <f t="shared" si="9"/>
        <v>，3116000</v>
      </c>
      <c r="I142" s="4" t="str">
        <f>VLOOKUP(A142,HOP!A:U,21,0)</f>
        <v>直连</v>
      </c>
    </row>
    <row r="143" s="4" customFormat="1" hidden="1" spans="1:9">
      <c r="A143" s="5">
        <v>999223111991159</v>
      </c>
      <c r="B143" s="6">
        <v>44995</v>
      </c>
      <c r="C143" s="6">
        <v>44997</v>
      </c>
      <c r="D143" s="4">
        <v>344</v>
      </c>
      <c r="E143" s="4" t="str">
        <f>VLOOKUP(A143,HOP!A:L,12,0)</f>
        <v>344.00</v>
      </c>
      <c r="F143" s="4" t="str">
        <f>VLOOKUP(A143,HOP!A:C,3,0)</f>
        <v>3116112</v>
      </c>
      <c r="G143" s="4">
        <f t="shared" si="8"/>
        <v>0</v>
      </c>
      <c r="H143" s="4" t="str">
        <f t="shared" si="9"/>
        <v>，3116112</v>
      </c>
      <c r="I143" s="4" t="str">
        <f>VLOOKUP(A143,HOP!A:U,21,0)</f>
        <v>直连</v>
      </c>
    </row>
    <row r="144" s="4" customFormat="1" hidden="1" spans="1:9">
      <c r="A144" s="5">
        <v>999223112147657</v>
      </c>
      <c r="B144" s="6">
        <v>44996</v>
      </c>
      <c r="C144" s="6">
        <v>44997</v>
      </c>
      <c r="D144" s="4">
        <v>274</v>
      </c>
      <c r="E144" s="4" t="str">
        <f>VLOOKUP(A144,HOP!A:L,12,0)</f>
        <v>274.00</v>
      </c>
      <c r="F144" s="4" t="str">
        <f>VLOOKUP(A144,HOP!A:C,3,0)</f>
        <v>3116159</v>
      </c>
      <c r="G144" s="4">
        <f t="shared" si="8"/>
        <v>0</v>
      </c>
      <c r="H144" s="4" t="str">
        <f t="shared" si="9"/>
        <v>，3116159</v>
      </c>
      <c r="I144" s="4" t="str">
        <f>VLOOKUP(A144,HOP!A:U,21,0)</f>
        <v>直连</v>
      </c>
    </row>
    <row r="145" s="4" customFormat="1" hidden="1" spans="1:9">
      <c r="A145" s="5">
        <v>999223114412948</v>
      </c>
      <c r="B145" s="6">
        <v>44995</v>
      </c>
      <c r="C145" s="6">
        <v>44997</v>
      </c>
      <c r="D145" s="4">
        <v>1308</v>
      </c>
      <c r="E145" s="4" t="str">
        <f>VLOOKUP(A145,HOP!A:L,12,0)</f>
        <v>1308.00</v>
      </c>
      <c r="F145" s="4" t="str">
        <f>VLOOKUP(A145,HOP!A:C,3,0)</f>
        <v>3116690</v>
      </c>
      <c r="G145" s="4">
        <f t="shared" si="8"/>
        <v>0</v>
      </c>
      <c r="H145" s="4" t="str">
        <f t="shared" si="9"/>
        <v>，3116690</v>
      </c>
      <c r="I145" s="4" t="str">
        <f>VLOOKUP(A145,HOP!A:U,21,0)</f>
        <v>直连</v>
      </c>
    </row>
    <row r="146" s="4" customFormat="1" hidden="1" spans="1:9">
      <c r="A146" s="5">
        <v>999223114963392</v>
      </c>
      <c r="B146" s="6">
        <v>44996</v>
      </c>
      <c r="C146" s="6">
        <v>44997</v>
      </c>
      <c r="D146" s="4">
        <v>1367</v>
      </c>
      <c r="E146" s="4" t="str">
        <f>VLOOKUP(A146,HOP!A:L,12,0)</f>
        <v>1367.00</v>
      </c>
      <c r="F146" s="4" t="str">
        <f>VLOOKUP(A146,HOP!A:C,3,0)</f>
        <v>3116820</v>
      </c>
      <c r="G146" s="4">
        <f t="shared" si="8"/>
        <v>0</v>
      </c>
      <c r="H146" s="4" t="str">
        <f t="shared" si="9"/>
        <v>，3116820</v>
      </c>
      <c r="I146" s="4" t="str">
        <f>VLOOKUP(A146,HOP!A:U,21,0)</f>
        <v>直连</v>
      </c>
    </row>
    <row r="147" s="4" customFormat="1" hidden="1" spans="1:9">
      <c r="A147" s="5">
        <v>999223115652389</v>
      </c>
      <c r="B147" s="6">
        <v>44996</v>
      </c>
      <c r="C147" s="6">
        <v>44997</v>
      </c>
      <c r="D147" s="4">
        <v>621</v>
      </c>
      <c r="E147" s="4" t="str">
        <f>VLOOKUP(A147,HOP!A:L,12,0)</f>
        <v>621.00</v>
      </c>
      <c r="F147" s="4" t="str">
        <f>VLOOKUP(A147,HOP!A:C,3,0)</f>
        <v>3117047</v>
      </c>
      <c r="G147" s="4">
        <f t="shared" si="8"/>
        <v>0</v>
      </c>
      <c r="H147" s="4" t="str">
        <f t="shared" si="9"/>
        <v>，3117047</v>
      </c>
      <c r="I147" s="4" t="str">
        <f>VLOOKUP(A147,HOP!A:U,21,0)</f>
        <v>直连</v>
      </c>
    </row>
    <row r="148" s="4" customFormat="1" hidden="1" spans="1:9">
      <c r="A148" s="5">
        <v>999223116685639</v>
      </c>
      <c r="B148" s="6">
        <v>44996</v>
      </c>
      <c r="C148" s="6">
        <v>44997</v>
      </c>
      <c r="D148" s="4">
        <v>1171</v>
      </c>
      <c r="E148" s="4" t="str">
        <f>VLOOKUP(A148,HOP!A:L,12,0)</f>
        <v>1171.00</v>
      </c>
      <c r="F148" s="4" t="str">
        <f>VLOOKUP(A148,HOP!A:C,3,0)</f>
        <v>3117333</v>
      </c>
      <c r="G148" s="4">
        <f t="shared" si="8"/>
        <v>0</v>
      </c>
      <c r="H148" s="4" t="str">
        <f t="shared" si="9"/>
        <v>，3117333</v>
      </c>
      <c r="I148" s="4" t="str">
        <f>VLOOKUP(A148,HOP!A:U,21,0)</f>
        <v>直连</v>
      </c>
    </row>
    <row r="149" s="4" customFormat="1" hidden="1" spans="1:9">
      <c r="A149" s="5">
        <v>999223116764935</v>
      </c>
      <c r="B149" s="6">
        <v>44995</v>
      </c>
      <c r="C149" s="6">
        <v>44997</v>
      </c>
      <c r="D149" s="4">
        <v>0</v>
      </c>
      <c r="E149" s="4" t="str">
        <f>VLOOKUP(A149,HOP!A:L,12,0)</f>
        <v>0.00</v>
      </c>
      <c r="F149" s="4" t="str">
        <f>VLOOKUP(A149,HOP!A:C,3,0)</f>
        <v>3117352</v>
      </c>
      <c r="G149" s="4">
        <f t="shared" si="8"/>
        <v>0</v>
      </c>
      <c r="H149" s="4" t="str">
        <f t="shared" si="9"/>
        <v>，3117352</v>
      </c>
      <c r="I149" s="4" t="str">
        <f>VLOOKUP(A149,HOP!A:U,21,0)</f>
        <v>直连</v>
      </c>
    </row>
    <row r="150" s="4" customFormat="1" hidden="1" spans="1:9">
      <c r="A150" s="5">
        <v>999223117462329</v>
      </c>
      <c r="B150" s="6">
        <v>44996</v>
      </c>
      <c r="C150" s="6">
        <v>44997</v>
      </c>
      <c r="D150" s="4">
        <v>1315</v>
      </c>
      <c r="E150" s="4" t="str">
        <f>VLOOKUP(A150,HOP!A:L,12,0)</f>
        <v>1315.00</v>
      </c>
      <c r="F150" s="4" t="str">
        <f>VLOOKUP(A150,HOP!A:C,3,0)</f>
        <v>3117510</v>
      </c>
      <c r="G150" s="4">
        <f t="shared" si="8"/>
        <v>0</v>
      </c>
      <c r="H150" s="4" t="str">
        <f t="shared" si="9"/>
        <v>，3117510</v>
      </c>
      <c r="I150" s="4" t="str">
        <f>VLOOKUP(A150,HOP!A:U,21,0)</f>
        <v>直连</v>
      </c>
    </row>
    <row r="151" s="4" customFormat="1" hidden="1" spans="1:9">
      <c r="A151" s="5">
        <v>999223117832831</v>
      </c>
      <c r="B151" s="6">
        <v>44995</v>
      </c>
      <c r="C151" s="6">
        <v>44997</v>
      </c>
      <c r="D151" s="4">
        <v>3379</v>
      </c>
      <c r="E151" s="4" t="str">
        <f>VLOOKUP(A151,HOP!A:L,12,0)</f>
        <v>3379.00</v>
      </c>
      <c r="F151" s="4" t="str">
        <f>VLOOKUP(A151,HOP!A:C,3,0)</f>
        <v>3117588</v>
      </c>
      <c r="G151" s="4">
        <f t="shared" si="8"/>
        <v>0</v>
      </c>
      <c r="H151" s="4" t="str">
        <f t="shared" si="9"/>
        <v>，3117588</v>
      </c>
      <c r="I151" s="4" t="str">
        <f>VLOOKUP(A151,HOP!A:U,21,0)</f>
        <v>直连</v>
      </c>
    </row>
    <row r="152" s="4" customFormat="1" hidden="1" spans="1:9">
      <c r="A152" s="5">
        <v>999223120133378</v>
      </c>
      <c r="B152" s="6">
        <v>44995</v>
      </c>
      <c r="C152" s="6">
        <v>44997</v>
      </c>
      <c r="D152" s="4">
        <v>418</v>
      </c>
      <c r="E152" s="4" t="str">
        <f>VLOOKUP(A152,HOP!A:L,12,0)</f>
        <v>418.00</v>
      </c>
      <c r="F152" s="4" t="str">
        <f>VLOOKUP(A152,HOP!A:C,3,0)</f>
        <v>3118168</v>
      </c>
      <c r="G152" s="4">
        <f t="shared" si="8"/>
        <v>0</v>
      </c>
      <c r="H152" s="4" t="str">
        <f t="shared" si="9"/>
        <v>，3118168</v>
      </c>
      <c r="I152" s="4" t="str">
        <f>VLOOKUP(A152,HOP!A:U,21,0)</f>
        <v>直连</v>
      </c>
    </row>
    <row r="153" s="4" customFormat="1" hidden="1" spans="1:9">
      <c r="A153" s="5">
        <v>999223121015033</v>
      </c>
      <c r="B153" s="6">
        <v>44996</v>
      </c>
      <c r="C153" s="6">
        <v>44997</v>
      </c>
      <c r="D153" s="4">
        <v>668</v>
      </c>
      <c r="E153" s="4" t="str">
        <f>VLOOKUP(A153,HOP!A:L,12,0)</f>
        <v>668.00</v>
      </c>
      <c r="F153" s="4" t="str">
        <f>VLOOKUP(A153,HOP!A:C,3,0)</f>
        <v>3118459</v>
      </c>
      <c r="G153" s="4">
        <f t="shared" si="8"/>
        <v>0</v>
      </c>
      <c r="H153" s="4" t="str">
        <f t="shared" si="9"/>
        <v>，3118459</v>
      </c>
      <c r="I153" s="4" t="str">
        <f>VLOOKUP(A153,HOP!A:U,21,0)</f>
        <v>直连</v>
      </c>
    </row>
    <row r="154" s="4" customFormat="1" hidden="1" spans="1:9">
      <c r="A154" s="5">
        <v>999223121550169</v>
      </c>
      <c r="B154" s="6">
        <v>44996</v>
      </c>
      <c r="C154" s="6">
        <v>44997</v>
      </c>
      <c r="D154" s="4">
        <v>249</v>
      </c>
      <c r="E154" s="4" t="str">
        <f>VLOOKUP(A154,HOP!A:L,12,0)</f>
        <v>249.00</v>
      </c>
      <c r="F154" s="4" t="str">
        <f>VLOOKUP(A154,HOP!A:C,3,0)</f>
        <v>3118658</v>
      </c>
      <c r="G154" s="4">
        <f t="shared" si="8"/>
        <v>0</v>
      </c>
      <c r="H154" s="4" t="str">
        <f t="shared" si="9"/>
        <v>，3118658</v>
      </c>
      <c r="I154" s="4" t="str">
        <f>VLOOKUP(A154,HOP!A:U,21,0)</f>
        <v>直连</v>
      </c>
    </row>
    <row r="155" s="4" customFormat="1" hidden="1" spans="1:9">
      <c r="A155" s="5">
        <v>999223122147605</v>
      </c>
      <c r="B155" s="6">
        <v>44996</v>
      </c>
      <c r="C155" s="6">
        <v>44997</v>
      </c>
      <c r="D155" s="4">
        <v>330</v>
      </c>
      <c r="E155" s="4" t="str">
        <f>VLOOKUP(A155,HOP!A:L,12,0)</f>
        <v>330.00</v>
      </c>
      <c r="F155" s="4" t="str">
        <f>VLOOKUP(A155,HOP!A:C,3,0)</f>
        <v>3118871</v>
      </c>
      <c r="G155" s="4">
        <f t="shared" si="8"/>
        <v>0</v>
      </c>
      <c r="H155" s="4" t="str">
        <f t="shared" si="9"/>
        <v>，3118871</v>
      </c>
      <c r="I155" s="4" t="str">
        <f>VLOOKUP(A155,HOP!A:U,21,0)</f>
        <v>直连</v>
      </c>
    </row>
    <row r="156" s="4" customFormat="1" hidden="1" spans="1:9">
      <c r="A156" s="5">
        <v>999223122814997</v>
      </c>
      <c r="B156" s="6">
        <v>44995</v>
      </c>
      <c r="C156" s="6">
        <v>44997</v>
      </c>
      <c r="D156" s="4">
        <v>1180</v>
      </c>
      <c r="E156" s="4" t="str">
        <f>VLOOKUP(A156,HOP!A:L,12,0)</f>
        <v>1180.00</v>
      </c>
      <c r="F156" s="4" t="str">
        <f>VLOOKUP(A156,HOP!A:C,3,0)</f>
        <v>3119188</v>
      </c>
      <c r="G156" s="4">
        <f t="shared" si="8"/>
        <v>0</v>
      </c>
      <c r="H156" s="4" t="str">
        <f t="shared" si="9"/>
        <v>，3119188</v>
      </c>
      <c r="I156" s="4" t="str">
        <f>VLOOKUP(A156,HOP!A:U,21,0)</f>
        <v>直连</v>
      </c>
    </row>
    <row r="157" s="4" customFormat="1" hidden="1" spans="1:9">
      <c r="A157" s="5">
        <v>999223125798556</v>
      </c>
      <c r="B157" s="6">
        <v>44996</v>
      </c>
      <c r="C157" s="6">
        <v>44997</v>
      </c>
      <c r="D157" s="4">
        <v>808</v>
      </c>
      <c r="E157" s="4" t="str">
        <f>VLOOKUP(A157,HOP!A:L,12,0)</f>
        <v>808.00</v>
      </c>
      <c r="F157" s="4" t="str">
        <f>VLOOKUP(A157,HOP!A:C,3,0)</f>
        <v>3119519</v>
      </c>
      <c r="G157" s="4">
        <f t="shared" si="8"/>
        <v>0</v>
      </c>
      <c r="H157" s="4" t="str">
        <f t="shared" si="9"/>
        <v>，3119519</v>
      </c>
      <c r="I157" s="4" t="str">
        <f>VLOOKUP(A157,HOP!A:U,21,0)</f>
        <v>直连</v>
      </c>
    </row>
    <row r="158" s="4" customFormat="1" hidden="1" spans="1:9">
      <c r="A158" s="5">
        <v>999223125927746</v>
      </c>
      <c r="B158" s="6">
        <v>44996</v>
      </c>
      <c r="C158" s="6">
        <v>44997</v>
      </c>
      <c r="D158" s="4">
        <v>770</v>
      </c>
      <c r="E158" s="4" t="str">
        <f>VLOOKUP(A158,HOP!A:L,12,0)</f>
        <v>770.00</v>
      </c>
      <c r="F158" s="4" t="str">
        <f>VLOOKUP(A158,HOP!A:C,3,0)</f>
        <v>3119532</v>
      </c>
      <c r="G158" s="4">
        <f t="shared" si="8"/>
        <v>0</v>
      </c>
      <c r="H158" s="4" t="str">
        <f t="shared" si="9"/>
        <v>，3119532</v>
      </c>
      <c r="I158" s="4" t="str">
        <f>VLOOKUP(A158,HOP!A:U,21,0)</f>
        <v>直连</v>
      </c>
    </row>
    <row r="159" s="4" customFormat="1" hidden="1" spans="1:9">
      <c r="A159" s="5">
        <v>999223126327016</v>
      </c>
      <c r="B159" s="6">
        <v>44996</v>
      </c>
      <c r="C159" s="6">
        <v>44997</v>
      </c>
      <c r="D159" s="4">
        <v>271</v>
      </c>
      <c r="E159" s="4" t="str">
        <f>VLOOKUP(A159,HOP!A:L,12,0)</f>
        <v>271.00</v>
      </c>
      <c r="F159" s="4" t="str">
        <f>VLOOKUP(A159,HOP!A:C,3,0)</f>
        <v>3119581</v>
      </c>
      <c r="G159" s="4">
        <f t="shared" si="8"/>
        <v>0</v>
      </c>
      <c r="H159" s="4" t="str">
        <f t="shared" si="9"/>
        <v>，3119581</v>
      </c>
      <c r="I159" s="4" t="str">
        <f>VLOOKUP(A159,HOP!A:U,21,0)</f>
        <v>直连</v>
      </c>
    </row>
    <row r="160" s="4" customFormat="1" hidden="1" spans="1:9">
      <c r="A160" s="5">
        <v>999223127303081</v>
      </c>
      <c r="B160" s="6">
        <v>44995</v>
      </c>
      <c r="C160" s="6">
        <v>44997</v>
      </c>
      <c r="D160" s="4">
        <v>2171</v>
      </c>
      <c r="E160" s="4" t="str">
        <f>VLOOKUP(A160,HOP!A:L,12,0)</f>
        <v>2171.00</v>
      </c>
      <c r="F160" s="4" t="str">
        <f>VLOOKUP(A160,HOP!A:C,3,0)</f>
        <v>3119721</v>
      </c>
      <c r="G160" s="4">
        <f t="shared" si="8"/>
        <v>0</v>
      </c>
      <c r="H160" s="4" t="str">
        <f t="shared" si="9"/>
        <v>，3119721</v>
      </c>
      <c r="I160" s="4" t="str">
        <f>VLOOKUP(A160,HOP!A:U,21,0)</f>
        <v>直连</v>
      </c>
    </row>
    <row r="161" s="4" customFormat="1" hidden="1" spans="1:9">
      <c r="A161" s="5">
        <v>999223127487389</v>
      </c>
      <c r="B161" s="6">
        <v>44996</v>
      </c>
      <c r="C161" s="6">
        <v>44997</v>
      </c>
      <c r="D161" s="4">
        <v>733</v>
      </c>
      <c r="E161" s="4" t="str">
        <f>VLOOKUP(A161,HOP!A:L,12,0)</f>
        <v>733.00</v>
      </c>
      <c r="F161" s="4" t="str">
        <f>VLOOKUP(A161,HOP!A:C,3,0)</f>
        <v>3119731</v>
      </c>
      <c r="G161" s="4">
        <f t="shared" si="8"/>
        <v>0</v>
      </c>
      <c r="H161" s="4" t="str">
        <f t="shared" si="9"/>
        <v>，3119731</v>
      </c>
      <c r="I161" s="4" t="str">
        <f>VLOOKUP(A161,HOP!A:U,21,0)</f>
        <v>直连</v>
      </c>
    </row>
    <row r="162" s="4" customFormat="1" hidden="1" spans="1:9">
      <c r="A162" s="5">
        <v>999223128190278</v>
      </c>
      <c r="B162" s="6">
        <v>44996</v>
      </c>
      <c r="C162" s="6">
        <v>44997</v>
      </c>
      <c r="D162" s="4">
        <v>535</v>
      </c>
      <c r="E162" s="4" t="str">
        <f>VLOOKUP(A162,HOP!A:L,12,0)</f>
        <v>535.00</v>
      </c>
      <c r="F162" s="4" t="str">
        <f>VLOOKUP(A162,HOP!A:C,3,0)</f>
        <v>3119798</v>
      </c>
      <c r="G162" s="4">
        <f t="shared" si="8"/>
        <v>0</v>
      </c>
      <c r="H162" s="4" t="str">
        <f t="shared" si="9"/>
        <v>，3119798</v>
      </c>
      <c r="I162" s="4" t="str">
        <f>VLOOKUP(A162,HOP!A:U,21,0)</f>
        <v>直连</v>
      </c>
    </row>
    <row r="163" s="4" customFormat="1" hidden="1" spans="1:9">
      <c r="A163" s="5">
        <v>999223128244197</v>
      </c>
      <c r="B163" s="6">
        <v>44996</v>
      </c>
      <c r="C163" s="6">
        <v>44997</v>
      </c>
      <c r="D163" s="4">
        <v>473</v>
      </c>
      <c r="E163" s="4" t="str">
        <f>VLOOKUP(A163,HOP!A:L,12,0)</f>
        <v>473.00</v>
      </c>
      <c r="F163" s="4" t="str">
        <f>VLOOKUP(A163,HOP!A:C,3,0)</f>
        <v>3119810</v>
      </c>
      <c r="G163" s="4">
        <f t="shared" ref="G163:G194" si="10">D163-E163</f>
        <v>0</v>
      </c>
      <c r="H163" s="4" t="str">
        <f t="shared" ref="H163:H194" si="11">$H$1&amp;F163</f>
        <v>，3119810</v>
      </c>
      <c r="I163" s="4" t="str">
        <f>VLOOKUP(A163,HOP!A:U,21,0)</f>
        <v>直连</v>
      </c>
    </row>
    <row r="164" s="4" customFormat="1" hidden="1" spans="1:9">
      <c r="A164" s="5">
        <v>999223128794807</v>
      </c>
      <c r="B164" s="6">
        <v>44996</v>
      </c>
      <c r="C164" s="6">
        <v>44997</v>
      </c>
      <c r="D164" s="4">
        <v>264</v>
      </c>
      <c r="E164" s="4" t="str">
        <f>VLOOKUP(A164,HOP!A:L,12,0)</f>
        <v>264.00</v>
      </c>
      <c r="F164" s="4" t="str">
        <f>VLOOKUP(A164,HOP!A:C,3,0)</f>
        <v>3119905</v>
      </c>
      <c r="G164" s="4">
        <f t="shared" si="10"/>
        <v>0</v>
      </c>
      <c r="H164" s="4" t="str">
        <f t="shared" si="11"/>
        <v>，3119905</v>
      </c>
      <c r="I164" s="4" t="str">
        <f>VLOOKUP(A164,HOP!A:U,21,0)</f>
        <v>直连</v>
      </c>
    </row>
    <row r="165" s="4" customFormat="1" hidden="1" spans="1:9">
      <c r="A165" s="5">
        <v>999223128835024</v>
      </c>
      <c r="B165" s="6">
        <v>44996</v>
      </c>
      <c r="C165" s="6">
        <v>44997</v>
      </c>
      <c r="D165" s="4">
        <v>101</v>
      </c>
      <c r="E165" s="4" t="str">
        <f>VLOOKUP(A165,HOP!A:L,12,0)</f>
        <v>101.00</v>
      </c>
      <c r="F165" s="4" t="str">
        <f>VLOOKUP(A165,HOP!A:C,3,0)</f>
        <v>3119923</v>
      </c>
      <c r="G165" s="4">
        <f t="shared" si="10"/>
        <v>0</v>
      </c>
      <c r="H165" s="4" t="str">
        <f t="shared" si="11"/>
        <v>，3119923</v>
      </c>
      <c r="I165" s="4" t="str">
        <f>VLOOKUP(A165,HOP!A:U,21,0)</f>
        <v>直连</v>
      </c>
    </row>
    <row r="166" s="4" customFormat="1" hidden="1" spans="1:9">
      <c r="A166" s="5">
        <v>999223128947385</v>
      </c>
      <c r="B166" s="6">
        <v>44996</v>
      </c>
      <c r="C166" s="6">
        <v>44997</v>
      </c>
      <c r="D166" s="4">
        <v>418</v>
      </c>
      <c r="E166" s="4" t="str">
        <f>VLOOKUP(A166,HOP!A:L,12,0)</f>
        <v>418.00</v>
      </c>
      <c r="F166" s="4" t="str">
        <f>VLOOKUP(A166,HOP!A:C,3,0)</f>
        <v>3119966</v>
      </c>
      <c r="G166" s="4">
        <f t="shared" si="10"/>
        <v>0</v>
      </c>
      <c r="H166" s="4" t="str">
        <f t="shared" si="11"/>
        <v>，3119966</v>
      </c>
      <c r="I166" s="4" t="str">
        <f>VLOOKUP(A166,HOP!A:U,21,0)</f>
        <v>直连</v>
      </c>
    </row>
    <row r="167" s="4" customFormat="1" hidden="1" spans="1:9">
      <c r="A167" s="5">
        <v>999223128960795</v>
      </c>
      <c r="B167" s="6">
        <v>44996</v>
      </c>
      <c r="C167" s="6">
        <v>44997</v>
      </c>
      <c r="D167" s="4">
        <v>1088</v>
      </c>
      <c r="E167" s="4" t="str">
        <f>VLOOKUP(A167,HOP!A:L,12,0)</f>
        <v>1088.00</v>
      </c>
      <c r="F167" s="4" t="str">
        <f>VLOOKUP(A167,HOP!A:C,3,0)</f>
        <v>3119970</v>
      </c>
      <c r="G167" s="4">
        <f t="shared" si="10"/>
        <v>0</v>
      </c>
      <c r="H167" s="4" t="str">
        <f t="shared" si="11"/>
        <v>，3119970</v>
      </c>
      <c r="I167" s="4" t="str">
        <f>VLOOKUP(A167,HOP!A:U,21,0)</f>
        <v>直连</v>
      </c>
    </row>
    <row r="168" s="4" customFormat="1" hidden="1" spans="1:9">
      <c r="A168" s="5">
        <v>999223129362157</v>
      </c>
      <c r="B168" s="6">
        <v>44996</v>
      </c>
      <c r="C168" s="6">
        <v>44997</v>
      </c>
      <c r="D168" s="4">
        <v>250</v>
      </c>
      <c r="E168" s="4" t="str">
        <f>VLOOKUP(A168,HOP!A:L,12,0)</f>
        <v>250.00</v>
      </c>
      <c r="F168" s="4" t="str">
        <f>VLOOKUP(A168,HOP!A:C,3,0)</f>
        <v>3120084</v>
      </c>
      <c r="G168" s="4">
        <f t="shared" si="10"/>
        <v>0</v>
      </c>
      <c r="H168" s="4" t="str">
        <f t="shared" si="11"/>
        <v>，3120084</v>
      </c>
      <c r="I168" s="4" t="str">
        <f>VLOOKUP(A168,HOP!A:U,21,0)</f>
        <v>直连</v>
      </c>
    </row>
    <row r="169" s="4" customFormat="1" hidden="1" spans="1:9">
      <c r="A169" s="5">
        <v>999223129495225</v>
      </c>
      <c r="B169" s="6">
        <v>44996</v>
      </c>
      <c r="C169" s="6">
        <v>44997</v>
      </c>
      <c r="D169" s="4">
        <v>0</v>
      </c>
      <c r="E169" s="4" t="e">
        <f>VLOOKUP(A169,HOP!A:L,12,0)</f>
        <v>#N/A</v>
      </c>
      <c r="F169" s="4" t="e">
        <f>VLOOKUP(A169,HOP!A:C,3,0)</f>
        <v>#N/A</v>
      </c>
      <c r="G169" s="4" t="e">
        <f t="shared" si="10"/>
        <v>#N/A</v>
      </c>
      <c r="H169" s="4" t="e">
        <f t="shared" si="11"/>
        <v>#N/A</v>
      </c>
      <c r="I169" s="4" t="e">
        <f>VLOOKUP(A169,HOP!A:U,21,0)</f>
        <v>#N/A</v>
      </c>
    </row>
    <row r="170" s="4" customFormat="1" hidden="1" spans="1:9">
      <c r="A170" s="5">
        <v>999223129525533</v>
      </c>
      <c r="B170" s="6">
        <v>44996</v>
      </c>
      <c r="C170" s="6">
        <v>44997</v>
      </c>
      <c r="D170" s="4">
        <v>1498</v>
      </c>
      <c r="E170" s="4" t="str">
        <f>VLOOKUP(A170,HOP!A:L,12,0)</f>
        <v>1498.00</v>
      </c>
      <c r="F170" s="4" t="str">
        <f>VLOOKUP(A170,HOP!A:C,3,0)</f>
        <v>3120156</v>
      </c>
      <c r="G170" s="4">
        <f t="shared" si="10"/>
        <v>0</v>
      </c>
      <c r="H170" s="4" t="str">
        <f t="shared" si="11"/>
        <v>，3120156</v>
      </c>
      <c r="I170" s="4" t="str">
        <f>VLOOKUP(A170,HOP!A:U,21,0)</f>
        <v>直连</v>
      </c>
    </row>
    <row r="171" s="4" customFormat="1" hidden="1" spans="1:9">
      <c r="A171" s="5">
        <v>999223129596759</v>
      </c>
      <c r="B171" s="6">
        <v>44996</v>
      </c>
      <c r="C171" s="6">
        <v>44997</v>
      </c>
      <c r="D171" s="4">
        <v>1015</v>
      </c>
      <c r="E171" s="4" t="str">
        <f>VLOOKUP(A171,HOP!A:L,12,0)</f>
        <v>1015.00</v>
      </c>
      <c r="F171" s="4" t="str">
        <f>VLOOKUP(A171,HOP!A:C,3,0)</f>
        <v>3120203</v>
      </c>
      <c r="G171" s="4">
        <f t="shared" si="10"/>
        <v>0</v>
      </c>
      <c r="H171" s="4" t="str">
        <f t="shared" si="11"/>
        <v>，3120203</v>
      </c>
      <c r="I171" s="4" t="str">
        <f>VLOOKUP(A171,HOP!A:U,21,0)</f>
        <v>直连</v>
      </c>
    </row>
    <row r="172" s="4" customFormat="1" hidden="1" spans="1:9">
      <c r="A172" s="5">
        <v>999223129806886</v>
      </c>
      <c r="B172" s="6">
        <v>44996</v>
      </c>
      <c r="C172" s="6">
        <v>44997</v>
      </c>
      <c r="D172" s="4">
        <v>1404</v>
      </c>
      <c r="E172" s="4" t="str">
        <f>VLOOKUP(A172,HOP!A:L,12,0)</f>
        <v>1404.00</v>
      </c>
      <c r="F172" s="4" t="str">
        <f>VLOOKUP(A172,HOP!A:C,3,0)</f>
        <v>3120316</v>
      </c>
      <c r="G172" s="4">
        <f t="shared" si="10"/>
        <v>0</v>
      </c>
      <c r="H172" s="4" t="str">
        <f t="shared" si="11"/>
        <v>，3120316</v>
      </c>
      <c r="I172" s="4" t="str">
        <f>VLOOKUP(A172,HOP!A:U,21,0)</f>
        <v>直连</v>
      </c>
    </row>
    <row r="173" s="4" customFormat="1" hidden="1" spans="1:9">
      <c r="A173" s="5">
        <v>999223129953521</v>
      </c>
      <c r="B173" s="6">
        <v>44996</v>
      </c>
      <c r="C173" s="6">
        <v>44997</v>
      </c>
      <c r="D173" s="4">
        <v>3306</v>
      </c>
      <c r="E173" s="4" t="str">
        <f>VLOOKUP(A173,HOP!A:L,12,0)</f>
        <v>3306.00</v>
      </c>
      <c r="F173" s="4" t="str">
        <f>VLOOKUP(A173,HOP!A:C,3,0)</f>
        <v>3120373</v>
      </c>
      <c r="G173" s="4">
        <f t="shared" si="10"/>
        <v>0</v>
      </c>
      <c r="H173" s="4" t="str">
        <f t="shared" si="11"/>
        <v>，3120373</v>
      </c>
      <c r="I173" s="4" t="str">
        <f>VLOOKUP(A173,HOP!A:U,21,0)</f>
        <v>直连</v>
      </c>
    </row>
    <row r="174" s="4" customFormat="1" hidden="1" spans="1:9">
      <c r="A174" s="5">
        <v>999223129988953</v>
      </c>
      <c r="B174" s="6">
        <v>44996</v>
      </c>
      <c r="C174" s="6">
        <v>44997</v>
      </c>
      <c r="D174" s="4">
        <v>193</v>
      </c>
      <c r="E174" s="4" t="str">
        <f>VLOOKUP(A174,HOP!A:L,12,0)</f>
        <v>193.00</v>
      </c>
      <c r="F174" s="4" t="str">
        <f>VLOOKUP(A174,HOP!A:C,3,0)</f>
        <v>3120379</v>
      </c>
      <c r="G174" s="4">
        <f t="shared" si="10"/>
        <v>0</v>
      </c>
      <c r="H174" s="4" t="str">
        <f t="shared" si="11"/>
        <v>，3120379</v>
      </c>
      <c r="I174" s="4" t="str">
        <f>VLOOKUP(A174,HOP!A:U,21,0)</f>
        <v>直连</v>
      </c>
    </row>
    <row r="175" s="4" customFormat="1" hidden="1" spans="1:9">
      <c r="A175" s="5">
        <v>999223130350805</v>
      </c>
      <c r="B175" s="6">
        <v>44996</v>
      </c>
      <c r="C175" s="6">
        <v>44997</v>
      </c>
      <c r="D175" s="4">
        <v>250</v>
      </c>
      <c r="E175" s="4" t="str">
        <f>VLOOKUP(A175,HOP!A:L,12,0)</f>
        <v>250.00</v>
      </c>
      <c r="F175" s="4" t="str">
        <f>VLOOKUP(A175,HOP!A:C,3,0)</f>
        <v>3120442</v>
      </c>
      <c r="G175" s="4">
        <f t="shared" si="10"/>
        <v>0</v>
      </c>
      <c r="H175" s="4" t="str">
        <f t="shared" si="11"/>
        <v>，3120442</v>
      </c>
      <c r="I175" s="4" t="str">
        <f>VLOOKUP(A175,HOP!A:U,21,0)</f>
        <v>直连</v>
      </c>
    </row>
    <row r="176" s="4" customFormat="1" hidden="1" spans="1:9">
      <c r="A176" s="5">
        <v>999223130521607</v>
      </c>
      <c r="B176" s="6">
        <v>44996</v>
      </c>
      <c r="C176" s="6">
        <v>44997</v>
      </c>
      <c r="D176" s="4">
        <v>499</v>
      </c>
      <c r="E176" s="4" t="str">
        <f>VLOOKUP(A176,HOP!A:L,12,0)</f>
        <v>499.00</v>
      </c>
      <c r="F176" s="4" t="str">
        <f>VLOOKUP(A176,HOP!A:C,3,0)</f>
        <v>3120477</v>
      </c>
      <c r="G176" s="4">
        <f t="shared" si="10"/>
        <v>0</v>
      </c>
      <c r="H176" s="4" t="str">
        <f t="shared" si="11"/>
        <v>，3120477</v>
      </c>
      <c r="I176" s="4" t="str">
        <f>VLOOKUP(A176,HOP!A:U,21,0)</f>
        <v>直连</v>
      </c>
    </row>
    <row r="177" s="4" customFormat="1" hidden="1" spans="1:9">
      <c r="A177" s="5">
        <v>999223131300320</v>
      </c>
      <c r="B177" s="6">
        <v>44996</v>
      </c>
      <c r="C177" s="6">
        <v>44997</v>
      </c>
      <c r="D177" s="4">
        <v>172</v>
      </c>
      <c r="E177" s="4" t="str">
        <f>VLOOKUP(A177,HOP!A:L,12,0)</f>
        <v>172.00</v>
      </c>
      <c r="F177" s="4" t="str">
        <f>VLOOKUP(A177,HOP!A:C,3,0)</f>
        <v>3120641</v>
      </c>
      <c r="G177" s="4">
        <f t="shared" si="10"/>
        <v>0</v>
      </c>
      <c r="H177" s="4" t="str">
        <f t="shared" si="11"/>
        <v>，3120641</v>
      </c>
      <c r="I177" s="4" t="str">
        <f>VLOOKUP(A177,HOP!A:U,21,0)</f>
        <v>直连</v>
      </c>
    </row>
    <row r="178" s="4" customFormat="1" hidden="1" spans="1:9">
      <c r="A178" s="5">
        <v>999223132085225</v>
      </c>
      <c r="B178" s="6">
        <v>44996</v>
      </c>
      <c r="C178" s="6">
        <v>44997</v>
      </c>
      <c r="D178" s="4">
        <v>227</v>
      </c>
      <c r="E178" s="4" t="str">
        <f>VLOOKUP(A178,HOP!A:L,12,0)</f>
        <v>227.00</v>
      </c>
      <c r="F178" s="4" t="str">
        <f>VLOOKUP(A178,HOP!A:C,3,0)</f>
        <v>3120775</v>
      </c>
      <c r="G178" s="4">
        <f t="shared" si="10"/>
        <v>0</v>
      </c>
      <c r="H178" s="4" t="str">
        <f t="shared" si="11"/>
        <v>，3120775</v>
      </c>
      <c r="I178" s="4" t="str">
        <f>VLOOKUP(A178,HOP!A:U,21,0)</f>
        <v>直连</v>
      </c>
    </row>
    <row r="179" s="4" customFormat="1" hidden="1" spans="1:9">
      <c r="A179" s="5">
        <v>999223132203324</v>
      </c>
      <c r="B179" s="6">
        <v>44996</v>
      </c>
      <c r="C179" s="6">
        <v>44997</v>
      </c>
      <c r="D179" s="4">
        <v>505</v>
      </c>
      <c r="E179" s="4" t="str">
        <f>VLOOKUP(A179,HOP!A:L,12,0)</f>
        <v>505.00</v>
      </c>
      <c r="F179" s="4" t="str">
        <f>VLOOKUP(A179,HOP!A:C,3,0)</f>
        <v>3120802</v>
      </c>
      <c r="G179" s="4">
        <f t="shared" si="10"/>
        <v>0</v>
      </c>
      <c r="H179" s="4" t="str">
        <f t="shared" si="11"/>
        <v>，3120802</v>
      </c>
      <c r="I179" s="4" t="str">
        <f>VLOOKUP(A179,HOP!A:U,21,0)</f>
        <v>直连</v>
      </c>
    </row>
    <row r="180" s="4" customFormat="1" hidden="1" spans="1:9">
      <c r="A180" s="5">
        <v>999223134439455</v>
      </c>
      <c r="B180" s="6">
        <v>44996</v>
      </c>
      <c r="C180" s="6">
        <v>44997</v>
      </c>
      <c r="D180" s="4">
        <v>669</v>
      </c>
      <c r="E180" s="4" t="str">
        <f>VLOOKUP(A180,HOP!A:L,12,0)</f>
        <v>669.00</v>
      </c>
      <c r="F180" s="4" t="str">
        <f>VLOOKUP(A180,HOP!A:C,3,0)</f>
        <v>3121262</v>
      </c>
      <c r="G180" s="4">
        <f t="shared" si="10"/>
        <v>0</v>
      </c>
      <c r="H180" s="4" t="str">
        <f t="shared" si="11"/>
        <v>，3121262</v>
      </c>
      <c r="I180" s="4" t="str">
        <f>VLOOKUP(A180,HOP!A:U,21,0)</f>
        <v>直连</v>
      </c>
    </row>
    <row r="181" s="4" customFormat="1" hidden="1" spans="1:9">
      <c r="A181" s="5">
        <v>999223134491589</v>
      </c>
      <c r="B181" s="6">
        <v>44996</v>
      </c>
      <c r="C181" s="6">
        <v>44997</v>
      </c>
      <c r="D181" s="4">
        <v>245</v>
      </c>
      <c r="E181" s="4" t="str">
        <f>VLOOKUP(A181,HOP!A:L,12,0)</f>
        <v>245.00</v>
      </c>
      <c r="F181" s="4" t="str">
        <f>VLOOKUP(A181,HOP!A:C,3,0)</f>
        <v>3121276</v>
      </c>
      <c r="G181" s="4">
        <f t="shared" si="10"/>
        <v>0</v>
      </c>
      <c r="H181" s="4" t="str">
        <f t="shared" si="11"/>
        <v>，3121276</v>
      </c>
      <c r="I181" s="4" t="str">
        <f>VLOOKUP(A181,HOP!A:U,21,0)</f>
        <v>直连</v>
      </c>
    </row>
    <row r="182" s="4" customFormat="1" hidden="1" spans="1:9">
      <c r="A182" s="5">
        <v>999223134668220</v>
      </c>
      <c r="B182" s="6">
        <v>44996</v>
      </c>
      <c r="C182" s="6">
        <v>44997</v>
      </c>
      <c r="D182" s="4">
        <v>227</v>
      </c>
      <c r="E182" s="4" t="str">
        <f>VLOOKUP(A182,HOP!A:L,12,0)</f>
        <v>227.00</v>
      </c>
      <c r="F182" s="4" t="str">
        <f>VLOOKUP(A182,HOP!A:C,3,0)</f>
        <v>3121324</v>
      </c>
      <c r="G182" s="4">
        <f t="shared" si="10"/>
        <v>0</v>
      </c>
      <c r="H182" s="4" t="str">
        <f t="shared" si="11"/>
        <v>，3121324</v>
      </c>
      <c r="I182" s="4" t="str">
        <f>VLOOKUP(A182,HOP!A:U,21,0)</f>
        <v>直连</v>
      </c>
    </row>
    <row r="183" s="4" customFormat="1" hidden="1" spans="1:9">
      <c r="A183" s="5">
        <v>999223134954072</v>
      </c>
      <c r="B183" s="6">
        <v>44996</v>
      </c>
      <c r="C183" s="6">
        <v>44997</v>
      </c>
      <c r="D183" s="4">
        <v>130</v>
      </c>
      <c r="E183" s="4" t="str">
        <f>VLOOKUP(A183,HOP!A:L,12,0)</f>
        <v>130.00</v>
      </c>
      <c r="F183" s="4" t="str">
        <f>VLOOKUP(A183,HOP!A:C,3,0)</f>
        <v>3121404</v>
      </c>
      <c r="G183" s="4">
        <f t="shared" si="10"/>
        <v>0</v>
      </c>
      <c r="H183" s="4" t="str">
        <f t="shared" si="11"/>
        <v>，3121404</v>
      </c>
      <c r="I183" s="4" t="str">
        <f>VLOOKUP(A183,HOP!A:U,21,0)</f>
        <v>直连</v>
      </c>
    </row>
    <row r="184" s="4" customFormat="1" hidden="1" spans="1:9">
      <c r="A184" s="5">
        <v>999223136166291</v>
      </c>
      <c r="B184" s="6">
        <v>44996</v>
      </c>
      <c r="C184" s="6">
        <v>44997</v>
      </c>
      <c r="D184" s="4">
        <v>663</v>
      </c>
      <c r="E184" s="4" t="str">
        <f>VLOOKUP(A184,HOP!A:L,12,0)</f>
        <v>663.00</v>
      </c>
      <c r="F184" s="4" t="str">
        <f>VLOOKUP(A184,HOP!A:C,3,0)</f>
        <v>3121815</v>
      </c>
      <c r="G184" s="4">
        <f t="shared" si="10"/>
        <v>0</v>
      </c>
      <c r="H184" s="4" t="str">
        <f t="shared" si="11"/>
        <v>，3121815</v>
      </c>
      <c r="I184" s="4" t="str">
        <f>VLOOKUP(A184,HOP!A:U,21,0)</f>
        <v>直连</v>
      </c>
    </row>
    <row r="185" s="4" customFormat="1" hidden="1" spans="1:9">
      <c r="A185" s="5">
        <v>999223136290535</v>
      </c>
      <c r="B185" s="6">
        <v>44996</v>
      </c>
      <c r="C185" s="6">
        <v>44997</v>
      </c>
      <c r="D185" s="4">
        <v>239</v>
      </c>
      <c r="E185" s="4" t="str">
        <f>VLOOKUP(A185,HOP!A:L,12,0)</f>
        <v>239.00</v>
      </c>
      <c r="F185" s="4" t="str">
        <f>VLOOKUP(A185,HOP!A:C,3,0)</f>
        <v>3121852</v>
      </c>
      <c r="G185" s="4">
        <f t="shared" si="10"/>
        <v>0</v>
      </c>
      <c r="H185" s="4" t="str">
        <f t="shared" si="11"/>
        <v>，3121852</v>
      </c>
      <c r="I185" s="4" t="str">
        <f>VLOOKUP(A185,HOP!A:U,21,0)</f>
        <v>直连</v>
      </c>
    </row>
    <row r="186" s="4" customFormat="1" hidden="1" spans="1:9">
      <c r="A186" s="5">
        <v>999223136335390</v>
      </c>
      <c r="B186" s="6">
        <v>44996</v>
      </c>
      <c r="C186" s="6">
        <v>44997</v>
      </c>
      <c r="D186" s="4">
        <v>1012</v>
      </c>
      <c r="E186" s="4" t="str">
        <f>VLOOKUP(A186,HOP!A:L,12,0)</f>
        <v>1012.00</v>
      </c>
      <c r="F186" s="4" t="str">
        <f>VLOOKUP(A186,HOP!A:C,3,0)</f>
        <v>3121874</v>
      </c>
      <c r="G186" s="4">
        <f t="shared" si="10"/>
        <v>0</v>
      </c>
      <c r="H186" s="4" t="str">
        <f t="shared" si="11"/>
        <v>，3121874</v>
      </c>
      <c r="I186" s="4" t="str">
        <f>VLOOKUP(A186,HOP!A:U,21,0)</f>
        <v>直连</v>
      </c>
    </row>
    <row r="187" s="4" customFormat="1" hidden="1" spans="1:9">
      <c r="A187" s="5">
        <v>999223136767208</v>
      </c>
      <c r="B187" s="6">
        <v>44996</v>
      </c>
      <c r="C187" s="6">
        <v>44997</v>
      </c>
      <c r="D187" s="4">
        <v>663</v>
      </c>
      <c r="E187" s="4" t="str">
        <f>VLOOKUP(A187,HOP!A:L,12,0)</f>
        <v>663.00</v>
      </c>
      <c r="F187" s="4" t="str">
        <f>VLOOKUP(A187,HOP!A:C,3,0)</f>
        <v>3122047</v>
      </c>
      <c r="G187" s="4">
        <f t="shared" si="10"/>
        <v>0</v>
      </c>
      <c r="H187" s="4" t="str">
        <f t="shared" si="11"/>
        <v>，3122047</v>
      </c>
      <c r="I187" s="4" t="str">
        <f>VLOOKUP(A187,HOP!A:U,21,0)</f>
        <v>直连</v>
      </c>
    </row>
    <row r="188" s="4" customFormat="1" hidden="1" spans="1:9">
      <c r="A188" s="5">
        <v>999223139711500</v>
      </c>
      <c r="B188" s="6">
        <v>44996</v>
      </c>
      <c r="C188" s="6">
        <v>44997</v>
      </c>
      <c r="D188" s="4">
        <v>929</v>
      </c>
      <c r="E188" s="4" t="str">
        <f>VLOOKUP(A188,HOP!A:L,12,0)</f>
        <v>929.00</v>
      </c>
      <c r="F188" s="4" t="str">
        <f>VLOOKUP(A188,HOP!A:C,3,0)</f>
        <v>3122209</v>
      </c>
      <c r="G188" s="4">
        <f t="shared" si="10"/>
        <v>0</v>
      </c>
      <c r="H188" s="4" t="str">
        <f t="shared" si="11"/>
        <v>，3122209</v>
      </c>
      <c r="I188" s="4" t="str">
        <f>VLOOKUP(A188,HOP!A:U,21,0)</f>
        <v>直连</v>
      </c>
    </row>
    <row r="189" s="4" customFormat="1" hidden="1" spans="1:9">
      <c r="A189" s="5">
        <v>999223140077089</v>
      </c>
      <c r="B189" s="6">
        <v>44996</v>
      </c>
      <c r="C189" s="6">
        <v>44997</v>
      </c>
      <c r="D189" s="4">
        <v>186</v>
      </c>
      <c r="E189" s="4" t="str">
        <f>VLOOKUP(A189,HOP!A:L,12,0)</f>
        <v>186.00</v>
      </c>
      <c r="F189" s="4" t="str">
        <f>VLOOKUP(A189,HOP!A:C,3,0)</f>
        <v>3122260</v>
      </c>
      <c r="G189" s="4">
        <f t="shared" si="10"/>
        <v>0</v>
      </c>
      <c r="H189" s="4" t="str">
        <f t="shared" si="11"/>
        <v>，3122260</v>
      </c>
      <c r="I189" s="4" t="str">
        <f>VLOOKUP(A189,HOP!A:U,21,0)</f>
        <v>直连</v>
      </c>
    </row>
    <row r="190" s="4" customFormat="1" hidden="1" spans="1:9">
      <c r="A190" s="5">
        <v>999223141547550</v>
      </c>
      <c r="B190" s="6">
        <v>44996</v>
      </c>
      <c r="C190" s="6">
        <v>44997</v>
      </c>
      <c r="D190" s="4">
        <v>1466</v>
      </c>
      <c r="E190" s="4" t="str">
        <f>VLOOKUP(A190,HOP!A:L,12,0)</f>
        <v>1466.00</v>
      </c>
      <c r="F190" s="4" t="str">
        <f>VLOOKUP(A190,HOP!A:C,3,0)</f>
        <v>3122604</v>
      </c>
      <c r="G190" s="4">
        <f t="shared" si="10"/>
        <v>0</v>
      </c>
      <c r="H190" s="4" t="str">
        <f t="shared" si="11"/>
        <v>，3122604</v>
      </c>
      <c r="I190" s="4" t="str">
        <f>VLOOKUP(A190,HOP!A:U,21,0)</f>
        <v>直连</v>
      </c>
    </row>
    <row r="191" s="4" customFormat="1" hidden="1" spans="1:9">
      <c r="A191" s="5">
        <v>999223141691244</v>
      </c>
      <c r="B191" s="6">
        <v>44996</v>
      </c>
      <c r="C191" s="6">
        <v>44997</v>
      </c>
      <c r="D191" s="4">
        <v>623</v>
      </c>
      <c r="E191" s="4" t="str">
        <f>VLOOKUP(A191,HOP!A:L,12,0)</f>
        <v>623.00</v>
      </c>
      <c r="F191" s="4" t="str">
        <f>VLOOKUP(A191,HOP!A:C,3,0)</f>
        <v>3122640</v>
      </c>
      <c r="G191" s="4">
        <f t="shared" si="10"/>
        <v>0</v>
      </c>
      <c r="H191" s="4" t="str">
        <f t="shared" si="11"/>
        <v>，3122640</v>
      </c>
      <c r="I191" s="4" t="str">
        <f>VLOOKUP(A191,HOP!A:U,21,0)</f>
        <v>直连</v>
      </c>
    </row>
    <row r="192" s="4" customFormat="1" hidden="1" spans="1:9">
      <c r="A192" s="5">
        <v>999223142154536</v>
      </c>
      <c r="B192" s="6">
        <v>44996</v>
      </c>
      <c r="C192" s="6">
        <v>44997</v>
      </c>
      <c r="D192" s="4">
        <v>252</v>
      </c>
      <c r="E192" s="4" t="str">
        <f>VLOOKUP(A192,HOP!A:L,12,0)</f>
        <v>252.00</v>
      </c>
      <c r="F192" s="4" t="str">
        <f>VLOOKUP(A192,HOP!A:C,3,0)</f>
        <v>3122785</v>
      </c>
      <c r="G192" s="4">
        <f t="shared" si="10"/>
        <v>0</v>
      </c>
      <c r="H192" s="4" t="str">
        <f t="shared" si="11"/>
        <v>，3122785</v>
      </c>
      <c r="I192" s="4" t="str">
        <f>VLOOKUP(A192,HOP!A:U,21,0)</f>
        <v>直连</v>
      </c>
    </row>
    <row r="193" s="4" customFormat="1" spans="1:10">
      <c r="A193" s="8" t="s">
        <v>1041</v>
      </c>
      <c r="B193" s="6">
        <v>44996</v>
      </c>
      <c r="C193" s="6">
        <v>44997</v>
      </c>
      <c r="D193" s="4">
        <v>1007</v>
      </c>
      <c r="E193" s="4" t="e">
        <f>VLOOKUP(A193,HOP!A:L,12,0)</f>
        <v>#N/A</v>
      </c>
      <c r="F193" s="4">
        <v>3122859</v>
      </c>
      <c r="G193" s="4" t="e">
        <f t="shared" si="10"/>
        <v>#N/A</v>
      </c>
      <c r="H193" s="4" t="str">
        <f t="shared" si="11"/>
        <v>，3122859</v>
      </c>
      <c r="I193" s="4" t="e">
        <f>VLOOKUP(A193,HOP!A:U,21,0)</f>
        <v>#N/A</v>
      </c>
      <c r="J193" s="4" t="s">
        <v>1042</v>
      </c>
    </row>
    <row r="194" s="4" customFormat="1" hidden="1" spans="1:9">
      <c r="A194" s="5">
        <v>999223142652531</v>
      </c>
      <c r="B194" s="6">
        <v>44996</v>
      </c>
      <c r="C194" s="6">
        <v>44997</v>
      </c>
      <c r="D194" s="4">
        <v>298</v>
      </c>
      <c r="E194" s="4" t="str">
        <f>VLOOKUP(A194,HOP!A:L,12,0)</f>
        <v>298.00</v>
      </c>
      <c r="F194" s="4" t="str">
        <f>VLOOKUP(A194,HOP!A:C,3,0)</f>
        <v>3122929</v>
      </c>
      <c r="G194" s="4">
        <f t="shared" si="10"/>
        <v>0</v>
      </c>
      <c r="H194" s="4" t="str">
        <f t="shared" si="11"/>
        <v>，3122929</v>
      </c>
      <c r="I194" s="4" t="str">
        <f>VLOOKUP(A194,HOP!A:U,21,0)</f>
        <v>直连</v>
      </c>
    </row>
    <row r="195" s="4" customFormat="1" hidden="1" spans="1:9">
      <c r="A195" s="5">
        <v>999223142704565</v>
      </c>
      <c r="B195" s="6">
        <v>44996</v>
      </c>
      <c r="C195" s="6">
        <v>44997</v>
      </c>
      <c r="D195" s="4">
        <v>144</v>
      </c>
      <c r="E195" s="4" t="str">
        <f>VLOOKUP(A195,HOP!A:L,12,0)</f>
        <v>144.00</v>
      </c>
      <c r="F195" s="4" t="str">
        <f>VLOOKUP(A195,HOP!A:C,3,0)</f>
        <v>3122942</v>
      </c>
      <c r="G195" s="4">
        <f>D195-E195</f>
        <v>0</v>
      </c>
      <c r="H195" s="4" t="str">
        <f>$H$1&amp;F195</f>
        <v>，3122942</v>
      </c>
      <c r="I195" s="4" t="str">
        <f>VLOOKUP(A195,HOP!A:U,21,0)</f>
        <v>直连</v>
      </c>
    </row>
    <row r="196" s="4" customFormat="1" hidden="1" spans="1:9">
      <c r="A196" s="5">
        <v>999223142819220</v>
      </c>
      <c r="B196" s="6">
        <v>44996</v>
      </c>
      <c r="C196" s="6">
        <v>44997</v>
      </c>
      <c r="D196" s="4">
        <v>576</v>
      </c>
      <c r="E196" s="4" t="str">
        <f>VLOOKUP(A196,HOP!A:L,12,0)</f>
        <v>576.00</v>
      </c>
      <c r="F196" s="4" t="str">
        <f>VLOOKUP(A196,HOP!A:C,3,0)</f>
        <v>3122972</v>
      </c>
      <c r="G196" s="4">
        <f>D196-E196</f>
        <v>0</v>
      </c>
      <c r="H196" s="4" t="str">
        <f>$H$1&amp;F196</f>
        <v>，3122972</v>
      </c>
      <c r="I196" s="4" t="str">
        <f>VLOOKUP(A196,HOP!A:U,21,0)</f>
        <v>直连</v>
      </c>
    </row>
    <row r="197" s="4" customFormat="1" hidden="1" spans="1:9">
      <c r="A197" s="5">
        <v>23143558015</v>
      </c>
      <c r="B197" s="6">
        <v>44996</v>
      </c>
      <c r="C197" s="6">
        <v>44997</v>
      </c>
      <c r="D197" s="4">
        <v>292</v>
      </c>
      <c r="E197" s="4" t="str">
        <f>VLOOKUP(A197,HOP!A:L,12,0)</f>
        <v>292.00</v>
      </c>
      <c r="F197" s="4" t="str">
        <f>VLOOKUP(A197,HOP!A:C,3,0)</f>
        <v>3123216</v>
      </c>
      <c r="G197" s="4">
        <f>D197-E197</f>
        <v>0</v>
      </c>
      <c r="H197" s="4" t="str">
        <f>$H$1&amp;F197</f>
        <v>，3123216</v>
      </c>
      <c r="I197" s="4" t="str">
        <f>VLOOKUP(A197,HOP!A:U,21,0)</f>
        <v>直连</v>
      </c>
    </row>
    <row r="198" s="4" customFormat="1" hidden="1" spans="1:9">
      <c r="A198" s="5">
        <v>999223143716251</v>
      </c>
      <c r="B198" s="6">
        <v>44996</v>
      </c>
      <c r="C198" s="6">
        <v>44997</v>
      </c>
      <c r="D198" s="4">
        <v>1337</v>
      </c>
      <c r="E198" s="4" t="str">
        <f>VLOOKUP(A198,HOP!A:L,12,0)</f>
        <v>1337.00</v>
      </c>
      <c r="F198" s="4" t="str">
        <f>VLOOKUP(A198,HOP!A:C,3,0)</f>
        <v>3123263</v>
      </c>
      <c r="G198" s="4">
        <f>D198-E198</f>
        <v>0</v>
      </c>
      <c r="H198" s="4" t="str">
        <f>$H$1&amp;F198</f>
        <v>，3123263</v>
      </c>
      <c r="I198" s="4" t="str">
        <f>VLOOKUP(A198,HOP!A:U,21,0)</f>
        <v>直连</v>
      </c>
    </row>
    <row r="199" s="4" customFormat="1" hidden="1" spans="1:9">
      <c r="A199" s="5">
        <v>999223143715974</v>
      </c>
      <c r="B199" s="6">
        <v>44996</v>
      </c>
      <c r="C199" s="6">
        <v>44997</v>
      </c>
      <c r="D199" s="4">
        <v>2780</v>
      </c>
      <c r="E199" s="4" t="str">
        <f>VLOOKUP(A199,HOP!A:L,12,0)</f>
        <v>2780.00</v>
      </c>
      <c r="F199" s="4" t="str">
        <f>VLOOKUP(A199,HOP!A:C,3,0)</f>
        <v>3123262</v>
      </c>
      <c r="G199" s="4">
        <f>D199-E199</f>
        <v>0</v>
      </c>
      <c r="H199" s="4" t="str">
        <f>$H$1&amp;F199</f>
        <v>，3123262</v>
      </c>
      <c r="I199" s="4" t="str">
        <f>VLOOKUP(A199,HOP!A:U,21,0)</f>
        <v>直连</v>
      </c>
    </row>
    <row r="200" s="4" customFormat="1" hidden="1" spans="1:9">
      <c r="A200" s="5">
        <v>999223144083288</v>
      </c>
      <c r="B200" s="6">
        <v>44996</v>
      </c>
      <c r="C200" s="6">
        <v>44997</v>
      </c>
      <c r="D200" s="4">
        <v>626</v>
      </c>
      <c r="E200" s="4" t="str">
        <f>VLOOKUP(A200,HOP!A:L,12,0)</f>
        <v>626.00</v>
      </c>
      <c r="F200" s="4" t="str">
        <f>VLOOKUP(A200,HOP!A:C,3,0)</f>
        <v>3123355</v>
      </c>
      <c r="G200" s="4">
        <f>D200-E200</f>
        <v>0</v>
      </c>
      <c r="H200" s="4" t="str">
        <f>$H$1&amp;F200</f>
        <v>，3123355</v>
      </c>
      <c r="I200" s="4" t="str">
        <f>VLOOKUP(A200,HOP!A:U,21,0)</f>
        <v>直连</v>
      </c>
    </row>
    <row r="202" spans="4:4">
      <c r="D202" s="4">
        <f>SUM(D2:D201)</f>
        <v>294857</v>
      </c>
    </row>
    <row r="204" spans="4:4">
      <c r="D204" s="4" t="s">
        <v>1043</v>
      </c>
    </row>
    <row r="208" spans="1:3">
      <c r="A208" s="4" t="s">
        <v>1044</v>
      </c>
      <c r="C208" s="4">
        <v>25128</v>
      </c>
    </row>
    <row r="209" spans="1:3">
      <c r="A209" s="4" t="s">
        <v>1045</v>
      </c>
      <c r="C209" s="4">
        <v>268722</v>
      </c>
    </row>
    <row r="210" spans="1:3">
      <c r="A210" s="4" t="s">
        <v>1046</v>
      </c>
      <c r="C210" s="4">
        <v>1007</v>
      </c>
    </row>
    <row r="211" spans="1:3">
      <c r="A211" s="4" t="s">
        <v>1047</v>
      </c>
      <c r="C211" s="4">
        <f>SUBTOTAL(9,C208:C210)</f>
        <v>294857</v>
      </c>
    </row>
  </sheetData>
  <autoFilter ref="A1:X200">
    <filterColumn colId="3">
      <filters>
        <filter val="1300"/>
        <filter val="1800"/>
        <filter val="101"/>
        <filter val="802"/>
        <filter val="3303"/>
        <filter val="1404"/>
        <filter val="505"/>
        <filter val="306"/>
        <filter val="1406"/>
        <filter val="3306"/>
        <filter val="1007"/>
        <filter val="808"/>
        <filter val="1308"/>
        <filter val="609"/>
        <filter val="2310"/>
        <filter val="3110"/>
        <filter val="411"/>
        <filter val="712"/>
        <filter val="1012"/>
        <filter val="814"/>
        <filter val="3414"/>
        <filter val="1015"/>
        <filter val="1315"/>
        <filter val="1616"/>
        <filter val="817"/>
        <filter val="2017"/>
        <filter val="418"/>
        <filter val="1018"/>
        <filter val="2218"/>
        <filter val="4018"/>
        <filter val="2919"/>
        <filter val="221"/>
        <filter val="621"/>
        <filter val="7521"/>
        <filter val="222"/>
        <filter val="422"/>
        <filter val="1422"/>
        <filter val="1522"/>
        <filter val="2622"/>
        <filter val="3222"/>
        <filter val="5622"/>
        <filter val="623"/>
        <filter val="324"/>
        <filter val="1224"/>
        <filter val="2024"/>
        <filter val="225"/>
        <filter val="525"/>
        <filter val="626"/>
        <filter val="1926"/>
        <filter val="227"/>
        <filter val="1528"/>
        <filter val="629"/>
        <filter val="929"/>
        <filter val="1129"/>
        <filter val="130"/>
        <filter val="330"/>
        <filter val="930"/>
        <filter val="2030"/>
        <filter val="3730"/>
        <filter val="931"/>
        <filter val="832"/>
        <filter val="2132"/>
        <filter val="733"/>
        <filter val="634"/>
        <filter val="2034"/>
        <filter val="3434"/>
        <filter val="3934"/>
        <filter val="535"/>
        <filter val="735"/>
        <filter val="636"/>
        <filter val="1536"/>
        <filter val="10136"/>
        <filter val="1337"/>
        <filter val="438"/>
        <filter val="1938"/>
        <filter val="239"/>
        <filter val="840"/>
        <filter val="341"/>
        <filter val="941"/>
        <filter val="1941"/>
        <filter val="2241"/>
        <filter val="4942"/>
        <filter val="543"/>
        <filter val="144"/>
        <filter val="344"/>
        <filter val="844"/>
        <filter val="1144"/>
        <filter val="245"/>
        <filter val="545"/>
        <filter val="246"/>
        <filter val="6546"/>
        <filter val="2148"/>
        <filter val="4148"/>
        <filter val="249"/>
        <filter val="749"/>
        <filter val="250"/>
        <filter val="750"/>
        <filter val="1550"/>
        <filter val="5551"/>
        <filter val="252"/>
        <filter val="1052"/>
        <filter val="1252"/>
        <filter val="556"/>
        <filter val="2259"/>
        <filter val="460"/>
        <filter val="461"/>
        <filter val="3661"/>
        <filter val="463"/>
        <filter val="663"/>
        <filter val="264"/>
        <filter val="1664"/>
        <filter val="2664"/>
        <filter val="9364"/>
        <filter val="965"/>
        <filter val="1466"/>
        <filter val="567"/>
        <filter val="1367"/>
        <filter val="668"/>
        <filter val="1168"/>
        <filter val="1468"/>
        <filter val="7268"/>
        <filter val="669"/>
        <filter val="5669"/>
        <filter val="570"/>
        <filter val="770"/>
        <filter val="1470"/>
        <filter val="2470"/>
        <filter val="271"/>
        <filter val="1171"/>
        <filter val="2171"/>
        <filter val="172"/>
        <filter val="672"/>
        <filter val="972"/>
        <filter val="2072"/>
        <filter val="473"/>
        <filter val="274"/>
        <filter val="675"/>
        <filter val="2275"/>
        <filter val="276"/>
        <filter val="576"/>
        <filter val="1376"/>
        <filter val="1876"/>
        <filter val="2976"/>
        <filter val="1178"/>
        <filter val="2178"/>
        <filter val="3379"/>
        <filter val="1180"/>
        <filter val="2780"/>
        <filter val="381"/>
        <filter val="1582"/>
        <filter val="383"/>
        <filter val="1684"/>
        <filter val="2684"/>
        <filter val="6485"/>
        <filter val="186"/>
        <filter val="1487"/>
        <filter val="1088"/>
        <filter val="1388"/>
        <filter val="389"/>
        <filter val="690"/>
        <filter val="1890"/>
        <filter val="4590"/>
        <filter val="292"/>
        <filter val="392"/>
        <filter val="1392"/>
        <filter val="5692"/>
        <filter val="193"/>
        <filter val="2793"/>
        <filter val="694"/>
        <filter val="295"/>
        <filter val="396"/>
        <filter val="996"/>
        <filter val="1396"/>
        <filter val="2596"/>
        <filter val="298"/>
        <filter val="1098"/>
        <filter val="1498"/>
        <filter val="499"/>
        <filter val="1699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9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1048</v>
      </c>
      <c r="B1" s="2" t="s">
        <v>1049</v>
      </c>
      <c r="C1" s="2" t="s">
        <v>1050</v>
      </c>
      <c r="D1" s="2" t="s">
        <v>1051</v>
      </c>
      <c r="E1" s="2" t="s">
        <v>13</v>
      </c>
      <c r="F1" s="2" t="s">
        <v>5</v>
      </c>
      <c r="G1" s="2" t="s">
        <v>6</v>
      </c>
      <c r="H1" s="2" t="s">
        <v>1052</v>
      </c>
      <c r="I1" s="2" t="s">
        <v>1053</v>
      </c>
      <c r="J1" s="2" t="s">
        <v>1054</v>
      </c>
      <c r="K1" s="2" t="s">
        <v>1055</v>
      </c>
      <c r="L1" s="2" t="s">
        <v>1056</v>
      </c>
      <c r="M1" s="2" t="s">
        <v>1057</v>
      </c>
      <c r="N1" s="2" t="s">
        <v>1058</v>
      </c>
      <c r="O1" s="2" t="s">
        <v>1059</v>
      </c>
      <c r="P1" s="2" t="s">
        <v>1060</v>
      </c>
      <c r="Q1" s="2" t="s">
        <v>1061</v>
      </c>
      <c r="R1" s="2" t="s">
        <v>1062</v>
      </c>
      <c r="S1" s="2" t="s">
        <v>1063</v>
      </c>
      <c r="T1" s="2" t="s">
        <v>1064</v>
      </c>
      <c r="U1" s="2" t="s">
        <v>1065</v>
      </c>
      <c r="V1" s="2" t="s">
        <v>1066</v>
      </c>
    </row>
    <row r="2" s="1" customFormat="1" spans="1:22">
      <c r="A2" s="3">
        <v>999223144083288</v>
      </c>
      <c r="B2" s="1" t="s">
        <v>1067</v>
      </c>
      <c r="C2" s="1" t="s">
        <v>1068</v>
      </c>
      <c r="D2" s="1" t="s">
        <v>1069</v>
      </c>
      <c r="E2" s="1" t="s">
        <v>1070</v>
      </c>
      <c r="F2" s="1" t="s">
        <v>1067</v>
      </c>
      <c r="G2" s="1" t="s">
        <v>1071</v>
      </c>
      <c r="H2" s="1" t="s">
        <v>1072</v>
      </c>
      <c r="I2" s="1" t="s">
        <v>1073</v>
      </c>
      <c r="J2" s="1" t="s">
        <v>30</v>
      </c>
      <c r="K2" s="1" t="s">
        <v>1074</v>
      </c>
      <c r="L2" s="1" t="s">
        <v>1074</v>
      </c>
      <c r="M2" s="1" t="s">
        <v>1075</v>
      </c>
      <c r="N2" s="1" t="s">
        <v>1075</v>
      </c>
      <c r="O2" s="1" t="s">
        <v>1076</v>
      </c>
      <c r="P2" s="1" t="s">
        <v>1077</v>
      </c>
      <c r="Q2" s="1" t="s">
        <v>1078</v>
      </c>
      <c r="R2" s="1" t="s">
        <v>1079</v>
      </c>
      <c r="S2" s="1" t="s">
        <v>1080</v>
      </c>
      <c r="T2" s="1" t="s">
        <v>1081</v>
      </c>
      <c r="U2" s="1" t="s">
        <v>1082</v>
      </c>
      <c r="V2" s="1" t="s">
        <v>1083</v>
      </c>
    </row>
    <row r="3" s="1" customFormat="1" spans="1:22">
      <c r="A3" s="3">
        <v>999223143716251</v>
      </c>
      <c r="B3" s="1" t="s">
        <v>1067</v>
      </c>
      <c r="C3" s="1" t="s">
        <v>1084</v>
      </c>
      <c r="D3" s="1" t="s">
        <v>1085</v>
      </c>
      <c r="E3" s="1" t="s">
        <v>1086</v>
      </c>
      <c r="F3" s="1" t="s">
        <v>1067</v>
      </c>
      <c r="G3" s="1" t="s">
        <v>1071</v>
      </c>
      <c r="H3" s="1" t="s">
        <v>1072</v>
      </c>
      <c r="I3" s="1" t="s">
        <v>1087</v>
      </c>
      <c r="J3" s="1" t="s">
        <v>30</v>
      </c>
      <c r="K3" s="1" t="s">
        <v>1088</v>
      </c>
      <c r="L3" s="1" t="s">
        <v>1088</v>
      </c>
      <c r="M3" s="1" t="s">
        <v>1075</v>
      </c>
      <c r="N3" s="1" t="s">
        <v>1075</v>
      </c>
      <c r="O3" s="1" t="s">
        <v>1076</v>
      </c>
      <c r="P3" s="1" t="s">
        <v>1077</v>
      </c>
      <c r="Q3" s="1" t="s">
        <v>1078</v>
      </c>
      <c r="R3" s="1" t="s">
        <v>1089</v>
      </c>
      <c r="S3" s="1" t="s">
        <v>1080</v>
      </c>
      <c r="T3" s="1" t="s">
        <v>1081</v>
      </c>
      <c r="U3" s="1" t="s">
        <v>1082</v>
      </c>
      <c r="V3" s="1" t="s">
        <v>1090</v>
      </c>
    </row>
    <row r="4" s="1" customFormat="1" spans="1:22">
      <c r="A4" s="3">
        <v>999223143715974</v>
      </c>
      <c r="B4" s="1" t="s">
        <v>1067</v>
      </c>
      <c r="C4" s="1" t="s">
        <v>1091</v>
      </c>
      <c r="D4" s="1" t="s">
        <v>1092</v>
      </c>
      <c r="E4" s="1" t="s">
        <v>1093</v>
      </c>
      <c r="F4" s="1" t="s">
        <v>1067</v>
      </c>
      <c r="G4" s="1" t="s">
        <v>1071</v>
      </c>
      <c r="H4" s="1" t="s">
        <v>1072</v>
      </c>
      <c r="I4" s="1" t="s">
        <v>1094</v>
      </c>
      <c r="J4" s="1" t="s">
        <v>30</v>
      </c>
      <c r="K4" s="1" t="s">
        <v>1095</v>
      </c>
      <c r="L4" s="1" t="s">
        <v>1095</v>
      </c>
      <c r="M4" s="1" t="s">
        <v>1075</v>
      </c>
      <c r="N4" s="1" t="s">
        <v>1075</v>
      </c>
      <c r="O4" s="1" t="s">
        <v>1076</v>
      </c>
      <c r="P4" s="1" t="s">
        <v>1077</v>
      </c>
      <c r="Q4" s="1" t="s">
        <v>1078</v>
      </c>
      <c r="R4" s="1" t="s">
        <v>1096</v>
      </c>
      <c r="S4" s="1" t="s">
        <v>1080</v>
      </c>
      <c r="T4" s="1" t="s">
        <v>1081</v>
      </c>
      <c r="U4" s="1" t="s">
        <v>1082</v>
      </c>
      <c r="V4" s="1" t="s">
        <v>1090</v>
      </c>
    </row>
    <row r="5" s="1" customFormat="1" spans="1:22">
      <c r="A5" s="3">
        <v>23143558015</v>
      </c>
      <c r="B5" s="1" t="s">
        <v>1067</v>
      </c>
      <c r="C5" s="1" t="s">
        <v>1097</v>
      </c>
      <c r="D5" s="1" t="s">
        <v>1098</v>
      </c>
      <c r="E5" s="1" t="s">
        <v>1099</v>
      </c>
      <c r="F5" s="1" t="s">
        <v>1067</v>
      </c>
      <c r="G5" s="1" t="s">
        <v>1071</v>
      </c>
      <c r="H5" s="1" t="s">
        <v>1072</v>
      </c>
      <c r="I5" s="1" t="s">
        <v>1100</v>
      </c>
      <c r="J5" s="1" t="s">
        <v>30</v>
      </c>
      <c r="K5" s="1" t="s">
        <v>1101</v>
      </c>
      <c r="L5" s="1" t="s">
        <v>1101</v>
      </c>
      <c r="M5" s="1" t="s">
        <v>1075</v>
      </c>
      <c r="N5" s="1" t="s">
        <v>1075</v>
      </c>
      <c r="O5" s="1" t="s">
        <v>1076</v>
      </c>
      <c r="P5" s="1" t="s">
        <v>1077</v>
      </c>
      <c r="Q5" s="1" t="s">
        <v>1078</v>
      </c>
      <c r="R5" s="1" t="s">
        <v>1102</v>
      </c>
      <c r="S5" s="1" t="s">
        <v>1080</v>
      </c>
      <c r="T5" s="1" t="s">
        <v>1081</v>
      </c>
      <c r="U5" s="1" t="s">
        <v>1082</v>
      </c>
      <c r="V5" s="1" t="s">
        <v>1103</v>
      </c>
    </row>
    <row r="6" s="1" customFormat="1" spans="1:22">
      <c r="A6" s="3">
        <v>999223142819220</v>
      </c>
      <c r="B6" s="1" t="s">
        <v>1067</v>
      </c>
      <c r="C6" s="1" t="s">
        <v>1104</v>
      </c>
      <c r="D6" s="1" t="s">
        <v>1105</v>
      </c>
      <c r="E6" s="1" t="s">
        <v>1106</v>
      </c>
      <c r="F6" s="1" t="s">
        <v>1067</v>
      </c>
      <c r="G6" s="1" t="s">
        <v>1071</v>
      </c>
      <c r="H6" s="1" t="s">
        <v>1072</v>
      </c>
      <c r="I6" s="1" t="s">
        <v>1107</v>
      </c>
      <c r="J6" s="1" t="s">
        <v>30</v>
      </c>
      <c r="K6" s="1" t="s">
        <v>1108</v>
      </c>
      <c r="L6" s="1" t="s">
        <v>1108</v>
      </c>
      <c r="M6" s="1" t="s">
        <v>1075</v>
      </c>
      <c r="N6" s="1" t="s">
        <v>1075</v>
      </c>
      <c r="O6" s="1" t="s">
        <v>1076</v>
      </c>
      <c r="P6" s="1" t="s">
        <v>1077</v>
      </c>
      <c r="Q6" s="1" t="s">
        <v>1078</v>
      </c>
      <c r="R6" s="1" t="s">
        <v>1109</v>
      </c>
      <c r="S6" s="1" t="s">
        <v>1080</v>
      </c>
      <c r="T6" s="1" t="s">
        <v>1081</v>
      </c>
      <c r="U6" s="1" t="s">
        <v>1082</v>
      </c>
      <c r="V6" s="1" t="s">
        <v>1103</v>
      </c>
    </row>
    <row r="7" s="1" customFormat="1" spans="1:22">
      <c r="A7" s="3">
        <v>999223142704565</v>
      </c>
      <c r="B7" s="1" t="s">
        <v>1067</v>
      </c>
      <c r="C7" s="1" t="s">
        <v>1110</v>
      </c>
      <c r="D7" s="1" t="s">
        <v>1111</v>
      </c>
      <c r="E7" s="1" t="s">
        <v>1112</v>
      </c>
      <c r="F7" s="1" t="s">
        <v>1067</v>
      </c>
      <c r="G7" s="1" t="s">
        <v>1071</v>
      </c>
      <c r="H7" s="1" t="s">
        <v>1072</v>
      </c>
      <c r="I7" s="1" t="s">
        <v>1113</v>
      </c>
      <c r="J7" s="1" t="s">
        <v>30</v>
      </c>
      <c r="K7" s="1" t="s">
        <v>1114</v>
      </c>
      <c r="L7" s="1" t="s">
        <v>1114</v>
      </c>
      <c r="M7" s="1" t="s">
        <v>1075</v>
      </c>
      <c r="N7" s="1" t="s">
        <v>1075</v>
      </c>
      <c r="O7" s="1" t="s">
        <v>1076</v>
      </c>
      <c r="P7" s="1" t="s">
        <v>1077</v>
      </c>
      <c r="Q7" s="1" t="s">
        <v>1078</v>
      </c>
      <c r="R7" s="1" t="s">
        <v>1115</v>
      </c>
      <c r="S7" s="1" t="s">
        <v>1080</v>
      </c>
      <c r="T7" s="1" t="s">
        <v>1081</v>
      </c>
      <c r="U7" s="1" t="s">
        <v>1082</v>
      </c>
      <c r="V7" s="1" t="s">
        <v>1116</v>
      </c>
    </row>
    <row r="8" s="1" customFormat="1" spans="1:22">
      <c r="A8" s="3">
        <v>999223142652531</v>
      </c>
      <c r="B8" s="1" t="s">
        <v>1067</v>
      </c>
      <c r="C8" s="1" t="s">
        <v>1117</v>
      </c>
      <c r="D8" s="1" t="s">
        <v>1118</v>
      </c>
      <c r="E8" s="1" t="s">
        <v>1119</v>
      </c>
      <c r="F8" s="1" t="s">
        <v>1067</v>
      </c>
      <c r="G8" s="1" t="s">
        <v>1071</v>
      </c>
      <c r="H8" s="1" t="s">
        <v>1072</v>
      </c>
      <c r="I8" s="1" t="s">
        <v>1120</v>
      </c>
      <c r="J8" s="1" t="s">
        <v>30</v>
      </c>
      <c r="K8" s="1" t="s">
        <v>1121</v>
      </c>
      <c r="L8" s="1" t="s">
        <v>1121</v>
      </c>
      <c r="M8" s="1" t="s">
        <v>1075</v>
      </c>
      <c r="N8" s="1" t="s">
        <v>1075</v>
      </c>
      <c r="O8" s="1" t="s">
        <v>1076</v>
      </c>
      <c r="P8" s="1" t="s">
        <v>1077</v>
      </c>
      <c r="Q8" s="1" t="s">
        <v>1078</v>
      </c>
      <c r="R8" s="1" t="s">
        <v>1122</v>
      </c>
      <c r="S8" s="1" t="s">
        <v>1080</v>
      </c>
      <c r="T8" s="1" t="s">
        <v>1081</v>
      </c>
      <c r="U8" s="1" t="s">
        <v>1082</v>
      </c>
      <c r="V8" s="1" t="s">
        <v>1103</v>
      </c>
    </row>
    <row r="9" s="1" customFormat="1" spans="1:22">
      <c r="A9" s="3">
        <v>999223142154536</v>
      </c>
      <c r="B9" s="1" t="s">
        <v>1067</v>
      </c>
      <c r="C9" s="1" t="s">
        <v>1123</v>
      </c>
      <c r="D9" s="1" t="s">
        <v>1124</v>
      </c>
      <c r="E9" s="1" t="s">
        <v>1125</v>
      </c>
      <c r="F9" s="1" t="s">
        <v>1067</v>
      </c>
      <c r="G9" s="1" t="s">
        <v>1071</v>
      </c>
      <c r="H9" s="1" t="s">
        <v>1072</v>
      </c>
      <c r="I9" s="1" t="s">
        <v>1126</v>
      </c>
      <c r="J9" s="1" t="s">
        <v>30</v>
      </c>
      <c r="K9" s="1" t="s">
        <v>1127</v>
      </c>
      <c r="L9" s="1" t="s">
        <v>1127</v>
      </c>
      <c r="M9" s="1" t="s">
        <v>1075</v>
      </c>
      <c r="N9" s="1" t="s">
        <v>1075</v>
      </c>
      <c r="O9" s="1" t="s">
        <v>1076</v>
      </c>
      <c r="P9" s="1" t="s">
        <v>1077</v>
      </c>
      <c r="Q9" s="1" t="s">
        <v>1078</v>
      </c>
      <c r="R9" s="1" t="s">
        <v>1128</v>
      </c>
      <c r="S9" s="1" t="s">
        <v>1080</v>
      </c>
      <c r="T9" s="1" t="s">
        <v>1081</v>
      </c>
      <c r="U9" s="1" t="s">
        <v>1082</v>
      </c>
      <c r="V9" s="1" t="s">
        <v>1116</v>
      </c>
    </row>
    <row r="10" s="1" customFormat="1" spans="1:22">
      <c r="A10" s="3">
        <v>999223141691244</v>
      </c>
      <c r="B10" s="1" t="s">
        <v>1067</v>
      </c>
      <c r="C10" s="1" t="s">
        <v>1129</v>
      </c>
      <c r="D10" s="1" t="s">
        <v>1130</v>
      </c>
      <c r="E10" s="1" t="s">
        <v>1131</v>
      </c>
      <c r="F10" s="1" t="s">
        <v>1067</v>
      </c>
      <c r="G10" s="1" t="s">
        <v>1071</v>
      </c>
      <c r="H10" s="1" t="s">
        <v>1072</v>
      </c>
      <c r="I10" s="1" t="s">
        <v>1132</v>
      </c>
      <c r="J10" s="1" t="s">
        <v>30</v>
      </c>
      <c r="K10" s="1" t="s">
        <v>1133</v>
      </c>
      <c r="L10" s="1" t="s">
        <v>1133</v>
      </c>
      <c r="M10" s="1" t="s">
        <v>1075</v>
      </c>
      <c r="N10" s="1" t="s">
        <v>1075</v>
      </c>
      <c r="O10" s="1" t="s">
        <v>1076</v>
      </c>
      <c r="P10" s="1" t="s">
        <v>1077</v>
      </c>
      <c r="Q10" s="1" t="s">
        <v>1078</v>
      </c>
      <c r="R10" s="1" t="s">
        <v>1134</v>
      </c>
      <c r="S10" s="1" t="s">
        <v>1080</v>
      </c>
      <c r="T10" s="1" t="s">
        <v>1081</v>
      </c>
      <c r="U10" s="1" t="s">
        <v>1082</v>
      </c>
      <c r="V10" s="1" t="s">
        <v>1135</v>
      </c>
    </row>
    <row r="11" s="1" customFormat="1" spans="1:22">
      <c r="A11" s="3">
        <v>999223141547550</v>
      </c>
      <c r="B11" s="1" t="s">
        <v>1067</v>
      </c>
      <c r="C11" s="1" t="s">
        <v>1136</v>
      </c>
      <c r="D11" s="1" t="s">
        <v>1137</v>
      </c>
      <c r="E11" s="1" t="s">
        <v>1138</v>
      </c>
      <c r="F11" s="1" t="s">
        <v>1067</v>
      </c>
      <c r="G11" s="1" t="s">
        <v>1071</v>
      </c>
      <c r="H11" s="1" t="s">
        <v>1072</v>
      </c>
      <c r="I11" s="1" t="s">
        <v>1139</v>
      </c>
      <c r="J11" s="1" t="s">
        <v>30</v>
      </c>
      <c r="K11" s="1" t="s">
        <v>1140</v>
      </c>
      <c r="L11" s="1" t="s">
        <v>1140</v>
      </c>
      <c r="M11" s="1" t="s">
        <v>1075</v>
      </c>
      <c r="N11" s="1" t="s">
        <v>1075</v>
      </c>
      <c r="O11" s="1" t="s">
        <v>1076</v>
      </c>
      <c r="P11" s="1" t="s">
        <v>1077</v>
      </c>
      <c r="Q11" s="1" t="s">
        <v>1078</v>
      </c>
      <c r="R11" s="1" t="s">
        <v>1141</v>
      </c>
      <c r="S11" s="1" t="s">
        <v>1080</v>
      </c>
      <c r="T11" s="1" t="s">
        <v>1081</v>
      </c>
      <c r="U11" s="1" t="s">
        <v>1082</v>
      </c>
      <c r="V11" s="1" t="s">
        <v>1142</v>
      </c>
    </row>
    <row r="12" s="1" customFormat="1" spans="1:22">
      <c r="A12" s="3">
        <v>999223140077089</v>
      </c>
      <c r="B12" s="1" t="s">
        <v>1067</v>
      </c>
      <c r="C12" s="1" t="s">
        <v>1143</v>
      </c>
      <c r="D12" s="1" t="s">
        <v>1144</v>
      </c>
      <c r="E12" s="1" t="s">
        <v>1145</v>
      </c>
      <c r="F12" s="1" t="s">
        <v>1067</v>
      </c>
      <c r="G12" s="1" t="s">
        <v>1071</v>
      </c>
      <c r="H12" s="1" t="s">
        <v>1072</v>
      </c>
      <c r="I12" s="1" t="s">
        <v>1146</v>
      </c>
      <c r="J12" s="1" t="s">
        <v>30</v>
      </c>
      <c r="K12" s="1" t="s">
        <v>1147</v>
      </c>
      <c r="L12" s="1" t="s">
        <v>1147</v>
      </c>
      <c r="M12" s="1" t="s">
        <v>1075</v>
      </c>
      <c r="N12" s="1" t="s">
        <v>1075</v>
      </c>
      <c r="O12" s="1" t="s">
        <v>1076</v>
      </c>
      <c r="P12" s="1" t="s">
        <v>1077</v>
      </c>
      <c r="Q12" s="1" t="s">
        <v>1078</v>
      </c>
      <c r="R12" s="1" t="s">
        <v>1148</v>
      </c>
      <c r="S12" s="1" t="s">
        <v>1080</v>
      </c>
      <c r="T12" s="1" t="s">
        <v>1081</v>
      </c>
      <c r="U12" s="1" t="s">
        <v>1082</v>
      </c>
      <c r="V12" s="1" t="s">
        <v>1103</v>
      </c>
    </row>
    <row r="13" s="1" customFormat="1" spans="1:22">
      <c r="A13" s="3">
        <v>999223139711500</v>
      </c>
      <c r="B13" s="1" t="s">
        <v>1067</v>
      </c>
      <c r="C13" s="1" t="s">
        <v>1149</v>
      </c>
      <c r="D13" s="1" t="s">
        <v>1150</v>
      </c>
      <c r="E13" s="1" t="s">
        <v>1151</v>
      </c>
      <c r="F13" s="1" t="s">
        <v>1067</v>
      </c>
      <c r="G13" s="1" t="s">
        <v>1071</v>
      </c>
      <c r="H13" s="1" t="s">
        <v>1072</v>
      </c>
      <c r="I13" s="1" t="s">
        <v>1152</v>
      </c>
      <c r="J13" s="1" t="s">
        <v>30</v>
      </c>
      <c r="K13" s="1" t="s">
        <v>1153</v>
      </c>
      <c r="L13" s="1" t="s">
        <v>1153</v>
      </c>
      <c r="M13" s="1" t="s">
        <v>1075</v>
      </c>
      <c r="N13" s="1" t="s">
        <v>1075</v>
      </c>
      <c r="O13" s="1" t="s">
        <v>1076</v>
      </c>
      <c r="P13" s="1" t="s">
        <v>1077</v>
      </c>
      <c r="Q13" s="1" t="s">
        <v>1078</v>
      </c>
      <c r="R13" s="1" t="s">
        <v>1154</v>
      </c>
      <c r="S13" s="1" t="s">
        <v>1080</v>
      </c>
      <c r="T13" s="1" t="s">
        <v>1081</v>
      </c>
      <c r="U13" s="1" t="s">
        <v>1082</v>
      </c>
      <c r="V13" s="1" t="s">
        <v>1155</v>
      </c>
    </row>
    <row r="14" s="1" customFormat="1" spans="1:22">
      <c r="A14" s="3">
        <v>999223136767208</v>
      </c>
      <c r="B14" s="1" t="s">
        <v>1067</v>
      </c>
      <c r="C14" s="1" t="s">
        <v>1156</v>
      </c>
      <c r="D14" s="1" t="s">
        <v>1157</v>
      </c>
      <c r="E14" s="1" t="s">
        <v>1158</v>
      </c>
      <c r="F14" s="1" t="s">
        <v>1067</v>
      </c>
      <c r="G14" s="1" t="s">
        <v>1071</v>
      </c>
      <c r="H14" s="1" t="s">
        <v>1072</v>
      </c>
      <c r="I14" s="1" t="s">
        <v>1159</v>
      </c>
      <c r="J14" s="1" t="s">
        <v>30</v>
      </c>
      <c r="K14" s="1" t="s">
        <v>1160</v>
      </c>
      <c r="L14" s="1" t="s">
        <v>1160</v>
      </c>
      <c r="M14" s="1" t="s">
        <v>1075</v>
      </c>
      <c r="N14" s="1" t="s">
        <v>1075</v>
      </c>
      <c r="O14" s="1" t="s">
        <v>1076</v>
      </c>
      <c r="P14" s="1" t="s">
        <v>1077</v>
      </c>
      <c r="Q14" s="1" t="s">
        <v>1078</v>
      </c>
      <c r="R14" s="1" t="s">
        <v>1161</v>
      </c>
      <c r="S14" s="1" t="s">
        <v>1080</v>
      </c>
      <c r="T14" s="1" t="s">
        <v>1081</v>
      </c>
      <c r="U14" s="1" t="s">
        <v>1082</v>
      </c>
      <c r="V14" s="1" t="s">
        <v>1083</v>
      </c>
    </row>
    <row r="15" s="1" customFormat="1" spans="1:22">
      <c r="A15" s="3">
        <v>999223136335390</v>
      </c>
      <c r="B15" s="1" t="s">
        <v>1067</v>
      </c>
      <c r="C15" s="1" t="s">
        <v>1162</v>
      </c>
      <c r="D15" s="1" t="s">
        <v>1163</v>
      </c>
      <c r="E15" s="1" t="s">
        <v>1164</v>
      </c>
      <c r="F15" s="1" t="s">
        <v>1067</v>
      </c>
      <c r="G15" s="1" t="s">
        <v>1071</v>
      </c>
      <c r="H15" s="1" t="s">
        <v>1072</v>
      </c>
      <c r="I15" s="1" t="s">
        <v>1165</v>
      </c>
      <c r="J15" s="1" t="s">
        <v>30</v>
      </c>
      <c r="K15" s="1" t="s">
        <v>1166</v>
      </c>
      <c r="L15" s="1" t="s">
        <v>1166</v>
      </c>
      <c r="M15" s="1" t="s">
        <v>1075</v>
      </c>
      <c r="N15" s="1" t="s">
        <v>1075</v>
      </c>
      <c r="O15" s="1" t="s">
        <v>1076</v>
      </c>
      <c r="P15" s="1" t="s">
        <v>1077</v>
      </c>
      <c r="Q15" s="1" t="s">
        <v>1078</v>
      </c>
      <c r="R15" s="1" t="s">
        <v>1167</v>
      </c>
      <c r="S15" s="1" t="s">
        <v>1080</v>
      </c>
      <c r="T15" s="1" t="s">
        <v>1081</v>
      </c>
      <c r="U15" s="1" t="s">
        <v>1082</v>
      </c>
      <c r="V15" s="1" t="s">
        <v>1168</v>
      </c>
    </row>
    <row r="16" s="1" customFormat="1" spans="1:22">
      <c r="A16" s="3">
        <v>999223136290535</v>
      </c>
      <c r="B16" s="1" t="s">
        <v>1067</v>
      </c>
      <c r="C16" s="1" t="s">
        <v>1169</v>
      </c>
      <c r="D16" s="1" t="s">
        <v>1170</v>
      </c>
      <c r="E16" s="1" t="s">
        <v>1171</v>
      </c>
      <c r="F16" s="1" t="s">
        <v>1067</v>
      </c>
      <c r="G16" s="1" t="s">
        <v>1071</v>
      </c>
      <c r="H16" s="1" t="s">
        <v>1072</v>
      </c>
      <c r="I16" s="1" t="s">
        <v>1172</v>
      </c>
      <c r="J16" s="1" t="s">
        <v>30</v>
      </c>
      <c r="K16" s="1" t="s">
        <v>1173</v>
      </c>
      <c r="L16" s="1" t="s">
        <v>1173</v>
      </c>
      <c r="M16" s="1" t="s">
        <v>1075</v>
      </c>
      <c r="N16" s="1" t="s">
        <v>1075</v>
      </c>
      <c r="O16" s="1" t="s">
        <v>1076</v>
      </c>
      <c r="P16" s="1" t="s">
        <v>1077</v>
      </c>
      <c r="Q16" s="1" t="s">
        <v>1078</v>
      </c>
      <c r="R16" s="1" t="s">
        <v>1174</v>
      </c>
      <c r="S16" s="1" t="s">
        <v>1080</v>
      </c>
      <c r="T16" s="1" t="s">
        <v>1081</v>
      </c>
      <c r="U16" s="1" t="s">
        <v>1082</v>
      </c>
      <c r="V16" s="1" t="s">
        <v>1116</v>
      </c>
    </row>
    <row r="17" s="1" customFormat="1" spans="1:22">
      <c r="A17" s="3">
        <v>999223136166291</v>
      </c>
      <c r="B17" s="1" t="s">
        <v>1067</v>
      </c>
      <c r="C17" s="1" t="s">
        <v>1175</v>
      </c>
      <c r="D17" s="1" t="s">
        <v>1157</v>
      </c>
      <c r="E17" s="1" t="s">
        <v>1176</v>
      </c>
      <c r="F17" s="1" t="s">
        <v>1067</v>
      </c>
      <c r="G17" s="1" t="s">
        <v>1071</v>
      </c>
      <c r="H17" s="1" t="s">
        <v>1072</v>
      </c>
      <c r="I17" s="1" t="s">
        <v>1159</v>
      </c>
      <c r="J17" s="1" t="s">
        <v>30</v>
      </c>
      <c r="K17" s="1" t="s">
        <v>1160</v>
      </c>
      <c r="L17" s="1" t="s">
        <v>1160</v>
      </c>
      <c r="M17" s="1" t="s">
        <v>1075</v>
      </c>
      <c r="N17" s="1" t="s">
        <v>1075</v>
      </c>
      <c r="O17" s="1" t="s">
        <v>1076</v>
      </c>
      <c r="P17" s="1" t="s">
        <v>1077</v>
      </c>
      <c r="Q17" s="1" t="s">
        <v>1078</v>
      </c>
      <c r="R17" s="1" t="s">
        <v>1177</v>
      </c>
      <c r="S17" s="1" t="s">
        <v>1080</v>
      </c>
      <c r="T17" s="1" t="s">
        <v>1081</v>
      </c>
      <c r="U17" s="1" t="s">
        <v>1082</v>
      </c>
      <c r="V17" s="1" t="s">
        <v>1083</v>
      </c>
    </row>
    <row r="18" s="1" customFormat="1" spans="1:22">
      <c r="A18" s="3">
        <v>999223134954072</v>
      </c>
      <c r="B18" s="1" t="s">
        <v>1067</v>
      </c>
      <c r="C18" s="1" t="s">
        <v>1178</v>
      </c>
      <c r="D18" s="1" t="s">
        <v>1179</v>
      </c>
      <c r="E18" s="1" t="s">
        <v>1180</v>
      </c>
      <c r="F18" s="1" t="s">
        <v>1067</v>
      </c>
      <c r="G18" s="1" t="s">
        <v>1071</v>
      </c>
      <c r="H18" s="1" t="s">
        <v>1072</v>
      </c>
      <c r="I18" s="1" t="s">
        <v>1181</v>
      </c>
      <c r="J18" s="1" t="s">
        <v>30</v>
      </c>
      <c r="K18" s="1" t="s">
        <v>1182</v>
      </c>
      <c r="L18" s="1" t="s">
        <v>1182</v>
      </c>
      <c r="M18" s="1" t="s">
        <v>1075</v>
      </c>
      <c r="N18" s="1" t="s">
        <v>1075</v>
      </c>
      <c r="O18" s="1" t="s">
        <v>1076</v>
      </c>
      <c r="P18" s="1" t="s">
        <v>1077</v>
      </c>
      <c r="Q18" s="1" t="s">
        <v>1078</v>
      </c>
      <c r="R18" s="1" t="s">
        <v>1183</v>
      </c>
      <c r="S18" s="1" t="s">
        <v>1080</v>
      </c>
      <c r="T18" s="1" t="s">
        <v>1081</v>
      </c>
      <c r="U18" s="1" t="s">
        <v>1082</v>
      </c>
      <c r="V18" s="1" t="s">
        <v>1116</v>
      </c>
    </row>
    <row r="19" s="1" customFormat="1" spans="1:22">
      <c r="A19" s="3">
        <v>999223134668220</v>
      </c>
      <c r="B19" s="1" t="s">
        <v>1067</v>
      </c>
      <c r="C19" s="1" t="s">
        <v>1184</v>
      </c>
      <c r="D19" s="1" t="s">
        <v>1185</v>
      </c>
      <c r="E19" s="1" t="s">
        <v>1186</v>
      </c>
      <c r="F19" s="1" t="s">
        <v>1067</v>
      </c>
      <c r="G19" s="1" t="s">
        <v>1071</v>
      </c>
      <c r="H19" s="1" t="s">
        <v>1072</v>
      </c>
      <c r="I19" s="1" t="s">
        <v>1187</v>
      </c>
      <c r="J19" s="1" t="s">
        <v>30</v>
      </c>
      <c r="K19" s="1" t="s">
        <v>1188</v>
      </c>
      <c r="L19" s="1" t="s">
        <v>1188</v>
      </c>
      <c r="M19" s="1" t="s">
        <v>1075</v>
      </c>
      <c r="N19" s="1" t="s">
        <v>1075</v>
      </c>
      <c r="O19" s="1" t="s">
        <v>1076</v>
      </c>
      <c r="P19" s="1" t="s">
        <v>1077</v>
      </c>
      <c r="Q19" s="1" t="s">
        <v>1078</v>
      </c>
      <c r="R19" s="1" t="s">
        <v>1189</v>
      </c>
      <c r="S19" s="1" t="s">
        <v>1080</v>
      </c>
      <c r="T19" s="1" t="s">
        <v>1081</v>
      </c>
      <c r="U19" s="1" t="s">
        <v>1082</v>
      </c>
      <c r="V19" s="1" t="s">
        <v>1190</v>
      </c>
    </row>
    <row r="20" s="1" customFormat="1" spans="1:22">
      <c r="A20" s="3">
        <v>999223134491589</v>
      </c>
      <c r="B20" s="1" t="s">
        <v>1067</v>
      </c>
      <c r="C20" s="1" t="s">
        <v>1191</v>
      </c>
      <c r="D20" s="1" t="s">
        <v>1192</v>
      </c>
      <c r="E20" s="1" t="s">
        <v>1193</v>
      </c>
      <c r="F20" s="1" t="s">
        <v>1067</v>
      </c>
      <c r="G20" s="1" t="s">
        <v>1071</v>
      </c>
      <c r="H20" s="1" t="s">
        <v>1072</v>
      </c>
      <c r="I20" s="1" t="s">
        <v>1194</v>
      </c>
      <c r="J20" s="1" t="s">
        <v>30</v>
      </c>
      <c r="K20" s="1" t="s">
        <v>1195</v>
      </c>
      <c r="L20" s="1" t="s">
        <v>1195</v>
      </c>
      <c r="M20" s="1" t="s">
        <v>1075</v>
      </c>
      <c r="N20" s="1" t="s">
        <v>1075</v>
      </c>
      <c r="O20" s="1" t="s">
        <v>1076</v>
      </c>
      <c r="P20" s="1" t="s">
        <v>1077</v>
      </c>
      <c r="Q20" s="1" t="s">
        <v>1078</v>
      </c>
      <c r="R20" s="1" t="s">
        <v>1196</v>
      </c>
      <c r="S20" s="1" t="s">
        <v>1080</v>
      </c>
      <c r="T20" s="1" t="s">
        <v>1081</v>
      </c>
      <c r="U20" s="1" t="s">
        <v>1082</v>
      </c>
      <c r="V20" s="1" t="s">
        <v>1197</v>
      </c>
    </row>
    <row r="21" s="1" customFormat="1" spans="1:22">
      <c r="A21" s="3">
        <v>999223134439455</v>
      </c>
      <c r="B21" s="1" t="s">
        <v>1067</v>
      </c>
      <c r="C21" s="1" t="s">
        <v>1198</v>
      </c>
      <c r="D21" s="1" t="s">
        <v>1199</v>
      </c>
      <c r="E21" s="1" t="s">
        <v>1200</v>
      </c>
      <c r="F21" s="1" t="s">
        <v>1067</v>
      </c>
      <c r="G21" s="1" t="s">
        <v>1071</v>
      </c>
      <c r="H21" s="1" t="s">
        <v>1072</v>
      </c>
      <c r="I21" s="1" t="s">
        <v>1201</v>
      </c>
      <c r="J21" s="1" t="s">
        <v>30</v>
      </c>
      <c r="K21" s="1" t="s">
        <v>1202</v>
      </c>
      <c r="L21" s="1" t="s">
        <v>1202</v>
      </c>
      <c r="M21" s="1" t="s">
        <v>1075</v>
      </c>
      <c r="N21" s="1" t="s">
        <v>1075</v>
      </c>
      <c r="O21" s="1" t="s">
        <v>1076</v>
      </c>
      <c r="P21" s="1" t="s">
        <v>1077</v>
      </c>
      <c r="Q21" s="1" t="s">
        <v>1078</v>
      </c>
      <c r="R21" s="1" t="s">
        <v>1203</v>
      </c>
      <c r="S21" s="1" t="s">
        <v>1080</v>
      </c>
      <c r="T21" s="1" t="s">
        <v>1081</v>
      </c>
      <c r="U21" s="1" t="s">
        <v>1082</v>
      </c>
      <c r="V21" s="1" t="s">
        <v>1190</v>
      </c>
    </row>
    <row r="22" s="1" customFormat="1" spans="1:22">
      <c r="A22" s="3">
        <v>999223132203324</v>
      </c>
      <c r="B22" s="1" t="s">
        <v>1067</v>
      </c>
      <c r="C22" s="1" t="s">
        <v>1204</v>
      </c>
      <c r="D22" s="1" t="s">
        <v>1205</v>
      </c>
      <c r="E22" s="1" t="s">
        <v>1206</v>
      </c>
      <c r="F22" s="1" t="s">
        <v>1067</v>
      </c>
      <c r="G22" s="1" t="s">
        <v>1071</v>
      </c>
      <c r="H22" s="1" t="s">
        <v>1072</v>
      </c>
      <c r="I22" s="1" t="s">
        <v>1207</v>
      </c>
      <c r="J22" s="1" t="s">
        <v>30</v>
      </c>
      <c r="K22" s="1" t="s">
        <v>1208</v>
      </c>
      <c r="L22" s="1" t="s">
        <v>1208</v>
      </c>
      <c r="M22" s="1" t="s">
        <v>1075</v>
      </c>
      <c r="N22" s="1" t="s">
        <v>1075</v>
      </c>
      <c r="O22" s="1" t="s">
        <v>1076</v>
      </c>
      <c r="P22" s="1" t="s">
        <v>1077</v>
      </c>
      <c r="Q22" s="1" t="s">
        <v>1078</v>
      </c>
      <c r="R22" s="1" t="s">
        <v>1209</v>
      </c>
      <c r="S22" s="1" t="s">
        <v>1080</v>
      </c>
      <c r="T22" s="1" t="s">
        <v>1081</v>
      </c>
      <c r="U22" s="1" t="s">
        <v>1082</v>
      </c>
      <c r="V22" s="1" t="s">
        <v>1090</v>
      </c>
    </row>
    <row r="23" s="1" customFormat="1" spans="1:22">
      <c r="A23" s="3">
        <v>999223132085225</v>
      </c>
      <c r="B23" s="1" t="s">
        <v>1067</v>
      </c>
      <c r="C23" s="1" t="s">
        <v>1210</v>
      </c>
      <c r="D23" s="1" t="s">
        <v>1185</v>
      </c>
      <c r="E23" s="1" t="s">
        <v>1211</v>
      </c>
      <c r="F23" s="1" t="s">
        <v>1067</v>
      </c>
      <c r="G23" s="1" t="s">
        <v>1071</v>
      </c>
      <c r="H23" s="1" t="s">
        <v>1072</v>
      </c>
      <c r="I23" s="1" t="s">
        <v>1187</v>
      </c>
      <c r="J23" s="1" t="s">
        <v>30</v>
      </c>
      <c r="K23" s="1" t="s">
        <v>1188</v>
      </c>
      <c r="L23" s="1" t="s">
        <v>1188</v>
      </c>
      <c r="M23" s="1" t="s">
        <v>1075</v>
      </c>
      <c r="N23" s="1" t="s">
        <v>1075</v>
      </c>
      <c r="O23" s="1" t="s">
        <v>1076</v>
      </c>
      <c r="P23" s="1" t="s">
        <v>1077</v>
      </c>
      <c r="Q23" s="1" t="s">
        <v>1078</v>
      </c>
      <c r="R23" s="1" t="s">
        <v>1212</v>
      </c>
      <c r="S23" s="1" t="s">
        <v>1080</v>
      </c>
      <c r="T23" s="1" t="s">
        <v>1081</v>
      </c>
      <c r="U23" s="1" t="s">
        <v>1082</v>
      </c>
      <c r="V23" s="1" t="s">
        <v>1190</v>
      </c>
    </row>
    <row r="24" s="1" customFormat="1" spans="1:22">
      <c r="A24" s="3">
        <v>999223131300320</v>
      </c>
      <c r="B24" s="1" t="s">
        <v>1067</v>
      </c>
      <c r="C24" s="1" t="s">
        <v>1213</v>
      </c>
      <c r="D24" s="1" t="s">
        <v>1214</v>
      </c>
      <c r="E24" s="1" t="s">
        <v>1215</v>
      </c>
      <c r="F24" s="1" t="s">
        <v>1067</v>
      </c>
      <c r="G24" s="1" t="s">
        <v>1071</v>
      </c>
      <c r="H24" s="1" t="s">
        <v>1072</v>
      </c>
      <c r="I24" s="1" t="s">
        <v>1216</v>
      </c>
      <c r="J24" s="1" t="s">
        <v>30</v>
      </c>
      <c r="K24" s="1" t="s">
        <v>1217</v>
      </c>
      <c r="L24" s="1" t="s">
        <v>1217</v>
      </c>
      <c r="M24" s="1" t="s">
        <v>1075</v>
      </c>
      <c r="N24" s="1" t="s">
        <v>1075</v>
      </c>
      <c r="O24" s="1" t="s">
        <v>1076</v>
      </c>
      <c r="P24" s="1" t="s">
        <v>1077</v>
      </c>
      <c r="Q24" s="1" t="s">
        <v>1078</v>
      </c>
      <c r="R24" s="1" t="s">
        <v>1218</v>
      </c>
      <c r="S24" s="1" t="s">
        <v>1080</v>
      </c>
      <c r="T24" s="1" t="s">
        <v>1081</v>
      </c>
      <c r="U24" s="1" t="s">
        <v>1082</v>
      </c>
      <c r="V24" s="1" t="s">
        <v>1116</v>
      </c>
    </row>
    <row r="25" s="1" customFormat="1" spans="1:22">
      <c r="A25" s="3">
        <v>999223130521607</v>
      </c>
      <c r="B25" s="1" t="s">
        <v>1067</v>
      </c>
      <c r="C25" s="1" t="s">
        <v>1219</v>
      </c>
      <c r="D25" s="1" t="s">
        <v>1220</v>
      </c>
      <c r="E25" s="1" t="s">
        <v>1221</v>
      </c>
      <c r="F25" s="1" t="s">
        <v>1067</v>
      </c>
      <c r="G25" s="1" t="s">
        <v>1071</v>
      </c>
      <c r="H25" s="1" t="s">
        <v>1072</v>
      </c>
      <c r="I25" s="1" t="s">
        <v>1222</v>
      </c>
      <c r="J25" s="1" t="s">
        <v>30</v>
      </c>
      <c r="K25" s="1" t="s">
        <v>1223</v>
      </c>
      <c r="L25" s="1" t="s">
        <v>1223</v>
      </c>
      <c r="M25" s="1" t="s">
        <v>1075</v>
      </c>
      <c r="N25" s="1" t="s">
        <v>1075</v>
      </c>
      <c r="O25" s="1" t="s">
        <v>1076</v>
      </c>
      <c r="P25" s="1" t="s">
        <v>1077</v>
      </c>
      <c r="Q25" s="1" t="s">
        <v>1078</v>
      </c>
      <c r="R25" s="1" t="s">
        <v>1224</v>
      </c>
      <c r="S25" s="1" t="s">
        <v>1080</v>
      </c>
      <c r="T25" s="1" t="s">
        <v>1081</v>
      </c>
      <c r="U25" s="1" t="s">
        <v>1082</v>
      </c>
      <c r="V25" s="1" t="s">
        <v>1190</v>
      </c>
    </row>
    <row r="26" s="1" customFormat="1" spans="1:22">
      <c r="A26" s="3">
        <v>999223130350805</v>
      </c>
      <c r="B26" s="1" t="s">
        <v>1067</v>
      </c>
      <c r="C26" s="1" t="s">
        <v>1225</v>
      </c>
      <c r="D26" s="1" t="s">
        <v>1226</v>
      </c>
      <c r="E26" s="1" t="s">
        <v>1227</v>
      </c>
      <c r="F26" s="1" t="s">
        <v>1067</v>
      </c>
      <c r="G26" s="1" t="s">
        <v>1071</v>
      </c>
      <c r="H26" s="1" t="s">
        <v>1072</v>
      </c>
      <c r="I26" s="1" t="s">
        <v>1228</v>
      </c>
      <c r="J26" s="1" t="s">
        <v>30</v>
      </c>
      <c r="K26" s="1" t="s">
        <v>1229</v>
      </c>
      <c r="L26" s="1" t="s">
        <v>1229</v>
      </c>
      <c r="M26" s="1" t="s">
        <v>1075</v>
      </c>
      <c r="N26" s="1" t="s">
        <v>1075</v>
      </c>
      <c r="O26" s="1" t="s">
        <v>1076</v>
      </c>
      <c r="P26" s="1" t="s">
        <v>1077</v>
      </c>
      <c r="Q26" s="1" t="s">
        <v>1078</v>
      </c>
      <c r="R26" s="1" t="s">
        <v>1230</v>
      </c>
      <c r="S26" s="1" t="s">
        <v>1080</v>
      </c>
      <c r="T26" s="1" t="s">
        <v>1081</v>
      </c>
      <c r="U26" s="1" t="s">
        <v>1082</v>
      </c>
      <c r="V26" s="1" t="s">
        <v>1103</v>
      </c>
    </row>
    <row r="27" s="1" customFormat="1" spans="1:22">
      <c r="A27" s="3">
        <v>999223129988953</v>
      </c>
      <c r="B27" s="1" t="s">
        <v>1067</v>
      </c>
      <c r="C27" s="1" t="s">
        <v>1231</v>
      </c>
      <c r="D27" s="1" t="s">
        <v>1232</v>
      </c>
      <c r="E27" s="1" t="s">
        <v>1233</v>
      </c>
      <c r="F27" s="1" t="s">
        <v>1067</v>
      </c>
      <c r="G27" s="1" t="s">
        <v>1071</v>
      </c>
      <c r="H27" s="1" t="s">
        <v>1072</v>
      </c>
      <c r="I27" s="1" t="s">
        <v>1234</v>
      </c>
      <c r="J27" s="1" t="s">
        <v>30</v>
      </c>
      <c r="K27" s="1" t="s">
        <v>1235</v>
      </c>
      <c r="L27" s="1" t="s">
        <v>1235</v>
      </c>
      <c r="M27" s="1" t="s">
        <v>1075</v>
      </c>
      <c r="N27" s="1" t="s">
        <v>1075</v>
      </c>
      <c r="O27" s="1" t="s">
        <v>1076</v>
      </c>
      <c r="P27" s="1" t="s">
        <v>1077</v>
      </c>
      <c r="Q27" s="1" t="s">
        <v>1078</v>
      </c>
      <c r="R27" s="1" t="s">
        <v>1236</v>
      </c>
      <c r="S27" s="1" t="s">
        <v>1080</v>
      </c>
      <c r="T27" s="1" t="s">
        <v>1081</v>
      </c>
      <c r="U27" s="1" t="s">
        <v>1082</v>
      </c>
      <c r="V27" s="1" t="s">
        <v>1237</v>
      </c>
    </row>
    <row r="28" s="1" customFormat="1" spans="1:22">
      <c r="A28" s="3">
        <v>999223129953521</v>
      </c>
      <c r="B28" s="1" t="s">
        <v>1067</v>
      </c>
      <c r="C28" s="1" t="s">
        <v>1238</v>
      </c>
      <c r="D28" s="1" t="s">
        <v>1239</v>
      </c>
      <c r="E28" s="1" t="s">
        <v>1240</v>
      </c>
      <c r="F28" s="1" t="s">
        <v>1067</v>
      </c>
      <c r="G28" s="1" t="s">
        <v>1071</v>
      </c>
      <c r="H28" s="1" t="s">
        <v>1072</v>
      </c>
      <c r="I28" s="1" t="s">
        <v>1241</v>
      </c>
      <c r="J28" s="1" t="s">
        <v>30</v>
      </c>
      <c r="K28" s="1" t="s">
        <v>1242</v>
      </c>
      <c r="L28" s="1" t="s">
        <v>1242</v>
      </c>
      <c r="M28" s="1" t="s">
        <v>1075</v>
      </c>
      <c r="N28" s="1" t="s">
        <v>1075</v>
      </c>
      <c r="O28" s="1" t="s">
        <v>1076</v>
      </c>
      <c r="P28" s="1" t="s">
        <v>1077</v>
      </c>
      <c r="Q28" s="1" t="s">
        <v>1078</v>
      </c>
      <c r="R28" s="1" t="s">
        <v>1243</v>
      </c>
      <c r="S28" s="1" t="s">
        <v>1080</v>
      </c>
      <c r="T28" s="1" t="s">
        <v>1081</v>
      </c>
      <c r="U28" s="1" t="s">
        <v>1082</v>
      </c>
      <c r="V28" s="1" t="s">
        <v>1090</v>
      </c>
    </row>
    <row r="29" s="1" customFormat="1" spans="1:22">
      <c r="A29" s="3">
        <v>999223129806886</v>
      </c>
      <c r="B29" s="1" t="s">
        <v>1067</v>
      </c>
      <c r="C29" s="1" t="s">
        <v>1244</v>
      </c>
      <c r="D29" s="1" t="s">
        <v>1245</v>
      </c>
      <c r="E29" s="1" t="s">
        <v>1246</v>
      </c>
      <c r="F29" s="1" t="s">
        <v>1067</v>
      </c>
      <c r="G29" s="1" t="s">
        <v>1071</v>
      </c>
      <c r="H29" s="1" t="s">
        <v>1072</v>
      </c>
      <c r="I29" s="1" t="s">
        <v>1247</v>
      </c>
      <c r="J29" s="1" t="s">
        <v>30</v>
      </c>
      <c r="K29" s="1" t="s">
        <v>1248</v>
      </c>
      <c r="L29" s="1" t="s">
        <v>1248</v>
      </c>
      <c r="M29" s="1" t="s">
        <v>1075</v>
      </c>
      <c r="N29" s="1" t="s">
        <v>1075</v>
      </c>
      <c r="O29" s="1" t="s">
        <v>1076</v>
      </c>
      <c r="P29" s="1" t="s">
        <v>1077</v>
      </c>
      <c r="Q29" s="1" t="s">
        <v>1078</v>
      </c>
      <c r="R29" s="1" t="s">
        <v>1249</v>
      </c>
      <c r="S29" s="1" t="s">
        <v>1080</v>
      </c>
      <c r="T29" s="1" t="s">
        <v>1081</v>
      </c>
      <c r="U29" s="1" t="s">
        <v>1082</v>
      </c>
      <c r="V29" s="1" t="s">
        <v>1090</v>
      </c>
    </row>
    <row r="30" s="1" customFormat="1" spans="1:22">
      <c r="A30" s="3">
        <v>999223129596759</v>
      </c>
      <c r="B30" s="1" t="s">
        <v>1067</v>
      </c>
      <c r="C30" s="1" t="s">
        <v>1250</v>
      </c>
      <c r="D30" s="1" t="s">
        <v>1251</v>
      </c>
      <c r="E30" s="1" t="s">
        <v>1252</v>
      </c>
      <c r="F30" s="1" t="s">
        <v>1067</v>
      </c>
      <c r="G30" s="1" t="s">
        <v>1071</v>
      </c>
      <c r="H30" s="1" t="s">
        <v>1072</v>
      </c>
      <c r="I30" s="1" t="s">
        <v>1253</v>
      </c>
      <c r="J30" s="1" t="s">
        <v>30</v>
      </c>
      <c r="K30" s="1" t="s">
        <v>1254</v>
      </c>
      <c r="L30" s="1" t="s">
        <v>1254</v>
      </c>
      <c r="M30" s="1" t="s">
        <v>1075</v>
      </c>
      <c r="N30" s="1" t="s">
        <v>1075</v>
      </c>
      <c r="O30" s="1" t="s">
        <v>1076</v>
      </c>
      <c r="P30" s="1" t="s">
        <v>1077</v>
      </c>
      <c r="Q30" s="1" t="s">
        <v>1078</v>
      </c>
      <c r="R30" s="1" t="s">
        <v>1255</v>
      </c>
      <c r="S30" s="1" t="s">
        <v>1080</v>
      </c>
      <c r="T30" s="1" t="s">
        <v>1081</v>
      </c>
      <c r="U30" s="1" t="s">
        <v>1082</v>
      </c>
      <c r="V30" s="1" t="s">
        <v>1256</v>
      </c>
    </row>
    <row r="31" s="1" customFormat="1" spans="1:22">
      <c r="A31" s="3">
        <v>999223129525533</v>
      </c>
      <c r="B31" s="1" t="s">
        <v>1067</v>
      </c>
      <c r="C31" s="1" t="s">
        <v>1257</v>
      </c>
      <c r="D31" s="1" t="s">
        <v>1258</v>
      </c>
      <c r="E31" s="1" t="s">
        <v>1259</v>
      </c>
      <c r="F31" s="1" t="s">
        <v>1067</v>
      </c>
      <c r="G31" s="1" t="s">
        <v>1071</v>
      </c>
      <c r="H31" s="1" t="s">
        <v>1072</v>
      </c>
      <c r="I31" s="1" t="s">
        <v>1260</v>
      </c>
      <c r="J31" s="1" t="s">
        <v>30</v>
      </c>
      <c r="K31" s="1" t="s">
        <v>1261</v>
      </c>
      <c r="L31" s="1" t="s">
        <v>1261</v>
      </c>
      <c r="M31" s="1" t="s">
        <v>1075</v>
      </c>
      <c r="N31" s="1" t="s">
        <v>1075</v>
      </c>
      <c r="O31" s="1" t="s">
        <v>1076</v>
      </c>
      <c r="P31" s="1" t="s">
        <v>1077</v>
      </c>
      <c r="Q31" s="1" t="s">
        <v>1078</v>
      </c>
      <c r="R31" s="1" t="s">
        <v>1262</v>
      </c>
      <c r="S31" s="1" t="s">
        <v>1080</v>
      </c>
      <c r="T31" s="1" t="s">
        <v>1081</v>
      </c>
      <c r="U31" s="1" t="s">
        <v>1082</v>
      </c>
      <c r="V31" s="1" t="s">
        <v>1090</v>
      </c>
    </row>
    <row r="32" s="1" customFormat="1" spans="1:22">
      <c r="A32" s="3">
        <v>999223129362157</v>
      </c>
      <c r="B32" s="1" t="s">
        <v>1067</v>
      </c>
      <c r="C32" s="1" t="s">
        <v>1263</v>
      </c>
      <c r="D32" s="1" t="s">
        <v>1226</v>
      </c>
      <c r="E32" s="1" t="s">
        <v>1264</v>
      </c>
      <c r="F32" s="1" t="s">
        <v>1067</v>
      </c>
      <c r="G32" s="1" t="s">
        <v>1071</v>
      </c>
      <c r="H32" s="1" t="s">
        <v>1072</v>
      </c>
      <c r="I32" s="1" t="s">
        <v>1228</v>
      </c>
      <c r="J32" s="1" t="s">
        <v>30</v>
      </c>
      <c r="K32" s="1" t="s">
        <v>1229</v>
      </c>
      <c r="L32" s="1" t="s">
        <v>1229</v>
      </c>
      <c r="M32" s="1" t="s">
        <v>1075</v>
      </c>
      <c r="N32" s="1" t="s">
        <v>1075</v>
      </c>
      <c r="O32" s="1" t="s">
        <v>1076</v>
      </c>
      <c r="P32" s="1" t="s">
        <v>1077</v>
      </c>
      <c r="Q32" s="1" t="s">
        <v>1078</v>
      </c>
      <c r="R32" s="1" t="s">
        <v>1265</v>
      </c>
      <c r="S32" s="1" t="s">
        <v>1080</v>
      </c>
      <c r="T32" s="1" t="s">
        <v>1081</v>
      </c>
      <c r="U32" s="1" t="s">
        <v>1082</v>
      </c>
      <c r="V32" s="1" t="s">
        <v>1103</v>
      </c>
    </row>
    <row r="33" s="1" customFormat="1" spans="1:22">
      <c r="A33" s="3">
        <v>999223128960795</v>
      </c>
      <c r="B33" s="1" t="s">
        <v>1067</v>
      </c>
      <c r="C33" s="1" t="s">
        <v>1266</v>
      </c>
      <c r="D33" s="1" t="s">
        <v>1267</v>
      </c>
      <c r="E33" s="1" t="s">
        <v>1268</v>
      </c>
      <c r="F33" s="1" t="s">
        <v>1067</v>
      </c>
      <c r="G33" s="1" t="s">
        <v>1071</v>
      </c>
      <c r="H33" s="1" t="s">
        <v>1072</v>
      </c>
      <c r="I33" s="1" t="s">
        <v>1269</v>
      </c>
      <c r="J33" s="1" t="s">
        <v>30</v>
      </c>
      <c r="K33" s="1" t="s">
        <v>1270</v>
      </c>
      <c r="L33" s="1" t="s">
        <v>1270</v>
      </c>
      <c r="M33" s="1" t="s">
        <v>1075</v>
      </c>
      <c r="N33" s="1" t="s">
        <v>1075</v>
      </c>
      <c r="O33" s="1" t="s">
        <v>1076</v>
      </c>
      <c r="P33" s="1" t="s">
        <v>1077</v>
      </c>
      <c r="Q33" s="1" t="s">
        <v>1078</v>
      </c>
      <c r="R33" s="1" t="s">
        <v>1271</v>
      </c>
      <c r="S33" s="1" t="s">
        <v>1080</v>
      </c>
      <c r="T33" s="1" t="s">
        <v>1081</v>
      </c>
      <c r="U33" s="1" t="s">
        <v>1082</v>
      </c>
      <c r="V33" s="1" t="s">
        <v>1272</v>
      </c>
    </row>
    <row r="34" s="1" customFormat="1" spans="1:22">
      <c r="A34" s="3">
        <v>999223128947385</v>
      </c>
      <c r="B34" s="1" t="s">
        <v>1067</v>
      </c>
      <c r="C34" s="1" t="s">
        <v>1273</v>
      </c>
      <c r="D34" s="1" t="s">
        <v>1274</v>
      </c>
      <c r="E34" s="1" t="s">
        <v>1275</v>
      </c>
      <c r="F34" s="1" t="s">
        <v>1067</v>
      </c>
      <c r="G34" s="1" t="s">
        <v>1071</v>
      </c>
      <c r="H34" s="1" t="s">
        <v>1072</v>
      </c>
      <c r="I34" s="1" t="s">
        <v>1276</v>
      </c>
      <c r="J34" s="1" t="s">
        <v>30</v>
      </c>
      <c r="K34" s="1" t="s">
        <v>1277</v>
      </c>
      <c r="L34" s="1" t="s">
        <v>1277</v>
      </c>
      <c r="M34" s="1" t="s">
        <v>1075</v>
      </c>
      <c r="N34" s="1" t="s">
        <v>1075</v>
      </c>
      <c r="O34" s="1" t="s">
        <v>1076</v>
      </c>
      <c r="P34" s="1" t="s">
        <v>1077</v>
      </c>
      <c r="Q34" s="1" t="s">
        <v>1078</v>
      </c>
      <c r="R34" s="1" t="s">
        <v>1278</v>
      </c>
      <c r="S34" s="1" t="s">
        <v>1080</v>
      </c>
      <c r="T34" s="1" t="s">
        <v>1081</v>
      </c>
      <c r="U34" s="1" t="s">
        <v>1082</v>
      </c>
      <c r="V34" s="1" t="s">
        <v>1083</v>
      </c>
    </row>
    <row r="35" s="1" customFormat="1" spans="1:22">
      <c r="A35" s="3">
        <v>999223128835024</v>
      </c>
      <c r="B35" s="1" t="s">
        <v>1067</v>
      </c>
      <c r="C35" s="1" t="s">
        <v>1279</v>
      </c>
      <c r="D35" s="1" t="s">
        <v>1179</v>
      </c>
      <c r="E35" s="1" t="s">
        <v>1280</v>
      </c>
      <c r="F35" s="1" t="s">
        <v>1067</v>
      </c>
      <c r="G35" s="1" t="s">
        <v>1071</v>
      </c>
      <c r="H35" s="1" t="s">
        <v>1072</v>
      </c>
      <c r="I35" s="1" t="s">
        <v>1281</v>
      </c>
      <c r="J35" s="1" t="s">
        <v>30</v>
      </c>
      <c r="K35" s="1" t="s">
        <v>1282</v>
      </c>
      <c r="L35" s="1" t="s">
        <v>1282</v>
      </c>
      <c r="M35" s="1" t="s">
        <v>1075</v>
      </c>
      <c r="N35" s="1" t="s">
        <v>1075</v>
      </c>
      <c r="O35" s="1" t="s">
        <v>1076</v>
      </c>
      <c r="P35" s="1" t="s">
        <v>1077</v>
      </c>
      <c r="Q35" s="1" t="s">
        <v>1078</v>
      </c>
      <c r="R35" s="1" t="s">
        <v>1283</v>
      </c>
      <c r="S35" s="1" t="s">
        <v>1080</v>
      </c>
      <c r="T35" s="1" t="s">
        <v>1081</v>
      </c>
      <c r="U35" s="1" t="s">
        <v>1082</v>
      </c>
      <c r="V35" s="1" t="s">
        <v>1116</v>
      </c>
    </row>
    <row r="36" s="1" customFormat="1" spans="1:22">
      <c r="A36" s="3">
        <v>999223128794807</v>
      </c>
      <c r="B36" s="1" t="s">
        <v>1067</v>
      </c>
      <c r="C36" s="1" t="s">
        <v>1284</v>
      </c>
      <c r="D36" s="1" t="s">
        <v>1285</v>
      </c>
      <c r="E36" s="1" t="s">
        <v>1286</v>
      </c>
      <c r="F36" s="1" t="s">
        <v>1067</v>
      </c>
      <c r="G36" s="1" t="s">
        <v>1071</v>
      </c>
      <c r="H36" s="1" t="s">
        <v>1072</v>
      </c>
      <c r="I36" s="1" t="s">
        <v>1287</v>
      </c>
      <c r="J36" s="1" t="s">
        <v>30</v>
      </c>
      <c r="K36" s="1" t="s">
        <v>1288</v>
      </c>
      <c r="L36" s="1" t="s">
        <v>1288</v>
      </c>
      <c r="M36" s="1" t="s">
        <v>1075</v>
      </c>
      <c r="N36" s="1" t="s">
        <v>1075</v>
      </c>
      <c r="O36" s="1" t="s">
        <v>1076</v>
      </c>
      <c r="P36" s="1" t="s">
        <v>1077</v>
      </c>
      <c r="Q36" s="1" t="s">
        <v>1078</v>
      </c>
      <c r="R36" s="1" t="s">
        <v>1289</v>
      </c>
      <c r="S36" s="1" t="s">
        <v>1080</v>
      </c>
      <c r="T36" s="1" t="s">
        <v>1081</v>
      </c>
      <c r="U36" s="1" t="s">
        <v>1082</v>
      </c>
      <c r="V36" s="1" t="s">
        <v>1190</v>
      </c>
    </row>
    <row r="37" s="1" customFormat="1" spans="1:22">
      <c r="A37" s="3">
        <v>999223128244197</v>
      </c>
      <c r="B37" s="1" t="s">
        <v>1067</v>
      </c>
      <c r="C37" s="1" t="s">
        <v>1290</v>
      </c>
      <c r="D37" s="1" t="s">
        <v>1291</v>
      </c>
      <c r="E37" s="1" t="s">
        <v>1292</v>
      </c>
      <c r="F37" s="1" t="s">
        <v>1067</v>
      </c>
      <c r="G37" s="1" t="s">
        <v>1071</v>
      </c>
      <c r="H37" s="1" t="s">
        <v>1072</v>
      </c>
      <c r="I37" s="1" t="s">
        <v>1293</v>
      </c>
      <c r="J37" s="1" t="s">
        <v>30</v>
      </c>
      <c r="K37" s="1" t="s">
        <v>1294</v>
      </c>
      <c r="L37" s="1" t="s">
        <v>1294</v>
      </c>
      <c r="M37" s="1" t="s">
        <v>1075</v>
      </c>
      <c r="N37" s="1" t="s">
        <v>1075</v>
      </c>
      <c r="O37" s="1" t="s">
        <v>1076</v>
      </c>
      <c r="P37" s="1" t="s">
        <v>1077</v>
      </c>
      <c r="Q37" s="1" t="s">
        <v>1078</v>
      </c>
      <c r="R37" s="1" t="s">
        <v>1295</v>
      </c>
      <c r="S37" s="1" t="s">
        <v>1080</v>
      </c>
      <c r="T37" s="1" t="s">
        <v>1081</v>
      </c>
      <c r="U37" s="1" t="s">
        <v>1082</v>
      </c>
      <c r="V37" s="1" t="s">
        <v>1103</v>
      </c>
    </row>
    <row r="38" s="1" customFormat="1" spans="1:22">
      <c r="A38" s="3">
        <v>999223128190278</v>
      </c>
      <c r="B38" s="1" t="s">
        <v>1067</v>
      </c>
      <c r="C38" s="1" t="s">
        <v>1296</v>
      </c>
      <c r="D38" s="1" t="s">
        <v>1297</v>
      </c>
      <c r="E38" s="1" t="s">
        <v>1298</v>
      </c>
      <c r="F38" s="1" t="s">
        <v>1067</v>
      </c>
      <c r="G38" s="1" t="s">
        <v>1071</v>
      </c>
      <c r="H38" s="1" t="s">
        <v>1072</v>
      </c>
      <c r="I38" s="1" t="s">
        <v>1299</v>
      </c>
      <c r="J38" s="1" t="s">
        <v>30</v>
      </c>
      <c r="K38" s="1" t="s">
        <v>1300</v>
      </c>
      <c r="L38" s="1" t="s">
        <v>1300</v>
      </c>
      <c r="M38" s="1" t="s">
        <v>1075</v>
      </c>
      <c r="N38" s="1" t="s">
        <v>1075</v>
      </c>
      <c r="O38" s="1" t="s">
        <v>1076</v>
      </c>
      <c r="P38" s="1" t="s">
        <v>1077</v>
      </c>
      <c r="Q38" s="1" t="s">
        <v>1078</v>
      </c>
      <c r="R38" s="1" t="s">
        <v>1301</v>
      </c>
      <c r="S38" s="1" t="s">
        <v>1080</v>
      </c>
      <c r="T38" s="1" t="s">
        <v>1081</v>
      </c>
      <c r="U38" s="1" t="s">
        <v>1082</v>
      </c>
      <c r="V38" s="1" t="s">
        <v>1190</v>
      </c>
    </row>
    <row r="39" s="1" customFormat="1" spans="1:22">
      <c r="A39" s="3">
        <v>999223127487389</v>
      </c>
      <c r="B39" s="1" t="s">
        <v>1302</v>
      </c>
      <c r="C39" s="1" t="s">
        <v>1303</v>
      </c>
      <c r="D39" s="1" t="s">
        <v>1304</v>
      </c>
      <c r="E39" s="1" t="s">
        <v>1305</v>
      </c>
      <c r="F39" s="1" t="s">
        <v>1067</v>
      </c>
      <c r="G39" s="1" t="s">
        <v>1071</v>
      </c>
      <c r="H39" s="1" t="s">
        <v>1072</v>
      </c>
      <c r="I39" s="1" t="s">
        <v>1306</v>
      </c>
      <c r="J39" s="1" t="s">
        <v>30</v>
      </c>
      <c r="K39" s="1" t="s">
        <v>1307</v>
      </c>
      <c r="L39" s="1" t="s">
        <v>1307</v>
      </c>
      <c r="M39" s="1" t="s">
        <v>1075</v>
      </c>
      <c r="N39" s="1" t="s">
        <v>1075</v>
      </c>
      <c r="O39" s="1" t="s">
        <v>1076</v>
      </c>
      <c r="P39" s="1" t="s">
        <v>1077</v>
      </c>
      <c r="Q39" s="1" t="s">
        <v>1078</v>
      </c>
      <c r="R39" s="1" t="s">
        <v>1308</v>
      </c>
      <c r="S39" s="1" t="s">
        <v>1080</v>
      </c>
      <c r="T39" s="1" t="s">
        <v>1081</v>
      </c>
      <c r="U39" s="1" t="s">
        <v>1082</v>
      </c>
      <c r="V39" s="1" t="s">
        <v>1309</v>
      </c>
    </row>
    <row r="40" s="1" customFormat="1" spans="1:22">
      <c r="A40" s="3">
        <v>999223127303081</v>
      </c>
      <c r="B40" s="1" t="s">
        <v>1302</v>
      </c>
      <c r="C40" s="1" t="s">
        <v>1310</v>
      </c>
      <c r="D40" s="1" t="s">
        <v>1311</v>
      </c>
      <c r="E40" s="1" t="s">
        <v>1312</v>
      </c>
      <c r="F40" s="1" t="s">
        <v>1302</v>
      </c>
      <c r="G40" s="1" t="s">
        <v>1071</v>
      </c>
      <c r="H40" s="1" t="s">
        <v>1072</v>
      </c>
      <c r="I40" s="1" t="s">
        <v>1313</v>
      </c>
      <c r="J40" s="1" t="s">
        <v>30</v>
      </c>
      <c r="K40" s="1" t="s">
        <v>1314</v>
      </c>
      <c r="L40" s="1" t="s">
        <v>1314</v>
      </c>
      <c r="M40" s="1" t="s">
        <v>1075</v>
      </c>
      <c r="N40" s="1" t="s">
        <v>1075</v>
      </c>
      <c r="O40" s="1" t="s">
        <v>1076</v>
      </c>
      <c r="P40" s="1" t="s">
        <v>1077</v>
      </c>
      <c r="Q40" s="1" t="s">
        <v>1078</v>
      </c>
      <c r="R40" s="1" t="s">
        <v>1315</v>
      </c>
      <c r="S40" s="1" t="s">
        <v>1080</v>
      </c>
      <c r="T40" s="1" t="s">
        <v>1081</v>
      </c>
      <c r="U40" s="1" t="s">
        <v>1082</v>
      </c>
      <c r="V40" s="1" t="s">
        <v>1090</v>
      </c>
    </row>
    <row r="41" s="1" customFormat="1" spans="1:22">
      <c r="A41" s="3">
        <v>999223126327016</v>
      </c>
      <c r="B41" s="1" t="s">
        <v>1302</v>
      </c>
      <c r="C41" s="1" t="s">
        <v>1316</v>
      </c>
      <c r="D41" s="1" t="s">
        <v>1118</v>
      </c>
      <c r="E41" s="1" t="s">
        <v>1317</v>
      </c>
      <c r="F41" s="1" t="s">
        <v>1067</v>
      </c>
      <c r="G41" s="1" t="s">
        <v>1071</v>
      </c>
      <c r="H41" s="1" t="s">
        <v>1072</v>
      </c>
      <c r="I41" s="1" t="s">
        <v>1318</v>
      </c>
      <c r="J41" s="1" t="s">
        <v>30</v>
      </c>
      <c r="K41" s="1" t="s">
        <v>1319</v>
      </c>
      <c r="L41" s="1" t="s">
        <v>1319</v>
      </c>
      <c r="M41" s="1" t="s">
        <v>1075</v>
      </c>
      <c r="N41" s="1" t="s">
        <v>1075</v>
      </c>
      <c r="O41" s="1" t="s">
        <v>1076</v>
      </c>
      <c r="P41" s="1" t="s">
        <v>1077</v>
      </c>
      <c r="Q41" s="1" t="s">
        <v>1078</v>
      </c>
      <c r="R41" s="1" t="s">
        <v>1320</v>
      </c>
      <c r="S41" s="1" t="s">
        <v>1080</v>
      </c>
      <c r="T41" s="1" t="s">
        <v>1081</v>
      </c>
      <c r="U41" s="1" t="s">
        <v>1082</v>
      </c>
      <c r="V41" s="1" t="s">
        <v>1103</v>
      </c>
    </row>
    <row r="42" s="1" customFormat="1" spans="1:22">
      <c r="A42" s="3">
        <v>999223125927746</v>
      </c>
      <c r="B42" s="1" t="s">
        <v>1302</v>
      </c>
      <c r="C42" s="1" t="s">
        <v>1321</v>
      </c>
      <c r="D42" s="1" t="s">
        <v>1322</v>
      </c>
      <c r="E42" s="1" t="s">
        <v>1323</v>
      </c>
      <c r="F42" s="1" t="s">
        <v>1067</v>
      </c>
      <c r="G42" s="1" t="s">
        <v>1071</v>
      </c>
      <c r="H42" s="1" t="s">
        <v>1072</v>
      </c>
      <c r="I42" s="1" t="s">
        <v>1324</v>
      </c>
      <c r="J42" s="1" t="s">
        <v>30</v>
      </c>
      <c r="K42" s="1" t="s">
        <v>1325</v>
      </c>
      <c r="L42" s="1" t="s">
        <v>1325</v>
      </c>
      <c r="M42" s="1" t="s">
        <v>1075</v>
      </c>
      <c r="N42" s="1" t="s">
        <v>1075</v>
      </c>
      <c r="O42" s="1" t="s">
        <v>1076</v>
      </c>
      <c r="P42" s="1" t="s">
        <v>1077</v>
      </c>
      <c r="Q42" s="1" t="s">
        <v>1078</v>
      </c>
      <c r="R42" s="1" t="s">
        <v>1326</v>
      </c>
      <c r="S42" s="1" t="s">
        <v>1080</v>
      </c>
      <c r="T42" s="1" t="s">
        <v>1081</v>
      </c>
      <c r="U42" s="1" t="s">
        <v>1082</v>
      </c>
      <c r="V42" s="1" t="s">
        <v>1090</v>
      </c>
    </row>
    <row r="43" s="1" customFormat="1" spans="1:22">
      <c r="A43" s="3">
        <v>999223125798556</v>
      </c>
      <c r="B43" s="1" t="s">
        <v>1302</v>
      </c>
      <c r="C43" s="1" t="s">
        <v>1327</v>
      </c>
      <c r="D43" s="1" t="s">
        <v>1322</v>
      </c>
      <c r="E43" s="1" t="s">
        <v>1328</v>
      </c>
      <c r="F43" s="1" t="s">
        <v>1067</v>
      </c>
      <c r="G43" s="1" t="s">
        <v>1071</v>
      </c>
      <c r="H43" s="1" t="s">
        <v>1072</v>
      </c>
      <c r="I43" s="1" t="s">
        <v>1329</v>
      </c>
      <c r="J43" s="1" t="s">
        <v>30</v>
      </c>
      <c r="K43" s="1" t="s">
        <v>1330</v>
      </c>
      <c r="L43" s="1" t="s">
        <v>1330</v>
      </c>
      <c r="M43" s="1" t="s">
        <v>1075</v>
      </c>
      <c r="N43" s="1" t="s">
        <v>1075</v>
      </c>
      <c r="O43" s="1" t="s">
        <v>1076</v>
      </c>
      <c r="P43" s="1" t="s">
        <v>1077</v>
      </c>
      <c r="Q43" s="1" t="s">
        <v>1078</v>
      </c>
      <c r="R43" s="1" t="s">
        <v>1331</v>
      </c>
      <c r="S43" s="1" t="s">
        <v>1080</v>
      </c>
      <c r="T43" s="1" t="s">
        <v>1081</v>
      </c>
      <c r="U43" s="1" t="s">
        <v>1082</v>
      </c>
      <c r="V43" s="1" t="s">
        <v>1090</v>
      </c>
    </row>
    <row r="44" s="1" customFormat="1" spans="1:22">
      <c r="A44" s="3">
        <v>999223122814997</v>
      </c>
      <c r="B44" s="1" t="s">
        <v>1302</v>
      </c>
      <c r="C44" s="1" t="s">
        <v>1332</v>
      </c>
      <c r="D44" s="1" t="s">
        <v>1333</v>
      </c>
      <c r="E44" s="1" t="s">
        <v>1334</v>
      </c>
      <c r="F44" s="1" t="s">
        <v>1302</v>
      </c>
      <c r="G44" s="1" t="s">
        <v>1071</v>
      </c>
      <c r="H44" s="1" t="s">
        <v>1072</v>
      </c>
      <c r="I44" s="1" t="s">
        <v>1335</v>
      </c>
      <c r="J44" s="1" t="s">
        <v>30</v>
      </c>
      <c r="K44" s="1" t="s">
        <v>1336</v>
      </c>
      <c r="L44" s="1" t="s">
        <v>1336</v>
      </c>
      <c r="M44" s="1" t="s">
        <v>1075</v>
      </c>
      <c r="N44" s="1" t="s">
        <v>1075</v>
      </c>
      <c r="O44" s="1" t="s">
        <v>1076</v>
      </c>
      <c r="P44" s="1" t="s">
        <v>1077</v>
      </c>
      <c r="Q44" s="1" t="s">
        <v>1078</v>
      </c>
      <c r="R44" s="1" t="s">
        <v>1337</v>
      </c>
      <c r="S44" s="1" t="s">
        <v>1080</v>
      </c>
      <c r="T44" s="1" t="s">
        <v>1081</v>
      </c>
      <c r="U44" s="1" t="s">
        <v>1082</v>
      </c>
      <c r="V44" s="1" t="s">
        <v>1272</v>
      </c>
    </row>
    <row r="45" s="1" customFormat="1" spans="1:22">
      <c r="A45" s="3">
        <v>999223122147605</v>
      </c>
      <c r="B45" s="1" t="s">
        <v>1302</v>
      </c>
      <c r="C45" s="1" t="s">
        <v>1338</v>
      </c>
      <c r="D45" s="1" t="s">
        <v>1339</v>
      </c>
      <c r="E45" s="1" t="s">
        <v>1340</v>
      </c>
      <c r="F45" s="1" t="s">
        <v>1067</v>
      </c>
      <c r="G45" s="1" t="s">
        <v>1071</v>
      </c>
      <c r="H45" s="1" t="s">
        <v>1072</v>
      </c>
      <c r="I45" s="1" t="s">
        <v>1341</v>
      </c>
      <c r="J45" s="1" t="s">
        <v>30</v>
      </c>
      <c r="K45" s="1" t="s">
        <v>1342</v>
      </c>
      <c r="L45" s="1" t="s">
        <v>1342</v>
      </c>
      <c r="M45" s="1" t="s">
        <v>1075</v>
      </c>
      <c r="N45" s="1" t="s">
        <v>1075</v>
      </c>
      <c r="O45" s="1" t="s">
        <v>1076</v>
      </c>
      <c r="P45" s="1" t="s">
        <v>1077</v>
      </c>
      <c r="Q45" s="1" t="s">
        <v>1078</v>
      </c>
      <c r="R45" s="1" t="s">
        <v>1343</v>
      </c>
      <c r="S45" s="1" t="s">
        <v>1080</v>
      </c>
      <c r="T45" s="1" t="s">
        <v>1081</v>
      </c>
      <c r="U45" s="1" t="s">
        <v>1082</v>
      </c>
      <c r="V45" s="1" t="s">
        <v>1116</v>
      </c>
    </row>
    <row r="46" s="1" customFormat="1" spans="1:22">
      <c r="A46" s="3">
        <v>999223121550169</v>
      </c>
      <c r="B46" s="1" t="s">
        <v>1302</v>
      </c>
      <c r="C46" s="1" t="s">
        <v>1344</v>
      </c>
      <c r="D46" s="1" t="s">
        <v>1226</v>
      </c>
      <c r="E46" s="1" t="s">
        <v>1345</v>
      </c>
      <c r="F46" s="1" t="s">
        <v>1067</v>
      </c>
      <c r="G46" s="1" t="s">
        <v>1071</v>
      </c>
      <c r="H46" s="1" t="s">
        <v>1072</v>
      </c>
      <c r="I46" s="1" t="s">
        <v>1346</v>
      </c>
      <c r="J46" s="1" t="s">
        <v>30</v>
      </c>
      <c r="K46" s="1" t="s">
        <v>1347</v>
      </c>
      <c r="L46" s="1" t="s">
        <v>1347</v>
      </c>
      <c r="M46" s="1" t="s">
        <v>1075</v>
      </c>
      <c r="N46" s="1" t="s">
        <v>1075</v>
      </c>
      <c r="O46" s="1" t="s">
        <v>1076</v>
      </c>
      <c r="P46" s="1" t="s">
        <v>1077</v>
      </c>
      <c r="Q46" s="1" t="s">
        <v>1078</v>
      </c>
      <c r="R46" s="1" t="s">
        <v>1348</v>
      </c>
      <c r="S46" s="1" t="s">
        <v>1080</v>
      </c>
      <c r="T46" s="1" t="s">
        <v>1081</v>
      </c>
      <c r="U46" s="1" t="s">
        <v>1082</v>
      </c>
      <c r="V46" s="1" t="s">
        <v>1103</v>
      </c>
    </row>
    <row r="47" s="1" customFormat="1" spans="1:22">
      <c r="A47" s="3">
        <v>999223121015033</v>
      </c>
      <c r="B47" s="1" t="s">
        <v>1302</v>
      </c>
      <c r="C47" s="1" t="s">
        <v>1349</v>
      </c>
      <c r="D47" s="1" t="s">
        <v>1350</v>
      </c>
      <c r="E47" s="1" t="s">
        <v>1351</v>
      </c>
      <c r="F47" s="1" t="s">
        <v>1067</v>
      </c>
      <c r="G47" s="1" t="s">
        <v>1071</v>
      </c>
      <c r="H47" s="1" t="s">
        <v>1072</v>
      </c>
      <c r="I47" s="1" t="s">
        <v>1352</v>
      </c>
      <c r="J47" s="1" t="s">
        <v>30</v>
      </c>
      <c r="K47" s="1" t="s">
        <v>1353</v>
      </c>
      <c r="L47" s="1" t="s">
        <v>1353</v>
      </c>
      <c r="M47" s="1" t="s">
        <v>1075</v>
      </c>
      <c r="N47" s="1" t="s">
        <v>1075</v>
      </c>
      <c r="O47" s="1" t="s">
        <v>1076</v>
      </c>
      <c r="P47" s="1" t="s">
        <v>1077</v>
      </c>
      <c r="Q47" s="1" t="s">
        <v>1078</v>
      </c>
      <c r="R47" s="1" t="s">
        <v>1354</v>
      </c>
      <c r="S47" s="1" t="s">
        <v>1080</v>
      </c>
      <c r="T47" s="1" t="s">
        <v>1081</v>
      </c>
      <c r="U47" s="1" t="s">
        <v>1082</v>
      </c>
      <c r="V47" s="1" t="s">
        <v>1355</v>
      </c>
    </row>
    <row r="48" s="1" customFormat="1" spans="1:22">
      <c r="A48" s="3">
        <v>999223120133378</v>
      </c>
      <c r="B48" s="1" t="s">
        <v>1302</v>
      </c>
      <c r="C48" s="1" t="s">
        <v>1356</v>
      </c>
      <c r="D48" s="1" t="s">
        <v>1357</v>
      </c>
      <c r="E48" s="1" t="s">
        <v>1358</v>
      </c>
      <c r="F48" s="1" t="s">
        <v>1302</v>
      </c>
      <c r="G48" s="1" t="s">
        <v>1071</v>
      </c>
      <c r="H48" s="1" t="s">
        <v>1072</v>
      </c>
      <c r="I48" s="1" t="s">
        <v>1359</v>
      </c>
      <c r="J48" s="1" t="s">
        <v>30</v>
      </c>
      <c r="K48" s="1" t="s">
        <v>1277</v>
      </c>
      <c r="L48" s="1" t="s">
        <v>1277</v>
      </c>
      <c r="M48" s="1" t="s">
        <v>1075</v>
      </c>
      <c r="N48" s="1" t="s">
        <v>1075</v>
      </c>
      <c r="O48" s="1" t="s">
        <v>1076</v>
      </c>
      <c r="P48" s="1" t="s">
        <v>1077</v>
      </c>
      <c r="Q48" s="1" t="s">
        <v>1078</v>
      </c>
      <c r="R48" s="1" t="s">
        <v>1360</v>
      </c>
      <c r="S48" s="1" t="s">
        <v>1080</v>
      </c>
      <c r="T48" s="1" t="s">
        <v>1081</v>
      </c>
      <c r="U48" s="1" t="s">
        <v>1082</v>
      </c>
      <c r="V48" s="1" t="s">
        <v>1116</v>
      </c>
    </row>
    <row r="49" s="1" customFormat="1" spans="1:22">
      <c r="A49" s="3">
        <v>999223117832831</v>
      </c>
      <c r="B49" s="1" t="s">
        <v>1302</v>
      </c>
      <c r="C49" s="1" t="s">
        <v>1361</v>
      </c>
      <c r="D49" s="1" t="s">
        <v>1362</v>
      </c>
      <c r="E49" s="1" t="s">
        <v>1363</v>
      </c>
      <c r="F49" s="1" t="s">
        <v>1302</v>
      </c>
      <c r="G49" s="1" t="s">
        <v>1071</v>
      </c>
      <c r="H49" s="1" t="s">
        <v>1072</v>
      </c>
      <c r="I49" s="1" t="s">
        <v>1364</v>
      </c>
      <c r="J49" s="1" t="s">
        <v>30</v>
      </c>
      <c r="K49" s="1" t="s">
        <v>1365</v>
      </c>
      <c r="L49" s="1" t="s">
        <v>1365</v>
      </c>
      <c r="M49" s="1" t="s">
        <v>1075</v>
      </c>
      <c r="N49" s="1" t="s">
        <v>1075</v>
      </c>
      <c r="O49" s="1" t="s">
        <v>1076</v>
      </c>
      <c r="P49" s="1" t="s">
        <v>1077</v>
      </c>
      <c r="Q49" s="1" t="s">
        <v>1078</v>
      </c>
      <c r="R49" s="1" t="s">
        <v>1366</v>
      </c>
      <c r="S49" s="1" t="s">
        <v>1080</v>
      </c>
      <c r="T49" s="1" t="s">
        <v>1081</v>
      </c>
      <c r="U49" s="1" t="s">
        <v>1082</v>
      </c>
      <c r="V49" s="1" t="s">
        <v>1103</v>
      </c>
    </row>
    <row r="50" s="1" customFormat="1" spans="1:22">
      <c r="A50" s="3">
        <v>999223117462329</v>
      </c>
      <c r="B50" s="1" t="s">
        <v>1302</v>
      </c>
      <c r="C50" s="1" t="s">
        <v>1367</v>
      </c>
      <c r="D50" s="1" t="s">
        <v>1368</v>
      </c>
      <c r="E50" s="1" t="s">
        <v>1369</v>
      </c>
      <c r="F50" s="1" t="s">
        <v>1067</v>
      </c>
      <c r="G50" s="1" t="s">
        <v>1071</v>
      </c>
      <c r="H50" s="1" t="s">
        <v>1072</v>
      </c>
      <c r="I50" s="1" t="s">
        <v>1370</v>
      </c>
      <c r="J50" s="1" t="s">
        <v>30</v>
      </c>
      <c r="K50" s="1" t="s">
        <v>1371</v>
      </c>
      <c r="L50" s="1" t="s">
        <v>1371</v>
      </c>
      <c r="M50" s="1" t="s">
        <v>1075</v>
      </c>
      <c r="N50" s="1" t="s">
        <v>1075</v>
      </c>
      <c r="O50" s="1" t="s">
        <v>1076</v>
      </c>
      <c r="P50" s="1" t="s">
        <v>1077</v>
      </c>
      <c r="Q50" s="1" t="s">
        <v>1078</v>
      </c>
      <c r="R50" s="1" t="s">
        <v>1372</v>
      </c>
      <c r="S50" s="1" t="s">
        <v>1080</v>
      </c>
      <c r="T50" s="1" t="s">
        <v>1081</v>
      </c>
      <c r="U50" s="1" t="s">
        <v>1082</v>
      </c>
      <c r="V50" s="1" t="s">
        <v>1090</v>
      </c>
    </row>
    <row r="51" s="1" customFormat="1" spans="1:22">
      <c r="A51" s="3">
        <v>999223116764935</v>
      </c>
      <c r="B51" s="1" t="s">
        <v>1302</v>
      </c>
      <c r="C51" s="1" t="s">
        <v>1373</v>
      </c>
      <c r="D51" s="1" t="s">
        <v>1374</v>
      </c>
      <c r="E51" s="1" t="s">
        <v>1375</v>
      </c>
      <c r="F51" s="1" t="s">
        <v>1302</v>
      </c>
      <c r="G51" s="1" t="s">
        <v>1071</v>
      </c>
      <c r="H51" s="1" t="s">
        <v>1072</v>
      </c>
      <c r="I51" s="1" t="s">
        <v>1376</v>
      </c>
      <c r="J51" s="1" t="s">
        <v>30</v>
      </c>
      <c r="K51" s="1" t="s">
        <v>1377</v>
      </c>
      <c r="L51" s="1" t="s">
        <v>1076</v>
      </c>
      <c r="M51" s="1" t="s">
        <v>1378</v>
      </c>
      <c r="N51" s="1" t="s">
        <v>1379</v>
      </c>
      <c r="O51" s="1" t="s">
        <v>1076</v>
      </c>
      <c r="P51" s="1" t="s">
        <v>1077</v>
      </c>
      <c r="Q51" s="1" t="s">
        <v>1078</v>
      </c>
      <c r="R51" s="1" t="s">
        <v>1380</v>
      </c>
      <c r="S51" s="1" t="s">
        <v>1080</v>
      </c>
      <c r="T51" s="1" t="s">
        <v>1081</v>
      </c>
      <c r="U51" s="1" t="s">
        <v>1082</v>
      </c>
      <c r="V51" s="1" t="s">
        <v>1083</v>
      </c>
    </row>
    <row r="52" s="1" customFormat="1" spans="1:22">
      <c r="A52" s="3">
        <v>999223116685639</v>
      </c>
      <c r="B52" s="1" t="s">
        <v>1302</v>
      </c>
      <c r="C52" s="1" t="s">
        <v>1381</v>
      </c>
      <c r="D52" s="1" t="s">
        <v>1382</v>
      </c>
      <c r="E52" s="1" t="s">
        <v>1383</v>
      </c>
      <c r="F52" s="1" t="s">
        <v>1067</v>
      </c>
      <c r="G52" s="1" t="s">
        <v>1071</v>
      </c>
      <c r="H52" s="1" t="s">
        <v>1072</v>
      </c>
      <c r="I52" s="1" t="s">
        <v>1384</v>
      </c>
      <c r="J52" s="1" t="s">
        <v>30</v>
      </c>
      <c r="K52" s="1" t="s">
        <v>1385</v>
      </c>
      <c r="L52" s="1" t="s">
        <v>1385</v>
      </c>
      <c r="M52" s="1" t="s">
        <v>1075</v>
      </c>
      <c r="N52" s="1" t="s">
        <v>1075</v>
      </c>
      <c r="O52" s="1" t="s">
        <v>1076</v>
      </c>
      <c r="P52" s="1" t="s">
        <v>1077</v>
      </c>
      <c r="Q52" s="1" t="s">
        <v>1078</v>
      </c>
      <c r="R52" s="1" t="s">
        <v>1386</v>
      </c>
      <c r="S52" s="1" t="s">
        <v>1080</v>
      </c>
      <c r="T52" s="1" t="s">
        <v>1081</v>
      </c>
      <c r="U52" s="1" t="s">
        <v>1082</v>
      </c>
      <c r="V52" s="1" t="s">
        <v>1387</v>
      </c>
    </row>
    <row r="53" s="1" customFormat="1" spans="1:22">
      <c r="A53" s="3">
        <v>999223115652389</v>
      </c>
      <c r="B53" s="1" t="s">
        <v>1302</v>
      </c>
      <c r="C53" s="1" t="s">
        <v>1388</v>
      </c>
      <c r="D53" s="1" t="s">
        <v>1389</v>
      </c>
      <c r="E53" s="1" t="s">
        <v>1390</v>
      </c>
      <c r="F53" s="1" t="s">
        <v>1067</v>
      </c>
      <c r="G53" s="1" t="s">
        <v>1071</v>
      </c>
      <c r="H53" s="1" t="s">
        <v>1072</v>
      </c>
      <c r="I53" s="1" t="s">
        <v>1391</v>
      </c>
      <c r="J53" s="1" t="s">
        <v>30</v>
      </c>
      <c r="K53" s="1" t="s">
        <v>1392</v>
      </c>
      <c r="L53" s="1" t="s">
        <v>1392</v>
      </c>
      <c r="M53" s="1" t="s">
        <v>1075</v>
      </c>
      <c r="N53" s="1" t="s">
        <v>1075</v>
      </c>
      <c r="O53" s="1" t="s">
        <v>1076</v>
      </c>
      <c r="P53" s="1" t="s">
        <v>1077</v>
      </c>
      <c r="Q53" s="1" t="s">
        <v>1078</v>
      </c>
      <c r="R53" s="1" t="s">
        <v>1393</v>
      </c>
      <c r="S53" s="1" t="s">
        <v>1080</v>
      </c>
      <c r="T53" s="1" t="s">
        <v>1081</v>
      </c>
      <c r="U53" s="1" t="s">
        <v>1082</v>
      </c>
      <c r="V53" s="1" t="s">
        <v>1103</v>
      </c>
    </row>
    <row r="54" s="1" customFormat="1" spans="1:22">
      <c r="A54" s="3">
        <v>999223114963392</v>
      </c>
      <c r="B54" s="1" t="s">
        <v>1302</v>
      </c>
      <c r="C54" s="1" t="s">
        <v>1394</v>
      </c>
      <c r="D54" s="1" t="s">
        <v>1395</v>
      </c>
      <c r="E54" s="1" t="s">
        <v>1396</v>
      </c>
      <c r="F54" s="1" t="s">
        <v>1067</v>
      </c>
      <c r="G54" s="1" t="s">
        <v>1071</v>
      </c>
      <c r="H54" s="1" t="s">
        <v>1072</v>
      </c>
      <c r="I54" s="1" t="s">
        <v>1397</v>
      </c>
      <c r="J54" s="1" t="s">
        <v>30</v>
      </c>
      <c r="K54" s="1" t="s">
        <v>1398</v>
      </c>
      <c r="L54" s="1" t="s">
        <v>1398</v>
      </c>
      <c r="M54" s="1" t="s">
        <v>1075</v>
      </c>
      <c r="N54" s="1" t="s">
        <v>1075</v>
      </c>
      <c r="O54" s="1" t="s">
        <v>1076</v>
      </c>
      <c r="P54" s="1" t="s">
        <v>1077</v>
      </c>
      <c r="Q54" s="1" t="s">
        <v>1078</v>
      </c>
      <c r="R54" s="1" t="s">
        <v>1399</v>
      </c>
      <c r="S54" s="1" t="s">
        <v>1080</v>
      </c>
      <c r="T54" s="1" t="s">
        <v>1081</v>
      </c>
      <c r="U54" s="1" t="s">
        <v>1082</v>
      </c>
      <c r="V54" s="1" t="s">
        <v>1190</v>
      </c>
    </row>
    <row r="55" s="1" customFormat="1" spans="1:22">
      <c r="A55" s="3">
        <v>999223114412948</v>
      </c>
      <c r="B55" s="1" t="s">
        <v>1302</v>
      </c>
      <c r="C55" s="1" t="s">
        <v>1400</v>
      </c>
      <c r="D55" s="1" t="s">
        <v>1401</v>
      </c>
      <c r="E55" s="1" t="s">
        <v>1402</v>
      </c>
      <c r="F55" s="1" t="s">
        <v>1302</v>
      </c>
      <c r="G55" s="1" t="s">
        <v>1071</v>
      </c>
      <c r="H55" s="1" t="s">
        <v>1072</v>
      </c>
      <c r="I55" s="1" t="s">
        <v>1403</v>
      </c>
      <c r="J55" s="1" t="s">
        <v>30</v>
      </c>
      <c r="K55" s="1" t="s">
        <v>1404</v>
      </c>
      <c r="L55" s="1" t="s">
        <v>1404</v>
      </c>
      <c r="M55" s="1" t="s">
        <v>1075</v>
      </c>
      <c r="N55" s="1" t="s">
        <v>1075</v>
      </c>
      <c r="O55" s="1" t="s">
        <v>1076</v>
      </c>
      <c r="P55" s="1" t="s">
        <v>1077</v>
      </c>
      <c r="Q55" s="1" t="s">
        <v>1078</v>
      </c>
      <c r="R55" s="1" t="s">
        <v>1405</v>
      </c>
      <c r="S55" s="1" t="s">
        <v>1080</v>
      </c>
      <c r="T55" s="1" t="s">
        <v>1081</v>
      </c>
      <c r="U55" s="1" t="s">
        <v>1082</v>
      </c>
      <c r="V55" s="1" t="s">
        <v>1090</v>
      </c>
    </row>
    <row r="56" s="1" customFormat="1" spans="1:22">
      <c r="A56" s="3">
        <v>999223112147657</v>
      </c>
      <c r="B56" s="1" t="s">
        <v>1302</v>
      </c>
      <c r="C56" s="1" t="s">
        <v>1406</v>
      </c>
      <c r="D56" s="1" t="s">
        <v>1098</v>
      </c>
      <c r="E56" s="1" t="s">
        <v>1407</v>
      </c>
      <c r="F56" s="1" t="s">
        <v>1067</v>
      </c>
      <c r="G56" s="1" t="s">
        <v>1071</v>
      </c>
      <c r="H56" s="1" t="s">
        <v>1072</v>
      </c>
      <c r="I56" s="1" t="s">
        <v>1408</v>
      </c>
      <c r="J56" s="1" t="s">
        <v>30</v>
      </c>
      <c r="K56" s="1" t="s">
        <v>1409</v>
      </c>
      <c r="L56" s="1" t="s">
        <v>1409</v>
      </c>
      <c r="M56" s="1" t="s">
        <v>1075</v>
      </c>
      <c r="N56" s="1" t="s">
        <v>1075</v>
      </c>
      <c r="O56" s="1" t="s">
        <v>1076</v>
      </c>
      <c r="P56" s="1" t="s">
        <v>1077</v>
      </c>
      <c r="Q56" s="1" t="s">
        <v>1078</v>
      </c>
      <c r="R56" s="1" t="s">
        <v>1410</v>
      </c>
      <c r="S56" s="1" t="s">
        <v>1080</v>
      </c>
      <c r="T56" s="1" t="s">
        <v>1081</v>
      </c>
      <c r="U56" s="1" t="s">
        <v>1082</v>
      </c>
      <c r="V56" s="1" t="s">
        <v>1103</v>
      </c>
    </row>
    <row r="57" s="1" customFormat="1" spans="1:22">
      <c r="A57" s="3">
        <v>999223111991159</v>
      </c>
      <c r="B57" s="1" t="s">
        <v>1302</v>
      </c>
      <c r="C57" s="1" t="s">
        <v>1411</v>
      </c>
      <c r="D57" s="1" t="s">
        <v>1412</v>
      </c>
      <c r="E57" s="1" t="s">
        <v>1413</v>
      </c>
      <c r="F57" s="1" t="s">
        <v>1302</v>
      </c>
      <c r="G57" s="1" t="s">
        <v>1071</v>
      </c>
      <c r="H57" s="1" t="s">
        <v>1072</v>
      </c>
      <c r="I57" s="1" t="s">
        <v>1414</v>
      </c>
      <c r="J57" s="1" t="s">
        <v>30</v>
      </c>
      <c r="K57" s="1" t="s">
        <v>1415</v>
      </c>
      <c r="L57" s="1" t="s">
        <v>1415</v>
      </c>
      <c r="M57" s="1" t="s">
        <v>1075</v>
      </c>
      <c r="N57" s="1" t="s">
        <v>1075</v>
      </c>
      <c r="O57" s="1" t="s">
        <v>1076</v>
      </c>
      <c r="P57" s="1" t="s">
        <v>1077</v>
      </c>
      <c r="Q57" s="1" t="s">
        <v>1078</v>
      </c>
      <c r="R57" s="1" t="s">
        <v>1416</v>
      </c>
      <c r="S57" s="1" t="s">
        <v>1080</v>
      </c>
      <c r="T57" s="1" t="s">
        <v>1081</v>
      </c>
      <c r="U57" s="1" t="s">
        <v>1082</v>
      </c>
      <c r="V57" s="1" t="s">
        <v>1103</v>
      </c>
    </row>
    <row r="58" s="1" customFormat="1" spans="1:22">
      <c r="A58" s="3">
        <v>999223111567248</v>
      </c>
      <c r="B58" s="1" t="s">
        <v>1302</v>
      </c>
      <c r="C58" s="1" t="s">
        <v>1417</v>
      </c>
      <c r="D58" s="1" t="s">
        <v>1418</v>
      </c>
      <c r="E58" s="1" t="s">
        <v>1419</v>
      </c>
      <c r="F58" s="1" t="s">
        <v>1067</v>
      </c>
      <c r="G58" s="1" t="s">
        <v>1071</v>
      </c>
      <c r="H58" s="1" t="s">
        <v>1072</v>
      </c>
      <c r="I58" s="1" t="s">
        <v>1420</v>
      </c>
      <c r="J58" s="1" t="s">
        <v>30</v>
      </c>
      <c r="K58" s="1" t="s">
        <v>1421</v>
      </c>
      <c r="L58" s="1" t="s">
        <v>1421</v>
      </c>
      <c r="M58" s="1" t="s">
        <v>1075</v>
      </c>
      <c r="N58" s="1" t="s">
        <v>1075</v>
      </c>
      <c r="O58" s="1" t="s">
        <v>1076</v>
      </c>
      <c r="P58" s="1" t="s">
        <v>1077</v>
      </c>
      <c r="Q58" s="1" t="s">
        <v>1078</v>
      </c>
      <c r="R58" s="1" t="s">
        <v>1422</v>
      </c>
      <c r="S58" s="1" t="s">
        <v>1080</v>
      </c>
      <c r="T58" s="1" t="s">
        <v>1081</v>
      </c>
      <c r="U58" s="1" t="s">
        <v>1082</v>
      </c>
      <c r="V58" s="1" t="s">
        <v>1309</v>
      </c>
    </row>
    <row r="59" s="1" customFormat="1" spans="1:22">
      <c r="A59" s="3">
        <v>999223111480755</v>
      </c>
      <c r="B59" s="1" t="s">
        <v>1302</v>
      </c>
      <c r="C59" s="1" t="s">
        <v>1423</v>
      </c>
      <c r="D59" s="1" t="s">
        <v>1424</v>
      </c>
      <c r="E59" s="1" t="s">
        <v>1425</v>
      </c>
      <c r="F59" s="1" t="s">
        <v>1067</v>
      </c>
      <c r="G59" s="1" t="s">
        <v>1071</v>
      </c>
      <c r="H59" s="1" t="s">
        <v>1072</v>
      </c>
      <c r="I59" s="1" t="s">
        <v>1426</v>
      </c>
      <c r="J59" s="1" t="s">
        <v>30</v>
      </c>
      <c r="K59" s="1" t="s">
        <v>1427</v>
      </c>
      <c r="L59" s="1" t="s">
        <v>1427</v>
      </c>
      <c r="M59" s="1" t="s">
        <v>1075</v>
      </c>
      <c r="N59" s="1" t="s">
        <v>1075</v>
      </c>
      <c r="O59" s="1" t="s">
        <v>1076</v>
      </c>
      <c r="P59" s="1" t="s">
        <v>1077</v>
      </c>
      <c r="Q59" s="1" t="s">
        <v>1078</v>
      </c>
      <c r="R59" s="1" t="s">
        <v>1428</v>
      </c>
      <c r="S59" s="1" t="s">
        <v>1080</v>
      </c>
      <c r="T59" s="1" t="s">
        <v>1081</v>
      </c>
      <c r="U59" s="1" t="s">
        <v>1082</v>
      </c>
      <c r="V59" s="1" t="s">
        <v>1429</v>
      </c>
    </row>
    <row r="60" s="1" customFormat="1" spans="1:22">
      <c r="A60" s="3">
        <v>23107868336</v>
      </c>
      <c r="B60" s="1" t="s">
        <v>1302</v>
      </c>
      <c r="C60" s="1" t="s">
        <v>1430</v>
      </c>
      <c r="D60" s="1" t="s">
        <v>1431</v>
      </c>
      <c r="E60" s="1" t="s">
        <v>1432</v>
      </c>
      <c r="F60" s="1" t="s">
        <v>1067</v>
      </c>
      <c r="G60" s="1" t="s">
        <v>1071</v>
      </c>
      <c r="H60" s="1" t="s">
        <v>1072</v>
      </c>
      <c r="I60" s="1" t="s">
        <v>1433</v>
      </c>
      <c r="J60" s="1" t="s">
        <v>30</v>
      </c>
      <c r="K60" s="1" t="s">
        <v>1434</v>
      </c>
      <c r="L60" s="1" t="s">
        <v>1434</v>
      </c>
      <c r="M60" s="1" t="s">
        <v>1075</v>
      </c>
      <c r="N60" s="1" t="s">
        <v>1075</v>
      </c>
      <c r="O60" s="1" t="s">
        <v>1076</v>
      </c>
      <c r="P60" s="1" t="s">
        <v>1077</v>
      </c>
      <c r="Q60" s="1" t="s">
        <v>1078</v>
      </c>
      <c r="R60" s="1" t="s">
        <v>1435</v>
      </c>
      <c r="S60" s="1" t="s">
        <v>1080</v>
      </c>
      <c r="T60" s="1" t="s">
        <v>1081</v>
      </c>
      <c r="U60" s="1" t="s">
        <v>1082</v>
      </c>
      <c r="V60" s="1" t="s">
        <v>1436</v>
      </c>
    </row>
    <row r="61" s="1" customFormat="1" spans="1:22">
      <c r="A61" s="3">
        <v>999223107862402</v>
      </c>
      <c r="B61" s="1" t="s">
        <v>1302</v>
      </c>
      <c r="C61" s="1" t="s">
        <v>1437</v>
      </c>
      <c r="D61" s="1" t="s">
        <v>1438</v>
      </c>
      <c r="E61" s="1" t="s">
        <v>1439</v>
      </c>
      <c r="F61" s="1" t="s">
        <v>1067</v>
      </c>
      <c r="G61" s="1" t="s">
        <v>1071</v>
      </c>
      <c r="H61" s="1" t="s">
        <v>1072</v>
      </c>
      <c r="I61" s="1" t="s">
        <v>1440</v>
      </c>
      <c r="J61" s="1" t="s">
        <v>30</v>
      </c>
      <c r="K61" s="1" t="s">
        <v>1441</v>
      </c>
      <c r="L61" s="1" t="s">
        <v>1441</v>
      </c>
      <c r="M61" s="1" t="s">
        <v>1075</v>
      </c>
      <c r="N61" s="1" t="s">
        <v>1075</v>
      </c>
      <c r="O61" s="1" t="s">
        <v>1076</v>
      </c>
      <c r="P61" s="1" t="s">
        <v>1077</v>
      </c>
      <c r="Q61" s="1" t="s">
        <v>1078</v>
      </c>
      <c r="R61" s="1" t="s">
        <v>1442</v>
      </c>
      <c r="S61" s="1" t="s">
        <v>1080</v>
      </c>
      <c r="T61" s="1" t="s">
        <v>1081</v>
      </c>
      <c r="U61" s="1" t="s">
        <v>1082</v>
      </c>
      <c r="V61" s="1" t="s">
        <v>1090</v>
      </c>
    </row>
    <row r="62" s="1" customFormat="1" spans="1:22">
      <c r="A62" s="3">
        <v>999223107619548</v>
      </c>
      <c r="B62" s="1" t="s">
        <v>1443</v>
      </c>
      <c r="C62" s="1" t="s">
        <v>1444</v>
      </c>
      <c r="D62" s="1" t="s">
        <v>1445</v>
      </c>
      <c r="E62" s="1" t="s">
        <v>1446</v>
      </c>
      <c r="F62" s="1" t="s">
        <v>1067</v>
      </c>
      <c r="G62" s="1" t="s">
        <v>1071</v>
      </c>
      <c r="H62" s="1" t="s">
        <v>1072</v>
      </c>
      <c r="I62" s="1" t="s">
        <v>1447</v>
      </c>
      <c r="J62" s="1" t="s">
        <v>30</v>
      </c>
      <c r="K62" s="1" t="s">
        <v>1448</v>
      </c>
      <c r="L62" s="1" t="s">
        <v>1448</v>
      </c>
      <c r="M62" s="1" t="s">
        <v>1075</v>
      </c>
      <c r="N62" s="1" t="s">
        <v>1075</v>
      </c>
      <c r="O62" s="1" t="s">
        <v>1076</v>
      </c>
      <c r="P62" s="1" t="s">
        <v>1077</v>
      </c>
      <c r="Q62" s="1" t="s">
        <v>1078</v>
      </c>
      <c r="R62" s="1" t="s">
        <v>1449</v>
      </c>
      <c r="S62" s="1" t="s">
        <v>1080</v>
      </c>
      <c r="T62" s="1" t="s">
        <v>1081</v>
      </c>
      <c r="U62" s="1" t="s">
        <v>1082</v>
      </c>
      <c r="V62" s="1" t="s">
        <v>1103</v>
      </c>
    </row>
    <row r="63" s="1" customFormat="1" spans="1:22">
      <c r="A63" s="3">
        <v>999223107481414</v>
      </c>
      <c r="B63" s="1" t="s">
        <v>1443</v>
      </c>
      <c r="C63" s="1" t="s">
        <v>1450</v>
      </c>
      <c r="D63" s="1" t="s">
        <v>1451</v>
      </c>
      <c r="E63" s="1" t="s">
        <v>1452</v>
      </c>
      <c r="F63" s="1" t="s">
        <v>1067</v>
      </c>
      <c r="G63" s="1" t="s">
        <v>1071</v>
      </c>
      <c r="H63" s="1" t="s">
        <v>1072</v>
      </c>
      <c r="I63" s="1" t="s">
        <v>1453</v>
      </c>
      <c r="J63" s="1" t="s">
        <v>30</v>
      </c>
      <c r="K63" s="1" t="s">
        <v>1454</v>
      </c>
      <c r="L63" s="1" t="s">
        <v>1454</v>
      </c>
      <c r="M63" s="1" t="s">
        <v>1075</v>
      </c>
      <c r="N63" s="1" t="s">
        <v>1075</v>
      </c>
      <c r="O63" s="1" t="s">
        <v>1076</v>
      </c>
      <c r="P63" s="1" t="s">
        <v>1077</v>
      </c>
      <c r="Q63" s="1" t="s">
        <v>1078</v>
      </c>
      <c r="R63" s="1" t="s">
        <v>1455</v>
      </c>
      <c r="S63" s="1" t="s">
        <v>1080</v>
      </c>
      <c r="T63" s="1" t="s">
        <v>1081</v>
      </c>
      <c r="U63" s="1" t="s">
        <v>1082</v>
      </c>
      <c r="V63" s="1" t="s">
        <v>1103</v>
      </c>
    </row>
    <row r="64" s="1" customFormat="1" spans="1:22">
      <c r="A64" s="3">
        <v>999223107192125</v>
      </c>
      <c r="B64" s="1" t="s">
        <v>1443</v>
      </c>
      <c r="C64" s="1" t="s">
        <v>1456</v>
      </c>
      <c r="D64" s="1" t="s">
        <v>1457</v>
      </c>
      <c r="E64" s="1" t="s">
        <v>1458</v>
      </c>
      <c r="F64" s="1" t="s">
        <v>1067</v>
      </c>
      <c r="G64" s="1" t="s">
        <v>1071</v>
      </c>
      <c r="H64" s="1" t="s">
        <v>1072</v>
      </c>
      <c r="I64" s="1" t="s">
        <v>1459</v>
      </c>
      <c r="J64" s="1" t="s">
        <v>30</v>
      </c>
      <c r="K64" s="1" t="s">
        <v>1460</v>
      </c>
      <c r="L64" s="1" t="s">
        <v>1460</v>
      </c>
      <c r="M64" s="1" t="s">
        <v>1075</v>
      </c>
      <c r="N64" s="1" t="s">
        <v>1075</v>
      </c>
      <c r="O64" s="1" t="s">
        <v>1076</v>
      </c>
      <c r="P64" s="1" t="s">
        <v>1077</v>
      </c>
      <c r="Q64" s="1" t="s">
        <v>1078</v>
      </c>
      <c r="R64" s="1" t="s">
        <v>1461</v>
      </c>
      <c r="S64" s="1" t="s">
        <v>1080</v>
      </c>
      <c r="T64" s="1" t="s">
        <v>1081</v>
      </c>
      <c r="U64" s="1" t="s">
        <v>1082</v>
      </c>
      <c r="V64" s="1" t="s">
        <v>1462</v>
      </c>
    </row>
    <row r="65" s="1" customFormat="1" spans="1:22">
      <c r="A65" s="3">
        <v>999223105812197</v>
      </c>
      <c r="B65" s="1" t="s">
        <v>1443</v>
      </c>
      <c r="C65" s="1" t="s">
        <v>1463</v>
      </c>
      <c r="D65" s="1" t="s">
        <v>1170</v>
      </c>
      <c r="E65" s="1" t="s">
        <v>1464</v>
      </c>
      <c r="F65" s="1" t="s">
        <v>1067</v>
      </c>
      <c r="G65" s="1" t="s">
        <v>1071</v>
      </c>
      <c r="H65" s="1" t="s">
        <v>1072</v>
      </c>
      <c r="I65" s="1" t="s">
        <v>1465</v>
      </c>
      <c r="J65" s="1" t="s">
        <v>30</v>
      </c>
      <c r="K65" s="1" t="s">
        <v>1173</v>
      </c>
      <c r="L65" s="1" t="s">
        <v>1173</v>
      </c>
      <c r="M65" s="1" t="s">
        <v>1075</v>
      </c>
      <c r="N65" s="1" t="s">
        <v>1075</v>
      </c>
      <c r="O65" s="1" t="s">
        <v>1076</v>
      </c>
      <c r="P65" s="1" t="s">
        <v>1077</v>
      </c>
      <c r="Q65" s="1" t="s">
        <v>1078</v>
      </c>
      <c r="R65" s="1" t="s">
        <v>1466</v>
      </c>
      <c r="S65" s="1" t="s">
        <v>1080</v>
      </c>
      <c r="T65" s="1" t="s">
        <v>1081</v>
      </c>
      <c r="U65" s="1" t="s">
        <v>1082</v>
      </c>
      <c r="V65" s="1" t="s">
        <v>1116</v>
      </c>
    </row>
    <row r="66" s="1" customFormat="1" spans="1:22">
      <c r="A66" s="3">
        <v>999223105221922</v>
      </c>
      <c r="B66" s="1" t="s">
        <v>1443</v>
      </c>
      <c r="C66" s="1" t="s">
        <v>1467</v>
      </c>
      <c r="D66" s="1" t="s">
        <v>1468</v>
      </c>
      <c r="E66" s="1" t="s">
        <v>1469</v>
      </c>
      <c r="F66" s="1" t="s">
        <v>1302</v>
      </c>
      <c r="G66" s="1" t="s">
        <v>1071</v>
      </c>
      <c r="H66" s="1" t="s">
        <v>1072</v>
      </c>
      <c r="I66" s="1" t="s">
        <v>1470</v>
      </c>
      <c r="J66" s="1" t="s">
        <v>30</v>
      </c>
      <c r="K66" s="1" t="s">
        <v>1471</v>
      </c>
      <c r="L66" s="1" t="s">
        <v>1471</v>
      </c>
      <c r="M66" s="1" t="s">
        <v>1075</v>
      </c>
      <c r="N66" s="1" t="s">
        <v>1075</v>
      </c>
      <c r="O66" s="1" t="s">
        <v>1076</v>
      </c>
      <c r="P66" s="1" t="s">
        <v>1077</v>
      </c>
      <c r="Q66" s="1" t="s">
        <v>1078</v>
      </c>
      <c r="R66" s="1" t="s">
        <v>1472</v>
      </c>
      <c r="S66" s="1" t="s">
        <v>1080</v>
      </c>
      <c r="T66" s="1" t="s">
        <v>1081</v>
      </c>
      <c r="U66" s="1" t="s">
        <v>1082</v>
      </c>
      <c r="V66" s="1" t="s">
        <v>1103</v>
      </c>
    </row>
    <row r="67" s="1" customFormat="1" spans="1:22">
      <c r="A67" s="3">
        <v>999223104726000</v>
      </c>
      <c r="B67" s="1" t="s">
        <v>1443</v>
      </c>
      <c r="C67" s="1" t="s">
        <v>1473</v>
      </c>
      <c r="D67" s="1" t="s">
        <v>1474</v>
      </c>
      <c r="E67" s="1" t="s">
        <v>1475</v>
      </c>
      <c r="F67" s="1" t="s">
        <v>1067</v>
      </c>
      <c r="G67" s="1" t="s">
        <v>1071</v>
      </c>
      <c r="H67" s="1" t="s">
        <v>1072</v>
      </c>
      <c r="I67" s="1" t="s">
        <v>1476</v>
      </c>
      <c r="J67" s="1" t="s">
        <v>30</v>
      </c>
      <c r="K67" s="1" t="s">
        <v>1477</v>
      </c>
      <c r="L67" s="1" t="s">
        <v>1477</v>
      </c>
      <c r="M67" s="1" t="s">
        <v>1075</v>
      </c>
      <c r="N67" s="1" t="s">
        <v>1075</v>
      </c>
      <c r="O67" s="1" t="s">
        <v>1076</v>
      </c>
      <c r="P67" s="1" t="s">
        <v>1077</v>
      </c>
      <c r="Q67" s="1" t="s">
        <v>1078</v>
      </c>
      <c r="R67" s="1" t="s">
        <v>1478</v>
      </c>
      <c r="S67" s="1" t="s">
        <v>1080</v>
      </c>
      <c r="T67" s="1" t="s">
        <v>1081</v>
      </c>
      <c r="U67" s="1" t="s">
        <v>1082</v>
      </c>
      <c r="V67" s="1" t="s">
        <v>1479</v>
      </c>
    </row>
    <row r="68" s="1" customFormat="1" spans="1:22">
      <c r="A68" s="3">
        <v>999223103910108</v>
      </c>
      <c r="B68" s="1" t="s">
        <v>1443</v>
      </c>
      <c r="C68" s="1" t="s">
        <v>1480</v>
      </c>
      <c r="D68" s="1" t="s">
        <v>1481</v>
      </c>
      <c r="E68" s="1" t="s">
        <v>1482</v>
      </c>
      <c r="F68" s="1" t="s">
        <v>1302</v>
      </c>
      <c r="G68" s="1" t="s">
        <v>1071</v>
      </c>
      <c r="H68" s="1" t="s">
        <v>1072</v>
      </c>
      <c r="I68" s="1" t="s">
        <v>1483</v>
      </c>
      <c r="J68" s="1" t="s">
        <v>30</v>
      </c>
      <c r="K68" s="1" t="s">
        <v>1484</v>
      </c>
      <c r="L68" s="1" t="s">
        <v>1484</v>
      </c>
      <c r="M68" s="1" t="s">
        <v>1075</v>
      </c>
      <c r="N68" s="1" t="s">
        <v>1075</v>
      </c>
      <c r="O68" s="1" t="s">
        <v>1076</v>
      </c>
      <c r="P68" s="1" t="s">
        <v>1077</v>
      </c>
      <c r="Q68" s="1" t="s">
        <v>1078</v>
      </c>
      <c r="R68" s="1" t="s">
        <v>1485</v>
      </c>
      <c r="S68" s="1" t="s">
        <v>1080</v>
      </c>
      <c r="T68" s="1" t="s">
        <v>1081</v>
      </c>
      <c r="U68" s="1" t="s">
        <v>1082</v>
      </c>
      <c r="V68" s="1" t="s">
        <v>1103</v>
      </c>
    </row>
    <row r="69" s="1" customFormat="1" spans="1:22">
      <c r="A69" s="3">
        <v>999223102935421</v>
      </c>
      <c r="B69" s="1" t="s">
        <v>1443</v>
      </c>
      <c r="C69" s="1" t="s">
        <v>1486</v>
      </c>
      <c r="D69" s="1" t="s">
        <v>1487</v>
      </c>
      <c r="E69" s="1" t="s">
        <v>1488</v>
      </c>
      <c r="F69" s="1" t="s">
        <v>1443</v>
      </c>
      <c r="G69" s="1" t="s">
        <v>1071</v>
      </c>
      <c r="H69" s="1" t="s">
        <v>1072</v>
      </c>
      <c r="I69" s="1" t="s">
        <v>1489</v>
      </c>
      <c r="J69" s="1" t="s">
        <v>30</v>
      </c>
      <c r="K69" s="1" t="s">
        <v>1490</v>
      </c>
      <c r="L69" s="1" t="s">
        <v>1490</v>
      </c>
      <c r="M69" s="1" t="s">
        <v>1075</v>
      </c>
      <c r="N69" s="1" t="s">
        <v>1075</v>
      </c>
      <c r="O69" s="1" t="s">
        <v>1076</v>
      </c>
      <c r="P69" s="1" t="s">
        <v>1077</v>
      </c>
      <c r="Q69" s="1" t="s">
        <v>1078</v>
      </c>
      <c r="R69" s="1" t="s">
        <v>1491</v>
      </c>
      <c r="S69" s="1" t="s">
        <v>1080</v>
      </c>
      <c r="T69" s="1" t="s">
        <v>1081</v>
      </c>
      <c r="U69" s="1" t="s">
        <v>1082</v>
      </c>
      <c r="V69" s="1" t="s">
        <v>1090</v>
      </c>
    </row>
    <row r="70" s="1" customFormat="1" spans="1:22">
      <c r="A70" s="3">
        <v>999223101466557</v>
      </c>
      <c r="B70" s="1" t="s">
        <v>1443</v>
      </c>
      <c r="C70" s="1" t="s">
        <v>1492</v>
      </c>
      <c r="D70" s="1" t="s">
        <v>1395</v>
      </c>
      <c r="E70" s="1" t="s">
        <v>1493</v>
      </c>
      <c r="F70" s="1" t="s">
        <v>1302</v>
      </c>
      <c r="G70" s="1" t="s">
        <v>1071</v>
      </c>
      <c r="H70" s="1" t="s">
        <v>1072</v>
      </c>
      <c r="I70" s="1" t="s">
        <v>1494</v>
      </c>
      <c r="J70" s="1" t="s">
        <v>30</v>
      </c>
      <c r="K70" s="1" t="s">
        <v>1495</v>
      </c>
      <c r="L70" s="1" t="s">
        <v>1495</v>
      </c>
      <c r="M70" s="1" t="s">
        <v>1075</v>
      </c>
      <c r="N70" s="1" t="s">
        <v>1075</v>
      </c>
      <c r="O70" s="1" t="s">
        <v>1076</v>
      </c>
      <c r="P70" s="1" t="s">
        <v>1077</v>
      </c>
      <c r="Q70" s="1" t="s">
        <v>1078</v>
      </c>
      <c r="R70" s="1" t="s">
        <v>1496</v>
      </c>
      <c r="S70" s="1" t="s">
        <v>1080</v>
      </c>
      <c r="T70" s="1" t="s">
        <v>1081</v>
      </c>
      <c r="U70" s="1" t="s">
        <v>1082</v>
      </c>
      <c r="V70" s="1" t="s">
        <v>1190</v>
      </c>
    </row>
    <row r="71" s="1" customFormat="1" spans="1:22">
      <c r="A71" s="3">
        <v>999223098834101</v>
      </c>
      <c r="B71" s="1" t="s">
        <v>1443</v>
      </c>
      <c r="C71" s="1" t="s">
        <v>1497</v>
      </c>
      <c r="D71" s="1" t="s">
        <v>1170</v>
      </c>
      <c r="E71" s="1" t="s">
        <v>1498</v>
      </c>
      <c r="F71" s="1" t="s">
        <v>1302</v>
      </c>
      <c r="G71" s="1" t="s">
        <v>1071</v>
      </c>
      <c r="H71" s="1" t="s">
        <v>1072</v>
      </c>
      <c r="I71" s="1" t="s">
        <v>1499</v>
      </c>
      <c r="J71" s="1" t="s">
        <v>30</v>
      </c>
      <c r="K71" s="1" t="s">
        <v>1500</v>
      </c>
      <c r="L71" s="1" t="s">
        <v>1500</v>
      </c>
      <c r="M71" s="1" t="s">
        <v>1075</v>
      </c>
      <c r="N71" s="1" t="s">
        <v>1075</v>
      </c>
      <c r="O71" s="1" t="s">
        <v>1076</v>
      </c>
      <c r="P71" s="1" t="s">
        <v>1077</v>
      </c>
      <c r="Q71" s="1" t="s">
        <v>1078</v>
      </c>
      <c r="R71" s="1" t="s">
        <v>1501</v>
      </c>
      <c r="S71" s="1" t="s">
        <v>1080</v>
      </c>
      <c r="T71" s="1" t="s">
        <v>1081</v>
      </c>
      <c r="U71" s="1" t="s">
        <v>1082</v>
      </c>
      <c r="V71" s="1" t="s">
        <v>1116</v>
      </c>
    </row>
    <row r="72" s="1" customFormat="1" spans="1:22">
      <c r="A72" s="3">
        <v>999223097731311</v>
      </c>
      <c r="B72" s="1" t="s">
        <v>1443</v>
      </c>
      <c r="C72" s="1" t="s">
        <v>1502</v>
      </c>
      <c r="D72" s="1" t="s">
        <v>1503</v>
      </c>
      <c r="E72" s="1" t="s">
        <v>1504</v>
      </c>
      <c r="F72" s="1" t="s">
        <v>1067</v>
      </c>
      <c r="G72" s="1" t="s">
        <v>1071</v>
      </c>
      <c r="H72" s="1" t="s">
        <v>1072</v>
      </c>
      <c r="I72" s="1" t="s">
        <v>1505</v>
      </c>
      <c r="J72" s="1" t="s">
        <v>30</v>
      </c>
      <c r="K72" s="1" t="s">
        <v>1506</v>
      </c>
      <c r="L72" s="1" t="s">
        <v>1506</v>
      </c>
      <c r="M72" s="1" t="s">
        <v>1075</v>
      </c>
      <c r="N72" s="1" t="s">
        <v>1075</v>
      </c>
      <c r="O72" s="1" t="s">
        <v>1076</v>
      </c>
      <c r="P72" s="1" t="s">
        <v>1077</v>
      </c>
      <c r="Q72" s="1" t="s">
        <v>1078</v>
      </c>
      <c r="R72" s="1" t="s">
        <v>1507</v>
      </c>
      <c r="S72" s="1" t="s">
        <v>1080</v>
      </c>
      <c r="T72" s="1" t="s">
        <v>1081</v>
      </c>
      <c r="U72" s="1" t="s">
        <v>1082</v>
      </c>
      <c r="V72" s="1" t="s">
        <v>1116</v>
      </c>
    </row>
    <row r="73" s="1" customFormat="1" spans="1:22">
      <c r="A73" s="3">
        <v>999223091709702</v>
      </c>
      <c r="B73" s="1" t="s">
        <v>1443</v>
      </c>
      <c r="C73" s="1" t="s">
        <v>1508</v>
      </c>
      <c r="D73" s="1" t="s">
        <v>1509</v>
      </c>
      <c r="E73" s="1" t="s">
        <v>1510</v>
      </c>
      <c r="F73" s="1" t="s">
        <v>1067</v>
      </c>
      <c r="G73" s="1" t="s">
        <v>1071</v>
      </c>
      <c r="H73" s="1" t="s">
        <v>1072</v>
      </c>
      <c r="I73" s="1" t="s">
        <v>1511</v>
      </c>
      <c r="J73" s="1" t="s">
        <v>30</v>
      </c>
      <c r="K73" s="1" t="s">
        <v>1512</v>
      </c>
      <c r="L73" s="1" t="s">
        <v>1512</v>
      </c>
      <c r="M73" s="1" t="s">
        <v>1075</v>
      </c>
      <c r="N73" s="1" t="s">
        <v>1075</v>
      </c>
      <c r="O73" s="1" t="s">
        <v>1076</v>
      </c>
      <c r="P73" s="1" t="s">
        <v>1077</v>
      </c>
      <c r="Q73" s="1" t="s">
        <v>1078</v>
      </c>
      <c r="R73" s="1" t="s">
        <v>1513</v>
      </c>
      <c r="S73" s="1" t="s">
        <v>1080</v>
      </c>
      <c r="T73" s="1" t="s">
        <v>1081</v>
      </c>
      <c r="U73" s="1" t="s">
        <v>1082</v>
      </c>
      <c r="V73" s="1" t="s">
        <v>1142</v>
      </c>
    </row>
    <row r="74" s="1" customFormat="1" spans="1:22">
      <c r="A74" s="3">
        <v>999223091706202</v>
      </c>
      <c r="B74" s="1" t="s">
        <v>1443</v>
      </c>
      <c r="C74" s="1" t="s">
        <v>1514</v>
      </c>
      <c r="D74" s="1" t="s">
        <v>1515</v>
      </c>
      <c r="E74" s="1" t="s">
        <v>1516</v>
      </c>
      <c r="F74" s="1" t="s">
        <v>1067</v>
      </c>
      <c r="G74" s="1" t="s">
        <v>1071</v>
      </c>
      <c r="H74" s="1" t="s">
        <v>1072</v>
      </c>
      <c r="I74" s="1" t="s">
        <v>1517</v>
      </c>
      <c r="J74" s="1" t="s">
        <v>30</v>
      </c>
      <c r="K74" s="1" t="s">
        <v>1235</v>
      </c>
      <c r="L74" s="1" t="s">
        <v>1235</v>
      </c>
      <c r="M74" s="1" t="s">
        <v>1075</v>
      </c>
      <c r="N74" s="1" t="s">
        <v>1075</v>
      </c>
      <c r="O74" s="1" t="s">
        <v>1076</v>
      </c>
      <c r="P74" s="1" t="s">
        <v>1077</v>
      </c>
      <c r="Q74" s="1" t="s">
        <v>1078</v>
      </c>
      <c r="R74" s="1" t="s">
        <v>1518</v>
      </c>
      <c r="S74" s="1" t="s">
        <v>1080</v>
      </c>
      <c r="T74" s="1" t="s">
        <v>1081</v>
      </c>
      <c r="U74" s="1" t="s">
        <v>1082</v>
      </c>
      <c r="V74" s="1" t="s">
        <v>1116</v>
      </c>
    </row>
    <row r="75" s="1" customFormat="1" spans="1:22">
      <c r="A75" s="3">
        <v>999223091642927</v>
      </c>
      <c r="B75" s="1" t="s">
        <v>1443</v>
      </c>
      <c r="C75" s="1" t="s">
        <v>1519</v>
      </c>
      <c r="D75" s="1" t="s">
        <v>1520</v>
      </c>
      <c r="E75" s="1" t="s">
        <v>1521</v>
      </c>
      <c r="F75" s="1" t="s">
        <v>1443</v>
      </c>
      <c r="G75" s="1" t="s">
        <v>1071</v>
      </c>
      <c r="H75" s="1" t="s">
        <v>1072</v>
      </c>
      <c r="I75" s="1" t="s">
        <v>1522</v>
      </c>
      <c r="J75" s="1" t="s">
        <v>30</v>
      </c>
      <c r="K75" s="1" t="s">
        <v>1523</v>
      </c>
      <c r="L75" s="1" t="s">
        <v>1523</v>
      </c>
      <c r="M75" s="1" t="s">
        <v>1075</v>
      </c>
      <c r="N75" s="1" t="s">
        <v>1075</v>
      </c>
      <c r="O75" s="1" t="s">
        <v>1076</v>
      </c>
      <c r="P75" s="1" t="s">
        <v>1077</v>
      </c>
      <c r="Q75" s="1" t="s">
        <v>1078</v>
      </c>
      <c r="R75" s="1" t="s">
        <v>1524</v>
      </c>
      <c r="S75" s="1" t="s">
        <v>1080</v>
      </c>
      <c r="T75" s="1" t="s">
        <v>1081</v>
      </c>
      <c r="U75" s="1" t="s">
        <v>1082</v>
      </c>
      <c r="V75" s="1" t="s">
        <v>1090</v>
      </c>
    </row>
    <row r="76" s="1" customFormat="1" spans="1:22">
      <c r="A76" s="3">
        <v>999223091628707</v>
      </c>
      <c r="B76" s="1" t="s">
        <v>1443</v>
      </c>
      <c r="C76" s="1" t="s">
        <v>1525</v>
      </c>
      <c r="D76" s="1" t="s">
        <v>1526</v>
      </c>
      <c r="E76" s="1" t="s">
        <v>1527</v>
      </c>
      <c r="F76" s="1" t="s">
        <v>1302</v>
      </c>
      <c r="G76" s="1" t="s">
        <v>1071</v>
      </c>
      <c r="H76" s="1" t="s">
        <v>1072</v>
      </c>
      <c r="I76" s="1" t="s">
        <v>1528</v>
      </c>
      <c r="J76" s="1" t="s">
        <v>30</v>
      </c>
      <c r="K76" s="1" t="s">
        <v>1529</v>
      </c>
      <c r="L76" s="1" t="s">
        <v>1529</v>
      </c>
      <c r="M76" s="1" t="s">
        <v>1075</v>
      </c>
      <c r="N76" s="1" t="s">
        <v>1075</v>
      </c>
      <c r="O76" s="1" t="s">
        <v>1076</v>
      </c>
      <c r="P76" s="1" t="s">
        <v>1077</v>
      </c>
      <c r="Q76" s="1" t="s">
        <v>1078</v>
      </c>
      <c r="R76" s="1" t="s">
        <v>1530</v>
      </c>
      <c r="S76" s="1" t="s">
        <v>1080</v>
      </c>
      <c r="T76" s="1" t="s">
        <v>1081</v>
      </c>
      <c r="U76" s="1" t="s">
        <v>1082</v>
      </c>
      <c r="V76" s="1" t="s">
        <v>1090</v>
      </c>
    </row>
    <row r="77" s="1" customFormat="1" spans="1:22">
      <c r="A77" s="3">
        <v>999223091582448</v>
      </c>
      <c r="B77" s="1" t="s">
        <v>1443</v>
      </c>
      <c r="C77" s="1" t="s">
        <v>1531</v>
      </c>
      <c r="D77" s="1" t="s">
        <v>1532</v>
      </c>
      <c r="E77" s="1" t="s">
        <v>1533</v>
      </c>
      <c r="F77" s="1" t="s">
        <v>1302</v>
      </c>
      <c r="G77" s="1" t="s">
        <v>1071</v>
      </c>
      <c r="H77" s="1" t="s">
        <v>1072</v>
      </c>
      <c r="I77" s="1" t="s">
        <v>1534</v>
      </c>
      <c r="J77" s="1" t="s">
        <v>30</v>
      </c>
      <c r="K77" s="1" t="s">
        <v>1535</v>
      </c>
      <c r="L77" s="1" t="s">
        <v>1535</v>
      </c>
      <c r="M77" s="1" t="s">
        <v>1075</v>
      </c>
      <c r="N77" s="1" t="s">
        <v>1075</v>
      </c>
      <c r="O77" s="1" t="s">
        <v>1076</v>
      </c>
      <c r="P77" s="1" t="s">
        <v>1077</v>
      </c>
      <c r="Q77" s="1" t="s">
        <v>1078</v>
      </c>
      <c r="R77" s="1" t="s">
        <v>1536</v>
      </c>
      <c r="S77" s="1" t="s">
        <v>1080</v>
      </c>
      <c r="T77" s="1" t="s">
        <v>1081</v>
      </c>
      <c r="U77" s="1" t="s">
        <v>1082</v>
      </c>
      <c r="V77" s="1" t="s">
        <v>1168</v>
      </c>
    </row>
    <row r="78" s="1" customFormat="1" spans="1:22">
      <c r="A78" s="3">
        <v>999223091567670</v>
      </c>
      <c r="B78" s="1" t="s">
        <v>1443</v>
      </c>
      <c r="C78" s="1" t="s">
        <v>1537</v>
      </c>
      <c r="D78" s="1" t="s">
        <v>1538</v>
      </c>
      <c r="E78" s="1" t="s">
        <v>1539</v>
      </c>
      <c r="F78" s="1" t="s">
        <v>1302</v>
      </c>
      <c r="G78" s="1" t="s">
        <v>1071</v>
      </c>
      <c r="H78" s="1" t="s">
        <v>1072</v>
      </c>
      <c r="I78" s="1" t="s">
        <v>1540</v>
      </c>
      <c r="J78" s="1" t="s">
        <v>30</v>
      </c>
      <c r="K78" s="1" t="s">
        <v>1541</v>
      </c>
      <c r="L78" s="1" t="s">
        <v>1541</v>
      </c>
      <c r="M78" s="1" t="s">
        <v>1075</v>
      </c>
      <c r="N78" s="1" t="s">
        <v>1075</v>
      </c>
      <c r="O78" s="1" t="s">
        <v>1076</v>
      </c>
      <c r="P78" s="1" t="s">
        <v>1077</v>
      </c>
      <c r="Q78" s="1" t="s">
        <v>1078</v>
      </c>
      <c r="R78" s="1" t="s">
        <v>1542</v>
      </c>
      <c r="S78" s="1" t="s">
        <v>1080</v>
      </c>
      <c r="T78" s="1" t="s">
        <v>1081</v>
      </c>
      <c r="U78" s="1" t="s">
        <v>1082</v>
      </c>
      <c r="V78" s="1" t="s">
        <v>1436</v>
      </c>
    </row>
    <row r="79" s="1" customFormat="1" spans="1:22">
      <c r="A79" s="3">
        <v>999223091563571</v>
      </c>
      <c r="B79" s="1" t="s">
        <v>1443</v>
      </c>
      <c r="C79" s="1" t="s">
        <v>1543</v>
      </c>
      <c r="D79" s="1" t="s">
        <v>1544</v>
      </c>
      <c r="E79" s="1" t="s">
        <v>1545</v>
      </c>
      <c r="F79" s="1" t="s">
        <v>1067</v>
      </c>
      <c r="G79" s="1" t="s">
        <v>1071</v>
      </c>
      <c r="H79" s="1" t="s">
        <v>1072</v>
      </c>
      <c r="I79" s="1" t="s">
        <v>1546</v>
      </c>
      <c r="J79" s="1" t="s">
        <v>30</v>
      </c>
      <c r="K79" s="1" t="s">
        <v>1547</v>
      </c>
      <c r="L79" s="1" t="s">
        <v>1547</v>
      </c>
      <c r="M79" s="1" t="s">
        <v>1075</v>
      </c>
      <c r="N79" s="1" t="s">
        <v>1075</v>
      </c>
      <c r="O79" s="1" t="s">
        <v>1076</v>
      </c>
      <c r="P79" s="1" t="s">
        <v>1077</v>
      </c>
      <c r="Q79" s="1" t="s">
        <v>1078</v>
      </c>
      <c r="R79" s="1" t="s">
        <v>1548</v>
      </c>
      <c r="S79" s="1" t="s">
        <v>1080</v>
      </c>
      <c r="T79" s="1" t="s">
        <v>1081</v>
      </c>
      <c r="U79" s="1" t="s">
        <v>1082</v>
      </c>
      <c r="V79" s="1" t="s">
        <v>1168</v>
      </c>
    </row>
    <row r="80" s="1" customFormat="1" spans="1:22">
      <c r="A80" s="3">
        <v>999223091486821</v>
      </c>
      <c r="B80" s="1" t="s">
        <v>1443</v>
      </c>
      <c r="C80" s="1" t="s">
        <v>1549</v>
      </c>
      <c r="D80" s="1" t="s">
        <v>1550</v>
      </c>
      <c r="E80" s="1" t="s">
        <v>1551</v>
      </c>
      <c r="F80" s="1" t="s">
        <v>1067</v>
      </c>
      <c r="G80" s="1" t="s">
        <v>1071</v>
      </c>
      <c r="H80" s="1" t="s">
        <v>1072</v>
      </c>
      <c r="I80" s="1" t="s">
        <v>1552</v>
      </c>
      <c r="J80" s="1" t="s">
        <v>30</v>
      </c>
      <c r="K80" s="1" t="s">
        <v>1553</v>
      </c>
      <c r="L80" s="1" t="s">
        <v>1553</v>
      </c>
      <c r="M80" s="1" t="s">
        <v>1075</v>
      </c>
      <c r="N80" s="1" t="s">
        <v>1075</v>
      </c>
      <c r="O80" s="1" t="s">
        <v>1076</v>
      </c>
      <c r="P80" s="1" t="s">
        <v>1077</v>
      </c>
      <c r="Q80" s="1" t="s">
        <v>1078</v>
      </c>
      <c r="R80" s="1" t="s">
        <v>1554</v>
      </c>
      <c r="S80" s="1" t="s">
        <v>1080</v>
      </c>
      <c r="T80" s="1" t="s">
        <v>1081</v>
      </c>
      <c r="U80" s="1" t="s">
        <v>1082</v>
      </c>
      <c r="V80" s="1" t="s">
        <v>1090</v>
      </c>
    </row>
    <row r="81" s="1" customFormat="1" spans="1:22">
      <c r="A81" s="3">
        <v>999223089660771</v>
      </c>
      <c r="B81" s="1" t="s">
        <v>1555</v>
      </c>
      <c r="C81" s="1" t="s">
        <v>1556</v>
      </c>
      <c r="D81" s="1" t="s">
        <v>1557</v>
      </c>
      <c r="E81" s="1" t="s">
        <v>1558</v>
      </c>
      <c r="F81" s="1" t="s">
        <v>1302</v>
      </c>
      <c r="G81" s="1" t="s">
        <v>1071</v>
      </c>
      <c r="H81" s="1" t="s">
        <v>1072</v>
      </c>
      <c r="I81" s="1" t="s">
        <v>1559</v>
      </c>
      <c r="J81" s="1" t="s">
        <v>30</v>
      </c>
      <c r="K81" s="1" t="s">
        <v>1560</v>
      </c>
      <c r="L81" s="1" t="s">
        <v>1560</v>
      </c>
      <c r="M81" s="1" t="s">
        <v>1075</v>
      </c>
      <c r="N81" s="1" t="s">
        <v>1075</v>
      </c>
      <c r="O81" s="1" t="s">
        <v>1076</v>
      </c>
      <c r="P81" s="1" t="s">
        <v>1077</v>
      </c>
      <c r="Q81" s="1" t="s">
        <v>1078</v>
      </c>
      <c r="R81" s="1" t="s">
        <v>1561</v>
      </c>
      <c r="S81" s="1" t="s">
        <v>1080</v>
      </c>
      <c r="T81" s="1" t="s">
        <v>1081</v>
      </c>
      <c r="U81" s="1" t="s">
        <v>1562</v>
      </c>
      <c r="V81" s="1" t="s">
        <v>1103</v>
      </c>
    </row>
    <row r="82" s="1" customFormat="1" spans="1:22">
      <c r="A82" s="3">
        <v>999223089209112</v>
      </c>
      <c r="B82" s="1" t="s">
        <v>1555</v>
      </c>
      <c r="C82" s="1" t="s">
        <v>1563</v>
      </c>
      <c r="D82" s="1" t="s">
        <v>1564</v>
      </c>
      <c r="E82" s="1" t="s">
        <v>1565</v>
      </c>
      <c r="F82" s="1" t="s">
        <v>1302</v>
      </c>
      <c r="G82" s="1" t="s">
        <v>1071</v>
      </c>
      <c r="H82" s="1" t="s">
        <v>1072</v>
      </c>
      <c r="I82" s="1" t="s">
        <v>1566</v>
      </c>
      <c r="J82" s="1" t="s">
        <v>30</v>
      </c>
      <c r="K82" s="1" t="s">
        <v>1567</v>
      </c>
      <c r="L82" s="1" t="s">
        <v>1567</v>
      </c>
      <c r="M82" s="1" t="s">
        <v>1075</v>
      </c>
      <c r="N82" s="1" t="s">
        <v>1075</v>
      </c>
      <c r="O82" s="1" t="s">
        <v>1076</v>
      </c>
      <c r="P82" s="1" t="s">
        <v>1077</v>
      </c>
      <c r="Q82" s="1" t="s">
        <v>1078</v>
      </c>
      <c r="R82" s="1" t="s">
        <v>1568</v>
      </c>
      <c r="S82" s="1" t="s">
        <v>1080</v>
      </c>
      <c r="T82" s="1" t="s">
        <v>1081</v>
      </c>
      <c r="U82" s="1" t="s">
        <v>1082</v>
      </c>
      <c r="V82" s="1" t="s">
        <v>1103</v>
      </c>
    </row>
    <row r="83" s="1" customFormat="1" spans="1:22">
      <c r="A83" s="3">
        <v>999223089075952</v>
      </c>
      <c r="B83" s="1" t="s">
        <v>1555</v>
      </c>
      <c r="C83" s="1" t="s">
        <v>1569</v>
      </c>
      <c r="D83" s="1" t="s">
        <v>1570</v>
      </c>
      <c r="E83" s="1" t="s">
        <v>1571</v>
      </c>
      <c r="F83" s="1" t="s">
        <v>1067</v>
      </c>
      <c r="G83" s="1" t="s">
        <v>1071</v>
      </c>
      <c r="H83" s="1" t="s">
        <v>1072</v>
      </c>
      <c r="I83" s="1" t="s">
        <v>1572</v>
      </c>
      <c r="J83" s="1" t="s">
        <v>30</v>
      </c>
      <c r="K83" s="1" t="s">
        <v>1573</v>
      </c>
      <c r="L83" s="1" t="s">
        <v>1573</v>
      </c>
      <c r="M83" s="1" t="s">
        <v>1075</v>
      </c>
      <c r="N83" s="1" t="s">
        <v>1075</v>
      </c>
      <c r="O83" s="1" t="s">
        <v>1076</v>
      </c>
      <c r="P83" s="1" t="s">
        <v>1077</v>
      </c>
      <c r="Q83" s="1" t="s">
        <v>1078</v>
      </c>
      <c r="R83" s="1" t="s">
        <v>1574</v>
      </c>
      <c r="S83" s="1" t="s">
        <v>1080</v>
      </c>
      <c r="T83" s="1" t="s">
        <v>1081</v>
      </c>
      <c r="U83" s="1" t="s">
        <v>1562</v>
      </c>
      <c r="V83" s="1" t="s">
        <v>1479</v>
      </c>
    </row>
    <row r="84" s="1" customFormat="1" spans="1:22">
      <c r="A84" s="3">
        <v>999223088963927</v>
      </c>
      <c r="B84" s="1" t="s">
        <v>1555</v>
      </c>
      <c r="C84" s="1" t="s">
        <v>1575</v>
      </c>
      <c r="D84" s="1" t="s">
        <v>1576</v>
      </c>
      <c r="E84" s="1" t="s">
        <v>1577</v>
      </c>
      <c r="F84" s="1" t="s">
        <v>1067</v>
      </c>
      <c r="G84" s="1" t="s">
        <v>1071</v>
      </c>
      <c r="H84" s="1" t="s">
        <v>1072</v>
      </c>
      <c r="I84" s="1" t="s">
        <v>1578</v>
      </c>
      <c r="J84" s="1" t="s">
        <v>30</v>
      </c>
      <c r="K84" s="1" t="s">
        <v>1579</v>
      </c>
      <c r="L84" s="1" t="s">
        <v>1579</v>
      </c>
      <c r="M84" s="1" t="s">
        <v>1075</v>
      </c>
      <c r="N84" s="1" t="s">
        <v>1075</v>
      </c>
      <c r="O84" s="1" t="s">
        <v>1076</v>
      </c>
      <c r="P84" s="1" t="s">
        <v>1077</v>
      </c>
      <c r="Q84" s="1" t="s">
        <v>1078</v>
      </c>
      <c r="R84" s="1" t="s">
        <v>1580</v>
      </c>
      <c r="S84" s="1" t="s">
        <v>1080</v>
      </c>
      <c r="T84" s="1" t="s">
        <v>1081</v>
      </c>
      <c r="U84" s="1" t="s">
        <v>1082</v>
      </c>
      <c r="V84" s="1" t="s">
        <v>1116</v>
      </c>
    </row>
    <row r="85" s="1" customFormat="1" spans="1:22">
      <c r="A85" s="3">
        <v>999223088598219</v>
      </c>
      <c r="B85" s="1" t="s">
        <v>1555</v>
      </c>
      <c r="C85" s="1" t="s">
        <v>1581</v>
      </c>
      <c r="D85" s="1" t="s">
        <v>1362</v>
      </c>
      <c r="E85" s="1" t="s">
        <v>1582</v>
      </c>
      <c r="F85" s="1" t="s">
        <v>1302</v>
      </c>
      <c r="G85" s="1" t="s">
        <v>1071</v>
      </c>
      <c r="H85" s="1" t="s">
        <v>1072</v>
      </c>
      <c r="I85" s="1" t="s">
        <v>1583</v>
      </c>
      <c r="J85" s="1" t="s">
        <v>30</v>
      </c>
      <c r="K85" s="1" t="s">
        <v>1584</v>
      </c>
      <c r="L85" s="1" t="s">
        <v>1584</v>
      </c>
      <c r="M85" s="1" t="s">
        <v>1075</v>
      </c>
      <c r="N85" s="1" t="s">
        <v>1075</v>
      </c>
      <c r="O85" s="1" t="s">
        <v>1076</v>
      </c>
      <c r="P85" s="1" t="s">
        <v>1077</v>
      </c>
      <c r="Q85" s="1" t="s">
        <v>1078</v>
      </c>
      <c r="R85" s="1" t="s">
        <v>1585</v>
      </c>
      <c r="S85" s="1" t="s">
        <v>1080</v>
      </c>
      <c r="T85" s="1" t="s">
        <v>1081</v>
      </c>
      <c r="U85" s="1" t="s">
        <v>1562</v>
      </c>
      <c r="V85" s="1" t="s">
        <v>1103</v>
      </c>
    </row>
    <row r="86" s="1" customFormat="1" spans="1:22">
      <c r="A86" s="3">
        <v>999223084597701</v>
      </c>
      <c r="B86" s="1" t="s">
        <v>1555</v>
      </c>
      <c r="C86" s="1" t="s">
        <v>1586</v>
      </c>
      <c r="D86" s="1" t="s">
        <v>1098</v>
      </c>
      <c r="E86" s="1" t="s">
        <v>1587</v>
      </c>
      <c r="F86" s="1" t="s">
        <v>1067</v>
      </c>
      <c r="G86" s="1" t="s">
        <v>1071</v>
      </c>
      <c r="H86" s="1" t="s">
        <v>1072</v>
      </c>
      <c r="I86" s="1" t="s">
        <v>1588</v>
      </c>
      <c r="J86" s="1" t="s">
        <v>30</v>
      </c>
      <c r="K86" s="1" t="s">
        <v>1589</v>
      </c>
      <c r="L86" s="1" t="s">
        <v>1589</v>
      </c>
      <c r="M86" s="1" t="s">
        <v>1075</v>
      </c>
      <c r="N86" s="1" t="s">
        <v>1075</v>
      </c>
      <c r="O86" s="1" t="s">
        <v>1076</v>
      </c>
      <c r="P86" s="1" t="s">
        <v>1077</v>
      </c>
      <c r="Q86" s="1" t="s">
        <v>1078</v>
      </c>
      <c r="R86" s="1" t="s">
        <v>1590</v>
      </c>
      <c r="S86" s="1" t="s">
        <v>1080</v>
      </c>
      <c r="T86" s="1" t="s">
        <v>1081</v>
      </c>
      <c r="U86" s="1" t="s">
        <v>1082</v>
      </c>
      <c r="V86" s="1" t="s">
        <v>1103</v>
      </c>
    </row>
    <row r="87" s="1" customFormat="1" spans="1:22">
      <c r="A87" s="3">
        <v>999223082884836</v>
      </c>
      <c r="B87" s="1" t="s">
        <v>1555</v>
      </c>
      <c r="C87" s="1" t="s">
        <v>1591</v>
      </c>
      <c r="D87" s="1" t="s">
        <v>1592</v>
      </c>
      <c r="E87" s="1" t="s">
        <v>1593</v>
      </c>
      <c r="F87" s="1" t="s">
        <v>1067</v>
      </c>
      <c r="G87" s="1" t="s">
        <v>1071</v>
      </c>
      <c r="H87" s="1" t="s">
        <v>1072</v>
      </c>
      <c r="I87" s="1" t="s">
        <v>1594</v>
      </c>
      <c r="J87" s="1" t="s">
        <v>30</v>
      </c>
      <c r="K87" s="1" t="s">
        <v>1595</v>
      </c>
      <c r="L87" s="1" t="s">
        <v>1595</v>
      </c>
      <c r="M87" s="1" t="s">
        <v>1075</v>
      </c>
      <c r="N87" s="1" t="s">
        <v>1075</v>
      </c>
      <c r="O87" s="1" t="s">
        <v>1076</v>
      </c>
      <c r="P87" s="1" t="s">
        <v>1077</v>
      </c>
      <c r="Q87" s="1" t="s">
        <v>1078</v>
      </c>
      <c r="R87" s="1" t="s">
        <v>1596</v>
      </c>
      <c r="S87" s="1" t="s">
        <v>1080</v>
      </c>
      <c r="T87" s="1" t="s">
        <v>1081</v>
      </c>
      <c r="U87" s="1" t="s">
        <v>1082</v>
      </c>
      <c r="V87" s="1" t="s">
        <v>1597</v>
      </c>
    </row>
    <row r="88" s="1" customFormat="1" spans="1:22">
      <c r="A88" s="3">
        <v>999223080935292</v>
      </c>
      <c r="B88" s="1" t="s">
        <v>1555</v>
      </c>
      <c r="C88" s="1" t="s">
        <v>1598</v>
      </c>
      <c r="D88" s="1" t="s">
        <v>1599</v>
      </c>
      <c r="E88" s="1" t="s">
        <v>1600</v>
      </c>
      <c r="F88" s="1" t="s">
        <v>1302</v>
      </c>
      <c r="G88" s="1" t="s">
        <v>1071</v>
      </c>
      <c r="H88" s="1" t="s">
        <v>1072</v>
      </c>
      <c r="I88" s="1" t="s">
        <v>1601</v>
      </c>
      <c r="J88" s="1" t="s">
        <v>30</v>
      </c>
      <c r="K88" s="1" t="s">
        <v>1602</v>
      </c>
      <c r="L88" s="1" t="s">
        <v>1602</v>
      </c>
      <c r="M88" s="1" t="s">
        <v>1075</v>
      </c>
      <c r="N88" s="1" t="s">
        <v>1075</v>
      </c>
      <c r="O88" s="1" t="s">
        <v>1076</v>
      </c>
      <c r="P88" s="1" t="s">
        <v>1077</v>
      </c>
      <c r="Q88" s="1" t="s">
        <v>1078</v>
      </c>
      <c r="R88" s="1" t="s">
        <v>1603</v>
      </c>
      <c r="S88" s="1" t="s">
        <v>1080</v>
      </c>
      <c r="T88" s="1" t="s">
        <v>1081</v>
      </c>
      <c r="U88" s="1" t="s">
        <v>1082</v>
      </c>
      <c r="V88" s="1" t="s">
        <v>1090</v>
      </c>
    </row>
    <row r="89" s="1" customFormat="1" spans="1:22">
      <c r="A89" s="3">
        <v>999223080241672</v>
      </c>
      <c r="B89" s="1" t="s">
        <v>1555</v>
      </c>
      <c r="C89" s="1" t="s">
        <v>1604</v>
      </c>
      <c r="D89" s="1" t="s">
        <v>1605</v>
      </c>
      <c r="E89" s="1" t="s">
        <v>1606</v>
      </c>
      <c r="F89" s="1" t="s">
        <v>1302</v>
      </c>
      <c r="G89" s="1" t="s">
        <v>1071</v>
      </c>
      <c r="H89" s="1" t="s">
        <v>1072</v>
      </c>
      <c r="I89" s="1" t="s">
        <v>1607</v>
      </c>
      <c r="J89" s="1" t="s">
        <v>30</v>
      </c>
      <c r="K89" s="1" t="s">
        <v>1608</v>
      </c>
      <c r="L89" s="1" t="s">
        <v>1608</v>
      </c>
      <c r="M89" s="1" t="s">
        <v>1075</v>
      </c>
      <c r="N89" s="1" t="s">
        <v>1075</v>
      </c>
      <c r="O89" s="1" t="s">
        <v>1076</v>
      </c>
      <c r="P89" s="1" t="s">
        <v>1077</v>
      </c>
      <c r="Q89" s="1" t="s">
        <v>1078</v>
      </c>
      <c r="R89" s="1" t="s">
        <v>1609</v>
      </c>
      <c r="S89" s="1" t="s">
        <v>1080</v>
      </c>
      <c r="T89" s="1" t="s">
        <v>1081</v>
      </c>
      <c r="U89" s="1" t="s">
        <v>1082</v>
      </c>
      <c r="V89" s="1" t="s">
        <v>1090</v>
      </c>
    </row>
    <row r="90" s="1" customFormat="1" spans="1:22">
      <c r="A90" s="3">
        <v>23075194598</v>
      </c>
      <c r="B90" s="1" t="s">
        <v>1555</v>
      </c>
      <c r="C90" s="1" t="s">
        <v>1610</v>
      </c>
      <c r="D90" s="1" t="s">
        <v>1611</v>
      </c>
      <c r="E90" s="1" t="s">
        <v>1612</v>
      </c>
      <c r="F90" s="1" t="s">
        <v>1302</v>
      </c>
      <c r="G90" s="1" t="s">
        <v>1071</v>
      </c>
      <c r="H90" s="1" t="s">
        <v>1072</v>
      </c>
      <c r="I90" s="1" t="s">
        <v>1613</v>
      </c>
      <c r="J90" s="1" t="s">
        <v>30</v>
      </c>
      <c r="K90" s="1" t="s">
        <v>1614</v>
      </c>
      <c r="L90" s="1" t="s">
        <v>1614</v>
      </c>
      <c r="M90" s="1" t="s">
        <v>1075</v>
      </c>
      <c r="N90" s="1" t="s">
        <v>1075</v>
      </c>
      <c r="O90" s="1" t="s">
        <v>1076</v>
      </c>
      <c r="P90" s="1" t="s">
        <v>1077</v>
      </c>
      <c r="Q90" s="1" t="s">
        <v>1078</v>
      </c>
      <c r="R90" s="1" t="s">
        <v>1615</v>
      </c>
      <c r="S90" s="1" t="s">
        <v>1080</v>
      </c>
      <c r="T90" s="1" t="s">
        <v>1081</v>
      </c>
      <c r="U90" s="1" t="s">
        <v>1082</v>
      </c>
      <c r="V90" s="1" t="s">
        <v>1309</v>
      </c>
    </row>
    <row r="91" s="1" customFormat="1" spans="1:22">
      <c r="A91" s="3">
        <v>999223075025138</v>
      </c>
      <c r="B91" s="1" t="s">
        <v>1555</v>
      </c>
      <c r="C91" s="1" t="s">
        <v>1616</v>
      </c>
      <c r="D91" s="1" t="s">
        <v>1617</v>
      </c>
      <c r="E91" s="1" t="s">
        <v>1618</v>
      </c>
      <c r="F91" s="1" t="s">
        <v>1555</v>
      </c>
      <c r="G91" s="1" t="s">
        <v>1071</v>
      </c>
      <c r="H91" s="1" t="s">
        <v>1072</v>
      </c>
      <c r="I91" s="1" t="s">
        <v>1619</v>
      </c>
      <c r="J91" s="1" t="s">
        <v>30</v>
      </c>
      <c r="K91" s="1" t="s">
        <v>1620</v>
      </c>
      <c r="L91" s="1" t="s">
        <v>1620</v>
      </c>
      <c r="M91" s="1" t="s">
        <v>1075</v>
      </c>
      <c r="N91" s="1" t="s">
        <v>1075</v>
      </c>
      <c r="O91" s="1" t="s">
        <v>1076</v>
      </c>
      <c r="P91" s="1" t="s">
        <v>1077</v>
      </c>
      <c r="Q91" s="1" t="s">
        <v>1078</v>
      </c>
      <c r="R91" s="1" t="s">
        <v>1621</v>
      </c>
      <c r="S91" s="1" t="s">
        <v>1080</v>
      </c>
      <c r="T91" s="1" t="s">
        <v>1081</v>
      </c>
      <c r="U91" s="1" t="s">
        <v>1082</v>
      </c>
      <c r="V91" s="1" t="s">
        <v>1622</v>
      </c>
    </row>
    <row r="92" s="1" customFormat="1" spans="1:22">
      <c r="A92" s="3">
        <v>999223075022113</v>
      </c>
      <c r="B92" s="1" t="s">
        <v>1555</v>
      </c>
      <c r="C92" s="1" t="s">
        <v>1623</v>
      </c>
      <c r="D92" s="1" t="s">
        <v>1150</v>
      </c>
      <c r="E92" s="1" t="s">
        <v>1624</v>
      </c>
      <c r="F92" s="1" t="s">
        <v>1302</v>
      </c>
      <c r="G92" s="1" t="s">
        <v>1071</v>
      </c>
      <c r="H92" s="1" t="s">
        <v>1072</v>
      </c>
      <c r="I92" s="1" t="s">
        <v>1625</v>
      </c>
      <c r="J92" s="1" t="s">
        <v>30</v>
      </c>
      <c r="K92" s="1" t="s">
        <v>1626</v>
      </c>
      <c r="L92" s="1" t="s">
        <v>1626</v>
      </c>
      <c r="M92" s="1" t="s">
        <v>1075</v>
      </c>
      <c r="N92" s="1" t="s">
        <v>1075</v>
      </c>
      <c r="O92" s="1" t="s">
        <v>1076</v>
      </c>
      <c r="P92" s="1" t="s">
        <v>1077</v>
      </c>
      <c r="Q92" s="1" t="s">
        <v>1078</v>
      </c>
      <c r="R92" s="1" t="s">
        <v>1627</v>
      </c>
      <c r="S92" s="1" t="s">
        <v>1080</v>
      </c>
      <c r="T92" s="1" t="s">
        <v>1081</v>
      </c>
      <c r="U92" s="1" t="s">
        <v>1082</v>
      </c>
      <c r="V92" s="1" t="s">
        <v>1155</v>
      </c>
    </row>
    <row r="93" s="1" customFormat="1" spans="1:22">
      <c r="A93" s="3">
        <v>999223074826324</v>
      </c>
      <c r="B93" s="1" t="s">
        <v>1555</v>
      </c>
      <c r="C93" s="1" t="s">
        <v>1628</v>
      </c>
      <c r="D93" s="1" t="s">
        <v>1629</v>
      </c>
      <c r="E93" s="1" t="s">
        <v>1630</v>
      </c>
      <c r="F93" s="1" t="s">
        <v>1067</v>
      </c>
      <c r="G93" s="1" t="s">
        <v>1071</v>
      </c>
      <c r="H93" s="1" t="s">
        <v>1072</v>
      </c>
      <c r="I93" s="1" t="s">
        <v>1631</v>
      </c>
      <c r="J93" s="1" t="s">
        <v>30</v>
      </c>
      <c r="K93" s="1" t="s">
        <v>1632</v>
      </c>
      <c r="L93" s="1" t="s">
        <v>1632</v>
      </c>
      <c r="M93" s="1" t="s">
        <v>1075</v>
      </c>
      <c r="N93" s="1" t="s">
        <v>1075</v>
      </c>
      <c r="O93" s="1" t="s">
        <v>1076</v>
      </c>
      <c r="P93" s="1" t="s">
        <v>1077</v>
      </c>
      <c r="Q93" s="1" t="s">
        <v>1078</v>
      </c>
      <c r="R93" s="1" t="s">
        <v>1633</v>
      </c>
      <c r="S93" s="1" t="s">
        <v>1080</v>
      </c>
      <c r="T93" s="1" t="s">
        <v>1081</v>
      </c>
      <c r="U93" s="1" t="s">
        <v>1082</v>
      </c>
      <c r="V93" s="1" t="s">
        <v>1387</v>
      </c>
    </row>
    <row r="94" s="1" customFormat="1" spans="1:22">
      <c r="A94" s="3">
        <v>999223074758270</v>
      </c>
      <c r="B94" s="1" t="s">
        <v>1555</v>
      </c>
      <c r="C94" s="1" t="s">
        <v>1634</v>
      </c>
      <c r="D94" s="1" t="s">
        <v>1274</v>
      </c>
      <c r="E94" s="1" t="s">
        <v>1635</v>
      </c>
      <c r="F94" s="1" t="s">
        <v>1302</v>
      </c>
      <c r="G94" s="1" t="s">
        <v>1071</v>
      </c>
      <c r="H94" s="1" t="s">
        <v>1072</v>
      </c>
      <c r="I94" s="1" t="s">
        <v>1636</v>
      </c>
      <c r="J94" s="1" t="s">
        <v>30</v>
      </c>
      <c r="K94" s="1" t="s">
        <v>1637</v>
      </c>
      <c r="L94" s="1" t="s">
        <v>1637</v>
      </c>
      <c r="M94" s="1" t="s">
        <v>1075</v>
      </c>
      <c r="N94" s="1" t="s">
        <v>1075</v>
      </c>
      <c r="O94" s="1" t="s">
        <v>1076</v>
      </c>
      <c r="P94" s="1" t="s">
        <v>1077</v>
      </c>
      <c r="Q94" s="1" t="s">
        <v>1078</v>
      </c>
      <c r="R94" s="1" t="s">
        <v>1638</v>
      </c>
      <c r="S94" s="1" t="s">
        <v>1080</v>
      </c>
      <c r="T94" s="1" t="s">
        <v>1081</v>
      </c>
      <c r="U94" s="1" t="s">
        <v>1082</v>
      </c>
      <c r="V94" s="1" t="s">
        <v>1083</v>
      </c>
    </row>
    <row r="95" s="1" customFormat="1" spans="1:22">
      <c r="A95" s="3">
        <v>999223074649954</v>
      </c>
      <c r="B95" s="1" t="s">
        <v>1555</v>
      </c>
      <c r="C95" s="1" t="s">
        <v>1639</v>
      </c>
      <c r="D95" s="1" t="s">
        <v>1640</v>
      </c>
      <c r="E95" s="1" t="s">
        <v>1641</v>
      </c>
      <c r="F95" s="1" t="s">
        <v>1067</v>
      </c>
      <c r="G95" s="1" t="s">
        <v>1071</v>
      </c>
      <c r="H95" s="1" t="s">
        <v>1072</v>
      </c>
      <c r="I95" s="1" t="s">
        <v>1642</v>
      </c>
      <c r="J95" s="1" t="s">
        <v>30</v>
      </c>
      <c r="K95" s="1" t="s">
        <v>1643</v>
      </c>
      <c r="L95" s="1" t="s">
        <v>1643</v>
      </c>
      <c r="M95" s="1" t="s">
        <v>1075</v>
      </c>
      <c r="N95" s="1" t="s">
        <v>1075</v>
      </c>
      <c r="O95" s="1" t="s">
        <v>1076</v>
      </c>
      <c r="P95" s="1" t="s">
        <v>1077</v>
      </c>
      <c r="Q95" s="1" t="s">
        <v>1078</v>
      </c>
      <c r="R95" s="1" t="s">
        <v>1644</v>
      </c>
      <c r="S95" s="1" t="s">
        <v>1080</v>
      </c>
      <c r="T95" s="1" t="s">
        <v>1081</v>
      </c>
      <c r="U95" s="1" t="s">
        <v>1082</v>
      </c>
      <c r="V95" s="1" t="s">
        <v>1103</v>
      </c>
    </row>
    <row r="96" s="1" customFormat="1" spans="1:22">
      <c r="A96" s="3">
        <v>999223074504735</v>
      </c>
      <c r="B96" s="1" t="s">
        <v>1555</v>
      </c>
      <c r="C96" s="1" t="s">
        <v>1645</v>
      </c>
      <c r="D96" s="1" t="s">
        <v>1646</v>
      </c>
      <c r="E96" s="1" t="s">
        <v>1647</v>
      </c>
      <c r="F96" s="1" t="s">
        <v>1067</v>
      </c>
      <c r="G96" s="1" t="s">
        <v>1071</v>
      </c>
      <c r="H96" s="1" t="s">
        <v>1072</v>
      </c>
      <c r="I96" s="1" t="s">
        <v>1648</v>
      </c>
      <c r="J96" s="1" t="s">
        <v>30</v>
      </c>
      <c r="K96" s="1" t="s">
        <v>1649</v>
      </c>
      <c r="L96" s="1" t="s">
        <v>1649</v>
      </c>
      <c r="M96" s="1" t="s">
        <v>1075</v>
      </c>
      <c r="N96" s="1" t="s">
        <v>1075</v>
      </c>
      <c r="O96" s="1" t="s">
        <v>1076</v>
      </c>
      <c r="P96" s="1" t="s">
        <v>1077</v>
      </c>
      <c r="Q96" s="1" t="s">
        <v>1078</v>
      </c>
      <c r="R96" s="1" t="s">
        <v>1650</v>
      </c>
      <c r="S96" s="1" t="s">
        <v>1080</v>
      </c>
      <c r="T96" s="1" t="s">
        <v>1081</v>
      </c>
      <c r="U96" s="1" t="s">
        <v>1082</v>
      </c>
      <c r="V96" s="1" t="s">
        <v>1190</v>
      </c>
    </row>
    <row r="97" s="1" customFormat="1" spans="1:22">
      <c r="A97" s="3">
        <v>999223072932634</v>
      </c>
      <c r="B97" s="1" t="s">
        <v>1651</v>
      </c>
      <c r="C97" s="1" t="s">
        <v>1652</v>
      </c>
      <c r="D97" s="1" t="s">
        <v>1653</v>
      </c>
      <c r="E97" s="1" t="s">
        <v>1654</v>
      </c>
      <c r="F97" s="1" t="s">
        <v>1443</v>
      </c>
      <c r="G97" s="1" t="s">
        <v>1071</v>
      </c>
      <c r="H97" s="1" t="s">
        <v>1072</v>
      </c>
      <c r="I97" s="1" t="s">
        <v>1655</v>
      </c>
      <c r="J97" s="1" t="s">
        <v>30</v>
      </c>
      <c r="K97" s="1" t="s">
        <v>1656</v>
      </c>
      <c r="L97" s="1" t="s">
        <v>1656</v>
      </c>
      <c r="M97" s="1" t="s">
        <v>1075</v>
      </c>
      <c r="N97" s="1" t="s">
        <v>1075</v>
      </c>
      <c r="O97" s="1" t="s">
        <v>1076</v>
      </c>
      <c r="P97" s="1" t="s">
        <v>1077</v>
      </c>
      <c r="Q97" s="1" t="s">
        <v>1078</v>
      </c>
      <c r="R97" s="1" t="s">
        <v>1657</v>
      </c>
      <c r="S97" s="1" t="s">
        <v>1080</v>
      </c>
      <c r="T97" s="1" t="s">
        <v>1081</v>
      </c>
      <c r="U97" s="1" t="s">
        <v>1082</v>
      </c>
      <c r="V97" s="1" t="s">
        <v>1090</v>
      </c>
    </row>
    <row r="98" s="1" customFormat="1" spans="1:22">
      <c r="A98" s="3">
        <v>23070986409</v>
      </c>
      <c r="B98" s="1" t="s">
        <v>1651</v>
      </c>
      <c r="C98" s="1" t="s">
        <v>1658</v>
      </c>
      <c r="D98" s="1" t="s">
        <v>1468</v>
      </c>
      <c r="E98" s="1" t="s">
        <v>1659</v>
      </c>
      <c r="F98" s="1" t="s">
        <v>1067</v>
      </c>
      <c r="G98" s="1" t="s">
        <v>1071</v>
      </c>
      <c r="H98" s="1" t="s">
        <v>1072</v>
      </c>
      <c r="I98" s="1" t="s">
        <v>1660</v>
      </c>
      <c r="J98" s="1" t="s">
        <v>30</v>
      </c>
      <c r="K98" s="1" t="s">
        <v>1661</v>
      </c>
      <c r="L98" s="1" t="s">
        <v>1661</v>
      </c>
      <c r="M98" s="1" t="s">
        <v>1075</v>
      </c>
      <c r="N98" s="1" t="s">
        <v>1075</v>
      </c>
      <c r="O98" s="1" t="s">
        <v>1076</v>
      </c>
      <c r="P98" s="1" t="s">
        <v>1077</v>
      </c>
      <c r="Q98" s="1" t="s">
        <v>1078</v>
      </c>
      <c r="R98" s="1" t="s">
        <v>1662</v>
      </c>
      <c r="S98" s="1" t="s">
        <v>1080</v>
      </c>
      <c r="T98" s="1" t="s">
        <v>1081</v>
      </c>
      <c r="U98" s="1" t="s">
        <v>1082</v>
      </c>
      <c r="V98" s="1" t="s">
        <v>1103</v>
      </c>
    </row>
    <row r="99" s="1" customFormat="1" spans="1:22">
      <c r="A99" s="3">
        <v>999223069361787</v>
      </c>
      <c r="B99" s="1" t="s">
        <v>1651</v>
      </c>
      <c r="C99" s="1" t="s">
        <v>1663</v>
      </c>
      <c r="D99" s="1" t="s">
        <v>1664</v>
      </c>
      <c r="E99" s="1" t="s">
        <v>1665</v>
      </c>
      <c r="F99" s="1" t="s">
        <v>1443</v>
      </c>
      <c r="G99" s="1" t="s">
        <v>1071</v>
      </c>
      <c r="H99" s="1" t="s">
        <v>1072</v>
      </c>
      <c r="I99" s="1" t="s">
        <v>1666</v>
      </c>
      <c r="J99" s="1" t="s">
        <v>30</v>
      </c>
      <c r="K99" s="1" t="s">
        <v>1667</v>
      </c>
      <c r="L99" s="1" t="s">
        <v>1667</v>
      </c>
      <c r="M99" s="1" t="s">
        <v>1075</v>
      </c>
      <c r="N99" s="1" t="s">
        <v>1075</v>
      </c>
      <c r="O99" s="1" t="s">
        <v>1076</v>
      </c>
      <c r="P99" s="1" t="s">
        <v>1077</v>
      </c>
      <c r="Q99" s="1" t="s">
        <v>1078</v>
      </c>
      <c r="R99" s="1" t="s">
        <v>1668</v>
      </c>
      <c r="S99" s="1" t="s">
        <v>1080</v>
      </c>
      <c r="T99" s="1" t="s">
        <v>1081</v>
      </c>
      <c r="U99" s="1" t="s">
        <v>1082</v>
      </c>
      <c r="V99" s="1" t="s">
        <v>1103</v>
      </c>
    </row>
    <row r="100" s="1" customFormat="1" spans="1:22">
      <c r="A100" s="3">
        <v>999223067695498</v>
      </c>
      <c r="B100" s="1" t="s">
        <v>1651</v>
      </c>
      <c r="C100" s="1" t="s">
        <v>1669</v>
      </c>
      <c r="D100" s="1" t="s">
        <v>1670</v>
      </c>
      <c r="E100" s="1" t="s">
        <v>1671</v>
      </c>
      <c r="F100" s="1" t="s">
        <v>1443</v>
      </c>
      <c r="G100" s="1" t="s">
        <v>1071</v>
      </c>
      <c r="H100" s="1" t="s">
        <v>1072</v>
      </c>
      <c r="I100" s="1" t="s">
        <v>1672</v>
      </c>
      <c r="J100" s="1" t="s">
        <v>30</v>
      </c>
      <c r="K100" s="1" t="s">
        <v>1673</v>
      </c>
      <c r="L100" s="1" t="s">
        <v>1673</v>
      </c>
      <c r="M100" s="1" t="s">
        <v>1075</v>
      </c>
      <c r="N100" s="1" t="s">
        <v>1075</v>
      </c>
      <c r="O100" s="1" t="s">
        <v>1076</v>
      </c>
      <c r="P100" s="1" t="s">
        <v>1077</v>
      </c>
      <c r="Q100" s="1" t="s">
        <v>1078</v>
      </c>
      <c r="R100" s="1" t="s">
        <v>1674</v>
      </c>
      <c r="S100" s="1" t="s">
        <v>1080</v>
      </c>
      <c r="T100" s="1" t="s">
        <v>1081</v>
      </c>
      <c r="U100" s="1" t="s">
        <v>1082</v>
      </c>
      <c r="V100" s="1" t="s">
        <v>1675</v>
      </c>
    </row>
    <row r="101" s="1" customFormat="1" spans="1:22">
      <c r="A101" s="3">
        <v>999223064868365</v>
      </c>
      <c r="B101" s="1" t="s">
        <v>1651</v>
      </c>
      <c r="C101" s="1" t="s">
        <v>1676</v>
      </c>
      <c r="D101" s="1" t="s">
        <v>1677</v>
      </c>
      <c r="E101" s="1" t="s">
        <v>1678</v>
      </c>
      <c r="F101" s="1" t="s">
        <v>1067</v>
      </c>
      <c r="G101" s="1" t="s">
        <v>1071</v>
      </c>
      <c r="H101" s="1" t="s">
        <v>1072</v>
      </c>
      <c r="I101" s="1" t="s">
        <v>1679</v>
      </c>
      <c r="J101" s="1" t="s">
        <v>30</v>
      </c>
      <c r="K101" s="1" t="s">
        <v>1680</v>
      </c>
      <c r="L101" s="1" t="s">
        <v>1680</v>
      </c>
      <c r="M101" s="1" t="s">
        <v>1075</v>
      </c>
      <c r="N101" s="1" t="s">
        <v>1075</v>
      </c>
      <c r="O101" s="1" t="s">
        <v>1076</v>
      </c>
      <c r="P101" s="1" t="s">
        <v>1077</v>
      </c>
      <c r="Q101" s="1" t="s">
        <v>1078</v>
      </c>
      <c r="R101" s="1" t="s">
        <v>1681</v>
      </c>
      <c r="S101" s="1" t="s">
        <v>1080</v>
      </c>
      <c r="T101" s="1" t="s">
        <v>1081</v>
      </c>
      <c r="U101" s="1" t="s">
        <v>1562</v>
      </c>
      <c r="V101" s="1" t="s">
        <v>1190</v>
      </c>
    </row>
    <row r="102" s="1" customFormat="1" spans="1:22">
      <c r="A102" s="3">
        <v>999223064593156</v>
      </c>
      <c r="B102" s="1" t="s">
        <v>1651</v>
      </c>
      <c r="C102" s="1" t="s">
        <v>1682</v>
      </c>
      <c r="D102" s="1" t="s">
        <v>1683</v>
      </c>
      <c r="E102" s="1" t="s">
        <v>1684</v>
      </c>
      <c r="F102" s="1" t="s">
        <v>1067</v>
      </c>
      <c r="G102" s="1" t="s">
        <v>1071</v>
      </c>
      <c r="H102" s="1" t="s">
        <v>1072</v>
      </c>
      <c r="I102" s="1" t="s">
        <v>1685</v>
      </c>
      <c r="J102" s="1" t="s">
        <v>30</v>
      </c>
      <c r="K102" s="1" t="s">
        <v>1686</v>
      </c>
      <c r="L102" s="1" t="s">
        <v>1686</v>
      </c>
      <c r="M102" s="1" t="s">
        <v>1075</v>
      </c>
      <c r="N102" s="1" t="s">
        <v>1075</v>
      </c>
      <c r="O102" s="1" t="s">
        <v>1076</v>
      </c>
      <c r="P102" s="1" t="s">
        <v>1077</v>
      </c>
      <c r="Q102" s="1" t="s">
        <v>1078</v>
      </c>
      <c r="R102" s="1" t="s">
        <v>1687</v>
      </c>
      <c r="S102" s="1" t="s">
        <v>1080</v>
      </c>
      <c r="T102" s="1" t="s">
        <v>1081</v>
      </c>
      <c r="U102" s="1" t="s">
        <v>1082</v>
      </c>
      <c r="V102" s="1" t="s">
        <v>1090</v>
      </c>
    </row>
    <row r="103" s="1" customFormat="1" spans="1:22">
      <c r="A103" s="3">
        <v>999223064337370</v>
      </c>
      <c r="B103" s="1" t="s">
        <v>1651</v>
      </c>
      <c r="C103" s="1" t="s">
        <v>1688</v>
      </c>
      <c r="D103" s="1" t="s">
        <v>1689</v>
      </c>
      <c r="E103" s="1" t="s">
        <v>1690</v>
      </c>
      <c r="F103" s="1" t="s">
        <v>1067</v>
      </c>
      <c r="G103" s="1" t="s">
        <v>1071</v>
      </c>
      <c r="H103" s="1" t="s">
        <v>1072</v>
      </c>
      <c r="I103" s="1" t="s">
        <v>1691</v>
      </c>
      <c r="J103" s="1" t="s">
        <v>30</v>
      </c>
      <c r="K103" s="1" t="s">
        <v>1692</v>
      </c>
      <c r="L103" s="1" t="s">
        <v>1692</v>
      </c>
      <c r="M103" s="1" t="s">
        <v>1075</v>
      </c>
      <c r="N103" s="1" t="s">
        <v>1075</v>
      </c>
      <c r="O103" s="1" t="s">
        <v>1076</v>
      </c>
      <c r="P103" s="1" t="s">
        <v>1077</v>
      </c>
      <c r="Q103" s="1" t="s">
        <v>1078</v>
      </c>
      <c r="R103" s="1" t="s">
        <v>1693</v>
      </c>
      <c r="S103" s="1" t="s">
        <v>1080</v>
      </c>
      <c r="T103" s="1" t="s">
        <v>1081</v>
      </c>
      <c r="U103" s="1" t="s">
        <v>1082</v>
      </c>
      <c r="V103" s="1" t="s">
        <v>1103</v>
      </c>
    </row>
    <row r="104" s="1" customFormat="1" spans="1:22">
      <c r="A104" s="3">
        <v>999223063933566</v>
      </c>
      <c r="B104" s="1" t="s">
        <v>1651</v>
      </c>
      <c r="C104" s="1" t="s">
        <v>1694</v>
      </c>
      <c r="D104" s="1" t="s">
        <v>1695</v>
      </c>
      <c r="E104" s="1" t="s">
        <v>1696</v>
      </c>
      <c r="F104" s="1" t="s">
        <v>1067</v>
      </c>
      <c r="G104" s="1" t="s">
        <v>1071</v>
      </c>
      <c r="H104" s="1" t="s">
        <v>1072</v>
      </c>
      <c r="I104" s="1" t="s">
        <v>1697</v>
      </c>
      <c r="J104" s="1" t="s">
        <v>30</v>
      </c>
      <c r="K104" s="1" t="s">
        <v>1698</v>
      </c>
      <c r="L104" s="1" t="s">
        <v>1698</v>
      </c>
      <c r="M104" s="1" t="s">
        <v>1075</v>
      </c>
      <c r="N104" s="1" t="s">
        <v>1075</v>
      </c>
      <c r="O104" s="1" t="s">
        <v>1076</v>
      </c>
      <c r="P104" s="1" t="s">
        <v>1077</v>
      </c>
      <c r="Q104" s="1" t="s">
        <v>1078</v>
      </c>
      <c r="R104" s="1" t="s">
        <v>1699</v>
      </c>
      <c r="S104" s="1" t="s">
        <v>1080</v>
      </c>
      <c r="T104" s="1" t="s">
        <v>1081</v>
      </c>
      <c r="U104" s="1" t="s">
        <v>1082</v>
      </c>
      <c r="V104" s="1" t="s">
        <v>1700</v>
      </c>
    </row>
    <row r="105" s="1" customFormat="1" spans="1:22">
      <c r="A105" s="3">
        <v>999223058258801</v>
      </c>
      <c r="B105" s="1" t="s">
        <v>1651</v>
      </c>
      <c r="C105" s="1" t="s">
        <v>1701</v>
      </c>
      <c r="D105" s="1" t="s">
        <v>1702</v>
      </c>
      <c r="E105" s="1" t="s">
        <v>1703</v>
      </c>
      <c r="F105" s="1" t="s">
        <v>1302</v>
      </c>
      <c r="G105" s="1" t="s">
        <v>1071</v>
      </c>
      <c r="H105" s="1" t="s">
        <v>1072</v>
      </c>
      <c r="I105" s="1" t="s">
        <v>1704</v>
      </c>
      <c r="J105" s="1" t="s">
        <v>30</v>
      </c>
      <c r="K105" s="1" t="s">
        <v>1705</v>
      </c>
      <c r="L105" s="1" t="s">
        <v>1705</v>
      </c>
      <c r="M105" s="1" t="s">
        <v>1075</v>
      </c>
      <c r="N105" s="1" t="s">
        <v>1075</v>
      </c>
      <c r="O105" s="1" t="s">
        <v>1076</v>
      </c>
      <c r="P105" s="1" t="s">
        <v>1077</v>
      </c>
      <c r="Q105" s="1" t="s">
        <v>1078</v>
      </c>
      <c r="R105" s="1" t="s">
        <v>1706</v>
      </c>
      <c r="S105" s="1" t="s">
        <v>1080</v>
      </c>
      <c r="T105" s="1" t="s">
        <v>1081</v>
      </c>
      <c r="U105" s="1" t="s">
        <v>1082</v>
      </c>
      <c r="V105" s="1" t="s">
        <v>1083</v>
      </c>
    </row>
    <row r="106" s="1" customFormat="1" spans="1:22">
      <c r="A106" s="3">
        <v>999223058127305</v>
      </c>
      <c r="B106" s="1" t="s">
        <v>1651</v>
      </c>
      <c r="C106" s="1" t="s">
        <v>1707</v>
      </c>
      <c r="D106" s="1" t="s">
        <v>1708</v>
      </c>
      <c r="E106" s="1" t="s">
        <v>1709</v>
      </c>
      <c r="F106" s="1" t="s">
        <v>1067</v>
      </c>
      <c r="G106" s="1" t="s">
        <v>1071</v>
      </c>
      <c r="H106" s="1" t="s">
        <v>1072</v>
      </c>
      <c r="I106" s="1" t="s">
        <v>1710</v>
      </c>
      <c r="J106" s="1" t="s">
        <v>30</v>
      </c>
      <c r="K106" s="1" t="s">
        <v>1711</v>
      </c>
      <c r="L106" s="1" t="s">
        <v>1711</v>
      </c>
      <c r="M106" s="1" t="s">
        <v>1075</v>
      </c>
      <c r="N106" s="1" t="s">
        <v>1075</v>
      </c>
      <c r="O106" s="1" t="s">
        <v>1076</v>
      </c>
      <c r="P106" s="1" t="s">
        <v>1077</v>
      </c>
      <c r="Q106" s="1" t="s">
        <v>1078</v>
      </c>
      <c r="R106" s="1" t="s">
        <v>1712</v>
      </c>
      <c r="S106" s="1" t="s">
        <v>1080</v>
      </c>
      <c r="T106" s="1" t="s">
        <v>1081</v>
      </c>
      <c r="U106" s="1" t="s">
        <v>1082</v>
      </c>
      <c r="V106" s="1" t="s">
        <v>1462</v>
      </c>
    </row>
    <row r="107" s="1" customFormat="1" spans="1:22">
      <c r="A107" s="3">
        <v>999223056907013</v>
      </c>
      <c r="B107" s="1" t="s">
        <v>1713</v>
      </c>
      <c r="C107" s="1" t="s">
        <v>1714</v>
      </c>
      <c r="D107" s="1" t="s">
        <v>1677</v>
      </c>
      <c r="E107" s="1" t="s">
        <v>1715</v>
      </c>
      <c r="F107" s="1" t="s">
        <v>1555</v>
      </c>
      <c r="G107" s="1" t="s">
        <v>1071</v>
      </c>
      <c r="H107" s="1" t="s">
        <v>1072</v>
      </c>
      <c r="I107" s="1" t="s">
        <v>1716</v>
      </c>
      <c r="J107" s="1" t="s">
        <v>30</v>
      </c>
      <c r="K107" s="1" t="s">
        <v>1717</v>
      </c>
      <c r="L107" s="1" t="s">
        <v>1717</v>
      </c>
      <c r="M107" s="1" t="s">
        <v>1075</v>
      </c>
      <c r="N107" s="1" t="s">
        <v>1075</v>
      </c>
      <c r="O107" s="1" t="s">
        <v>1076</v>
      </c>
      <c r="P107" s="1" t="s">
        <v>1077</v>
      </c>
      <c r="Q107" s="1" t="s">
        <v>1078</v>
      </c>
      <c r="R107" s="1" t="s">
        <v>1718</v>
      </c>
      <c r="S107" s="1" t="s">
        <v>1080</v>
      </c>
      <c r="T107" s="1" t="s">
        <v>1081</v>
      </c>
      <c r="U107" s="1" t="s">
        <v>1082</v>
      </c>
      <c r="V107" s="1" t="s">
        <v>1190</v>
      </c>
    </row>
    <row r="108" s="1" customFormat="1" spans="1:22">
      <c r="A108" s="3">
        <v>999223056725806</v>
      </c>
      <c r="B108" s="1" t="s">
        <v>1713</v>
      </c>
      <c r="C108" s="1" t="s">
        <v>1719</v>
      </c>
      <c r="D108" s="1" t="s">
        <v>1445</v>
      </c>
      <c r="E108" s="1" t="s">
        <v>1720</v>
      </c>
      <c r="F108" s="1" t="s">
        <v>1302</v>
      </c>
      <c r="G108" s="1" t="s">
        <v>1071</v>
      </c>
      <c r="H108" s="1" t="s">
        <v>1072</v>
      </c>
      <c r="I108" s="1" t="s">
        <v>1721</v>
      </c>
      <c r="J108" s="1" t="s">
        <v>30</v>
      </c>
      <c r="K108" s="1" t="s">
        <v>1722</v>
      </c>
      <c r="L108" s="1" t="s">
        <v>1722</v>
      </c>
      <c r="M108" s="1" t="s">
        <v>1075</v>
      </c>
      <c r="N108" s="1" t="s">
        <v>1075</v>
      </c>
      <c r="O108" s="1" t="s">
        <v>1076</v>
      </c>
      <c r="P108" s="1" t="s">
        <v>1077</v>
      </c>
      <c r="Q108" s="1" t="s">
        <v>1078</v>
      </c>
      <c r="R108" s="1" t="s">
        <v>1723</v>
      </c>
      <c r="S108" s="1" t="s">
        <v>1080</v>
      </c>
      <c r="T108" s="1" t="s">
        <v>1081</v>
      </c>
      <c r="U108" s="1" t="s">
        <v>1082</v>
      </c>
      <c r="V108" s="1" t="s">
        <v>1103</v>
      </c>
    </row>
    <row r="109" s="1" customFormat="1" spans="1:22">
      <c r="A109" s="3">
        <v>999223056139015</v>
      </c>
      <c r="B109" s="1" t="s">
        <v>1713</v>
      </c>
      <c r="C109" s="1" t="s">
        <v>1724</v>
      </c>
      <c r="D109" s="1" t="s">
        <v>1503</v>
      </c>
      <c r="E109" s="1" t="s">
        <v>1725</v>
      </c>
      <c r="F109" s="1" t="s">
        <v>1067</v>
      </c>
      <c r="G109" s="1" t="s">
        <v>1071</v>
      </c>
      <c r="H109" s="1" t="s">
        <v>1072</v>
      </c>
      <c r="I109" s="1" t="s">
        <v>1726</v>
      </c>
      <c r="J109" s="1" t="s">
        <v>30</v>
      </c>
      <c r="K109" s="1" t="s">
        <v>1454</v>
      </c>
      <c r="L109" s="1" t="s">
        <v>1454</v>
      </c>
      <c r="M109" s="1" t="s">
        <v>1075</v>
      </c>
      <c r="N109" s="1" t="s">
        <v>1075</v>
      </c>
      <c r="O109" s="1" t="s">
        <v>1076</v>
      </c>
      <c r="P109" s="1" t="s">
        <v>1077</v>
      </c>
      <c r="Q109" s="1" t="s">
        <v>1078</v>
      </c>
      <c r="R109" s="1" t="s">
        <v>1727</v>
      </c>
      <c r="S109" s="1" t="s">
        <v>1080</v>
      </c>
      <c r="T109" s="1" t="s">
        <v>1081</v>
      </c>
      <c r="U109" s="1" t="s">
        <v>1082</v>
      </c>
      <c r="V109" s="1" t="s">
        <v>1116</v>
      </c>
    </row>
    <row r="110" s="1" customFormat="1" spans="1:22">
      <c r="A110" s="3">
        <v>999223053732561</v>
      </c>
      <c r="B110" s="1" t="s">
        <v>1713</v>
      </c>
      <c r="C110" s="1" t="s">
        <v>1728</v>
      </c>
      <c r="D110" s="1" t="s">
        <v>1729</v>
      </c>
      <c r="E110" s="1" t="s">
        <v>1730</v>
      </c>
      <c r="F110" s="1" t="s">
        <v>1067</v>
      </c>
      <c r="G110" s="1" t="s">
        <v>1071</v>
      </c>
      <c r="H110" s="1" t="s">
        <v>1072</v>
      </c>
      <c r="I110" s="1" t="s">
        <v>1731</v>
      </c>
      <c r="J110" s="1" t="s">
        <v>30</v>
      </c>
      <c r="K110" s="1" t="s">
        <v>1732</v>
      </c>
      <c r="L110" s="1" t="s">
        <v>1732</v>
      </c>
      <c r="M110" s="1" t="s">
        <v>1075</v>
      </c>
      <c r="N110" s="1" t="s">
        <v>1075</v>
      </c>
      <c r="O110" s="1" t="s">
        <v>1076</v>
      </c>
      <c r="P110" s="1" t="s">
        <v>1077</v>
      </c>
      <c r="Q110" s="1" t="s">
        <v>1078</v>
      </c>
      <c r="R110" s="1" t="s">
        <v>1733</v>
      </c>
      <c r="S110" s="1" t="s">
        <v>1080</v>
      </c>
      <c r="T110" s="1" t="s">
        <v>1081</v>
      </c>
      <c r="U110" s="1" t="s">
        <v>1082</v>
      </c>
      <c r="V110" s="1" t="s">
        <v>1083</v>
      </c>
    </row>
    <row r="111" s="1" customFormat="1" spans="1:22">
      <c r="A111" s="3">
        <v>999223052127826</v>
      </c>
      <c r="B111" s="1" t="s">
        <v>1713</v>
      </c>
      <c r="C111" s="1" t="s">
        <v>1734</v>
      </c>
      <c r="D111" s="1" t="s">
        <v>1735</v>
      </c>
      <c r="E111" s="1" t="s">
        <v>1736</v>
      </c>
      <c r="F111" s="1" t="s">
        <v>1443</v>
      </c>
      <c r="G111" s="1" t="s">
        <v>1071</v>
      </c>
      <c r="H111" s="1" t="s">
        <v>1072</v>
      </c>
      <c r="I111" s="1" t="s">
        <v>1737</v>
      </c>
      <c r="J111" s="1" t="s">
        <v>30</v>
      </c>
      <c r="K111" s="1" t="s">
        <v>1738</v>
      </c>
      <c r="L111" s="1" t="s">
        <v>1738</v>
      </c>
      <c r="M111" s="1" t="s">
        <v>1075</v>
      </c>
      <c r="N111" s="1" t="s">
        <v>1075</v>
      </c>
      <c r="O111" s="1" t="s">
        <v>1076</v>
      </c>
      <c r="P111" s="1" t="s">
        <v>1077</v>
      </c>
      <c r="Q111" s="1" t="s">
        <v>1078</v>
      </c>
      <c r="R111" s="1" t="s">
        <v>1739</v>
      </c>
      <c r="S111" s="1" t="s">
        <v>1080</v>
      </c>
      <c r="T111" s="1" t="s">
        <v>1081</v>
      </c>
      <c r="U111" s="1" t="s">
        <v>1082</v>
      </c>
      <c r="V111" s="1" t="s">
        <v>1103</v>
      </c>
    </row>
    <row r="112" s="1" customFormat="1" spans="1:22">
      <c r="A112" s="3">
        <v>999223049981784</v>
      </c>
      <c r="B112" s="1" t="s">
        <v>1713</v>
      </c>
      <c r="C112" s="1" t="s">
        <v>1740</v>
      </c>
      <c r="D112" s="1" t="s">
        <v>1741</v>
      </c>
      <c r="E112" s="1" t="s">
        <v>1742</v>
      </c>
      <c r="F112" s="1" t="s">
        <v>1302</v>
      </c>
      <c r="G112" s="1" t="s">
        <v>1071</v>
      </c>
      <c r="H112" s="1" t="s">
        <v>1072</v>
      </c>
      <c r="I112" s="1" t="s">
        <v>1743</v>
      </c>
      <c r="J112" s="1" t="s">
        <v>30</v>
      </c>
      <c r="K112" s="1" t="s">
        <v>1744</v>
      </c>
      <c r="L112" s="1" t="s">
        <v>1076</v>
      </c>
      <c r="M112" s="1" t="s">
        <v>1745</v>
      </c>
      <c r="N112" s="1" t="s">
        <v>1746</v>
      </c>
      <c r="O112" s="1" t="s">
        <v>1076</v>
      </c>
      <c r="P112" s="1" t="s">
        <v>1077</v>
      </c>
      <c r="Q112" s="1" t="s">
        <v>1078</v>
      </c>
      <c r="R112" s="1" t="s">
        <v>1747</v>
      </c>
      <c r="S112" s="1" t="s">
        <v>1080</v>
      </c>
      <c r="T112" s="1" t="s">
        <v>1081</v>
      </c>
      <c r="U112" s="1" t="s">
        <v>1082</v>
      </c>
      <c r="V112" s="1" t="s">
        <v>1748</v>
      </c>
    </row>
    <row r="113" s="1" customFormat="1" spans="1:22">
      <c r="A113" s="3">
        <v>999223048906999</v>
      </c>
      <c r="B113" s="1" t="s">
        <v>1713</v>
      </c>
      <c r="C113" s="1" t="s">
        <v>1749</v>
      </c>
      <c r="D113" s="1" t="s">
        <v>1750</v>
      </c>
      <c r="E113" s="1" t="s">
        <v>1751</v>
      </c>
      <c r="F113" s="1" t="s">
        <v>1555</v>
      </c>
      <c r="G113" s="1" t="s">
        <v>1071</v>
      </c>
      <c r="H113" s="1" t="s">
        <v>1072</v>
      </c>
      <c r="I113" s="1" t="s">
        <v>1752</v>
      </c>
      <c r="J113" s="1" t="s">
        <v>30</v>
      </c>
      <c r="K113" s="1" t="s">
        <v>1753</v>
      </c>
      <c r="L113" s="1" t="s">
        <v>1753</v>
      </c>
      <c r="M113" s="1" t="s">
        <v>1075</v>
      </c>
      <c r="N113" s="1" t="s">
        <v>1075</v>
      </c>
      <c r="O113" s="1" t="s">
        <v>1076</v>
      </c>
      <c r="P113" s="1" t="s">
        <v>1077</v>
      </c>
      <c r="Q113" s="1" t="s">
        <v>1078</v>
      </c>
      <c r="R113" s="1" t="s">
        <v>1754</v>
      </c>
      <c r="S113" s="1" t="s">
        <v>1080</v>
      </c>
      <c r="T113" s="1" t="s">
        <v>1081</v>
      </c>
      <c r="U113" s="1" t="s">
        <v>1082</v>
      </c>
      <c r="V113" s="1" t="s">
        <v>1237</v>
      </c>
    </row>
    <row r="114" s="1" customFormat="1" spans="1:22">
      <c r="A114" s="3">
        <v>999223045617880</v>
      </c>
      <c r="B114" s="1" t="s">
        <v>1713</v>
      </c>
      <c r="C114" s="1" t="s">
        <v>1755</v>
      </c>
      <c r="D114" s="1" t="s">
        <v>1756</v>
      </c>
      <c r="E114" s="1" t="s">
        <v>1757</v>
      </c>
      <c r="F114" s="1" t="s">
        <v>1067</v>
      </c>
      <c r="G114" s="1" t="s">
        <v>1071</v>
      </c>
      <c r="H114" s="1" t="s">
        <v>1072</v>
      </c>
      <c r="I114" s="1" t="s">
        <v>1758</v>
      </c>
      <c r="J114" s="1" t="s">
        <v>30</v>
      </c>
      <c r="K114" s="1" t="s">
        <v>1759</v>
      </c>
      <c r="L114" s="1" t="s">
        <v>1759</v>
      </c>
      <c r="M114" s="1" t="s">
        <v>1075</v>
      </c>
      <c r="N114" s="1" t="s">
        <v>1075</v>
      </c>
      <c r="O114" s="1" t="s">
        <v>1076</v>
      </c>
      <c r="P114" s="1" t="s">
        <v>1077</v>
      </c>
      <c r="Q114" s="1" t="s">
        <v>1078</v>
      </c>
      <c r="R114" s="1" t="s">
        <v>1760</v>
      </c>
      <c r="S114" s="1" t="s">
        <v>1080</v>
      </c>
      <c r="T114" s="1" t="s">
        <v>1081</v>
      </c>
      <c r="U114" s="1" t="s">
        <v>1082</v>
      </c>
      <c r="V114" s="1" t="s">
        <v>1116</v>
      </c>
    </row>
    <row r="115" s="1" customFormat="1" spans="1:22">
      <c r="A115" s="3">
        <v>999223043473068</v>
      </c>
      <c r="B115" s="1" t="s">
        <v>1713</v>
      </c>
      <c r="C115" s="1" t="s">
        <v>1761</v>
      </c>
      <c r="D115" s="1" t="s">
        <v>1762</v>
      </c>
      <c r="E115" s="1" t="s">
        <v>1763</v>
      </c>
      <c r="F115" s="1" t="s">
        <v>1302</v>
      </c>
      <c r="G115" s="1" t="s">
        <v>1071</v>
      </c>
      <c r="H115" s="1" t="s">
        <v>1072</v>
      </c>
      <c r="I115" s="1" t="s">
        <v>1764</v>
      </c>
      <c r="J115" s="1" t="s">
        <v>30</v>
      </c>
      <c r="K115" s="1" t="s">
        <v>1765</v>
      </c>
      <c r="L115" s="1" t="s">
        <v>1765</v>
      </c>
      <c r="M115" s="1" t="s">
        <v>1075</v>
      </c>
      <c r="N115" s="1" t="s">
        <v>1075</v>
      </c>
      <c r="O115" s="1" t="s">
        <v>1076</v>
      </c>
      <c r="P115" s="1" t="s">
        <v>1077</v>
      </c>
      <c r="Q115" s="1" t="s">
        <v>1078</v>
      </c>
      <c r="R115" s="1" t="s">
        <v>1766</v>
      </c>
      <c r="S115" s="1" t="s">
        <v>1080</v>
      </c>
      <c r="T115" s="1" t="s">
        <v>1081</v>
      </c>
      <c r="U115" s="1" t="s">
        <v>1082</v>
      </c>
      <c r="V115" s="1" t="s">
        <v>1090</v>
      </c>
    </row>
    <row r="116" s="1" customFormat="1" spans="1:22">
      <c r="A116" s="3">
        <v>999223040554177</v>
      </c>
      <c r="B116" s="1" t="s">
        <v>1713</v>
      </c>
      <c r="C116" s="1" t="s">
        <v>1767</v>
      </c>
      <c r="D116" s="1" t="s">
        <v>1695</v>
      </c>
      <c r="E116" s="1" t="s">
        <v>1768</v>
      </c>
      <c r="F116" s="1" t="s">
        <v>1302</v>
      </c>
      <c r="G116" s="1" t="s">
        <v>1071</v>
      </c>
      <c r="H116" s="1" t="s">
        <v>1072</v>
      </c>
      <c r="I116" s="1" t="s">
        <v>1769</v>
      </c>
      <c r="J116" s="1" t="s">
        <v>30</v>
      </c>
      <c r="K116" s="1" t="s">
        <v>1770</v>
      </c>
      <c r="L116" s="1" t="s">
        <v>1770</v>
      </c>
      <c r="M116" s="1" t="s">
        <v>1075</v>
      </c>
      <c r="N116" s="1" t="s">
        <v>1075</v>
      </c>
      <c r="O116" s="1" t="s">
        <v>1076</v>
      </c>
      <c r="P116" s="1" t="s">
        <v>1077</v>
      </c>
      <c r="Q116" s="1" t="s">
        <v>1078</v>
      </c>
      <c r="R116" s="1" t="s">
        <v>1771</v>
      </c>
      <c r="S116" s="1" t="s">
        <v>1080</v>
      </c>
      <c r="T116" s="1" t="s">
        <v>1081</v>
      </c>
      <c r="U116" s="1" t="s">
        <v>1082</v>
      </c>
      <c r="V116" s="1" t="s">
        <v>1700</v>
      </c>
    </row>
    <row r="117" s="1" customFormat="1" spans="1:22">
      <c r="A117" s="3">
        <v>999223040439971</v>
      </c>
      <c r="B117" s="1" t="s">
        <v>1713</v>
      </c>
      <c r="C117" s="1" t="s">
        <v>1772</v>
      </c>
      <c r="D117" s="1" t="s">
        <v>1773</v>
      </c>
      <c r="E117" s="1" t="s">
        <v>1774</v>
      </c>
      <c r="F117" s="1" t="s">
        <v>1067</v>
      </c>
      <c r="G117" s="1" t="s">
        <v>1071</v>
      </c>
      <c r="H117" s="1" t="s">
        <v>1072</v>
      </c>
      <c r="I117" s="1" t="s">
        <v>1775</v>
      </c>
      <c r="J117" s="1" t="s">
        <v>30</v>
      </c>
      <c r="K117" s="1" t="s">
        <v>1776</v>
      </c>
      <c r="L117" s="1" t="s">
        <v>1776</v>
      </c>
      <c r="M117" s="1" t="s">
        <v>1075</v>
      </c>
      <c r="N117" s="1" t="s">
        <v>1075</v>
      </c>
      <c r="O117" s="1" t="s">
        <v>1076</v>
      </c>
      <c r="P117" s="1" t="s">
        <v>1077</v>
      </c>
      <c r="Q117" s="1" t="s">
        <v>1078</v>
      </c>
      <c r="R117" s="1" t="s">
        <v>1777</v>
      </c>
      <c r="S117" s="1" t="s">
        <v>1080</v>
      </c>
      <c r="T117" s="1" t="s">
        <v>1081</v>
      </c>
      <c r="U117" s="1" t="s">
        <v>1082</v>
      </c>
      <c r="V117" s="1" t="s">
        <v>1272</v>
      </c>
    </row>
    <row r="118" s="1" customFormat="1" spans="1:22">
      <c r="A118" s="3">
        <v>999223040296448</v>
      </c>
      <c r="B118" s="1" t="s">
        <v>1713</v>
      </c>
      <c r="C118" s="1" t="s">
        <v>1778</v>
      </c>
      <c r="D118" s="1" t="s">
        <v>1779</v>
      </c>
      <c r="E118" s="1" t="s">
        <v>1780</v>
      </c>
      <c r="F118" s="1" t="s">
        <v>1302</v>
      </c>
      <c r="G118" s="1" t="s">
        <v>1071</v>
      </c>
      <c r="H118" s="1" t="s">
        <v>1072</v>
      </c>
      <c r="I118" s="1" t="s">
        <v>1781</v>
      </c>
      <c r="J118" s="1" t="s">
        <v>30</v>
      </c>
      <c r="K118" s="1" t="s">
        <v>1782</v>
      </c>
      <c r="L118" s="1" t="s">
        <v>1782</v>
      </c>
      <c r="M118" s="1" t="s">
        <v>1075</v>
      </c>
      <c r="N118" s="1" t="s">
        <v>1075</v>
      </c>
      <c r="O118" s="1" t="s">
        <v>1076</v>
      </c>
      <c r="P118" s="1" t="s">
        <v>1077</v>
      </c>
      <c r="Q118" s="1" t="s">
        <v>1078</v>
      </c>
      <c r="R118" s="1" t="s">
        <v>1783</v>
      </c>
      <c r="S118" s="1" t="s">
        <v>1080</v>
      </c>
      <c r="T118" s="1" t="s">
        <v>1081</v>
      </c>
      <c r="U118" s="1" t="s">
        <v>1082</v>
      </c>
      <c r="V118" s="1" t="s">
        <v>1090</v>
      </c>
    </row>
    <row r="119" s="1" customFormat="1" spans="1:22">
      <c r="A119" s="3">
        <v>999223039734282</v>
      </c>
      <c r="B119" s="1" t="s">
        <v>1713</v>
      </c>
      <c r="C119" s="1" t="s">
        <v>1784</v>
      </c>
      <c r="D119" s="1" t="s">
        <v>1785</v>
      </c>
      <c r="E119" s="1" t="s">
        <v>1786</v>
      </c>
      <c r="F119" s="1" t="s">
        <v>1067</v>
      </c>
      <c r="G119" s="1" t="s">
        <v>1071</v>
      </c>
      <c r="H119" s="1" t="s">
        <v>1072</v>
      </c>
      <c r="I119" s="1" t="s">
        <v>1787</v>
      </c>
      <c r="J119" s="1" t="s">
        <v>30</v>
      </c>
      <c r="K119" s="1" t="s">
        <v>1788</v>
      </c>
      <c r="L119" s="1" t="s">
        <v>1788</v>
      </c>
      <c r="M119" s="1" t="s">
        <v>1075</v>
      </c>
      <c r="N119" s="1" t="s">
        <v>1075</v>
      </c>
      <c r="O119" s="1" t="s">
        <v>1076</v>
      </c>
      <c r="P119" s="1" t="s">
        <v>1077</v>
      </c>
      <c r="Q119" s="1" t="s">
        <v>1078</v>
      </c>
      <c r="R119" s="1" t="s">
        <v>1789</v>
      </c>
      <c r="S119" s="1" t="s">
        <v>1080</v>
      </c>
      <c r="T119" s="1" t="s">
        <v>1081</v>
      </c>
      <c r="U119" s="1" t="s">
        <v>1082</v>
      </c>
      <c r="V119" s="1" t="s">
        <v>1090</v>
      </c>
    </row>
    <row r="120" s="1" customFormat="1" spans="1:22">
      <c r="A120" s="3">
        <v>999223039658431</v>
      </c>
      <c r="B120" s="1" t="s">
        <v>1790</v>
      </c>
      <c r="C120" s="1" t="s">
        <v>1791</v>
      </c>
      <c r="D120" s="1" t="s">
        <v>1792</v>
      </c>
      <c r="E120" s="1" t="s">
        <v>1793</v>
      </c>
      <c r="F120" s="1" t="s">
        <v>1067</v>
      </c>
      <c r="G120" s="1" t="s">
        <v>1071</v>
      </c>
      <c r="H120" s="1" t="s">
        <v>1072</v>
      </c>
      <c r="I120" s="1" t="s">
        <v>1794</v>
      </c>
      <c r="J120" s="1" t="s">
        <v>30</v>
      </c>
      <c r="K120" s="1" t="s">
        <v>1795</v>
      </c>
      <c r="L120" s="1" t="s">
        <v>1795</v>
      </c>
      <c r="M120" s="1" t="s">
        <v>1075</v>
      </c>
      <c r="N120" s="1" t="s">
        <v>1075</v>
      </c>
      <c r="O120" s="1" t="s">
        <v>1076</v>
      </c>
      <c r="P120" s="1" t="s">
        <v>1077</v>
      </c>
      <c r="Q120" s="1" t="s">
        <v>1078</v>
      </c>
      <c r="R120" s="1" t="s">
        <v>1796</v>
      </c>
      <c r="S120" s="1" t="s">
        <v>1080</v>
      </c>
      <c r="T120" s="1" t="s">
        <v>1081</v>
      </c>
      <c r="U120" s="1" t="s">
        <v>1082</v>
      </c>
      <c r="V120" s="1" t="s">
        <v>1436</v>
      </c>
    </row>
    <row r="121" s="1" customFormat="1" spans="1:22">
      <c r="A121" s="3">
        <v>999223039245560</v>
      </c>
      <c r="B121" s="1" t="s">
        <v>1790</v>
      </c>
      <c r="C121" s="1" t="s">
        <v>1797</v>
      </c>
      <c r="D121" s="1" t="s">
        <v>1798</v>
      </c>
      <c r="E121" s="1" t="s">
        <v>1799</v>
      </c>
      <c r="F121" s="1" t="s">
        <v>1302</v>
      </c>
      <c r="G121" s="1" t="s">
        <v>1071</v>
      </c>
      <c r="H121" s="1" t="s">
        <v>1072</v>
      </c>
      <c r="I121" s="1" t="s">
        <v>1800</v>
      </c>
      <c r="J121" s="1" t="s">
        <v>30</v>
      </c>
      <c r="K121" s="1" t="s">
        <v>1801</v>
      </c>
      <c r="L121" s="1" t="s">
        <v>1801</v>
      </c>
      <c r="M121" s="1" t="s">
        <v>1075</v>
      </c>
      <c r="N121" s="1" t="s">
        <v>1075</v>
      </c>
      <c r="O121" s="1" t="s">
        <v>1076</v>
      </c>
      <c r="P121" s="1" t="s">
        <v>1077</v>
      </c>
      <c r="Q121" s="1" t="s">
        <v>1078</v>
      </c>
      <c r="R121" s="1" t="s">
        <v>1802</v>
      </c>
      <c r="S121" s="1" t="s">
        <v>1080</v>
      </c>
      <c r="T121" s="1" t="s">
        <v>1081</v>
      </c>
      <c r="U121" s="1" t="s">
        <v>1082</v>
      </c>
      <c r="V121" s="1" t="s">
        <v>1083</v>
      </c>
    </row>
    <row r="122" s="1" customFormat="1" spans="1:22">
      <c r="A122" s="3">
        <v>999223038933870</v>
      </c>
      <c r="B122" s="1" t="s">
        <v>1790</v>
      </c>
      <c r="C122" s="1" t="s">
        <v>1803</v>
      </c>
      <c r="D122" s="1" t="s">
        <v>1792</v>
      </c>
      <c r="E122" s="1" t="s">
        <v>1804</v>
      </c>
      <c r="F122" s="1" t="s">
        <v>1067</v>
      </c>
      <c r="G122" s="1" t="s">
        <v>1071</v>
      </c>
      <c r="H122" s="1" t="s">
        <v>1072</v>
      </c>
      <c r="I122" s="1" t="s">
        <v>1794</v>
      </c>
      <c r="J122" s="1" t="s">
        <v>30</v>
      </c>
      <c r="K122" s="1" t="s">
        <v>1795</v>
      </c>
      <c r="L122" s="1" t="s">
        <v>1795</v>
      </c>
      <c r="M122" s="1" t="s">
        <v>1075</v>
      </c>
      <c r="N122" s="1" t="s">
        <v>1075</v>
      </c>
      <c r="O122" s="1" t="s">
        <v>1076</v>
      </c>
      <c r="P122" s="1" t="s">
        <v>1077</v>
      </c>
      <c r="Q122" s="1" t="s">
        <v>1078</v>
      </c>
      <c r="R122" s="1" t="s">
        <v>1805</v>
      </c>
      <c r="S122" s="1" t="s">
        <v>1080</v>
      </c>
      <c r="T122" s="1" t="s">
        <v>1081</v>
      </c>
      <c r="U122" s="1" t="s">
        <v>1082</v>
      </c>
      <c r="V122" s="1" t="s">
        <v>1436</v>
      </c>
    </row>
    <row r="123" s="1" customFormat="1" spans="1:22">
      <c r="A123" s="3">
        <v>999222652008042</v>
      </c>
      <c r="B123" s="1" t="s">
        <v>1806</v>
      </c>
      <c r="C123" s="1" t="s">
        <v>1807</v>
      </c>
      <c r="D123" s="1" t="s">
        <v>1808</v>
      </c>
      <c r="E123" s="1" t="s">
        <v>1809</v>
      </c>
      <c r="F123" s="1" t="s">
        <v>1302</v>
      </c>
      <c r="G123" s="1" t="s">
        <v>1071</v>
      </c>
      <c r="H123" s="1" t="s">
        <v>1072</v>
      </c>
      <c r="I123" s="1" t="s">
        <v>1810</v>
      </c>
      <c r="J123" s="1" t="s">
        <v>30</v>
      </c>
      <c r="K123" s="1" t="s">
        <v>1811</v>
      </c>
      <c r="L123" s="1" t="s">
        <v>1811</v>
      </c>
      <c r="M123" s="1" t="s">
        <v>1075</v>
      </c>
      <c r="N123" s="1" t="s">
        <v>1075</v>
      </c>
      <c r="O123" s="1" t="s">
        <v>1076</v>
      </c>
      <c r="P123" s="1" t="s">
        <v>1077</v>
      </c>
      <c r="Q123" s="1" t="s">
        <v>1078</v>
      </c>
      <c r="R123" s="1" t="s">
        <v>1812</v>
      </c>
      <c r="S123" s="1" t="s">
        <v>1080</v>
      </c>
      <c r="T123" s="1" t="s">
        <v>1081</v>
      </c>
      <c r="U123" s="1" t="s">
        <v>1082</v>
      </c>
      <c r="V123" s="1" t="s">
        <v>1190</v>
      </c>
    </row>
    <row r="124" s="1" customFormat="1" spans="1:22">
      <c r="A124" s="3">
        <v>999222948842672</v>
      </c>
      <c r="B124" s="1" t="s">
        <v>1813</v>
      </c>
      <c r="C124" s="1" t="s">
        <v>1814</v>
      </c>
      <c r="D124" s="1" t="s">
        <v>1815</v>
      </c>
      <c r="E124" s="1" t="s">
        <v>1816</v>
      </c>
      <c r="F124" s="1" t="s">
        <v>1651</v>
      </c>
      <c r="G124" s="1" t="s">
        <v>1071</v>
      </c>
      <c r="H124" s="1" t="s">
        <v>1072</v>
      </c>
      <c r="I124" s="1" t="s">
        <v>1817</v>
      </c>
      <c r="J124" s="1" t="s">
        <v>30</v>
      </c>
      <c r="K124" s="1" t="s">
        <v>1818</v>
      </c>
      <c r="L124" s="1" t="s">
        <v>1818</v>
      </c>
      <c r="M124" s="1" t="s">
        <v>1075</v>
      </c>
      <c r="N124" s="1" t="s">
        <v>1075</v>
      </c>
      <c r="O124" s="1" t="s">
        <v>1076</v>
      </c>
      <c r="P124" s="1" t="s">
        <v>1077</v>
      </c>
      <c r="Q124" s="1" t="s">
        <v>1078</v>
      </c>
      <c r="R124" s="1" t="s">
        <v>1819</v>
      </c>
      <c r="S124" s="1" t="s">
        <v>1080</v>
      </c>
      <c r="T124" s="1" t="s">
        <v>1081</v>
      </c>
      <c r="U124" s="1" t="s">
        <v>1082</v>
      </c>
      <c r="V124" s="1" t="s">
        <v>1190</v>
      </c>
    </row>
    <row r="125" s="1" customFormat="1" spans="1:22">
      <c r="A125" s="3">
        <v>999223001347676</v>
      </c>
      <c r="B125" s="1" t="s">
        <v>1820</v>
      </c>
      <c r="C125" s="1" t="s">
        <v>1821</v>
      </c>
      <c r="D125" s="1" t="s">
        <v>1822</v>
      </c>
      <c r="E125" s="1" t="s">
        <v>1823</v>
      </c>
      <c r="F125" s="1" t="s">
        <v>1302</v>
      </c>
      <c r="G125" s="1" t="s">
        <v>1071</v>
      </c>
      <c r="H125" s="1" t="s">
        <v>1072</v>
      </c>
      <c r="I125" s="1" t="s">
        <v>1824</v>
      </c>
      <c r="J125" s="1" t="s">
        <v>30</v>
      </c>
      <c r="K125" s="1" t="s">
        <v>1825</v>
      </c>
      <c r="L125" s="1" t="s">
        <v>1825</v>
      </c>
      <c r="M125" s="1" t="s">
        <v>1075</v>
      </c>
      <c r="N125" s="1" t="s">
        <v>1075</v>
      </c>
      <c r="O125" s="1" t="s">
        <v>1076</v>
      </c>
      <c r="P125" s="1" t="s">
        <v>1077</v>
      </c>
      <c r="Q125" s="1" t="s">
        <v>1078</v>
      </c>
      <c r="R125" s="1" t="s">
        <v>1826</v>
      </c>
      <c r="S125" s="1" t="s">
        <v>1080</v>
      </c>
      <c r="T125" s="1" t="s">
        <v>1081</v>
      </c>
      <c r="U125" s="1" t="s">
        <v>1082</v>
      </c>
      <c r="V125" s="1" t="s">
        <v>1168</v>
      </c>
    </row>
    <row r="126" s="1" customFormat="1" spans="1:22">
      <c r="A126" s="3">
        <v>999222080713385</v>
      </c>
      <c r="B126" s="1" t="s">
        <v>1827</v>
      </c>
      <c r="C126" s="1" t="s">
        <v>1828</v>
      </c>
      <c r="D126" s="1" t="s">
        <v>1829</v>
      </c>
      <c r="E126" s="1" t="s">
        <v>1830</v>
      </c>
      <c r="F126" s="1" t="s">
        <v>1443</v>
      </c>
      <c r="G126" s="1" t="s">
        <v>1071</v>
      </c>
      <c r="H126" s="1" t="s">
        <v>1072</v>
      </c>
      <c r="I126" s="1" t="s">
        <v>1831</v>
      </c>
      <c r="J126" s="1" t="s">
        <v>30</v>
      </c>
      <c r="K126" s="1" t="s">
        <v>1832</v>
      </c>
      <c r="L126" s="1" t="s">
        <v>1832</v>
      </c>
      <c r="M126" s="1" t="s">
        <v>1075</v>
      </c>
      <c r="N126" s="1" t="s">
        <v>1075</v>
      </c>
      <c r="O126" s="1" t="s">
        <v>1076</v>
      </c>
      <c r="P126" s="1" t="s">
        <v>1077</v>
      </c>
      <c r="Q126" s="1" t="s">
        <v>1078</v>
      </c>
      <c r="R126" s="1" t="s">
        <v>1833</v>
      </c>
      <c r="S126" s="1" t="s">
        <v>1080</v>
      </c>
      <c r="T126" s="1" t="s">
        <v>1081</v>
      </c>
      <c r="U126" s="1" t="s">
        <v>1082</v>
      </c>
      <c r="V126" s="1" t="s">
        <v>1168</v>
      </c>
    </row>
    <row r="127" s="1" customFormat="1" spans="1:22">
      <c r="A127" s="3">
        <v>999222771535987</v>
      </c>
      <c r="B127" s="1" t="s">
        <v>1834</v>
      </c>
      <c r="C127" s="1" t="s">
        <v>1835</v>
      </c>
      <c r="D127" s="1" t="s">
        <v>1836</v>
      </c>
      <c r="E127" s="1" t="s">
        <v>1837</v>
      </c>
      <c r="F127" s="1" t="s">
        <v>1067</v>
      </c>
      <c r="G127" s="1" t="s">
        <v>1071</v>
      </c>
      <c r="H127" s="1" t="s">
        <v>1072</v>
      </c>
      <c r="I127" s="1" t="s">
        <v>1838</v>
      </c>
      <c r="J127" s="1" t="s">
        <v>30</v>
      </c>
      <c r="K127" s="1" t="s">
        <v>1839</v>
      </c>
      <c r="L127" s="1" t="s">
        <v>1839</v>
      </c>
      <c r="M127" s="1" t="s">
        <v>1075</v>
      </c>
      <c r="N127" s="1" t="s">
        <v>1075</v>
      </c>
      <c r="O127" s="1" t="s">
        <v>1076</v>
      </c>
      <c r="P127" s="1" t="s">
        <v>1077</v>
      </c>
      <c r="Q127" s="1" t="s">
        <v>1078</v>
      </c>
      <c r="R127" s="1" t="s">
        <v>1840</v>
      </c>
      <c r="S127" s="1" t="s">
        <v>1080</v>
      </c>
      <c r="T127" s="1" t="s">
        <v>1081</v>
      </c>
      <c r="U127" s="1" t="s">
        <v>1082</v>
      </c>
      <c r="V127" s="1" t="s">
        <v>1168</v>
      </c>
    </row>
    <row r="128" s="1" customFormat="1" spans="1:22">
      <c r="A128" s="3">
        <v>999222820205287</v>
      </c>
      <c r="B128" s="1" t="s">
        <v>1841</v>
      </c>
      <c r="C128" s="1" t="s">
        <v>1842</v>
      </c>
      <c r="D128" s="1" t="s">
        <v>1843</v>
      </c>
      <c r="E128" s="1" t="s">
        <v>1844</v>
      </c>
      <c r="F128" s="1" t="s">
        <v>1067</v>
      </c>
      <c r="G128" s="1" t="s">
        <v>1071</v>
      </c>
      <c r="H128" s="1" t="s">
        <v>1072</v>
      </c>
      <c r="I128" s="1" t="s">
        <v>1845</v>
      </c>
      <c r="J128" s="1" t="s">
        <v>30</v>
      </c>
      <c r="K128" s="1" t="s">
        <v>1846</v>
      </c>
      <c r="L128" s="1" t="s">
        <v>1846</v>
      </c>
      <c r="M128" s="1" t="s">
        <v>1075</v>
      </c>
      <c r="N128" s="1" t="s">
        <v>1075</v>
      </c>
      <c r="O128" s="1" t="s">
        <v>1076</v>
      </c>
      <c r="P128" s="1" t="s">
        <v>1077</v>
      </c>
      <c r="Q128" s="1" t="s">
        <v>1078</v>
      </c>
      <c r="R128" s="1" t="s">
        <v>1847</v>
      </c>
      <c r="S128" s="1" t="s">
        <v>1080</v>
      </c>
      <c r="T128" s="1" t="s">
        <v>1081</v>
      </c>
      <c r="U128" s="1" t="s">
        <v>1082</v>
      </c>
      <c r="V128" s="1" t="s">
        <v>1190</v>
      </c>
    </row>
    <row r="129" s="1" customFormat="1" spans="1:22">
      <c r="A129" s="3">
        <v>999222941467764</v>
      </c>
      <c r="B129" s="1" t="s">
        <v>1848</v>
      </c>
      <c r="C129" s="1" t="s">
        <v>1849</v>
      </c>
      <c r="D129" s="1" t="s">
        <v>1850</v>
      </c>
      <c r="E129" s="1" t="s">
        <v>1851</v>
      </c>
      <c r="F129" s="1" t="s">
        <v>1302</v>
      </c>
      <c r="G129" s="1" t="s">
        <v>1071</v>
      </c>
      <c r="H129" s="1" t="s">
        <v>1072</v>
      </c>
      <c r="I129" s="1" t="s">
        <v>1852</v>
      </c>
      <c r="J129" s="1" t="s">
        <v>30</v>
      </c>
      <c r="K129" s="1" t="s">
        <v>1853</v>
      </c>
      <c r="L129" s="1" t="s">
        <v>1853</v>
      </c>
      <c r="M129" s="1" t="s">
        <v>1075</v>
      </c>
      <c r="N129" s="1" t="s">
        <v>1075</v>
      </c>
      <c r="O129" s="1" t="s">
        <v>1076</v>
      </c>
      <c r="P129" s="1" t="s">
        <v>1077</v>
      </c>
      <c r="Q129" s="1" t="s">
        <v>1078</v>
      </c>
      <c r="R129" s="1" t="s">
        <v>1854</v>
      </c>
      <c r="S129" s="1" t="s">
        <v>1080</v>
      </c>
      <c r="T129" s="1" t="s">
        <v>1081</v>
      </c>
      <c r="U129" s="1" t="s">
        <v>1082</v>
      </c>
      <c r="V129" s="1" t="s">
        <v>1190</v>
      </c>
    </row>
    <row r="130" s="1" customFormat="1" spans="1:22">
      <c r="A130" s="3">
        <v>999222556885838</v>
      </c>
      <c r="B130" s="1" t="s">
        <v>1855</v>
      </c>
      <c r="C130" s="1" t="s">
        <v>1856</v>
      </c>
      <c r="D130" s="1" t="s">
        <v>1857</v>
      </c>
      <c r="E130" s="1" t="s">
        <v>1858</v>
      </c>
      <c r="F130" s="1" t="s">
        <v>1443</v>
      </c>
      <c r="G130" s="1" t="s">
        <v>1071</v>
      </c>
      <c r="H130" s="1" t="s">
        <v>1072</v>
      </c>
      <c r="I130" s="1" t="s">
        <v>1859</v>
      </c>
      <c r="J130" s="1" t="s">
        <v>30</v>
      </c>
      <c r="K130" s="1" t="s">
        <v>1860</v>
      </c>
      <c r="L130" s="1" t="s">
        <v>1860</v>
      </c>
      <c r="M130" s="1" t="s">
        <v>1075</v>
      </c>
      <c r="N130" s="1" t="s">
        <v>1075</v>
      </c>
      <c r="O130" s="1" t="s">
        <v>1076</v>
      </c>
      <c r="P130" s="1" t="s">
        <v>1077</v>
      </c>
      <c r="Q130" s="1" t="s">
        <v>1078</v>
      </c>
      <c r="R130" s="1" t="s">
        <v>1861</v>
      </c>
      <c r="S130" s="1" t="s">
        <v>1080</v>
      </c>
      <c r="T130" s="1" t="s">
        <v>1081</v>
      </c>
      <c r="U130" s="1" t="s">
        <v>1082</v>
      </c>
      <c r="V130" s="1" t="s">
        <v>1168</v>
      </c>
    </row>
    <row r="131" s="1" customFormat="1" spans="1:22">
      <c r="A131" s="3">
        <v>999222403300305</v>
      </c>
      <c r="B131" s="1" t="s">
        <v>1862</v>
      </c>
      <c r="C131" s="1" t="s">
        <v>1863</v>
      </c>
      <c r="D131" s="1" t="s">
        <v>1857</v>
      </c>
      <c r="E131" s="1" t="s">
        <v>1864</v>
      </c>
      <c r="F131" s="1" t="s">
        <v>1443</v>
      </c>
      <c r="G131" s="1" t="s">
        <v>1071</v>
      </c>
      <c r="H131" s="1" t="s">
        <v>1072</v>
      </c>
      <c r="I131" s="1" t="s">
        <v>1865</v>
      </c>
      <c r="J131" s="1" t="s">
        <v>30</v>
      </c>
      <c r="K131" s="1" t="s">
        <v>1860</v>
      </c>
      <c r="L131" s="1" t="s">
        <v>1860</v>
      </c>
      <c r="M131" s="1" t="s">
        <v>1075</v>
      </c>
      <c r="N131" s="1" t="s">
        <v>1075</v>
      </c>
      <c r="O131" s="1" t="s">
        <v>1076</v>
      </c>
      <c r="P131" s="1" t="s">
        <v>1077</v>
      </c>
      <c r="Q131" s="1" t="s">
        <v>1078</v>
      </c>
      <c r="R131" s="1" t="s">
        <v>1866</v>
      </c>
      <c r="S131" s="1" t="s">
        <v>1080</v>
      </c>
      <c r="T131" s="1" t="s">
        <v>1081</v>
      </c>
      <c r="U131" s="1" t="s">
        <v>1082</v>
      </c>
      <c r="V131" s="1" t="s">
        <v>1168</v>
      </c>
    </row>
    <row r="132" s="1" customFormat="1" spans="1:22">
      <c r="A132" s="3">
        <v>999222136423421</v>
      </c>
      <c r="B132" s="1" t="s">
        <v>1867</v>
      </c>
      <c r="C132" s="1" t="s">
        <v>1868</v>
      </c>
      <c r="D132" s="1" t="s">
        <v>1869</v>
      </c>
      <c r="E132" s="1" t="s">
        <v>1870</v>
      </c>
      <c r="F132" s="1" t="s">
        <v>1302</v>
      </c>
      <c r="G132" s="1" t="s">
        <v>1071</v>
      </c>
      <c r="H132" s="1" t="s">
        <v>1072</v>
      </c>
      <c r="I132" s="1" t="s">
        <v>1871</v>
      </c>
      <c r="J132" s="1" t="s">
        <v>30</v>
      </c>
      <c r="K132" s="1" t="s">
        <v>1872</v>
      </c>
      <c r="L132" s="1" t="s">
        <v>1872</v>
      </c>
      <c r="M132" s="1" t="s">
        <v>1075</v>
      </c>
      <c r="N132" s="1" t="s">
        <v>1075</v>
      </c>
      <c r="O132" s="1" t="s">
        <v>1076</v>
      </c>
      <c r="P132" s="1" t="s">
        <v>1077</v>
      </c>
      <c r="Q132" s="1" t="s">
        <v>1078</v>
      </c>
      <c r="R132" s="1" t="s">
        <v>1873</v>
      </c>
      <c r="S132" s="1" t="s">
        <v>1080</v>
      </c>
      <c r="T132" s="1" t="s">
        <v>1081</v>
      </c>
      <c r="U132" s="1" t="s">
        <v>1082</v>
      </c>
      <c r="V132" s="1" t="s">
        <v>1874</v>
      </c>
    </row>
    <row r="133" s="1" customFormat="1" spans="1:22">
      <c r="A133" s="3">
        <v>22968439864</v>
      </c>
      <c r="B133" s="1" t="s">
        <v>1875</v>
      </c>
      <c r="C133" s="1" t="s">
        <v>1876</v>
      </c>
      <c r="D133" s="1" t="s">
        <v>1424</v>
      </c>
      <c r="E133" s="1" t="s">
        <v>1877</v>
      </c>
      <c r="F133" s="1" t="s">
        <v>1302</v>
      </c>
      <c r="G133" s="1" t="s">
        <v>1071</v>
      </c>
      <c r="H133" s="1" t="s">
        <v>1072</v>
      </c>
      <c r="I133" s="1" t="s">
        <v>1878</v>
      </c>
      <c r="J133" s="1" t="s">
        <v>30</v>
      </c>
      <c r="K133" s="1" t="s">
        <v>1879</v>
      </c>
      <c r="L133" s="1" t="s">
        <v>1879</v>
      </c>
      <c r="M133" s="1" t="s">
        <v>1075</v>
      </c>
      <c r="N133" s="1" t="s">
        <v>1075</v>
      </c>
      <c r="O133" s="1" t="s">
        <v>1076</v>
      </c>
      <c r="P133" s="1" t="s">
        <v>1077</v>
      </c>
      <c r="Q133" s="1" t="s">
        <v>1078</v>
      </c>
      <c r="R133" s="1" t="s">
        <v>1880</v>
      </c>
      <c r="S133" s="1" t="s">
        <v>1080</v>
      </c>
      <c r="T133" s="1" t="s">
        <v>1081</v>
      </c>
      <c r="U133" s="1" t="s">
        <v>1082</v>
      </c>
      <c r="V133" s="1" t="s">
        <v>1429</v>
      </c>
    </row>
    <row r="134" s="1" customFormat="1" spans="1:22">
      <c r="A134" s="3">
        <v>999222972595014</v>
      </c>
      <c r="B134" s="1" t="s">
        <v>1875</v>
      </c>
      <c r="C134" s="1" t="s">
        <v>1881</v>
      </c>
      <c r="D134" s="1" t="s">
        <v>1792</v>
      </c>
      <c r="E134" s="1" t="s">
        <v>1882</v>
      </c>
      <c r="F134" s="1" t="s">
        <v>1067</v>
      </c>
      <c r="G134" s="1" t="s">
        <v>1071</v>
      </c>
      <c r="H134" s="1" t="s">
        <v>1072</v>
      </c>
      <c r="I134" s="1" t="s">
        <v>1883</v>
      </c>
      <c r="J134" s="1" t="s">
        <v>30</v>
      </c>
      <c r="K134" s="1" t="s">
        <v>1884</v>
      </c>
      <c r="L134" s="1" t="s">
        <v>1884</v>
      </c>
      <c r="M134" s="1" t="s">
        <v>1075</v>
      </c>
      <c r="N134" s="1" t="s">
        <v>1075</v>
      </c>
      <c r="O134" s="1" t="s">
        <v>1076</v>
      </c>
      <c r="P134" s="1" t="s">
        <v>1077</v>
      </c>
      <c r="Q134" s="1" t="s">
        <v>1078</v>
      </c>
      <c r="R134" s="1" t="s">
        <v>1885</v>
      </c>
      <c r="S134" s="1" t="s">
        <v>1080</v>
      </c>
      <c r="T134" s="1" t="s">
        <v>1081</v>
      </c>
      <c r="U134" s="1" t="s">
        <v>1082</v>
      </c>
      <c r="V134" s="1" t="s">
        <v>1436</v>
      </c>
    </row>
    <row r="135" s="1" customFormat="1" spans="1:22">
      <c r="A135" s="3">
        <v>999222997819077</v>
      </c>
      <c r="B135" s="1" t="s">
        <v>1820</v>
      </c>
      <c r="C135" s="1" t="s">
        <v>1886</v>
      </c>
      <c r="D135" s="1" t="s">
        <v>1887</v>
      </c>
      <c r="E135" s="1" t="s">
        <v>1888</v>
      </c>
      <c r="F135" s="1" t="s">
        <v>1067</v>
      </c>
      <c r="G135" s="1" t="s">
        <v>1071</v>
      </c>
      <c r="H135" s="1" t="s">
        <v>1072</v>
      </c>
      <c r="I135" s="1" t="s">
        <v>1889</v>
      </c>
      <c r="J135" s="1" t="s">
        <v>30</v>
      </c>
      <c r="K135" s="1" t="s">
        <v>1890</v>
      </c>
      <c r="L135" s="1" t="s">
        <v>1890</v>
      </c>
      <c r="M135" s="1" t="s">
        <v>1075</v>
      </c>
      <c r="N135" s="1" t="s">
        <v>1075</v>
      </c>
      <c r="O135" s="1" t="s">
        <v>1076</v>
      </c>
      <c r="P135" s="1" t="s">
        <v>1077</v>
      </c>
      <c r="Q135" s="1" t="s">
        <v>1078</v>
      </c>
      <c r="R135" s="1" t="s">
        <v>1891</v>
      </c>
      <c r="S135" s="1" t="s">
        <v>1080</v>
      </c>
      <c r="T135" s="1" t="s">
        <v>1081</v>
      </c>
      <c r="U135" s="1" t="s">
        <v>1082</v>
      </c>
      <c r="V135" s="1" t="s">
        <v>1436</v>
      </c>
    </row>
    <row r="136" s="1" customFormat="1" spans="1:22">
      <c r="A136" s="3">
        <v>999222830096285</v>
      </c>
      <c r="B136" s="1" t="s">
        <v>1841</v>
      </c>
      <c r="C136" s="1" t="s">
        <v>1892</v>
      </c>
      <c r="D136" s="1" t="s">
        <v>1893</v>
      </c>
      <c r="E136" s="1" t="s">
        <v>1894</v>
      </c>
      <c r="F136" s="1" t="s">
        <v>1067</v>
      </c>
      <c r="G136" s="1" t="s">
        <v>1071</v>
      </c>
      <c r="H136" s="1" t="s">
        <v>1072</v>
      </c>
      <c r="I136" s="1" t="s">
        <v>1895</v>
      </c>
      <c r="J136" s="1" t="s">
        <v>30</v>
      </c>
      <c r="K136" s="1" t="s">
        <v>1896</v>
      </c>
      <c r="L136" s="1" t="s">
        <v>1896</v>
      </c>
      <c r="M136" s="1" t="s">
        <v>1075</v>
      </c>
      <c r="N136" s="1" t="s">
        <v>1075</v>
      </c>
      <c r="O136" s="1" t="s">
        <v>1076</v>
      </c>
      <c r="P136" s="1" t="s">
        <v>1077</v>
      </c>
      <c r="Q136" s="1" t="s">
        <v>1078</v>
      </c>
      <c r="R136" s="1" t="s">
        <v>1897</v>
      </c>
      <c r="S136" s="1" t="s">
        <v>1080</v>
      </c>
      <c r="T136" s="1" t="s">
        <v>1081</v>
      </c>
      <c r="U136" s="1" t="s">
        <v>1082</v>
      </c>
      <c r="V136" s="1" t="s">
        <v>1479</v>
      </c>
    </row>
    <row r="137" s="1" customFormat="1" spans="1:22">
      <c r="A137" s="3">
        <v>999222723722882</v>
      </c>
      <c r="B137" s="1" t="s">
        <v>1898</v>
      </c>
      <c r="C137" s="1" t="s">
        <v>1899</v>
      </c>
      <c r="D137" s="1" t="s">
        <v>1900</v>
      </c>
      <c r="E137" s="1" t="s">
        <v>1901</v>
      </c>
      <c r="F137" s="1" t="s">
        <v>1443</v>
      </c>
      <c r="G137" s="1" t="s">
        <v>1071</v>
      </c>
      <c r="H137" s="1" t="s">
        <v>1072</v>
      </c>
      <c r="I137" s="1" t="s">
        <v>1902</v>
      </c>
      <c r="J137" s="1" t="s">
        <v>30</v>
      </c>
      <c r="K137" s="1" t="s">
        <v>1903</v>
      </c>
      <c r="L137" s="1" t="s">
        <v>1903</v>
      </c>
      <c r="M137" s="1" t="s">
        <v>1075</v>
      </c>
      <c r="N137" s="1" t="s">
        <v>1075</v>
      </c>
      <c r="O137" s="1" t="s">
        <v>1076</v>
      </c>
      <c r="P137" s="1" t="s">
        <v>1077</v>
      </c>
      <c r="Q137" s="1" t="s">
        <v>1078</v>
      </c>
      <c r="R137" s="1" t="s">
        <v>1904</v>
      </c>
      <c r="S137" s="1" t="s">
        <v>1080</v>
      </c>
      <c r="T137" s="1" t="s">
        <v>1081</v>
      </c>
      <c r="U137" s="1" t="s">
        <v>1562</v>
      </c>
      <c r="V137" s="1" t="s">
        <v>1237</v>
      </c>
    </row>
    <row r="138" s="1" customFormat="1" spans="1:22">
      <c r="A138" s="3">
        <v>23004263190</v>
      </c>
      <c r="B138" s="1" t="s">
        <v>1905</v>
      </c>
      <c r="C138" s="1" t="s">
        <v>1906</v>
      </c>
      <c r="D138" s="1" t="s">
        <v>1907</v>
      </c>
      <c r="E138" s="1" t="s">
        <v>1908</v>
      </c>
      <c r="F138" s="1" t="s">
        <v>1067</v>
      </c>
      <c r="G138" s="1" t="s">
        <v>1071</v>
      </c>
      <c r="H138" s="1" t="s">
        <v>1072</v>
      </c>
      <c r="I138" s="1" t="s">
        <v>1076</v>
      </c>
      <c r="J138" s="1" t="s">
        <v>30</v>
      </c>
      <c r="K138" s="1" t="s">
        <v>1076</v>
      </c>
      <c r="L138" s="1" t="s">
        <v>1076</v>
      </c>
      <c r="M138" s="1" t="s">
        <v>1075</v>
      </c>
      <c r="N138" s="1" t="s">
        <v>1075</v>
      </c>
      <c r="O138" s="1" t="s">
        <v>1076</v>
      </c>
      <c r="P138" s="1" t="s">
        <v>1077</v>
      </c>
      <c r="Q138" s="1" t="s">
        <v>1078</v>
      </c>
      <c r="R138" s="1" t="s">
        <v>1909</v>
      </c>
      <c r="S138" s="1" t="s">
        <v>1080</v>
      </c>
      <c r="T138" s="1" t="s">
        <v>1081</v>
      </c>
      <c r="U138" s="1" t="s">
        <v>1082</v>
      </c>
      <c r="V138" s="1" t="s">
        <v>1479</v>
      </c>
    </row>
    <row r="139" s="1" customFormat="1" spans="1:22">
      <c r="A139" s="3">
        <v>999222814076767</v>
      </c>
      <c r="B139" s="1" t="s">
        <v>1910</v>
      </c>
      <c r="C139" s="1" t="s">
        <v>1911</v>
      </c>
      <c r="D139" s="1" t="s">
        <v>1912</v>
      </c>
      <c r="E139" s="1" t="s">
        <v>1913</v>
      </c>
      <c r="F139" s="1" t="s">
        <v>1302</v>
      </c>
      <c r="G139" s="1" t="s">
        <v>1071</v>
      </c>
      <c r="H139" s="1" t="s">
        <v>1072</v>
      </c>
      <c r="I139" s="1" t="s">
        <v>1914</v>
      </c>
      <c r="J139" s="1" t="s">
        <v>30</v>
      </c>
      <c r="K139" s="1" t="s">
        <v>1915</v>
      </c>
      <c r="L139" s="1" t="s">
        <v>1915</v>
      </c>
      <c r="M139" s="1" t="s">
        <v>1075</v>
      </c>
      <c r="N139" s="1" t="s">
        <v>1075</v>
      </c>
      <c r="O139" s="1" t="s">
        <v>1076</v>
      </c>
      <c r="P139" s="1" t="s">
        <v>1077</v>
      </c>
      <c r="Q139" s="1" t="s">
        <v>1078</v>
      </c>
      <c r="R139" s="1" t="s">
        <v>1916</v>
      </c>
      <c r="S139" s="1" t="s">
        <v>1080</v>
      </c>
      <c r="T139" s="1" t="s">
        <v>1081</v>
      </c>
      <c r="U139" s="1" t="s">
        <v>1082</v>
      </c>
      <c r="V139" s="1" t="s">
        <v>1237</v>
      </c>
    </row>
    <row r="140" s="1" customFormat="1" spans="1:22">
      <c r="A140" s="3">
        <v>999222936712308</v>
      </c>
      <c r="B140" s="1" t="s">
        <v>1917</v>
      </c>
      <c r="C140" s="1" t="s">
        <v>1918</v>
      </c>
      <c r="D140" s="1" t="s">
        <v>1919</v>
      </c>
      <c r="E140" s="1" t="s">
        <v>1920</v>
      </c>
      <c r="F140" s="1" t="s">
        <v>1302</v>
      </c>
      <c r="G140" s="1" t="s">
        <v>1071</v>
      </c>
      <c r="H140" s="1" t="s">
        <v>1072</v>
      </c>
      <c r="I140" s="1" t="s">
        <v>1921</v>
      </c>
      <c r="J140" s="1" t="s">
        <v>30</v>
      </c>
      <c r="K140" s="1" t="s">
        <v>1922</v>
      </c>
      <c r="L140" s="1" t="s">
        <v>1922</v>
      </c>
      <c r="M140" s="1" t="s">
        <v>1075</v>
      </c>
      <c r="N140" s="1" t="s">
        <v>1075</v>
      </c>
      <c r="O140" s="1" t="s">
        <v>1076</v>
      </c>
      <c r="P140" s="1" t="s">
        <v>1077</v>
      </c>
      <c r="Q140" s="1" t="s">
        <v>1078</v>
      </c>
      <c r="R140" s="1" t="s">
        <v>1923</v>
      </c>
      <c r="S140" s="1" t="s">
        <v>1080</v>
      </c>
      <c r="T140" s="1" t="s">
        <v>1081</v>
      </c>
      <c r="U140" s="1" t="s">
        <v>1082</v>
      </c>
      <c r="V140" s="1" t="s">
        <v>1387</v>
      </c>
    </row>
    <row r="141" s="1" customFormat="1" spans="1:22">
      <c r="A141" s="3">
        <v>999222749651145</v>
      </c>
      <c r="B141" s="1" t="s">
        <v>1924</v>
      </c>
      <c r="C141" s="1" t="s">
        <v>1925</v>
      </c>
      <c r="D141" s="1" t="s">
        <v>1926</v>
      </c>
      <c r="E141" s="1" t="s">
        <v>1927</v>
      </c>
      <c r="F141" s="1" t="s">
        <v>1067</v>
      </c>
      <c r="G141" s="1" t="s">
        <v>1071</v>
      </c>
      <c r="H141" s="1" t="s">
        <v>1072</v>
      </c>
      <c r="I141" s="1" t="s">
        <v>1928</v>
      </c>
      <c r="J141" s="1" t="s">
        <v>30</v>
      </c>
      <c r="K141" s="1" t="s">
        <v>1929</v>
      </c>
      <c r="L141" s="1" t="s">
        <v>1929</v>
      </c>
      <c r="M141" s="1" t="s">
        <v>1075</v>
      </c>
      <c r="N141" s="1" t="s">
        <v>1075</v>
      </c>
      <c r="O141" s="1" t="s">
        <v>1076</v>
      </c>
      <c r="P141" s="1" t="s">
        <v>1077</v>
      </c>
      <c r="Q141" s="1" t="s">
        <v>1078</v>
      </c>
      <c r="R141" s="1" t="s">
        <v>1930</v>
      </c>
      <c r="S141" s="1" t="s">
        <v>1080</v>
      </c>
      <c r="T141" s="1" t="s">
        <v>1081</v>
      </c>
      <c r="U141" s="1" t="s">
        <v>1082</v>
      </c>
      <c r="V141" s="1" t="s">
        <v>1387</v>
      </c>
    </row>
    <row r="142" s="1" customFormat="1" spans="1:22">
      <c r="A142" s="3">
        <v>999222969024570</v>
      </c>
      <c r="B142" s="1" t="s">
        <v>1875</v>
      </c>
      <c r="C142" s="1" t="s">
        <v>1931</v>
      </c>
      <c r="D142" s="1" t="s">
        <v>1932</v>
      </c>
      <c r="E142" s="1" t="s">
        <v>1933</v>
      </c>
      <c r="F142" s="1" t="s">
        <v>1302</v>
      </c>
      <c r="G142" s="1" t="s">
        <v>1071</v>
      </c>
      <c r="H142" s="1" t="s">
        <v>1072</v>
      </c>
      <c r="I142" s="1" t="s">
        <v>1934</v>
      </c>
      <c r="J142" s="1" t="s">
        <v>30</v>
      </c>
      <c r="K142" s="1" t="s">
        <v>1935</v>
      </c>
      <c r="L142" s="1" t="s">
        <v>1935</v>
      </c>
      <c r="M142" s="1" t="s">
        <v>1075</v>
      </c>
      <c r="N142" s="1" t="s">
        <v>1075</v>
      </c>
      <c r="O142" s="1" t="s">
        <v>1076</v>
      </c>
      <c r="P142" s="1" t="s">
        <v>1077</v>
      </c>
      <c r="Q142" s="1" t="s">
        <v>1078</v>
      </c>
      <c r="R142" s="1" t="s">
        <v>1936</v>
      </c>
      <c r="S142" s="1" t="s">
        <v>1080</v>
      </c>
      <c r="T142" s="1" t="s">
        <v>1081</v>
      </c>
      <c r="U142" s="1" t="s">
        <v>1082</v>
      </c>
      <c r="V142" s="1" t="s">
        <v>1387</v>
      </c>
    </row>
    <row r="143" s="1" customFormat="1" spans="1:22">
      <c r="A143" s="3">
        <v>999222957953549</v>
      </c>
      <c r="B143" s="1" t="s">
        <v>1937</v>
      </c>
      <c r="C143" s="1" t="s">
        <v>1938</v>
      </c>
      <c r="D143" s="1" t="s">
        <v>1939</v>
      </c>
      <c r="E143" s="1" t="s">
        <v>1940</v>
      </c>
      <c r="F143" s="1" t="s">
        <v>1302</v>
      </c>
      <c r="G143" s="1" t="s">
        <v>1071</v>
      </c>
      <c r="H143" s="1" t="s">
        <v>1072</v>
      </c>
      <c r="I143" s="1" t="s">
        <v>1941</v>
      </c>
      <c r="J143" s="1" t="s">
        <v>30</v>
      </c>
      <c r="K143" s="1" t="s">
        <v>1942</v>
      </c>
      <c r="L143" s="1" t="s">
        <v>1942</v>
      </c>
      <c r="M143" s="1" t="s">
        <v>1075</v>
      </c>
      <c r="N143" s="1" t="s">
        <v>1075</v>
      </c>
      <c r="O143" s="1" t="s">
        <v>1076</v>
      </c>
      <c r="P143" s="1" t="s">
        <v>1077</v>
      </c>
      <c r="Q143" s="1" t="s">
        <v>1078</v>
      </c>
      <c r="R143" s="1" t="s">
        <v>1943</v>
      </c>
      <c r="S143" s="1" t="s">
        <v>1080</v>
      </c>
      <c r="T143" s="1" t="s">
        <v>1081</v>
      </c>
      <c r="U143" s="1" t="s">
        <v>1082</v>
      </c>
      <c r="V143" s="1" t="s">
        <v>1090</v>
      </c>
    </row>
    <row r="144" s="1" customFormat="1" spans="1:22">
      <c r="A144" s="3">
        <v>999222888112347</v>
      </c>
      <c r="B144" s="1" t="s">
        <v>1944</v>
      </c>
      <c r="C144" s="1" t="s">
        <v>1945</v>
      </c>
      <c r="D144" s="1" t="s">
        <v>1946</v>
      </c>
      <c r="E144" s="1" t="s">
        <v>1947</v>
      </c>
      <c r="F144" s="1" t="s">
        <v>1067</v>
      </c>
      <c r="G144" s="1" t="s">
        <v>1071</v>
      </c>
      <c r="H144" s="1" t="s">
        <v>1072</v>
      </c>
      <c r="I144" s="1" t="s">
        <v>1948</v>
      </c>
      <c r="J144" s="1" t="s">
        <v>30</v>
      </c>
      <c r="K144" s="1" t="s">
        <v>1949</v>
      </c>
      <c r="L144" s="1" t="s">
        <v>1949</v>
      </c>
      <c r="M144" s="1" t="s">
        <v>1075</v>
      </c>
      <c r="N144" s="1" t="s">
        <v>1075</v>
      </c>
      <c r="O144" s="1" t="s">
        <v>1076</v>
      </c>
      <c r="P144" s="1" t="s">
        <v>1077</v>
      </c>
      <c r="Q144" s="1" t="s">
        <v>1078</v>
      </c>
      <c r="R144" s="1" t="s">
        <v>1950</v>
      </c>
      <c r="S144" s="1" t="s">
        <v>1080</v>
      </c>
      <c r="T144" s="1" t="s">
        <v>1081</v>
      </c>
      <c r="U144" s="1" t="s">
        <v>1082</v>
      </c>
      <c r="V144" s="1" t="s">
        <v>1090</v>
      </c>
    </row>
    <row r="145" s="1" customFormat="1" spans="1:22">
      <c r="A145" s="3">
        <v>999222957870421</v>
      </c>
      <c r="B145" s="1" t="s">
        <v>1937</v>
      </c>
      <c r="C145" s="1" t="s">
        <v>1951</v>
      </c>
      <c r="D145" s="1" t="s">
        <v>1952</v>
      </c>
      <c r="E145" s="1" t="s">
        <v>1953</v>
      </c>
      <c r="F145" s="1" t="s">
        <v>1443</v>
      </c>
      <c r="G145" s="1" t="s">
        <v>1071</v>
      </c>
      <c r="H145" s="1" t="s">
        <v>1072</v>
      </c>
      <c r="I145" s="1" t="s">
        <v>1954</v>
      </c>
      <c r="J145" s="1" t="s">
        <v>30</v>
      </c>
      <c r="K145" s="1" t="s">
        <v>1955</v>
      </c>
      <c r="L145" s="1" t="s">
        <v>1955</v>
      </c>
      <c r="M145" s="1" t="s">
        <v>1075</v>
      </c>
      <c r="N145" s="1" t="s">
        <v>1075</v>
      </c>
      <c r="O145" s="1" t="s">
        <v>1076</v>
      </c>
      <c r="P145" s="1" t="s">
        <v>1077</v>
      </c>
      <c r="Q145" s="1" t="s">
        <v>1078</v>
      </c>
      <c r="R145" s="1" t="s">
        <v>1956</v>
      </c>
      <c r="S145" s="1" t="s">
        <v>1080</v>
      </c>
      <c r="T145" s="1" t="s">
        <v>1081</v>
      </c>
      <c r="U145" s="1" t="s">
        <v>1082</v>
      </c>
      <c r="V145" s="1" t="s">
        <v>1090</v>
      </c>
    </row>
    <row r="146" s="1" customFormat="1" spans="1:22">
      <c r="A146" s="3">
        <v>999222677345379</v>
      </c>
      <c r="B146" s="1" t="s">
        <v>1957</v>
      </c>
      <c r="C146" s="1" t="s">
        <v>1958</v>
      </c>
      <c r="D146" s="1" t="s">
        <v>1959</v>
      </c>
      <c r="E146" s="1" t="s">
        <v>1960</v>
      </c>
      <c r="F146" s="1" t="s">
        <v>1302</v>
      </c>
      <c r="G146" s="1" t="s">
        <v>1071</v>
      </c>
      <c r="H146" s="1" t="s">
        <v>1072</v>
      </c>
      <c r="I146" s="1" t="s">
        <v>1961</v>
      </c>
      <c r="J146" s="1" t="s">
        <v>30</v>
      </c>
      <c r="K146" s="1" t="s">
        <v>1962</v>
      </c>
      <c r="L146" s="1" t="s">
        <v>1962</v>
      </c>
      <c r="M146" s="1" t="s">
        <v>1075</v>
      </c>
      <c r="N146" s="1" t="s">
        <v>1075</v>
      </c>
      <c r="O146" s="1" t="s">
        <v>1076</v>
      </c>
      <c r="P146" s="1" t="s">
        <v>1077</v>
      </c>
      <c r="Q146" s="1" t="s">
        <v>1078</v>
      </c>
      <c r="R146" s="1" t="s">
        <v>1963</v>
      </c>
      <c r="S146" s="1" t="s">
        <v>1080</v>
      </c>
      <c r="T146" s="1" t="s">
        <v>1081</v>
      </c>
      <c r="U146" s="1" t="s">
        <v>1082</v>
      </c>
      <c r="V146" s="1" t="s">
        <v>1090</v>
      </c>
    </row>
    <row r="147" s="1" customFormat="1" spans="1:22">
      <c r="A147" s="3">
        <v>999223036884739</v>
      </c>
      <c r="B147" s="1" t="s">
        <v>1790</v>
      </c>
      <c r="C147" s="1" t="s">
        <v>1964</v>
      </c>
      <c r="D147" s="1" t="s">
        <v>1708</v>
      </c>
      <c r="E147" s="1" t="s">
        <v>1965</v>
      </c>
      <c r="F147" s="1" t="s">
        <v>1302</v>
      </c>
      <c r="G147" s="1" t="s">
        <v>1071</v>
      </c>
      <c r="H147" s="1" t="s">
        <v>1072</v>
      </c>
      <c r="I147" s="1" t="s">
        <v>1966</v>
      </c>
      <c r="J147" s="1" t="s">
        <v>30</v>
      </c>
      <c r="K147" s="1" t="s">
        <v>1967</v>
      </c>
      <c r="L147" s="1" t="s">
        <v>1967</v>
      </c>
      <c r="M147" s="1" t="s">
        <v>1075</v>
      </c>
      <c r="N147" s="1" t="s">
        <v>1075</v>
      </c>
      <c r="O147" s="1" t="s">
        <v>1076</v>
      </c>
      <c r="P147" s="1" t="s">
        <v>1077</v>
      </c>
      <c r="Q147" s="1" t="s">
        <v>1078</v>
      </c>
      <c r="R147" s="1" t="s">
        <v>1968</v>
      </c>
      <c r="S147" s="1" t="s">
        <v>1080</v>
      </c>
      <c r="T147" s="1" t="s">
        <v>1081</v>
      </c>
      <c r="U147" s="1" t="s">
        <v>1082</v>
      </c>
      <c r="V147" s="1" t="s">
        <v>1462</v>
      </c>
    </row>
    <row r="148" s="1" customFormat="1" spans="1:22">
      <c r="A148" s="3">
        <v>999222621849958</v>
      </c>
      <c r="B148" s="1" t="s">
        <v>1969</v>
      </c>
      <c r="C148" s="1" t="s">
        <v>1970</v>
      </c>
      <c r="D148" s="1" t="s">
        <v>1971</v>
      </c>
      <c r="E148" s="1" t="s">
        <v>1972</v>
      </c>
      <c r="F148" s="1" t="s">
        <v>1302</v>
      </c>
      <c r="G148" s="1" t="s">
        <v>1071</v>
      </c>
      <c r="H148" s="1" t="s">
        <v>1072</v>
      </c>
      <c r="I148" s="1" t="s">
        <v>1973</v>
      </c>
      <c r="J148" s="1" t="s">
        <v>30</v>
      </c>
      <c r="K148" s="1" t="s">
        <v>1974</v>
      </c>
      <c r="L148" s="1" t="s">
        <v>1974</v>
      </c>
      <c r="M148" s="1" t="s">
        <v>1075</v>
      </c>
      <c r="N148" s="1" t="s">
        <v>1075</v>
      </c>
      <c r="O148" s="1" t="s">
        <v>1076</v>
      </c>
      <c r="P148" s="1" t="s">
        <v>1077</v>
      </c>
      <c r="Q148" s="1" t="s">
        <v>1078</v>
      </c>
      <c r="R148" s="1" t="s">
        <v>1975</v>
      </c>
      <c r="S148" s="1" t="s">
        <v>1080</v>
      </c>
      <c r="T148" s="1" t="s">
        <v>1081</v>
      </c>
      <c r="U148" s="1" t="s">
        <v>1082</v>
      </c>
      <c r="V148" s="1" t="s">
        <v>1197</v>
      </c>
    </row>
    <row r="149" s="1" customFormat="1" spans="1:22">
      <c r="A149" s="3">
        <v>999223005149189</v>
      </c>
      <c r="B149" s="1" t="s">
        <v>1905</v>
      </c>
      <c r="C149" s="1" t="s">
        <v>1976</v>
      </c>
      <c r="D149" s="1" t="s">
        <v>1977</v>
      </c>
      <c r="E149" s="1" t="s">
        <v>1978</v>
      </c>
      <c r="F149" s="1" t="s">
        <v>1067</v>
      </c>
      <c r="G149" s="1" t="s">
        <v>1071</v>
      </c>
      <c r="H149" s="1" t="s">
        <v>1072</v>
      </c>
      <c r="I149" s="1" t="s">
        <v>1979</v>
      </c>
      <c r="J149" s="1" t="s">
        <v>30</v>
      </c>
      <c r="K149" s="1" t="s">
        <v>1980</v>
      </c>
      <c r="L149" s="1" t="s">
        <v>1980</v>
      </c>
      <c r="M149" s="1" t="s">
        <v>1075</v>
      </c>
      <c r="N149" s="1" t="s">
        <v>1075</v>
      </c>
      <c r="O149" s="1" t="s">
        <v>1076</v>
      </c>
      <c r="P149" s="1" t="s">
        <v>1077</v>
      </c>
      <c r="Q149" s="1" t="s">
        <v>1078</v>
      </c>
      <c r="R149" s="1" t="s">
        <v>1981</v>
      </c>
      <c r="S149" s="1" t="s">
        <v>1080</v>
      </c>
      <c r="T149" s="1" t="s">
        <v>1081</v>
      </c>
      <c r="U149" s="1" t="s">
        <v>1082</v>
      </c>
      <c r="V149" s="1" t="s">
        <v>1387</v>
      </c>
    </row>
    <row r="150" s="1" customFormat="1" spans="1:22">
      <c r="A150" s="3">
        <v>999222991773590</v>
      </c>
      <c r="B150" s="1" t="s">
        <v>1820</v>
      </c>
      <c r="C150" s="1" t="s">
        <v>1982</v>
      </c>
      <c r="D150" s="1" t="s">
        <v>1983</v>
      </c>
      <c r="E150" s="1" t="s">
        <v>1984</v>
      </c>
      <c r="F150" s="1" t="s">
        <v>1302</v>
      </c>
      <c r="G150" s="1" t="s">
        <v>1071</v>
      </c>
      <c r="H150" s="1" t="s">
        <v>1072</v>
      </c>
      <c r="I150" s="1" t="s">
        <v>1985</v>
      </c>
      <c r="J150" s="1" t="s">
        <v>30</v>
      </c>
      <c r="K150" s="1" t="s">
        <v>1986</v>
      </c>
      <c r="L150" s="1" t="s">
        <v>1986</v>
      </c>
      <c r="M150" s="1" t="s">
        <v>1075</v>
      </c>
      <c r="N150" s="1" t="s">
        <v>1075</v>
      </c>
      <c r="O150" s="1" t="s">
        <v>1076</v>
      </c>
      <c r="P150" s="1" t="s">
        <v>1077</v>
      </c>
      <c r="Q150" s="1" t="s">
        <v>1078</v>
      </c>
      <c r="R150" s="1" t="s">
        <v>1987</v>
      </c>
      <c r="S150" s="1" t="s">
        <v>1080</v>
      </c>
      <c r="T150" s="1" t="s">
        <v>1081</v>
      </c>
      <c r="U150" s="1" t="s">
        <v>1082</v>
      </c>
      <c r="V150" s="1" t="s">
        <v>1090</v>
      </c>
    </row>
    <row r="151" s="1" customFormat="1" spans="1:22">
      <c r="A151" s="3">
        <v>999222624312511</v>
      </c>
      <c r="B151" s="1" t="s">
        <v>1969</v>
      </c>
      <c r="C151" s="1" t="s">
        <v>1988</v>
      </c>
      <c r="D151" s="1" t="s">
        <v>1989</v>
      </c>
      <c r="E151" s="1" t="s">
        <v>1990</v>
      </c>
      <c r="F151" s="1" t="s">
        <v>1067</v>
      </c>
      <c r="G151" s="1" t="s">
        <v>1071</v>
      </c>
      <c r="H151" s="1" t="s">
        <v>1072</v>
      </c>
      <c r="I151" s="1" t="s">
        <v>1991</v>
      </c>
      <c r="J151" s="1" t="s">
        <v>30</v>
      </c>
      <c r="K151" s="1" t="s">
        <v>1992</v>
      </c>
      <c r="L151" s="1" t="s">
        <v>1992</v>
      </c>
      <c r="M151" s="1" t="s">
        <v>1075</v>
      </c>
      <c r="N151" s="1" t="s">
        <v>1075</v>
      </c>
      <c r="O151" s="1" t="s">
        <v>1076</v>
      </c>
      <c r="P151" s="1" t="s">
        <v>1077</v>
      </c>
      <c r="Q151" s="1" t="s">
        <v>1078</v>
      </c>
      <c r="R151" s="1" t="s">
        <v>1993</v>
      </c>
      <c r="S151" s="1" t="s">
        <v>1080</v>
      </c>
      <c r="T151" s="1" t="s">
        <v>1081</v>
      </c>
      <c r="U151" s="1" t="s">
        <v>1082</v>
      </c>
      <c r="V151" s="1" t="s">
        <v>1309</v>
      </c>
    </row>
    <row r="152" s="1" customFormat="1" spans="1:22">
      <c r="A152" s="3">
        <v>999222958036871</v>
      </c>
      <c r="B152" s="1" t="s">
        <v>1937</v>
      </c>
      <c r="C152" s="1" t="s">
        <v>1994</v>
      </c>
      <c r="D152" s="1" t="s">
        <v>1995</v>
      </c>
      <c r="E152" s="1" t="s">
        <v>1996</v>
      </c>
      <c r="F152" s="1" t="s">
        <v>1555</v>
      </c>
      <c r="G152" s="1" t="s">
        <v>1071</v>
      </c>
      <c r="H152" s="1" t="s">
        <v>1072</v>
      </c>
      <c r="I152" s="1" t="s">
        <v>1997</v>
      </c>
      <c r="J152" s="1" t="s">
        <v>30</v>
      </c>
      <c r="K152" s="1" t="s">
        <v>1998</v>
      </c>
      <c r="L152" s="1" t="s">
        <v>1998</v>
      </c>
      <c r="M152" s="1" t="s">
        <v>1075</v>
      </c>
      <c r="N152" s="1" t="s">
        <v>1075</v>
      </c>
      <c r="O152" s="1" t="s">
        <v>1076</v>
      </c>
      <c r="P152" s="1" t="s">
        <v>1077</v>
      </c>
      <c r="Q152" s="1" t="s">
        <v>1078</v>
      </c>
      <c r="R152" s="1" t="s">
        <v>1999</v>
      </c>
      <c r="S152" s="1" t="s">
        <v>1080</v>
      </c>
      <c r="T152" s="1" t="s">
        <v>1081</v>
      </c>
      <c r="U152" s="1" t="s">
        <v>1082</v>
      </c>
      <c r="V152" s="1" t="s">
        <v>1090</v>
      </c>
    </row>
    <row r="153" s="1" customFormat="1" spans="1:22">
      <c r="A153" s="3">
        <v>999223028917901</v>
      </c>
      <c r="B153" s="1" t="s">
        <v>1790</v>
      </c>
      <c r="C153" s="1" t="s">
        <v>2000</v>
      </c>
      <c r="D153" s="1" t="s">
        <v>2001</v>
      </c>
      <c r="E153" s="1" t="s">
        <v>2002</v>
      </c>
      <c r="F153" s="1" t="s">
        <v>1067</v>
      </c>
      <c r="G153" s="1" t="s">
        <v>1071</v>
      </c>
      <c r="H153" s="1" t="s">
        <v>1072</v>
      </c>
      <c r="I153" s="1" t="s">
        <v>2003</v>
      </c>
      <c r="J153" s="1" t="s">
        <v>30</v>
      </c>
      <c r="K153" s="1" t="s">
        <v>2004</v>
      </c>
      <c r="L153" s="1" t="s">
        <v>2004</v>
      </c>
      <c r="M153" s="1" t="s">
        <v>1075</v>
      </c>
      <c r="N153" s="1" t="s">
        <v>1075</v>
      </c>
      <c r="O153" s="1" t="s">
        <v>1076</v>
      </c>
      <c r="P153" s="1" t="s">
        <v>1077</v>
      </c>
      <c r="Q153" s="1" t="s">
        <v>1078</v>
      </c>
      <c r="R153" s="1" t="s">
        <v>2005</v>
      </c>
      <c r="S153" s="1" t="s">
        <v>1080</v>
      </c>
      <c r="T153" s="1" t="s">
        <v>1081</v>
      </c>
      <c r="U153" s="1" t="s">
        <v>1082</v>
      </c>
      <c r="V153" s="1" t="s">
        <v>1155</v>
      </c>
    </row>
    <row r="154" s="1" customFormat="1" spans="1:22">
      <c r="A154" s="3">
        <v>999222872618388</v>
      </c>
      <c r="B154" s="1" t="s">
        <v>2006</v>
      </c>
      <c r="C154" s="1" t="s">
        <v>2007</v>
      </c>
      <c r="D154" s="1" t="s">
        <v>2008</v>
      </c>
      <c r="E154" s="1" t="s">
        <v>2009</v>
      </c>
      <c r="F154" s="1" t="s">
        <v>1302</v>
      </c>
      <c r="G154" s="1" t="s">
        <v>1071</v>
      </c>
      <c r="H154" s="1" t="s">
        <v>1072</v>
      </c>
      <c r="I154" s="1" t="s">
        <v>2010</v>
      </c>
      <c r="J154" s="1" t="s">
        <v>30</v>
      </c>
      <c r="K154" s="1" t="s">
        <v>2011</v>
      </c>
      <c r="L154" s="1" t="s">
        <v>2011</v>
      </c>
      <c r="M154" s="1" t="s">
        <v>1075</v>
      </c>
      <c r="N154" s="1" t="s">
        <v>1075</v>
      </c>
      <c r="O154" s="1" t="s">
        <v>1076</v>
      </c>
      <c r="P154" s="1" t="s">
        <v>1077</v>
      </c>
      <c r="Q154" s="1" t="s">
        <v>1078</v>
      </c>
      <c r="R154" s="1" t="s">
        <v>2012</v>
      </c>
      <c r="S154" s="1" t="s">
        <v>1080</v>
      </c>
      <c r="T154" s="1" t="s">
        <v>1081</v>
      </c>
      <c r="U154" s="1" t="s">
        <v>1082</v>
      </c>
      <c r="V154" s="1" t="s">
        <v>1090</v>
      </c>
    </row>
    <row r="155" s="1" customFormat="1" spans="1:22">
      <c r="A155" s="3">
        <v>999222527083638</v>
      </c>
      <c r="B155" s="1" t="s">
        <v>2013</v>
      </c>
      <c r="C155" s="1" t="s">
        <v>2014</v>
      </c>
      <c r="D155" s="1" t="s">
        <v>2015</v>
      </c>
      <c r="E155" s="1" t="s">
        <v>2016</v>
      </c>
      <c r="F155" s="1" t="s">
        <v>1067</v>
      </c>
      <c r="G155" s="1" t="s">
        <v>1071</v>
      </c>
      <c r="H155" s="1" t="s">
        <v>1072</v>
      </c>
      <c r="I155" s="1" t="s">
        <v>2017</v>
      </c>
      <c r="J155" s="1" t="s">
        <v>30</v>
      </c>
      <c r="K155" s="1" t="s">
        <v>2018</v>
      </c>
      <c r="L155" s="1" t="s">
        <v>2018</v>
      </c>
      <c r="M155" s="1" t="s">
        <v>1075</v>
      </c>
      <c r="N155" s="1" t="s">
        <v>1075</v>
      </c>
      <c r="O155" s="1" t="s">
        <v>1076</v>
      </c>
      <c r="P155" s="1" t="s">
        <v>1077</v>
      </c>
      <c r="Q155" s="1" t="s">
        <v>1078</v>
      </c>
      <c r="R155" s="1" t="s">
        <v>2019</v>
      </c>
      <c r="S155" s="1" t="s">
        <v>1080</v>
      </c>
      <c r="T155" s="1" t="s">
        <v>1081</v>
      </c>
      <c r="U155" s="1" t="s">
        <v>1082</v>
      </c>
      <c r="V155" s="1" t="s">
        <v>1237</v>
      </c>
    </row>
    <row r="156" s="1" customFormat="1" spans="1:22">
      <c r="A156" s="3">
        <v>999222968651650</v>
      </c>
      <c r="B156" s="1" t="s">
        <v>1875</v>
      </c>
      <c r="C156" s="1" t="s">
        <v>2020</v>
      </c>
      <c r="D156" s="1" t="s">
        <v>2015</v>
      </c>
      <c r="E156" s="1" t="s">
        <v>2021</v>
      </c>
      <c r="F156" s="1" t="s">
        <v>1302</v>
      </c>
      <c r="G156" s="1" t="s">
        <v>1071</v>
      </c>
      <c r="H156" s="1" t="s">
        <v>1072</v>
      </c>
      <c r="I156" s="1" t="s">
        <v>2022</v>
      </c>
      <c r="J156" s="1" t="s">
        <v>30</v>
      </c>
      <c r="K156" s="1" t="s">
        <v>2023</v>
      </c>
      <c r="L156" s="1" t="s">
        <v>2023</v>
      </c>
      <c r="M156" s="1" t="s">
        <v>1075</v>
      </c>
      <c r="N156" s="1" t="s">
        <v>1075</v>
      </c>
      <c r="O156" s="1" t="s">
        <v>1076</v>
      </c>
      <c r="P156" s="1" t="s">
        <v>1077</v>
      </c>
      <c r="Q156" s="1" t="s">
        <v>1078</v>
      </c>
      <c r="R156" s="1" t="s">
        <v>2024</v>
      </c>
      <c r="S156" s="1" t="s">
        <v>1080</v>
      </c>
      <c r="T156" s="1" t="s">
        <v>1081</v>
      </c>
      <c r="U156" s="1" t="s">
        <v>1562</v>
      </c>
      <c r="V156" s="1" t="s">
        <v>1237</v>
      </c>
    </row>
    <row r="157" s="1" customFormat="1" spans="1:22">
      <c r="A157" s="3">
        <v>999222939694228</v>
      </c>
      <c r="B157" s="1" t="s">
        <v>1848</v>
      </c>
      <c r="C157" s="1" t="s">
        <v>2025</v>
      </c>
      <c r="D157" s="1" t="s">
        <v>2026</v>
      </c>
      <c r="E157" s="1" t="s">
        <v>2027</v>
      </c>
      <c r="F157" s="1" t="s">
        <v>1302</v>
      </c>
      <c r="G157" s="1" t="s">
        <v>1071</v>
      </c>
      <c r="H157" s="1" t="s">
        <v>1072</v>
      </c>
      <c r="I157" s="1" t="s">
        <v>2028</v>
      </c>
      <c r="J157" s="1" t="s">
        <v>30</v>
      </c>
      <c r="K157" s="1" t="s">
        <v>2029</v>
      </c>
      <c r="L157" s="1" t="s">
        <v>2029</v>
      </c>
      <c r="M157" s="1" t="s">
        <v>1075</v>
      </c>
      <c r="N157" s="1" t="s">
        <v>1075</v>
      </c>
      <c r="O157" s="1" t="s">
        <v>1076</v>
      </c>
      <c r="P157" s="1" t="s">
        <v>1077</v>
      </c>
      <c r="Q157" s="1" t="s">
        <v>1078</v>
      </c>
      <c r="R157" s="1" t="s">
        <v>2030</v>
      </c>
      <c r="S157" s="1" t="s">
        <v>1080</v>
      </c>
      <c r="T157" s="1" t="s">
        <v>1081</v>
      </c>
      <c r="U157" s="1" t="s">
        <v>1082</v>
      </c>
      <c r="V157" s="1" t="s">
        <v>1090</v>
      </c>
    </row>
    <row r="158" s="1" customFormat="1" spans="1:22">
      <c r="A158" s="3">
        <v>999222221967217</v>
      </c>
      <c r="B158" s="1" t="s">
        <v>2031</v>
      </c>
      <c r="C158" s="1" t="s">
        <v>2032</v>
      </c>
      <c r="D158" s="1" t="s">
        <v>2033</v>
      </c>
      <c r="E158" s="1" t="s">
        <v>2034</v>
      </c>
      <c r="F158" s="1" t="s">
        <v>1067</v>
      </c>
      <c r="G158" s="1" t="s">
        <v>1071</v>
      </c>
      <c r="H158" s="1" t="s">
        <v>1072</v>
      </c>
      <c r="I158" s="1" t="s">
        <v>2035</v>
      </c>
      <c r="J158" s="1" t="s">
        <v>30</v>
      </c>
      <c r="K158" s="1" t="s">
        <v>2036</v>
      </c>
      <c r="L158" s="1" t="s">
        <v>2036</v>
      </c>
      <c r="M158" s="1" t="s">
        <v>1075</v>
      </c>
      <c r="N158" s="1" t="s">
        <v>1075</v>
      </c>
      <c r="O158" s="1" t="s">
        <v>1076</v>
      </c>
      <c r="P158" s="1" t="s">
        <v>1077</v>
      </c>
      <c r="Q158" s="1" t="s">
        <v>1078</v>
      </c>
      <c r="R158" s="1" t="s">
        <v>2037</v>
      </c>
      <c r="S158" s="1" t="s">
        <v>1080</v>
      </c>
      <c r="T158" s="1" t="s">
        <v>1081</v>
      </c>
      <c r="U158" s="1" t="s">
        <v>1082</v>
      </c>
      <c r="V158" s="1" t="s">
        <v>1135</v>
      </c>
    </row>
    <row r="159" s="1" customFormat="1" spans="1:22">
      <c r="A159" s="3">
        <v>999223034427399</v>
      </c>
      <c r="B159" s="1" t="s">
        <v>1790</v>
      </c>
      <c r="C159" s="1" t="s">
        <v>2038</v>
      </c>
      <c r="D159" s="1" t="s">
        <v>1481</v>
      </c>
      <c r="E159" s="1" t="s">
        <v>2039</v>
      </c>
      <c r="F159" s="1" t="s">
        <v>1067</v>
      </c>
      <c r="G159" s="1" t="s">
        <v>1071</v>
      </c>
      <c r="H159" s="1" t="s">
        <v>1072</v>
      </c>
      <c r="I159" s="1" t="s">
        <v>2040</v>
      </c>
      <c r="J159" s="1" t="s">
        <v>30</v>
      </c>
      <c r="K159" s="1" t="s">
        <v>2041</v>
      </c>
      <c r="L159" s="1" t="s">
        <v>2041</v>
      </c>
      <c r="M159" s="1" t="s">
        <v>1075</v>
      </c>
      <c r="N159" s="1" t="s">
        <v>1075</v>
      </c>
      <c r="O159" s="1" t="s">
        <v>1076</v>
      </c>
      <c r="P159" s="1" t="s">
        <v>1077</v>
      </c>
      <c r="Q159" s="1" t="s">
        <v>1078</v>
      </c>
      <c r="R159" s="1" t="s">
        <v>2042</v>
      </c>
      <c r="S159" s="1" t="s">
        <v>1080</v>
      </c>
      <c r="T159" s="1" t="s">
        <v>1081</v>
      </c>
      <c r="U159" s="1" t="s">
        <v>1082</v>
      </c>
      <c r="V159" s="1" t="s">
        <v>1103</v>
      </c>
    </row>
    <row r="160" s="1" customFormat="1" spans="1:22">
      <c r="A160" s="3">
        <v>999223038734554</v>
      </c>
      <c r="B160" s="1" t="s">
        <v>1790</v>
      </c>
      <c r="C160" s="1" t="s">
        <v>2043</v>
      </c>
      <c r="D160" s="1" t="s">
        <v>1481</v>
      </c>
      <c r="E160" s="1" t="s">
        <v>2044</v>
      </c>
      <c r="F160" s="1" t="s">
        <v>1067</v>
      </c>
      <c r="G160" s="1" t="s">
        <v>1071</v>
      </c>
      <c r="H160" s="1" t="s">
        <v>1072</v>
      </c>
      <c r="I160" s="1" t="s">
        <v>2045</v>
      </c>
      <c r="J160" s="1" t="s">
        <v>30</v>
      </c>
      <c r="K160" s="1" t="s">
        <v>2046</v>
      </c>
      <c r="L160" s="1" t="s">
        <v>2046</v>
      </c>
      <c r="M160" s="1" t="s">
        <v>1075</v>
      </c>
      <c r="N160" s="1" t="s">
        <v>1075</v>
      </c>
      <c r="O160" s="1" t="s">
        <v>1076</v>
      </c>
      <c r="P160" s="1" t="s">
        <v>1077</v>
      </c>
      <c r="Q160" s="1" t="s">
        <v>1078</v>
      </c>
      <c r="R160" s="1" t="s">
        <v>2047</v>
      </c>
      <c r="S160" s="1" t="s">
        <v>1080</v>
      </c>
      <c r="T160" s="1" t="s">
        <v>1081</v>
      </c>
      <c r="U160" s="1" t="s">
        <v>1082</v>
      </c>
      <c r="V160" s="1" t="s">
        <v>1103</v>
      </c>
    </row>
    <row r="161" s="1" customFormat="1" spans="1:22">
      <c r="A161" s="3">
        <v>999222319118887</v>
      </c>
      <c r="B161" s="1" t="s">
        <v>2048</v>
      </c>
      <c r="C161" s="1" t="s">
        <v>2049</v>
      </c>
      <c r="D161" s="1" t="s">
        <v>2050</v>
      </c>
      <c r="E161" s="1" t="s">
        <v>2051</v>
      </c>
      <c r="F161" s="1" t="s">
        <v>1790</v>
      </c>
      <c r="G161" s="1" t="s">
        <v>1071</v>
      </c>
      <c r="H161" s="1" t="s">
        <v>1072</v>
      </c>
      <c r="I161" s="1" t="s">
        <v>2052</v>
      </c>
      <c r="J161" s="1" t="s">
        <v>30</v>
      </c>
      <c r="K161" s="1" t="s">
        <v>2053</v>
      </c>
      <c r="L161" s="1" t="s">
        <v>2053</v>
      </c>
      <c r="M161" s="1" t="s">
        <v>1075</v>
      </c>
      <c r="N161" s="1" t="s">
        <v>1075</v>
      </c>
      <c r="O161" s="1" t="s">
        <v>1076</v>
      </c>
      <c r="P161" s="1" t="s">
        <v>1077</v>
      </c>
      <c r="Q161" s="1" t="s">
        <v>1078</v>
      </c>
      <c r="R161" s="1" t="s">
        <v>2054</v>
      </c>
      <c r="S161" s="1" t="s">
        <v>1080</v>
      </c>
      <c r="T161" s="1" t="s">
        <v>1081</v>
      </c>
      <c r="U161" s="1" t="s">
        <v>1562</v>
      </c>
      <c r="V161" s="1" t="s">
        <v>1190</v>
      </c>
    </row>
    <row r="162" s="1" customFormat="1" spans="1:22">
      <c r="A162" s="3">
        <v>999222438929531</v>
      </c>
      <c r="B162" s="1" t="s">
        <v>2055</v>
      </c>
      <c r="C162" s="1" t="s">
        <v>2056</v>
      </c>
      <c r="D162" s="1" t="s">
        <v>2057</v>
      </c>
      <c r="E162" s="1" t="s">
        <v>2058</v>
      </c>
      <c r="F162" s="1" t="s">
        <v>1443</v>
      </c>
      <c r="G162" s="1" t="s">
        <v>1071</v>
      </c>
      <c r="H162" s="1" t="s">
        <v>1072</v>
      </c>
      <c r="I162" s="1" t="s">
        <v>2059</v>
      </c>
      <c r="J162" s="1" t="s">
        <v>30</v>
      </c>
      <c r="K162" s="1" t="s">
        <v>2060</v>
      </c>
      <c r="L162" s="1" t="s">
        <v>2060</v>
      </c>
      <c r="M162" s="1" t="s">
        <v>1075</v>
      </c>
      <c r="N162" s="1" t="s">
        <v>1075</v>
      </c>
      <c r="O162" s="1" t="s">
        <v>1076</v>
      </c>
      <c r="P162" s="1" t="s">
        <v>1077</v>
      </c>
      <c r="Q162" s="1" t="s">
        <v>1078</v>
      </c>
      <c r="R162" s="1" t="s">
        <v>2061</v>
      </c>
      <c r="S162" s="1" t="s">
        <v>1080</v>
      </c>
      <c r="T162" s="1" t="s">
        <v>1081</v>
      </c>
      <c r="U162" s="1" t="s">
        <v>1082</v>
      </c>
      <c r="V162" s="1" t="s">
        <v>2062</v>
      </c>
    </row>
    <row r="163" s="1" customFormat="1" spans="1:22">
      <c r="A163" s="3">
        <v>999223038655898</v>
      </c>
      <c r="B163" s="1" t="s">
        <v>1790</v>
      </c>
      <c r="C163" s="1" t="s">
        <v>2063</v>
      </c>
      <c r="D163" s="1" t="s">
        <v>1098</v>
      </c>
      <c r="E163" s="1" t="s">
        <v>2064</v>
      </c>
      <c r="F163" s="1" t="s">
        <v>1067</v>
      </c>
      <c r="G163" s="1" t="s">
        <v>1071</v>
      </c>
      <c r="H163" s="1" t="s">
        <v>1072</v>
      </c>
      <c r="I163" s="1" t="s">
        <v>2065</v>
      </c>
      <c r="J163" s="1" t="s">
        <v>30</v>
      </c>
      <c r="K163" s="1" t="s">
        <v>1589</v>
      </c>
      <c r="L163" s="1" t="s">
        <v>1589</v>
      </c>
      <c r="M163" s="1" t="s">
        <v>1075</v>
      </c>
      <c r="N163" s="1" t="s">
        <v>1075</v>
      </c>
      <c r="O163" s="1" t="s">
        <v>1076</v>
      </c>
      <c r="P163" s="1" t="s">
        <v>1077</v>
      </c>
      <c r="Q163" s="1" t="s">
        <v>1078</v>
      </c>
      <c r="R163" s="1" t="s">
        <v>2066</v>
      </c>
      <c r="S163" s="1" t="s">
        <v>1080</v>
      </c>
      <c r="T163" s="1" t="s">
        <v>1081</v>
      </c>
      <c r="U163" s="1" t="s">
        <v>1082</v>
      </c>
      <c r="V163" s="1" t="s">
        <v>1103</v>
      </c>
    </row>
    <row r="164" s="1" customFormat="1" spans="1:22">
      <c r="A164" s="3">
        <v>999223005735777</v>
      </c>
      <c r="B164" s="1" t="s">
        <v>1905</v>
      </c>
      <c r="C164" s="1" t="s">
        <v>2067</v>
      </c>
      <c r="D164" s="1" t="s">
        <v>1098</v>
      </c>
      <c r="E164" s="1" t="s">
        <v>2068</v>
      </c>
      <c r="F164" s="1" t="s">
        <v>1067</v>
      </c>
      <c r="G164" s="1" t="s">
        <v>1071</v>
      </c>
      <c r="H164" s="1" t="s">
        <v>1072</v>
      </c>
      <c r="I164" s="1" t="s">
        <v>2069</v>
      </c>
      <c r="J164" s="1" t="s">
        <v>30</v>
      </c>
      <c r="K164" s="1" t="s">
        <v>2070</v>
      </c>
      <c r="L164" s="1" t="s">
        <v>2070</v>
      </c>
      <c r="M164" s="1" t="s">
        <v>1075</v>
      </c>
      <c r="N164" s="1" t="s">
        <v>1075</v>
      </c>
      <c r="O164" s="1" t="s">
        <v>1076</v>
      </c>
      <c r="P164" s="1" t="s">
        <v>1077</v>
      </c>
      <c r="Q164" s="1" t="s">
        <v>1078</v>
      </c>
      <c r="R164" s="1" t="s">
        <v>2071</v>
      </c>
      <c r="S164" s="1" t="s">
        <v>1080</v>
      </c>
      <c r="T164" s="1" t="s">
        <v>1081</v>
      </c>
      <c r="U164" s="1" t="s">
        <v>1082</v>
      </c>
      <c r="V164" s="1" t="s">
        <v>1103</v>
      </c>
    </row>
    <row r="165" s="1" customFormat="1" spans="1:22">
      <c r="A165" s="3">
        <v>999222101569318</v>
      </c>
      <c r="B165" s="1" t="s">
        <v>2072</v>
      </c>
      <c r="C165" s="1" t="s">
        <v>2073</v>
      </c>
      <c r="D165" s="1" t="s">
        <v>2074</v>
      </c>
      <c r="E165" s="1" t="s">
        <v>2075</v>
      </c>
      <c r="F165" s="1" t="s">
        <v>1302</v>
      </c>
      <c r="G165" s="1" t="s">
        <v>1071</v>
      </c>
      <c r="H165" s="1" t="s">
        <v>1072</v>
      </c>
      <c r="I165" s="1" t="s">
        <v>2076</v>
      </c>
      <c r="J165" s="1" t="s">
        <v>30</v>
      </c>
      <c r="K165" s="1" t="s">
        <v>2077</v>
      </c>
      <c r="L165" s="1" t="s">
        <v>2077</v>
      </c>
      <c r="M165" s="1" t="s">
        <v>1075</v>
      </c>
      <c r="N165" s="1" t="s">
        <v>1075</v>
      </c>
      <c r="O165" s="1" t="s">
        <v>1076</v>
      </c>
      <c r="P165" s="1" t="s">
        <v>1077</v>
      </c>
      <c r="Q165" s="1" t="s">
        <v>1078</v>
      </c>
      <c r="R165" s="1" t="s">
        <v>2078</v>
      </c>
      <c r="S165" s="1" t="s">
        <v>1080</v>
      </c>
      <c r="T165" s="1" t="s">
        <v>1081</v>
      </c>
      <c r="U165" s="1" t="s">
        <v>1082</v>
      </c>
      <c r="V165" s="1" t="s">
        <v>1168</v>
      </c>
    </row>
    <row r="166" s="1" customFormat="1" spans="1:22">
      <c r="A166" s="3">
        <v>22818387519</v>
      </c>
      <c r="B166" s="1" t="s">
        <v>1910</v>
      </c>
      <c r="C166" s="1" t="s">
        <v>2079</v>
      </c>
      <c r="D166" s="1" t="s">
        <v>2080</v>
      </c>
      <c r="E166" s="1" t="s">
        <v>2081</v>
      </c>
      <c r="F166" s="1" t="s">
        <v>1555</v>
      </c>
      <c r="G166" s="1" t="s">
        <v>1071</v>
      </c>
      <c r="H166" s="1" t="s">
        <v>1072</v>
      </c>
      <c r="I166" s="1" t="s">
        <v>2082</v>
      </c>
      <c r="J166" s="1" t="s">
        <v>30</v>
      </c>
      <c r="K166" s="1" t="s">
        <v>2083</v>
      </c>
      <c r="L166" s="1" t="s">
        <v>2083</v>
      </c>
      <c r="M166" s="1" t="s">
        <v>1075</v>
      </c>
      <c r="N166" s="1" t="s">
        <v>1075</v>
      </c>
      <c r="O166" s="1" t="s">
        <v>1076</v>
      </c>
      <c r="P166" s="1" t="s">
        <v>1077</v>
      </c>
      <c r="Q166" s="1" t="s">
        <v>1078</v>
      </c>
      <c r="R166" s="1" t="s">
        <v>2084</v>
      </c>
      <c r="S166" s="1" t="s">
        <v>1080</v>
      </c>
      <c r="T166" s="1" t="s">
        <v>1081</v>
      </c>
      <c r="U166" s="1" t="s">
        <v>1082</v>
      </c>
      <c r="V166" s="1" t="s">
        <v>1190</v>
      </c>
    </row>
    <row r="167" s="1" customFormat="1" spans="1:22">
      <c r="A167" s="3">
        <v>999222947436537</v>
      </c>
      <c r="B167" s="1" t="s">
        <v>1813</v>
      </c>
      <c r="C167" s="1" t="s">
        <v>2085</v>
      </c>
      <c r="D167" s="1" t="s">
        <v>2086</v>
      </c>
      <c r="E167" s="1" t="s">
        <v>2087</v>
      </c>
      <c r="F167" s="1" t="s">
        <v>1302</v>
      </c>
      <c r="G167" s="1" t="s">
        <v>1071</v>
      </c>
      <c r="H167" s="1" t="s">
        <v>1072</v>
      </c>
      <c r="I167" s="1" t="s">
        <v>2088</v>
      </c>
      <c r="J167" s="1" t="s">
        <v>30</v>
      </c>
      <c r="K167" s="1" t="s">
        <v>2089</v>
      </c>
      <c r="L167" s="1" t="s">
        <v>2089</v>
      </c>
      <c r="M167" s="1" t="s">
        <v>1075</v>
      </c>
      <c r="N167" s="1" t="s">
        <v>1075</v>
      </c>
      <c r="O167" s="1" t="s">
        <v>1076</v>
      </c>
      <c r="P167" s="1" t="s">
        <v>1077</v>
      </c>
      <c r="Q167" s="1" t="s">
        <v>1078</v>
      </c>
      <c r="R167" s="1" t="s">
        <v>2090</v>
      </c>
      <c r="S167" s="1" t="s">
        <v>1080</v>
      </c>
      <c r="T167" s="1" t="s">
        <v>1081</v>
      </c>
      <c r="U167" s="1" t="s">
        <v>1082</v>
      </c>
      <c r="V167" s="1" t="s">
        <v>2091</v>
      </c>
    </row>
    <row r="168" s="1" customFormat="1" spans="1:22">
      <c r="A168" s="3">
        <v>999223028807136</v>
      </c>
      <c r="B168" s="1" t="s">
        <v>1790</v>
      </c>
      <c r="C168" s="1" t="s">
        <v>2092</v>
      </c>
      <c r="D168" s="1" t="s">
        <v>2093</v>
      </c>
      <c r="E168" s="1" t="s">
        <v>2094</v>
      </c>
      <c r="F168" s="1" t="s">
        <v>1302</v>
      </c>
      <c r="G168" s="1" t="s">
        <v>1071</v>
      </c>
      <c r="H168" s="1" t="s">
        <v>1072</v>
      </c>
      <c r="I168" s="1" t="s">
        <v>2095</v>
      </c>
      <c r="J168" s="1" t="s">
        <v>30</v>
      </c>
      <c r="K168" s="1" t="s">
        <v>2096</v>
      </c>
      <c r="L168" s="1" t="s">
        <v>2096</v>
      </c>
      <c r="M168" s="1" t="s">
        <v>1075</v>
      </c>
      <c r="N168" s="1" t="s">
        <v>1075</v>
      </c>
      <c r="O168" s="1" t="s">
        <v>1076</v>
      </c>
      <c r="P168" s="1" t="s">
        <v>1077</v>
      </c>
      <c r="Q168" s="1" t="s">
        <v>1078</v>
      </c>
      <c r="R168" s="1" t="s">
        <v>2097</v>
      </c>
      <c r="S168" s="1" t="s">
        <v>1080</v>
      </c>
      <c r="T168" s="1" t="s">
        <v>1081</v>
      </c>
      <c r="U168" s="1" t="s">
        <v>1082</v>
      </c>
      <c r="V168" s="1" t="s">
        <v>1309</v>
      </c>
    </row>
    <row r="169" s="1" customFormat="1" spans="1:22">
      <c r="A169" s="3">
        <v>22610254774</v>
      </c>
      <c r="B169" s="1" t="s">
        <v>1969</v>
      </c>
      <c r="C169" s="1" t="s">
        <v>2098</v>
      </c>
      <c r="D169" s="1" t="s">
        <v>2099</v>
      </c>
      <c r="E169" s="1" t="s">
        <v>2100</v>
      </c>
      <c r="F169" s="1" t="s">
        <v>1067</v>
      </c>
      <c r="G169" s="1" t="s">
        <v>1071</v>
      </c>
      <c r="H169" s="1" t="s">
        <v>1072</v>
      </c>
      <c r="I169" s="1" t="s">
        <v>1076</v>
      </c>
      <c r="J169" s="1" t="s">
        <v>30</v>
      </c>
      <c r="K169" s="1" t="s">
        <v>1076</v>
      </c>
      <c r="L169" s="1" t="s">
        <v>1076</v>
      </c>
      <c r="M169" s="1" t="s">
        <v>1075</v>
      </c>
      <c r="N169" s="1" t="s">
        <v>1075</v>
      </c>
      <c r="O169" s="1" t="s">
        <v>1076</v>
      </c>
      <c r="P169" s="1" t="s">
        <v>1077</v>
      </c>
      <c r="Q169" s="1" t="s">
        <v>1078</v>
      </c>
      <c r="R169" s="1" t="s">
        <v>2101</v>
      </c>
      <c r="S169" s="1" t="s">
        <v>1080</v>
      </c>
      <c r="T169" s="1" t="s">
        <v>1081</v>
      </c>
      <c r="U169" s="1" t="s">
        <v>1082</v>
      </c>
      <c r="V169" s="1" t="s">
        <v>1874</v>
      </c>
    </row>
    <row r="170" s="1" customFormat="1" spans="1:22">
      <c r="A170" s="3">
        <v>999222952672887</v>
      </c>
      <c r="B170" s="1" t="s">
        <v>1813</v>
      </c>
      <c r="C170" s="1" t="s">
        <v>2102</v>
      </c>
      <c r="D170" s="1" t="s">
        <v>2103</v>
      </c>
      <c r="E170" s="1" t="s">
        <v>2104</v>
      </c>
      <c r="F170" s="1" t="s">
        <v>1067</v>
      </c>
      <c r="G170" s="1" t="s">
        <v>1071</v>
      </c>
      <c r="H170" s="1" t="s">
        <v>1072</v>
      </c>
      <c r="I170" s="1" t="s">
        <v>2105</v>
      </c>
      <c r="J170" s="1" t="s">
        <v>30</v>
      </c>
      <c r="K170" s="1" t="s">
        <v>2106</v>
      </c>
      <c r="L170" s="1" t="s">
        <v>2106</v>
      </c>
      <c r="M170" s="1" t="s">
        <v>1075</v>
      </c>
      <c r="N170" s="1" t="s">
        <v>1075</v>
      </c>
      <c r="O170" s="1" t="s">
        <v>1076</v>
      </c>
      <c r="P170" s="1" t="s">
        <v>1077</v>
      </c>
      <c r="Q170" s="1" t="s">
        <v>1078</v>
      </c>
      <c r="R170" s="1" t="s">
        <v>2107</v>
      </c>
      <c r="S170" s="1" t="s">
        <v>1080</v>
      </c>
      <c r="T170" s="1" t="s">
        <v>1081</v>
      </c>
      <c r="U170" s="1" t="s">
        <v>1082</v>
      </c>
      <c r="V170" s="1" t="s">
        <v>1190</v>
      </c>
    </row>
    <row r="171" s="1" customFormat="1" spans="1:22">
      <c r="A171" s="3">
        <v>999222353192116</v>
      </c>
      <c r="B171" s="1" t="s">
        <v>2108</v>
      </c>
      <c r="C171" s="1" t="s">
        <v>2109</v>
      </c>
      <c r="D171" s="1" t="s">
        <v>2110</v>
      </c>
      <c r="E171" s="1" t="s">
        <v>2111</v>
      </c>
      <c r="F171" s="1" t="s">
        <v>1067</v>
      </c>
      <c r="G171" s="1" t="s">
        <v>1071</v>
      </c>
      <c r="H171" s="1" t="s">
        <v>1072</v>
      </c>
      <c r="I171" s="1" t="s">
        <v>2112</v>
      </c>
      <c r="J171" s="1" t="s">
        <v>30</v>
      </c>
      <c r="K171" s="1" t="s">
        <v>2113</v>
      </c>
      <c r="L171" s="1" t="s">
        <v>2113</v>
      </c>
      <c r="M171" s="1" t="s">
        <v>1075</v>
      </c>
      <c r="N171" s="1" t="s">
        <v>1075</v>
      </c>
      <c r="O171" s="1" t="s">
        <v>1076</v>
      </c>
      <c r="P171" s="1" t="s">
        <v>1077</v>
      </c>
      <c r="Q171" s="1" t="s">
        <v>1078</v>
      </c>
      <c r="R171" s="1" t="s">
        <v>2114</v>
      </c>
      <c r="S171" s="1" t="s">
        <v>1080</v>
      </c>
      <c r="T171" s="1" t="s">
        <v>1081</v>
      </c>
      <c r="U171" s="1" t="s">
        <v>1082</v>
      </c>
      <c r="V171" s="1" t="s">
        <v>1436</v>
      </c>
    </row>
    <row r="172" s="1" customFormat="1" spans="1:22">
      <c r="A172" s="3">
        <v>999222983861300</v>
      </c>
      <c r="B172" s="1" t="s">
        <v>2115</v>
      </c>
      <c r="C172" s="1" t="s">
        <v>2116</v>
      </c>
      <c r="D172" s="1" t="s">
        <v>2117</v>
      </c>
      <c r="E172" s="1" t="s">
        <v>2118</v>
      </c>
      <c r="F172" s="1" t="s">
        <v>1302</v>
      </c>
      <c r="G172" s="1" t="s">
        <v>1071</v>
      </c>
      <c r="H172" s="1" t="s">
        <v>1072</v>
      </c>
      <c r="I172" s="1" t="s">
        <v>2119</v>
      </c>
      <c r="J172" s="1" t="s">
        <v>30</v>
      </c>
      <c r="K172" s="1" t="s">
        <v>2120</v>
      </c>
      <c r="L172" s="1" t="s">
        <v>2120</v>
      </c>
      <c r="M172" s="1" t="s">
        <v>1075</v>
      </c>
      <c r="N172" s="1" t="s">
        <v>1075</v>
      </c>
      <c r="O172" s="1" t="s">
        <v>1076</v>
      </c>
      <c r="P172" s="1" t="s">
        <v>1077</v>
      </c>
      <c r="Q172" s="1" t="s">
        <v>1078</v>
      </c>
      <c r="R172" s="1" t="s">
        <v>2121</v>
      </c>
      <c r="S172" s="1" t="s">
        <v>1080</v>
      </c>
      <c r="T172" s="1" t="s">
        <v>1081</v>
      </c>
      <c r="U172" s="1" t="s">
        <v>1082</v>
      </c>
      <c r="V172" s="1" t="s">
        <v>1090</v>
      </c>
    </row>
    <row r="173" s="1" customFormat="1" spans="1:22">
      <c r="A173" s="3">
        <v>999222980723617</v>
      </c>
      <c r="B173" s="1" t="s">
        <v>2115</v>
      </c>
      <c r="C173" s="1" t="s">
        <v>2122</v>
      </c>
      <c r="D173" s="1" t="s">
        <v>2123</v>
      </c>
      <c r="E173" s="1" t="s">
        <v>2124</v>
      </c>
      <c r="F173" s="1" t="s">
        <v>1067</v>
      </c>
      <c r="G173" s="1" t="s">
        <v>1071</v>
      </c>
      <c r="H173" s="1" t="s">
        <v>1072</v>
      </c>
      <c r="I173" s="1" t="s">
        <v>2125</v>
      </c>
      <c r="J173" s="1" t="s">
        <v>30</v>
      </c>
      <c r="K173" s="1" t="s">
        <v>2126</v>
      </c>
      <c r="L173" s="1" t="s">
        <v>2126</v>
      </c>
      <c r="M173" s="1" t="s">
        <v>1075</v>
      </c>
      <c r="N173" s="1" t="s">
        <v>1075</v>
      </c>
      <c r="O173" s="1" t="s">
        <v>1076</v>
      </c>
      <c r="P173" s="1" t="s">
        <v>1077</v>
      </c>
      <c r="Q173" s="1" t="s">
        <v>1078</v>
      </c>
      <c r="R173" s="1" t="s">
        <v>2127</v>
      </c>
      <c r="S173" s="1" t="s">
        <v>1080</v>
      </c>
      <c r="T173" s="1" t="s">
        <v>1081</v>
      </c>
      <c r="U173" s="1" t="s">
        <v>1082</v>
      </c>
      <c r="V173" s="1" t="s">
        <v>1309</v>
      </c>
    </row>
    <row r="174" s="1" customFormat="1" spans="1:22">
      <c r="A174" s="3">
        <v>999222669780183</v>
      </c>
      <c r="B174" s="1" t="s">
        <v>1806</v>
      </c>
      <c r="C174" s="1" t="s">
        <v>2128</v>
      </c>
      <c r="D174" s="1" t="s">
        <v>2129</v>
      </c>
      <c r="E174" s="1" t="s">
        <v>2130</v>
      </c>
      <c r="F174" s="1" t="s">
        <v>1067</v>
      </c>
      <c r="G174" s="1" t="s">
        <v>1071</v>
      </c>
      <c r="H174" s="1" t="s">
        <v>1072</v>
      </c>
      <c r="I174" s="1" t="s">
        <v>2131</v>
      </c>
      <c r="J174" s="1" t="s">
        <v>30</v>
      </c>
      <c r="K174" s="1" t="s">
        <v>2132</v>
      </c>
      <c r="L174" s="1" t="s">
        <v>2132</v>
      </c>
      <c r="M174" s="1" t="s">
        <v>1075</v>
      </c>
      <c r="N174" s="1" t="s">
        <v>1075</v>
      </c>
      <c r="O174" s="1" t="s">
        <v>1076</v>
      </c>
      <c r="P174" s="1" t="s">
        <v>1077</v>
      </c>
      <c r="Q174" s="1" t="s">
        <v>1078</v>
      </c>
      <c r="R174" s="1" t="s">
        <v>2133</v>
      </c>
      <c r="S174" s="1" t="s">
        <v>1080</v>
      </c>
      <c r="T174" s="1" t="s">
        <v>1081</v>
      </c>
      <c r="U174" s="1" t="s">
        <v>1082</v>
      </c>
      <c r="V174" s="1" t="s">
        <v>1436</v>
      </c>
    </row>
    <row r="175" s="1" customFormat="1" spans="1:22">
      <c r="A175" s="3">
        <v>999222996474872</v>
      </c>
      <c r="B175" s="1" t="s">
        <v>1820</v>
      </c>
      <c r="C175" s="1" t="s">
        <v>2134</v>
      </c>
      <c r="D175" s="1" t="s">
        <v>2135</v>
      </c>
      <c r="E175" s="1" t="s">
        <v>2136</v>
      </c>
      <c r="F175" s="1" t="s">
        <v>1067</v>
      </c>
      <c r="G175" s="1" t="s">
        <v>1071</v>
      </c>
      <c r="H175" s="1" t="s">
        <v>1072</v>
      </c>
      <c r="I175" s="1" t="s">
        <v>2137</v>
      </c>
      <c r="J175" s="1" t="s">
        <v>30</v>
      </c>
      <c r="K175" s="1" t="s">
        <v>2138</v>
      </c>
      <c r="L175" s="1" t="s">
        <v>2138</v>
      </c>
      <c r="M175" s="1" t="s">
        <v>1075</v>
      </c>
      <c r="N175" s="1" t="s">
        <v>1075</v>
      </c>
      <c r="O175" s="1" t="s">
        <v>1076</v>
      </c>
      <c r="P175" s="1" t="s">
        <v>1077</v>
      </c>
      <c r="Q175" s="1" t="s">
        <v>1078</v>
      </c>
      <c r="R175" s="1" t="s">
        <v>2139</v>
      </c>
      <c r="S175" s="1" t="s">
        <v>1080</v>
      </c>
      <c r="T175" s="1" t="s">
        <v>1081</v>
      </c>
      <c r="U175" s="1" t="s">
        <v>1082</v>
      </c>
      <c r="V175" s="1" t="s">
        <v>1090</v>
      </c>
    </row>
    <row r="176" s="1" customFormat="1" spans="1:22">
      <c r="A176" s="3">
        <v>999222782142717</v>
      </c>
      <c r="B176" s="1" t="s">
        <v>2140</v>
      </c>
      <c r="C176" s="1" t="s">
        <v>2141</v>
      </c>
      <c r="D176" s="1" t="s">
        <v>2142</v>
      </c>
      <c r="E176" s="1" t="s">
        <v>2143</v>
      </c>
      <c r="F176" s="1" t="s">
        <v>1067</v>
      </c>
      <c r="G176" s="1" t="s">
        <v>1071</v>
      </c>
      <c r="H176" s="1" t="s">
        <v>1072</v>
      </c>
      <c r="I176" s="1" t="s">
        <v>2144</v>
      </c>
      <c r="J176" s="1" t="s">
        <v>30</v>
      </c>
      <c r="K176" s="1" t="s">
        <v>1229</v>
      </c>
      <c r="L176" s="1" t="s">
        <v>1229</v>
      </c>
      <c r="M176" s="1" t="s">
        <v>1075</v>
      </c>
      <c r="N176" s="1" t="s">
        <v>1075</v>
      </c>
      <c r="O176" s="1" t="s">
        <v>1076</v>
      </c>
      <c r="P176" s="1" t="s">
        <v>1077</v>
      </c>
      <c r="Q176" s="1" t="s">
        <v>1078</v>
      </c>
      <c r="R176" s="1" t="s">
        <v>2145</v>
      </c>
      <c r="S176" s="1" t="s">
        <v>1080</v>
      </c>
      <c r="T176" s="1" t="s">
        <v>1081</v>
      </c>
      <c r="U176" s="1" t="s">
        <v>1082</v>
      </c>
      <c r="V176" s="1" t="s">
        <v>1190</v>
      </c>
    </row>
    <row r="177" s="1" customFormat="1" spans="1:22">
      <c r="A177" s="3">
        <v>999222992264095</v>
      </c>
      <c r="B177" s="1" t="s">
        <v>1820</v>
      </c>
      <c r="C177" s="1" t="s">
        <v>2146</v>
      </c>
      <c r="D177" s="1" t="s">
        <v>2147</v>
      </c>
      <c r="E177" s="1" t="s">
        <v>2148</v>
      </c>
      <c r="F177" s="1" t="s">
        <v>1067</v>
      </c>
      <c r="G177" s="1" t="s">
        <v>1071</v>
      </c>
      <c r="H177" s="1" t="s">
        <v>1072</v>
      </c>
      <c r="I177" s="1" t="s">
        <v>2149</v>
      </c>
      <c r="J177" s="1" t="s">
        <v>30</v>
      </c>
      <c r="K177" s="1" t="s">
        <v>2150</v>
      </c>
      <c r="L177" s="1" t="s">
        <v>2150</v>
      </c>
      <c r="M177" s="1" t="s">
        <v>1075</v>
      </c>
      <c r="N177" s="1" t="s">
        <v>1075</v>
      </c>
      <c r="O177" s="1" t="s">
        <v>1076</v>
      </c>
      <c r="P177" s="1" t="s">
        <v>1077</v>
      </c>
      <c r="Q177" s="1" t="s">
        <v>1078</v>
      </c>
      <c r="R177" s="1" t="s">
        <v>2151</v>
      </c>
      <c r="S177" s="1" t="s">
        <v>1080</v>
      </c>
      <c r="T177" s="1" t="s">
        <v>1081</v>
      </c>
      <c r="U177" s="1" t="s">
        <v>1082</v>
      </c>
      <c r="V177" s="1" t="s">
        <v>1168</v>
      </c>
    </row>
    <row r="178" s="1" customFormat="1" spans="1:22">
      <c r="A178" s="3">
        <v>22838806122</v>
      </c>
      <c r="B178" s="1" t="s">
        <v>2152</v>
      </c>
      <c r="C178" s="1" t="s">
        <v>2153</v>
      </c>
      <c r="D178" s="1" t="s">
        <v>2154</v>
      </c>
      <c r="E178" s="1" t="s">
        <v>2155</v>
      </c>
      <c r="F178" s="1" t="s">
        <v>1067</v>
      </c>
      <c r="G178" s="1" t="s">
        <v>1071</v>
      </c>
      <c r="H178" s="1" t="s">
        <v>1072</v>
      </c>
      <c r="I178" s="1" t="s">
        <v>2156</v>
      </c>
      <c r="J178" s="1" t="s">
        <v>30</v>
      </c>
      <c r="K178" s="1" t="s">
        <v>2157</v>
      </c>
      <c r="L178" s="1" t="s">
        <v>2157</v>
      </c>
      <c r="M178" s="1" t="s">
        <v>1075</v>
      </c>
      <c r="N178" s="1" t="s">
        <v>1075</v>
      </c>
      <c r="O178" s="1" t="s">
        <v>1076</v>
      </c>
      <c r="P178" s="1" t="s">
        <v>1077</v>
      </c>
      <c r="Q178" s="1" t="s">
        <v>1078</v>
      </c>
      <c r="R178" s="1" t="s">
        <v>2158</v>
      </c>
      <c r="S178" s="1" t="s">
        <v>1080</v>
      </c>
      <c r="T178" s="1" t="s">
        <v>1081</v>
      </c>
      <c r="U178" s="1" t="s">
        <v>1082</v>
      </c>
      <c r="V178" s="1" t="s">
        <v>1309</v>
      </c>
    </row>
    <row r="179" s="1" customFormat="1" spans="1:22">
      <c r="A179" s="3">
        <v>999222988436523</v>
      </c>
      <c r="B179" s="1" t="s">
        <v>2115</v>
      </c>
      <c r="C179" s="1" t="s">
        <v>2159</v>
      </c>
      <c r="D179" s="1" t="s">
        <v>2160</v>
      </c>
      <c r="E179" s="1" t="s">
        <v>2161</v>
      </c>
      <c r="F179" s="1" t="s">
        <v>1443</v>
      </c>
      <c r="G179" s="1" t="s">
        <v>1071</v>
      </c>
      <c r="H179" s="1" t="s">
        <v>1072</v>
      </c>
      <c r="I179" s="1" t="s">
        <v>2162</v>
      </c>
      <c r="J179" s="1" t="s">
        <v>30</v>
      </c>
      <c r="K179" s="1" t="s">
        <v>2163</v>
      </c>
      <c r="L179" s="1" t="s">
        <v>2163</v>
      </c>
      <c r="M179" s="1" t="s">
        <v>1075</v>
      </c>
      <c r="N179" s="1" t="s">
        <v>1075</v>
      </c>
      <c r="O179" s="1" t="s">
        <v>1076</v>
      </c>
      <c r="P179" s="1" t="s">
        <v>1077</v>
      </c>
      <c r="Q179" s="1" t="s">
        <v>1078</v>
      </c>
      <c r="R179" s="1" t="s">
        <v>2164</v>
      </c>
      <c r="S179" s="1" t="s">
        <v>1080</v>
      </c>
      <c r="T179" s="1" t="s">
        <v>1081</v>
      </c>
      <c r="U179" s="1" t="s">
        <v>1082</v>
      </c>
      <c r="V179" s="1" t="s">
        <v>1675</v>
      </c>
    </row>
    <row r="180" s="1" customFormat="1" spans="1:22">
      <c r="A180" s="3">
        <v>999222900863871</v>
      </c>
      <c r="B180" s="1" t="s">
        <v>1944</v>
      </c>
      <c r="C180" s="1" t="s">
        <v>2165</v>
      </c>
      <c r="D180" s="1" t="s">
        <v>2166</v>
      </c>
      <c r="E180" s="1" t="s">
        <v>2167</v>
      </c>
      <c r="F180" s="1" t="s">
        <v>1302</v>
      </c>
      <c r="G180" s="1" t="s">
        <v>1071</v>
      </c>
      <c r="H180" s="1" t="s">
        <v>1072</v>
      </c>
      <c r="I180" s="1" t="s">
        <v>2168</v>
      </c>
      <c r="J180" s="1" t="s">
        <v>30</v>
      </c>
      <c r="K180" s="1" t="s">
        <v>2169</v>
      </c>
      <c r="L180" s="1" t="s">
        <v>2169</v>
      </c>
      <c r="M180" s="1" t="s">
        <v>1075</v>
      </c>
      <c r="N180" s="1" t="s">
        <v>1075</v>
      </c>
      <c r="O180" s="1" t="s">
        <v>1076</v>
      </c>
      <c r="P180" s="1" t="s">
        <v>1077</v>
      </c>
      <c r="Q180" s="1" t="s">
        <v>1078</v>
      </c>
      <c r="R180" s="1" t="s">
        <v>2170</v>
      </c>
      <c r="S180" s="1" t="s">
        <v>1080</v>
      </c>
      <c r="T180" s="1" t="s">
        <v>1081</v>
      </c>
      <c r="U180" s="1" t="s">
        <v>1082</v>
      </c>
      <c r="V180" s="1" t="s">
        <v>1675</v>
      </c>
    </row>
    <row r="181" s="1" customFormat="1" spans="1:22">
      <c r="A181" s="3">
        <v>999222851981356</v>
      </c>
      <c r="B181" s="1" t="s">
        <v>2152</v>
      </c>
      <c r="C181" s="1" t="s">
        <v>2171</v>
      </c>
      <c r="D181" s="1" t="s">
        <v>2172</v>
      </c>
      <c r="E181" s="1" t="s">
        <v>2173</v>
      </c>
      <c r="F181" s="1" t="s">
        <v>1443</v>
      </c>
      <c r="G181" s="1" t="s">
        <v>1071</v>
      </c>
      <c r="H181" s="1" t="s">
        <v>1072</v>
      </c>
      <c r="I181" s="1" t="s">
        <v>2174</v>
      </c>
      <c r="J181" s="1" t="s">
        <v>30</v>
      </c>
      <c r="K181" s="1" t="s">
        <v>2175</v>
      </c>
      <c r="L181" s="1" t="s">
        <v>2175</v>
      </c>
      <c r="M181" s="1" t="s">
        <v>1075</v>
      </c>
      <c r="N181" s="1" t="s">
        <v>1075</v>
      </c>
      <c r="O181" s="1" t="s">
        <v>1076</v>
      </c>
      <c r="P181" s="1" t="s">
        <v>1077</v>
      </c>
      <c r="Q181" s="1" t="s">
        <v>1078</v>
      </c>
      <c r="R181" s="1" t="s">
        <v>2176</v>
      </c>
      <c r="S181" s="1" t="s">
        <v>1080</v>
      </c>
      <c r="T181" s="1" t="s">
        <v>1081</v>
      </c>
      <c r="U181" s="1" t="s">
        <v>1082</v>
      </c>
      <c r="V181" s="1" t="s">
        <v>1748</v>
      </c>
    </row>
    <row r="182" s="1" customFormat="1" spans="1:22">
      <c r="A182" s="3">
        <v>22836686778</v>
      </c>
      <c r="B182" s="1" t="s">
        <v>1841</v>
      </c>
      <c r="C182" s="1" t="s">
        <v>2177</v>
      </c>
      <c r="D182" s="1" t="s">
        <v>2178</v>
      </c>
      <c r="E182" s="1" t="s">
        <v>2179</v>
      </c>
      <c r="F182" s="1" t="s">
        <v>1302</v>
      </c>
      <c r="G182" s="1" t="s">
        <v>1071</v>
      </c>
      <c r="H182" s="1" t="s">
        <v>1072</v>
      </c>
      <c r="I182" s="1" t="s">
        <v>2180</v>
      </c>
      <c r="J182" s="1" t="s">
        <v>30</v>
      </c>
      <c r="K182" s="1" t="s">
        <v>2181</v>
      </c>
      <c r="L182" s="1" t="s">
        <v>2181</v>
      </c>
      <c r="M182" s="1" t="s">
        <v>1075</v>
      </c>
      <c r="N182" s="1" t="s">
        <v>1075</v>
      </c>
      <c r="O182" s="1" t="s">
        <v>1076</v>
      </c>
      <c r="P182" s="1" t="s">
        <v>1077</v>
      </c>
      <c r="Q182" s="1" t="s">
        <v>1078</v>
      </c>
      <c r="R182" s="1" t="s">
        <v>2182</v>
      </c>
      <c r="S182" s="1" t="s">
        <v>1080</v>
      </c>
      <c r="T182" s="1" t="s">
        <v>1081</v>
      </c>
      <c r="U182" s="1" t="s">
        <v>1082</v>
      </c>
      <c r="V182" s="1" t="s">
        <v>1309</v>
      </c>
    </row>
    <row r="183" s="1" customFormat="1" spans="1:22">
      <c r="A183" s="3">
        <v>999222908400192</v>
      </c>
      <c r="B183" s="1" t="s">
        <v>2183</v>
      </c>
      <c r="C183" s="1" t="s">
        <v>2184</v>
      </c>
      <c r="D183" s="1" t="s">
        <v>2185</v>
      </c>
      <c r="E183" s="1" t="s">
        <v>2186</v>
      </c>
      <c r="F183" s="1" t="s">
        <v>1067</v>
      </c>
      <c r="G183" s="1" t="s">
        <v>1071</v>
      </c>
      <c r="H183" s="1" t="s">
        <v>1072</v>
      </c>
      <c r="I183" s="1" t="s">
        <v>2187</v>
      </c>
      <c r="J183" s="1" t="s">
        <v>30</v>
      </c>
      <c r="K183" s="1" t="s">
        <v>2188</v>
      </c>
      <c r="L183" s="1" t="s">
        <v>2188</v>
      </c>
      <c r="M183" s="1" t="s">
        <v>1075</v>
      </c>
      <c r="N183" s="1" t="s">
        <v>1075</v>
      </c>
      <c r="O183" s="1" t="s">
        <v>1076</v>
      </c>
      <c r="P183" s="1" t="s">
        <v>1077</v>
      </c>
      <c r="Q183" s="1" t="s">
        <v>1078</v>
      </c>
      <c r="R183" s="1" t="s">
        <v>2189</v>
      </c>
      <c r="S183" s="1" t="s">
        <v>1080</v>
      </c>
      <c r="T183" s="1" t="s">
        <v>1081</v>
      </c>
      <c r="U183" s="1" t="s">
        <v>1082</v>
      </c>
      <c r="V183" s="1" t="s">
        <v>2190</v>
      </c>
    </row>
    <row r="184" s="1" customFormat="1" spans="1:22">
      <c r="A184" s="3">
        <v>999222941376225</v>
      </c>
      <c r="B184" s="1" t="s">
        <v>1848</v>
      </c>
      <c r="C184" s="1" t="s">
        <v>2191</v>
      </c>
      <c r="D184" s="1" t="s">
        <v>2192</v>
      </c>
      <c r="E184" s="1" t="s">
        <v>2193</v>
      </c>
      <c r="F184" s="1" t="s">
        <v>1067</v>
      </c>
      <c r="G184" s="1" t="s">
        <v>1071</v>
      </c>
      <c r="H184" s="1" t="s">
        <v>1072</v>
      </c>
      <c r="I184" s="1" t="s">
        <v>2194</v>
      </c>
      <c r="J184" s="1" t="s">
        <v>30</v>
      </c>
      <c r="K184" s="1" t="s">
        <v>1915</v>
      </c>
      <c r="L184" s="1" t="s">
        <v>1915</v>
      </c>
      <c r="M184" s="1" t="s">
        <v>1075</v>
      </c>
      <c r="N184" s="1" t="s">
        <v>1075</v>
      </c>
      <c r="O184" s="1" t="s">
        <v>1076</v>
      </c>
      <c r="P184" s="1" t="s">
        <v>1077</v>
      </c>
      <c r="Q184" s="1" t="s">
        <v>1078</v>
      </c>
      <c r="R184" s="1" t="s">
        <v>2195</v>
      </c>
      <c r="S184" s="1" t="s">
        <v>1080</v>
      </c>
      <c r="T184" s="1" t="s">
        <v>1081</v>
      </c>
      <c r="U184" s="1" t="s">
        <v>1082</v>
      </c>
      <c r="V184" s="1" t="s">
        <v>1116</v>
      </c>
    </row>
    <row r="185" s="1" customFormat="1" spans="1:22">
      <c r="A185" s="3">
        <v>999222962998003</v>
      </c>
      <c r="B185" s="1" t="s">
        <v>1937</v>
      </c>
      <c r="C185" s="1" t="s">
        <v>2196</v>
      </c>
      <c r="D185" s="1" t="s">
        <v>2197</v>
      </c>
      <c r="E185" s="1" t="s">
        <v>2198</v>
      </c>
      <c r="F185" s="1" t="s">
        <v>1443</v>
      </c>
      <c r="G185" s="1" t="s">
        <v>1071</v>
      </c>
      <c r="H185" s="1" t="s">
        <v>1072</v>
      </c>
      <c r="I185" s="1" t="s">
        <v>2199</v>
      </c>
      <c r="J185" s="1" t="s">
        <v>30</v>
      </c>
      <c r="K185" s="1" t="s">
        <v>2200</v>
      </c>
      <c r="L185" s="1" t="s">
        <v>2200</v>
      </c>
      <c r="M185" s="1" t="s">
        <v>1075</v>
      </c>
      <c r="N185" s="1" t="s">
        <v>1075</v>
      </c>
      <c r="O185" s="1" t="s">
        <v>1076</v>
      </c>
      <c r="P185" s="1" t="s">
        <v>1077</v>
      </c>
      <c r="Q185" s="1" t="s">
        <v>1078</v>
      </c>
      <c r="R185" s="1" t="s">
        <v>2201</v>
      </c>
      <c r="S185" s="1" t="s">
        <v>1080</v>
      </c>
      <c r="T185" s="1" t="s">
        <v>1081</v>
      </c>
      <c r="U185" s="1" t="s">
        <v>1082</v>
      </c>
      <c r="V185" s="1" t="s">
        <v>2062</v>
      </c>
    </row>
    <row r="186" s="1" customFormat="1" spans="1:22">
      <c r="A186" s="3">
        <v>999222950900027</v>
      </c>
      <c r="B186" s="1" t="s">
        <v>1813</v>
      </c>
      <c r="C186" s="1" t="s">
        <v>2202</v>
      </c>
      <c r="D186" s="1" t="s">
        <v>1503</v>
      </c>
      <c r="E186" s="1" t="s">
        <v>2203</v>
      </c>
      <c r="F186" s="1" t="s">
        <v>1302</v>
      </c>
      <c r="G186" s="1" t="s">
        <v>1071</v>
      </c>
      <c r="H186" s="1" t="s">
        <v>1072</v>
      </c>
      <c r="I186" s="1" t="s">
        <v>2204</v>
      </c>
      <c r="J186" s="1" t="s">
        <v>30</v>
      </c>
      <c r="K186" s="1" t="s">
        <v>2205</v>
      </c>
      <c r="L186" s="1" t="s">
        <v>2205</v>
      </c>
      <c r="M186" s="1" t="s">
        <v>1075</v>
      </c>
      <c r="N186" s="1" t="s">
        <v>1075</v>
      </c>
      <c r="O186" s="1" t="s">
        <v>1076</v>
      </c>
      <c r="P186" s="1" t="s">
        <v>1077</v>
      </c>
      <c r="Q186" s="1" t="s">
        <v>1078</v>
      </c>
      <c r="R186" s="1" t="s">
        <v>2206</v>
      </c>
      <c r="S186" s="1" t="s">
        <v>1080</v>
      </c>
      <c r="T186" s="1" t="s">
        <v>1081</v>
      </c>
      <c r="U186" s="1" t="s">
        <v>1082</v>
      </c>
      <c r="V186" s="1" t="s">
        <v>1116</v>
      </c>
    </row>
    <row r="187" s="1" customFormat="1" spans="1:22">
      <c r="A187" s="3">
        <v>999222980518581</v>
      </c>
      <c r="B187" s="1" t="s">
        <v>2115</v>
      </c>
      <c r="C187" s="1" t="s">
        <v>2207</v>
      </c>
      <c r="D187" s="1" t="s">
        <v>2208</v>
      </c>
      <c r="E187" s="1" t="s">
        <v>2209</v>
      </c>
      <c r="F187" s="1" t="s">
        <v>1302</v>
      </c>
      <c r="G187" s="1" t="s">
        <v>1071</v>
      </c>
      <c r="H187" s="1" t="s">
        <v>1072</v>
      </c>
      <c r="I187" s="1" t="s">
        <v>2210</v>
      </c>
      <c r="J187" s="1" t="s">
        <v>30</v>
      </c>
      <c r="K187" s="1" t="s">
        <v>2211</v>
      </c>
      <c r="L187" s="1" t="s">
        <v>2211</v>
      </c>
      <c r="M187" s="1" t="s">
        <v>1075</v>
      </c>
      <c r="N187" s="1" t="s">
        <v>1075</v>
      </c>
      <c r="O187" s="1" t="s">
        <v>1076</v>
      </c>
      <c r="P187" s="1" t="s">
        <v>1077</v>
      </c>
      <c r="Q187" s="1" t="s">
        <v>1078</v>
      </c>
      <c r="R187" s="1" t="s">
        <v>2212</v>
      </c>
      <c r="S187" s="1" t="s">
        <v>1080</v>
      </c>
      <c r="T187" s="1" t="s">
        <v>1081</v>
      </c>
      <c r="U187" s="1" t="s">
        <v>1082</v>
      </c>
      <c r="V187" s="1" t="s">
        <v>1190</v>
      </c>
    </row>
    <row r="188" s="1" customFormat="1" spans="1:22">
      <c r="A188" s="3">
        <v>999222979339024</v>
      </c>
      <c r="B188" s="1" t="s">
        <v>1875</v>
      </c>
      <c r="C188" s="1" t="s">
        <v>2213</v>
      </c>
      <c r="D188" s="1" t="s">
        <v>2214</v>
      </c>
      <c r="E188" s="1" t="s">
        <v>2215</v>
      </c>
      <c r="F188" s="1" t="s">
        <v>1302</v>
      </c>
      <c r="G188" s="1" t="s">
        <v>1071</v>
      </c>
      <c r="H188" s="1" t="s">
        <v>1072</v>
      </c>
      <c r="I188" s="1" t="s">
        <v>2216</v>
      </c>
      <c r="J188" s="1" t="s">
        <v>30</v>
      </c>
      <c r="K188" s="1" t="s">
        <v>2217</v>
      </c>
      <c r="L188" s="1" t="s">
        <v>2217</v>
      </c>
      <c r="M188" s="1" t="s">
        <v>1075</v>
      </c>
      <c r="N188" s="1" t="s">
        <v>1075</v>
      </c>
      <c r="O188" s="1" t="s">
        <v>1076</v>
      </c>
      <c r="P188" s="1" t="s">
        <v>1077</v>
      </c>
      <c r="Q188" s="1" t="s">
        <v>1078</v>
      </c>
      <c r="R188" s="1" t="s">
        <v>2218</v>
      </c>
      <c r="S188" s="1" t="s">
        <v>1080</v>
      </c>
      <c r="T188" s="1" t="s">
        <v>1081</v>
      </c>
      <c r="U188" s="1" t="s">
        <v>1082</v>
      </c>
      <c r="V188" s="1" t="s">
        <v>1190</v>
      </c>
    </row>
    <row r="189" s="1" customFormat="1" spans="1:22">
      <c r="A189" s="3">
        <v>999222482230022</v>
      </c>
      <c r="B189" s="1" t="s">
        <v>2219</v>
      </c>
      <c r="C189" s="1" t="s">
        <v>2220</v>
      </c>
      <c r="D189" s="1" t="s">
        <v>2214</v>
      </c>
      <c r="E189" s="1" t="s">
        <v>2221</v>
      </c>
      <c r="F189" s="1" t="s">
        <v>1302</v>
      </c>
      <c r="G189" s="1" t="s">
        <v>1071</v>
      </c>
      <c r="H189" s="1" t="s">
        <v>1072</v>
      </c>
      <c r="I189" s="1" t="s">
        <v>2222</v>
      </c>
      <c r="J189" s="1" t="s">
        <v>30</v>
      </c>
      <c r="K189" s="1" t="s">
        <v>2223</v>
      </c>
      <c r="L189" s="1" t="s">
        <v>2223</v>
      </c>
      <c r="M189" s="1" t="s">
        <v>1075</v>
      </c>
      <c r="N189" s="1" t="s">
        <v>1075</v>
      </c>
      <c r="O189" s="1" t="s">
        <v>1076</v>
      </c>
      <c r="P189" s="1" t="s">
        <v>1077</v>
      </c>
      <c r="Q189" s="1" t="s">
        <v>1078</v>
      </c>
      <c r="R189" s="1" t="s">
        <v>2224</v>
      </c>
      <c r="S189" s="1" t="s">
        <v>1080</v>
      </c>
      <c r="T189" s="1" t="s">
        <v>1081</v>
      </c>
      <c r="U189" s="1" t="s">
        <v>1082</v>
      </c>
      <c r="V189" s="1" t="s">
        <v>1190</v>
      </c>
    </row>
    <row r="190" s="1" customFormat="1" spans="1:22">
      <c r="A190" s="3">
        <v>999222979050191</v>
      </c>
      <c r="B190" s="1" t="s">
        <v>1875</v>
      </c>
      <c r="C190" s="1" t="s">
        <v>2225</v>
      </c>
      <c r="D190" s="1" t="s">
        <v>1750</v>
      </c>
      <c r="E190" s="1" t="s">
        <v>2226</v>
      </c>
      <c r="F190" s="1" t="s">
        <v>1555</v>
      </c>
      <c r="G190" s="1" t="s">
        <v>1071</v>
      </c>
      <c r="H190" s="1" t="s">
        <v>1072</v>
      </c>
      <c r="I190" s="1" t="s">
        <v>2227</v>
      </c>
      <c r="J190" s="1" t="s">
        <v>30</v>
      </c>
      <c r="K190" s="1" t="s">
        <v>2228</v>
      </c>
      <c r="L190" s="1" t="s">
        <v>2228</v>
      </c>
      <c r="M190" s="1" t="s">
        <v>1075</v>
      </c>
      <c r="N190" s="1" t="s">
        <v>1075</v>
      </c>
      <c r="O190" s="1" t="s">
        <v>1076</v>
      </c>
      <c r="P190" s="1" t="s">
        <v>1077</v>
      </c>
      <c r="Q190" s="1" t="s">
        <v>1078</v>
      </c>
      <c r="R190" s="1" t="s">
        <v>2229</v>
      </c>
      <c r="S190" s="1" t="s">
        <v>1080</v>
      </c>
      <c r="T190" s="1" t="s">
        <v>1081</v>
      </c>
      <c r="U190" s="1" t="s">
        <v>1082</v>
      </c>
      <c r="V190" s="1" t="s">
        <v>1237</v>
      </c>
    </row>
    <row r="191" s="1" customFormat="1" spans="1:22">
      <c r="A191" s="3">
        <v>999222949680157</v>
      </c>
      <c r="B191" s="1" t="s">
        <v>1813</v>
      </c>
      <c r="C191" s="1" t="s">
        <v>2230</v>
      </c>
      <c r="D191" s="1" t="s">
        <v>2231</v>
      </c>
      <c r="E191" s="1" t="s">
        <v>2232</v>
      </c>
      <c r="F191" s="1" t="s">
        <v>1302</v>
      </c>
      <c r="G191" s="1" t="s">
        <v>1071</v>
      </c>
      <c r="H191" s="1" t="s">
        <v>1072</v>
      </c>
      <c r="I191" s="1" t="s">
        <v>2233</v>
      </c>
      <c r="J191" s="1" t="s">
        <v>30</v>
      </c>
      <c r="K191" s="1" t="s">
        <v>2234</v>
      </c>
      <c r="L191" s="1" t="s">
        <v>2234</v>
      </c>
      <c r="M191" s="1" t="s">
        <v>1075</v>
      </c>
      <c r="N191" s="1" t="s">
        <v>1075</v>
      </c>
      <c r="O191" s="1" t="s">
        <v>1076</v>
      </c>
      <c r="P191" s="1" t="s">
        <v>1077</v>
      </c>
      <c r="Q191" s="1" t="s">
        <v>1078</v>
      </c>
      <c r="R191" s="1" t="s">
        <v>2235</v>
      </c>
      <c r="S191" s="1" t="s">
        <v>1080</v>
      </c>
      <c r="T191" s="1" t="s">
        <v>1081</v>
      </c>
      <c r="U191" s="1" t="s">
        <v>1082</v>
      </c>
      <c r="V191" s="1" t="s">
        <v>1083</v>
      </c>
    </row>
    <row r="192" s="1" customFormat="1" spans="1:22">
      <c r="A192" s="3">
        <v>999222586937100</v>
      </c>
      <c r="B192" s="1" t="s">
        <v>2236</v>
      </c>
      <c r="C192" s="1" t="s">
        <v>2237</v>
      </c>
      <c r="D192" s="1" t="s">
        <v>2238</v>
      </c>
      <c r="E192" s="1" t="s">
        <v>2239</v>
      </c>
      <c r="F192" s="1" t="s">
        <v>1302</v>
      </c>
      <c r="G192" s="1" t="s">
        <v>1071</v>
      </c>
      <c r="H192" s="1" t="s">
        <v>1072</v>
      </c>
      <c r="I192" s="1" t="s">
        <v>2240</v>
      </c>
      <c r="J192" s="1" t="s">
        <v>30</v>
      </c>
      <c r="K192" s="1" t="s">
        <v>2241</v>
      </c>
      <c r="L192" s="1" t="s">
        <v>2241</v>
      </c>
      <c r="M192" s="1" t="s">
        <v>1075</v>
      </c>
      <c r="N192" s="1" t="s">
        <v>1075</v>
      </c>
      <c r="O192" s="1" t="s">
        <v>1076</v>
      </c>
      <c r="P192" s="1" t="s">
        <v>1077</v>
      </c>
      <c r="Q192" s="1" t="s">
        <v>1078</v>
      </c>
      <c r="R192" s="1" t="s">
        <v>2242</v>
      </c>
      <c r="S192" s="1" t="s">
        <v>1080</v>
      </c>
      <c r="T192" s="1" t="s">
        <v>1081</v>
      </c>
      <c r="U192" s="1" t="s">
        <v>1562</v>
      </c>
      <c r="V192" s="1" t="s">
        <v>1103</v>
      </c>
    </row>
    <row r="193" s="1" customFormat="1" spans="1:22">
      <c r="A193" s="3">
        <v>999223000942313</v>
      </c>
      <c r="B193" s="1" t="s">
        <v>1820</v>
      </c>
      <c r="C193" s="1" t="s">
        <v>2243</v>
      </c>
      <c r="D193" s="1" t="s">
        <v>2244</v>
      </c>
      <c r="E193" s="1" t="s">
        <v>2245</v>
      </c>
      <c r="F193" s="1" t="s">
        <v>1067</v>
      </c>
      <c r="G193" s="1" t="s">
        <v>1071</v>
      </c>
      <c r="H193" s="1" t="s">
        <v>1072</v>
      </c>
      <c r="I193" s="1" t="s">
        <v>2246</v>
      </c>
      <c r="J193" s="1" t="s">
        <v>30</v>
      </c>
      <c r="K193" s="1" t="s">
        <v>2247</v>
      </c>
      <c r="L193" s="1" t="s">
        <v>2247</v>
      </c>
      <c r="M193" s="1" t="s">
        <v>1075</v>
      </c>
      <c r="N193" s="1" t="s">
        <v>1075</v>
      </c>
      <c r="O193" s="1" t="s">
        <v>1076</v>
      </c>
      <c r="P193" s="1" t="s">
        <v>1077</v>
      </c>
      <c r="Q193" s="1" t="s">
        <v>1078</v>
      </c>
      <c r="R193" s="1" t="s">
        <v>2248</v>
      </c>
      <c r="S193" s="1" t="s">
        <v>1080</v>
      </c>
      <c r="T193" s="1" t="s">
        <v>1081</v>
      </c>
      <c r="U193" s="1" t="s">
        <v>1082</v>
      </c>
      <c r="V193" s="1" t="s">
        <v>1083</v>
      </c>
    </row>
    <row r="194" s="1" customFormat="1" spans="1:22">
      <c r="A194" s="3">
        <v>999222979742081</v>
      </c>
      <c r="B194" s="1" t="s">
        <v>2115</v>
      </c>
      <c r="C194" s="1" t="s">
        <v>2249</v>
      </c>
      <c r="D194" s="1" t="s">
        <v>2250</v>
      </c>
      <c r="E194" s="1" t="s">
        <v>2251</v>
      </c>
      <c r="F194" s="1" t="s">
        <v>1302</v>
      </c>
      <c r="G194" s="1" t="s">
        <v>1071</v>
      </c>
      <c r="H194" s="1" t="s">
        <v>1072</v>
      </c>
      <c r="I194" s="1" t="s">
        <v>2252</v>
      </c>
      <c r="J194" s="1" t="s">
        <v>30</v>
      </c>
      <c r="K194" s="1" t="s">
        <v>2253</v>
      </c>
      <c r="L194" s="1" t="s">
        <v>2253</v>
      </c>
      <c r="M194" s="1" t="s">
        <v>1075</v>
      </c>
      <c r="N194" s="1" t="s">
        <v>1075</v>
      </c>
      <c r="O194" s="1" t="s">
        <v>1076</v>
      </c>
      <c r="P194" s="1" t="s">
        <v>1077</v>
      </c>
      <c r="Q194" s="1" t="s">
        <v>1078</v>
      </c>
      <c r="R194" s="1" t="s">
        <v>2254</v>
      </c>
      <c r="S194" s="1" t="s">
        <v>1080</v>
      </c>
      <c r="T194" s="1" t="s">
        <v>1081</v>
      </c>
      <c r="U194" s="1" t="s">
        <v>1082</v>
      </c>
      <c r="V194" s="1" t="s">
        <v>1387</v>
      </c>
    </row>
    <row r="195" s="1" customFormat="1" spans="1:22">
      <c r="A195" s="3">
        <v>999222085292046</v>
      </c>
      <c r="B195" s="1" t="s">
        <v>2255</v>
      </c>
      <c r="C195" s="1" t="s">
        <v>2256</v>
      </c>
      <c r="D195" s="1" t="s">
        <v>2238</v>
      </c>
      <c r="E195" s="1" t="s">
        <v>2257</v>
      </c>
      <c r="F195" s="1" t="s">
        <v>1302</v>
      </c>
      <c r="G195" s="1" t="s">
        <v>1071</v>
      </c>
      <c r="H195" s="1" t="s">
        <v>1072</v>
      </c>
      <c r="I195" s="1" t="s">
        <v>2258</v>
      </c>
      <c r="J195" s="1" t="s">
        <v>30</v>
      </c>
      <c r="K195" s="1" t="s">
        <v>2259</v>
      </c>
      <c r="L195" s="1" t="s">
        <v>2259</v>
      </c>
      <c r="M195" s="1" t="s">
        <v>1075</v>
      </c>
      <c r="N195" s="1" t="s">
        <v>1075</v>
      </c>
      <c r="O195" s="1" t="s">
        <v>1076</v>
      </c>
      <c r="P195" s="1" t="s">
        <v>1077</v>
      </c>
      <c r="Q195" s="1" t="s">
        <v>1078</v>
      </c>
      <c r="R195" s="1" t="s">
        <v>2260</v>
      </c>
      <c r="S195" s="1" t="s">
        <v>1080</v>
      </c>
      <c r="T195" s="1" t="s">
        <v>1081</v>
      </c>
      <c r="U195" s="1" t="s">
        <v>1562</v>
      </c>
      <c r="V195" s="1" t="s">
        <v>1103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2023-03-15T02:38:21Z</dcterms:created>
  <dcterms:modified xsi:type="dcterms:W3CDTF">2023-03-15T03:18:11Z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61FFC6A64A6C478F8FB2484EE90F141A</vt:lpwstr>
  </property>
  <property fmtid="{D5CDD505-2E9C-101B-9397-08002B2CF9AE}" pid="3" name="KSOProductBuildVer">
    <vt:lpwstr>2052-11.1.0.13703</vt:lpwstr>
  </property>
</Properties>
</file>