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<sst xmlns="http://schemas.openxmlformats.org/spreadsheetml/2006/main" count="238" uniqueCount="125">
  <si>
    <t>去哪儿网酒店预付对账单</t>
  </si>
  <si>
    <t>供应商名称：</t>
  </si>
  <si>
    <t>汇趣住</t>
  </si>
  <si>
    <t>结算周期：</t>
  </si>
  <si>
    <t>2023-03-14至2023-03-15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</si>
  <si>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</si>
  <si>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</si>
  <si>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</si>
  <si>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</si>
  <si>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</si>
  <si>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</si>
  <si>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</si>
  <si>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</si>
  <si>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</si>
  <si>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</si>
  <si>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</si>
  <si>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</si>
  <si>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</si>
  <si>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</si>
  <si>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</si>
  <si>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¥1,052.00</t>
  </si>
  <si>
    <t>¥155.00</t>
  </si>
  <si>
    <t>¥897.00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</si>
  <si>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</si>
  <si>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</si>
  <si>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</si>
  <si>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</si>
  <si>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</si>
  <si>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</si>
  <si>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</si>
  <si>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</si>
  <si>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</si>
  <si>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</si>
  <si>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</si>
  <si>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</si>
  <si>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</si>
  <si>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</si>
  <si>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</si>
  <si>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</si>
  <si>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</si>
  <si>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</si>
  <si>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</si>
  <si>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</si>
  <si>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</si>
  <si>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</si>
  <si>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</si>
  <si>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</si>
  <si>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</si>
  <si>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</si>
  <si>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</si>
  <si>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</si>
  <si>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</si>
  <si>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</si>
  <si>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</si>
  <si>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</si>
  <si>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</si>
  <si>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</si>
  <si>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</si>
  <si>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</si>
  <si>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</si>
  <si>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</si>
  <si>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</si>
  <si>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</si>
  <si>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</si>
  <si>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</si>
  <si>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</si>
  <si>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</si>
  <si>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</si>
  <si>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</si>
  <si>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</si>
  <si>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103289612930</t>
  </si>
  <si>
    <t>酒店预付</t>
  </si>
  <si>
    <t>否</t>
  </si>
  <si>
    <t>普通</t>
  </si>
  <si>
    <t>476665940</t>
  </si>
  <si>
    <t>汉庭酒店(武汉江汉路步行街店)</t>
  </si>
  <si>
    <t>1639468</t>
  </si>
  <si>
    <t>王赟</t>
  </si>
  <si>
    <t>2023-03-02</t>
  </si>
  <si>
    <t>2023-03-12</t>
  </si>
  <si>
    <t>2023-03-15</t>
  </si>
  <si>
    <t>双床房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</si>
  <si>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</si>
  <si>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</si>
  <si>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</si>
  <si>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</si>
  <si>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</si>
  <si>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</si>
  <si>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</si>
  <si>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</si>
  <si>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</si>
  <si>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</si>
  <si>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</si>
  <si>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</si>
  <si>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A230316162652481</t>
  </si>
  <si>
    <r>
      <t>总计：</t>
    </r>
    <r>
      <rPr>
        <sz val="10"/>
        <rFont val="Arial"/>
        <charset val="134"/>
      </rPr>
      <t>897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</si>
  <si>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</si>
  <si>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</si>
  <si>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</si>
  <si>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</si>
  <si>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</si>
  <si>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</si>
  <si>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</si>
  <si>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</si>
  <si>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</si>
  <si>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</si>
  <si>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</si>
  <si>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</si>
  <si>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</si>
  <si>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</si>
  <si>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</si>
  <si>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</si>
  <si>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</si>
  <si>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</si>
  <si>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3082924</t>
  </si>
  <si>
    <t>--</t>
  </si>
  <si>
    <t>897.00</t>
  </si>
  <si>
    <t>RMB</t>
  </si>
  <si>
    <t>0</t>
  </si>
  <si>
    <t>0.00</t>
  </si>
  <si>
    <t>汇趣住国内直连</t>
  </si>
  <si>
    <t>01.011247</t>
  </si>
  <si>
    <t>2023-03-02 20:34:35</t>
  </si>
  <si>
    <t>直连</t>
  </si>
  <si>
    <t>中国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</si>
</sst>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3</v>
      </c>
      <c r="N2" s="7" t="s">
        <v>78</v>
      </c>
      <c r="O2" s="7" t="s">
        <v>79</v>
      </c>
      <c r="P2" s="7" t="s">
        <v>80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9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897</v>
      </c>
      <c r="E2" t="str">
        <f>VLOOKUP(A2,HOP!A:L,12,0)</f>
        <v>897.00</v>
      </c>
      <c r="F2" t="str">
        <f>VLOOKUP(A2,HOP!A:C,3,0)</f>
        <v>3082924</v>
      </c>
      <c r="G2">
        <f>D2-E2</f>
        <v>0</v>
      </c>
      <c r="H2" t="str">
        <f>$H$1&amp;F2</f>
        <v>，3082924</v>
      </c>
      <c r="I2" t="str">
        <f>VLOOKUP(A2,HOP!A:U,21,0)</f>
        <v>直连</v>
      </c>
    </row>
    <row r="5" ht="14.25" spans="4:4">
      <c r="D5" s="8" t="s">
        <v>22</v>
      </c>
    </row>
    <row r="10" spans="1:1">
      <c r="A10" t="s">
        <v>94</v>
      </c>
    </row>
    <row r="11" spans="1:1">
      <c r="A11" s="5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D1" sqref="D$1:D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70</v>
      </c>
      <c r="B2" s="1" t="s">
        <v>78</v>
      </c>
      <c r="C2" s="1" t="s">
        <v>114</v>
      </c>
      <c r="D2" s="1" t="s">
        <v>75</v>
      </c>
      <c r="E2" s="1" t="s">
        <v>77</v>
      </c>
      <c r="F2" s="1" t="s">
        <v>79</v>
      </c>
      <c r="G2" s="1" t="s">
        <v>80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72</v>
      </c>
      <c r="T2" s="1" t="s">
        <v>34</v>
      </c>
      <c r="U2" s="1" t="s">
        <v>123</v>
      </c>
      <c r="V2" s="1" t="s">
        <v>124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2023-03-16T08:27:49Z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64EE732EEE3943FBADE3C92D0CC10ACD</vt:lpwstr>
  </property>
</Properties>
</file>