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对账!$1:$129</definedName>
  </definedNames>
  <calcPr calcId="144525"/>
</workbook>
</file>

<file path=xl/sharedStrings.xml><?xml version="1.0" encoding="utf-8"?>
<sst xmlns="http://schemas.openxmlformats.org/spreadsheetml/2006/main" count="4223" uniqueCount="1301">
  <si>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</si>
  <si>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</si>
  <si>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</si>
  <si>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</si>
  <si>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</si>
  <si>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</si>
  <si>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</si>
  <si>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</si>
  <si>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</si>
  <si>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</si>
  <si>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</si>
  <si>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</si>
  <si>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</si>
  <si>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</si>
  <si>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</si>
  <si>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</si>
  <si>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</si>
  <si>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</si>
  <si>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</si>
  <si>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</si>
  <si>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</si>
  <si>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</si>
  <si>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</si>
  <si>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</si>
  <si>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</si>
  <si>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999222222271369	</t>
  </si>
  <si>
    <t>Ctrip</t>
  </si>
  <si>
    <t>正常</t>
  </si>
  <si>
    <t>[马六甲]马六甲峇峇家(Baba House Melaka)(99731513)</t>
  </si>
  <si>
    <t>豪华房&lt;双人入住&gt;&lt;双早&gt;</t>
  </si>
  <si>
    <t>CNY</t>
  </si>
  <si>
    <t>yu/lingxiu,yu/lingxiu</t>
  </si>
  <si>
    <t>CA2019230321CNY</t>
  </si>
  <si>
    <t>未提现</t>
  </si>
  <si>
    <t>携程开票</t>
  </si>
  <si>
    <t xml:space="preserve">2953015	</t>
  </si>
  <si>
    <t xml:space="preserve">106576	</t>
  </si>
  <si>
    <t xml:space="preserve">999222226970277	</t>
  </si>
  <si>
    <t>[哥多华]索雷玛克单度假村(Solea Mactan Resort)(28523187)</t>
  </si>
  <si>
    <t>园景尊贵房&lt;特价大促销&gt;&lt;三人入住&gt;&lt;早餐&gt;</t>
  </si>
  <si>
    <t>eunhui/park</t>
  </si>
  <si>
    <t xml:space="preserve">2953561	</t>
  </si>
  <si>
    <t xml:space="preserve">3406544	</t>
  </si>
  <si>
    <t xml:space="preserve">999222311683027	</t>
  </si>
  <si>
    <t>[普吉岛]拉威贵宾别墅、儿童公园及水疗中心(Rawai VIP Villas &amp; Kids Park)(7340733)</t>
  </si>
  <si>
    <t>双卧室泳池别墅(至少提前30天预订)(连住2晚及以上)&lt;特惠专享&gt;&lt;四人入住&gt;&lt;无早&gt;</t>
  </si>
  <si>
    <t>ZABAVINA/EKATERINA</t>
  </si>
  <si>
    <t xml:space="preserve">2971088	</t>
  </si>
  <si>
    <t xml:space="preserve">	</t>
  </si>
  <si>
    <t>取消</t>
  </si>
  <si>
    <t xml:space="preserve">999222372747617	</t>
  </si>
  <si>
    <t>[普吉岛]普吉岛城市海港度假酒店 (政府卫生认证)(Fishermen's Harbour Urban Resort Phuket (SHA Extra Plus))(2355959)</t>
  </si>
  <si>
    <t>豪华家庭房(至少连住2晚及以上)&lt;三人入住&gt;&lt;早餐&gt;</t>
  </si>
  <si>
    <t>TAN/YITONG,TAN/YITONG</t>
  </si>
  <si>
    <t xml:space="preserve">2981234	</t>
  </si>
  <si>
    <t xml:space="preserve">51021	</t>
  </si>
  <si>
    <t xml:space="preserve">999222382592711	</t>
  </si>
  <si>
    <t>[长滩岛]长滩岛市区酒店(Boracay Uptown)(28354342)</t>
  </si>
  <si>
    <t>豪华房&lt;四人入住&gt;&lt;早餐&gt;</t>
  </si>
  <si>
    <t>Quisiquisi/Renan,Quisiquisi/Renan,Quisiquisi/Renan,Quisiquisi/Renan</t>
  </si>
  <si>
    <t xml:space="preserve">2982926	</t>
  </si>
  <si>
    <t xml:space="preserve">40447	</t>
  </si>
  <si>
    <t xml:space="preserve">999222421916429	</t>
  </si>
  <si>
    <t>[黑风洞]雪兰莪士拉央美居酒店(Mercure Selangor Selayang)(98508795)</t>
  </si>
  <si>
    <t>行政高级双人床房&lt;双人入住&gt;&lt;双早&gt;</t>
  </si>
  <si>
    <t>GILL/KULVINDER SINGH</t>
  </si>
  <si>
    <t xml:space="preserve">2988670	</t>
  </si>
  <si>
    <t xml:space="preserve">2303100509	</t>
  </si>
  <si>
    <t xml:space="preserve">999222463651509	</t>
  </si>
  <si>
    <t>[仁川]仁川机场贝斯特韦斯特精品酒店(Best Western Premier Incheon Airport Hotel)(5923817)</t>
  </si>
  <si>
    <t>豪华双床房&lt;双人入住&gt;&lt;无早&gt;</t>
  </si>
  <si>
    <t>Pilgram/Thomas</t>
  </si>
  <si>
    <t xml:space="preserve">2994978	</t>
  </si>
  <si>
    <t xml:space="preserve">23199126	</t>
  </si>
  <si>
    <t xml:space="preserve">999222512493233	</t>
  </si>
  <si>
    <t>[拉普拉普]康斯特白拉热带海滩度假村(Costabella Tropical Beach Hotel)(8235061)</t>
  </si>
  <si>
    <t>豪华池畔房(连住3晚及以上)&lt;特价大促销&gt;&lt;双人入住&gt;&lt;无早&gt;</t>
  </si>
  <si>
    <t>CHAVEZPONCE/HECTOR JESUS</t>
  </si>
  <si>
    <t xml:space="preserve">3002226	</t>
  </si>
  <si>
    <t xml:space="preserve">143010	</t>
  </si>
  <si>
    <t xml:space="preserve">999222545803003	</t>
  </si>
  <si>
    <t>[普吉岛]普吉岛宴宾雅海滩度假村 (政府卫生认证)(Impiana Beach Resort Patong, Phuket (SHA Extra Plus))(4649855)</t>
  </si>
  <si>
    <t>园景豪华房(连住3晚及以上)&lt;特惠专享&gt;&lt;双人入住&gt;&lt;双早&gt;</t>
  </si>
  <si>
    <t>LEE/SUBIN</t>
  </si>
  <si>
    <t xml:space="preserve">3006816	</t>
  </si>
  <si>
    <t xml:space="preserve">146917	</t>
  </si>
  <si>
    <t xml:space="preserve">999222654846951	</t>
  </si>
  <si>
    <t>[八打灵再也]皇家朱兰曲线酒店(Royale Chulan The Curve)(28528099)</t>
  </si>
  <si>
    <t>高级房&lt;双人入住&gt;&lt;无早&gt;</t>
  </si>
  <si>
    <t>EL RHAZI/Hicham,EL RHAZI/Hicham</t>
  </si>
  <si>
    <t xml:space="preserve">3021953	</t>
  </si>
  <si>
    <t xml:space="preserve">399487	</t>
  </si>
  <si>
    <t xml:space="preserve">999222656376302	</t>
  </si>
  <si>
    <t>[大山脚]槟城标致酒店 (槟城对抗新冠肺炎认证)(Iconic Hotel Penang (PenangFightCovid-19 Certified))(28537947)</t>
  </si>
  <si>
    <t>高级房&lt;单人入住&gt;&lt;单早&gt;</t>
  </si>
  <si>
    <t>SEK/CHENG YEW</t>
  </si>
  <si>
    <t xml:space="preserve">3022154	</t>
  </si>
  <si>
    <t xml:space="preserve">364322	</t>
  </si>
  <si>
    <t xml:space="preserve">999222752592786	</t>
  </si>
  <si>
    <t>[曼谷]曼谷索拉利亚西铁酒店(Solaria Nishitetsu Hotel Bangkok)(102642575)</t>
  </si>
  <si>
    <t>标准双床房&lt;特惠专享&gt;&lt;双人入住&gt;&lt;无早&gt;</t>
  </si>
  <si>
    <t>CHUI/WING CHUNG,SHIU/KAM FAI</t>
  </si>
  <si>
    <t xml:space="preserve">3034291	</t>
  </si>
  <si>
    <t xml:space="preserve">254918749/254916508	</t>
  </si>
  <si>
    <t xml:space="preserve">999222752622352	</t>
  </si>
  <si>
    <t>标准双人间&lt;特惠专享&gt;&lt;双人入住&gt;&lt;无早&gt;</t>
  </si>
  <si>
    <t xml:space="preserve">3034301	</t>
  </si>
  <si>
    <t xml:space="preserve">254924365	</t>
  </si>
  <si>
    <t>退单</t>
  </si>
  <si>
    <t xml:space="preserve">999222758091358	</t>
  </si>
  <si>
    <t>[苏梅岛]苏梅岛W酒店(政府卫生认证)(W Koh Samui(SHA Plus+))(3363512)</t>
  </si>
  <si>
    <t>丛林绿洲特大床别墅&lt;今日特价 &gt;&lt;双人入住&gt;&lt;仅适用亚洲客人&gt;&lt;双早&gt;</t>
  </si>
  <si>
    <t>WEI/JIE,QIAN/XIAOPING</t>
  </si>
  <si>
    <t xml:space="preserve">3035006	</t>
  </si>
  <si>
    <t xml:space="preserve">97806829	</t>
  </si>
  <si>
    <t xml:space="preserve">999222803080062	</t>
  </si>
  <si>
    <t>[Na Chom Thian]芭提雅最佳西方至尊海湾酒店 (政府卫生认证)(Best Western Premier Bayphere Pattaya (SHA Extra Plus))(97721853)</t>
  </si>
  <si>
    <t>高级房 2张单人床(至少连住2晚及以上)&lt;双人入住&gt;&lt;仅适用亚洲客人&gt;&lt;双早&gt;</t>
  </si>
  <si>
    <t>RATANASANGKUMJORN/SUNANTA</t>
  </si>
  <si>
    <t xml:space="preserve">3043539	</t>
  </si>
  <si>
    <t xml:space="preserve">BK026675	</t>
  </si>
  <si>
    <t xml:space="preserve">999222815945232	</t>
  </si>
  <si>
    <t>[普吉岛]普吉假日酒店 (政府卫生认证)(Holiday Inn Resort Phuket, an IHG Hotel  (SHA Extra Plus))(3031621)</t>
  </si>
  <si>
    <t>标准房（1张特大床）(连住3晚及以上)&lt;特惠专享&gt;&lt;双人入住&gt;&lt;双早&gt;</t>
  </si>
  <si>
    <t>SONG/JUN,SHEN/YI</t>
  </si>
  <si>
    <t xml:space="preserve">3045816	</t>
  </si>
  <si>
    <t xml:space="preserve">14121297	</t>
  </si>
  <si>
    <t xml:space="preserve">999222815973169	</t>
  </si>
  <si>
    <t>WU/HEMING</t>
  </si>
  <si>
    <t xml:space="preserve">3045824	</t>
  </si>
  <si>
    <t xml:space="preserve">14121547	</t>
  </si>
  <si>
    <t xml:space="preserve">999222816215923	</t>
  </si>
  <si>
    <t>[曼谷]曼谷素坤逸航站 21 中心酒店(Grande Centre Point Hotel Terminal 21)(5908161)</t>
  </si>
  <si>
    <t>高级房&lt;特惠&gt;&lt;双人入住&gt;&lt;双早&gt;</t>
  </si>
  <si>
    <t>LI/JOANNA,CHAN/WAI MAN</t>
  </si>
  <si>
    <t xml:space="preserve">3045911	</t>
  </si>
  <si>
    <t xml:space="preserve">407085	</t>
  </si>
  <si>
    <t xml:space="preserve">999222817170978	</t>
  </si>
  <si>
    <t>[普吉岛]普吉岛悦梿酒店(政府卫生认证)(Cassia Phuket(SHA Extra Plus))(4037173)</t>
  </si>
  <si>
    <t>水景单卧室阁楼套房&lt;双人入住&gt;&lt;双早&gt;</t>
  </si>
  <si>
    <t>WANG/YIQI,SUN/SHASHA</t>
  </si>
  <si>
    <t xml:space="preserve">3046194	</t>
  </si>
  <si>
    <t xml:space="preserve">999222818017260	</t>
  </si>
  <si>
    <t>[宿务]宿务滨海前线酒店 - 北开垦(Bayfront Hotel Cebu – North Reclamation)(8235106)</t>
  </si>
  <si>
    <t>高级房&lt;今日特价 &gt;&lt;双人入住&gt;&lt;双早&gt;</t>
  </si>
  <si>
    <t>HWANG/JINHEE,NOH/JINHO</t>
  </si>
  <si>
    <t xml:space="preserve">3046479	</t>
  </si>
  <si>
    <t xml:space="preserve">111540	</t>
  </si>
  <si>
    <t xml:space="preserve">999222866508254	</t>
  </si>
  <si>
    <t>[吉隆坡]吉隆坡美利亚酒店(Meliá Kuala Lumpur)(8872508)</t>
  </si>
  <si>
    <t>美利亚客房&lt;双人入住&gt;&lt;双早&gt;</t>
  </si>
  <si>
    <t>Tay/Arthur</t>
  </si>
  <si>
    <t xml:space="preserve">3054479	</t>
  </si>
  <si>
    <t xml:space="preserve">698510	</t>
  </si>
  <si>
    <t xml:space="preserve">999222877648362	</t>
  </si>
  <si>
    <t>池景尊贵房（1张特大床，带阳台）(连住3晚及以上)&lt;特惠&gt;&lt;双人入住&gt;&lt;双早&gt;</t>
  </si>
  <si>
    <t>MA/TING,ZHANG/MIAN</t>
  </si>
  <si>
    <t xml:space="preserve">3056805	</t>
  </si>
  <si>
    <t xml:space="preserve">14248547	</t>
  </si>
  <si>
    <t xml:space="preserve">999222891410381	</t>
  </si>
  <si>
    <t>GAN/ENLE,ZHANG/YUE</t>
  </si>
  <si>
    <t xml:space="preserve">3058633	</t>
  </si>
  <si>
    <t xml:space="preserve">14259298	</t>
  </si>
  <si>
    <t xml:space="preserve">999222893086376	</t>
  </si>
  <si>
    <t>标准房(连住3晚及以上)&lt;特惠&gt;&lt;双人入住&gt;&lt;双早&gt;</t>
  </si>
  <si>
    <t>HUANG/YUANYUAN,LIU/HAITAO</t>
  </si>
  <si>
    <t xml:space="preserve">3058984	</t>
  </si>
  <si>
    <t xml:space="preserve">14260297	</t>
  </si>
  <si>
    <t xml:space="preserve">999222895504878	</t>
  </si>
  <si>
    <t>[曼谷]曼谷秋素坤逸酒店 (政府卫生认证)(Qiu Hotel Sukhumvit (SHA Plus+))(28597378)</t>
  </si>
  <si>
    <t>豪华池景房(高层)&lt;双人入住&gt;&lt;限量特惠&gt;&lt;双早&gt;</t>
  </si>
  <si>
    <t>NAKAI/KAREN,SON/GEONHUI</t>
  </si>
  <si>
    <t xml:space="preserve">3059439	</t>
  </si>
  <si>
    <t xml:space="preserve">84109	</t>
  </si>
  <si>
    <t xml:space="preserve">999222900649427	</t>
  </si>
  <si>
    <t>ying/zhuojun,ying/yue</t>
  </si>
  <si>
    <t xml:space="preserve">3060587	</t>
  </si>
  <si>
    <t xml:space="preserve">14279797	</t>
  </si>
  <si>
    <t xml:space="preserve">999222906664846	</t>
  </si>
  <si>
    <t>池景尊贵房（2张单人床，带阳台）(连住3晚及以上)&lt;特惠&gt;&lt;双人入住&gt;&lt;双早&gt;</t>
  </si>
  <si>
    <t>ZHOU/FENG,HU/YIWEI</t>
  </si>
  <si>
    <t xml:space="preserve">3060841	</t>
  </si>
  <si>
    <t xml:space="preserve">14286797	</t>
  </si>
  <si>
    <t xml:space="preserve">999222906701128	</t>
  </si>
  <si>
    <t>Liu/Ningyi,Lou/Miting</t>
  </si>
  <si>
    <t xml:space="preserve">3060847	</t>
  </si>
  <si>
    <t xml:space="preserve">14285047	</t>
  </si>
  <si>
    <t xml:space="preserve">999222910015755	</t>
  </si>
  <si>
    <t>ZHANG/JIAONI</t>
  </si>
  <si>
    <t xml:space="preserve">3061682	</t>
  </si>
  <si>
    <t xml:space="preserve">14288797	</t>
  </si>
  <si>
    <t xml:space="preserve">999222948739593	</t>
  </si>
  <si>
    <t>[苏米龙岛]宿雾苏密隆碧海岛屿度假村(Bluewater Sumilon Island Resort)(5242684)</t>
  </si>
  <si>
    <t>尊贵豪华房&lt;特价大促销&gt;&lt;三人入住&gt;&lt;无早&gt;</t>
  </si>
  <si>
    <t>KIM/SEUNGMIN,KIM/SEUNGMIN,KIM/SEUNGMIN</t>
  </si>
  <si>
    <t xml:space="preserve">3069901	</t>
  </si>
  <si>
    <t xml:space="preserve">25462	</t>
  </si>
  <si>
    <t xml:space="preserve">999222957918694	</t>
  </si>
  <si>
    <t>[普吉岛]普吉岛芭东彩灯度假村 (政府卫生认证)(The Lantern Resorts Patong Phuket (SHA Extra Plus))(28689957)</t>
  </si>
  <si>
    <t>景观房(带阳台)(连住3晚及以上)&lt;双人入住&gt;&lt;双早&gt;</t>
  </si>
  <si>
    <t>Loong Kwong/Cheong,Loong Kwong/Cheong,Loong Kwong/Cheong,Loong Kwong/Cheong</t>
  </si>
  <si>
    <t xml:space="preserve">3072689	</t>
  </si>
  <si>
    <t xml:space="preserve">81959	</t>
  </si>
  <si>
    <t xml:space="preserve">999222961959408	</t>
  </si>
  <si>
    <t>[怡保]怡保怡东酒店(Hotel Excelsior Ipoh)(28538294)</t>
  </si>
  <si>
    <t>Asri/Bin Ahmad Mohamad</t>
  </si>
  <si>
    <t xml:space="preserve">3073974	</t>
  </si>
  <si>
    <t xml:space="preserve">999222971829872	</t>
  </si>
  <si>
    <t>豪华转角双床房 禁烟&lt;三人入住&gt;&lt;早餐&gt;</t>
  </si>
  <si>
    <t>HU/XIAOXING,LI/ANLI,SHI/YEQUN</t>
  </si>
  <si>
    <t xml:space="preserve">3077058	</t>
  </si>
  <si>
    <t xml:space="preserve">258836045	</t>
  </si>
  <si>
    <t xml:space="preserve">999222979124294	</t>
  </si>
  <si>
    <t>[曼谷]曼谷铂尔曼G酒店 （政府卫生认证）(Pullman Bangkok Hotel G（SHA Extra Plus）)(2497067)</t>
  </si>
  <si>
    <t>G豪华房(至少连住2晚及以上)&lt;今日特惠&gt;&lt;双人入住&gt;&lt;双早&gt;</t>
  </si>
  <si>
    <t>LAN/LINYING</t>
  </si>
  <si>
    <t xml:space="preserve">3079237	</t>
  </si>
  <si>
    <t xml:space="preserve">46497460	</t>
  </si>
  <si>
    <t xml:space="preserve">999222982346532	</t>
  </si>
  <si>
    <t>[梳邦再也]双威金字塔酒店(Sunway Pyramid Hotel)(17055173)</t>
  </si>
  <si>
    <t>豪华双床房&lt;双人入住&gt;&lt;双早&gt;</t>
  </si>
  <si>
    <t>Chong/Sophia</t>
  </si>
  <si>
    <t xml:space="preserve">3080689	</t>
  </si>
  <si>
    <t xml:space="preserve">259103744	</t>
  </si>
  <si>
    <t xml:space="preserve">999222984540306	</t>
  </si>
  <si>
    <t>尊贵豪华房(至少连住2晚及以上)&lt;今日特惠&gt;&lt;双人入住&gt;&lt;双早&gt;</t>
  </si>
  <si>
    <t>ZHONG/SHUYI,DU/YILIN</t>
  </si>
  <si>
    <t xml:space="preserve">3081378	</t>
  </si>
  <si>
    <t xml:space="preserve">46801711	</t>
  </si>
  <si>
    <t xml:space="preserve">999222988572790	</t>
  </si>
  <si>
    <t>[普吉岛]Travelodge 普吉城镇酒店(Travelodge Phuket Town)(83852850)</t>
  </si>
  <si>
    <t>CHEN/XIYU,SU/SHIHAN,LUO/GANLIN,LI/SHAN SHAN</t>
  </si>
  <si>
    <t xml:space="preserve">3082787	</t>
  </si>
  <si>
    <t xml:space="preserve">9931	</t>
  </si>
  <si>
    <t xml:space="preserve">999222997399839	</t>
  </si>
  <si>
    <t>[曼谷]曼谷华昌传统酒店(Hua Chang Heritage Hotel Bangkok)(4494789)</t>
  </si>
  <si>
    <t>豪华房(连住5晚及以上)&lt;今日特价 &gt;&lt;双人入住&gt;&lt;无早&gt;</t>
  </si>
  <si>
    <t>Yik Loon/Aw</t>
  </si>
  <si>
    <t xml:space="preserve">3086562	</t>
  </si>
  <si>
    <t xml:space="preserve">152402	</t>
  </si>
  <si>
    <t xml:space="preserve">999222997916557	</t>
  </si>
  <si>
    <t>[芭堤雅]达拉海角渡假村(Cape Dara Resort)(5470678)</t>
  </si>
  <si>
    <t>豪华房&lt;特惠&gt;&lt;双人入住&gt;&lt;不适用泰国/印度次大陆客人&gt;&lt;双早&gt;</t>
  </si>
  <si>
    <t>DENG/JUNTIAN,HE/YURUI</t>
  </si>
  <si>
    <t xml:space="preserve">3086788	</t>
  </si>
  <si>
    <t xml:space="preserve">493919	</t>
  </si>
  <si>
    <t xml:space="preserve">999223002830078	</t>
  </si>
  <si>
    <t>[苏梅岛]金普顿基塔莱苏梅岛酒店 - 洲际酒店集团旗下(Kimpton Kitalay Samui, an IHG Hotel)(102298551)</t>
  </si>
  <si>
    <t>花园泳池1卧别墅(至少连住2晚及以上)&lt;双人入住&gt;&lt;不适用泰国客人&gt;&lt;双早&gt;</t>
  </si>
  <si>
    <t>Han/Xueqiao</t>
  </si>
  <si>
    <t xml:space="preserve">3088589	</t>
  </si>
  <si>
    <t xml:space="preserve">23003111505	</t>
  </si>
  <si>
    <t>Han/Xueqiao,Zhang/Feng</t>
  </si>
  <si>
    <t xml:space="preserve">3088670	</t>
  </si>
  <si>
    <t xml:space="preserve">45780435	</t>
  </si>
  <si>
    <t xml:space="preserve">999223011046366	</t>
  </si>
  <si>
    <t>[曼谷]曼谷lyf素坤逸8巷-雅诗阁管理(lyf Sukhumvit 8 Bangkok - Managed by The Ascott Limited)(99997345)</t>
  </si>
  <si>
    <t>特大床房&lt;双人入住&gt;&lt;不适用泰国客人&gt;&lt;无早&gt;</t>
  </si>
  <si>
    <t>CHOI/SIYOUNG</t>
  </si>
  <si>
    <t xml:space="preserve">3092099	</t>
  </si>
  <si>
    <t xml:space="preserve">8522703	</t>
  </si>
  <si>
    <t xml:space="preserve">999223027807856	</t>
  </si>
  <si>
    <t>[吉隆坡]吉隆坡宾乐雅服务公寓(PARKROYAL Serviced Suites Kuala Lumpur)(4635759)</t>
  </si>
  <si>
    <t>一室套房 1张特大床&lt;双人入住&gt;&lt;双早&gt;</t>
  </si>
  <si>
    <t>Priol/Virgilio</t>
  </si>
  <si>
    <t xml:space="preserve">3093762	</t>
  </si>
  <si>
    <t xml:space="preserve">393909	</t>
  </si>
  <si>
    <t xml:space="preserve">999223032239548	</t>
  </si>
  <si>
    <t>[仙本那]仙本那那本仙境童话庄园(Together Palm Resort Semporna)(28528332)</t>
  </si>
  <si>
    <t>独栋豪华双人木屋(独立卫浴)&lt;今日特价 &gt;&lt;双人入住&gt;&lt;双早&gt;</t>
  </si>
  <si>
    <t>Su/Xiaomei</t>
  </si>
  <si>
    <t xml:space="preserve">3095198	</t>
  </si>
  <si>
    <t xml:space="preserve">999223047721241	</t>
  </si>
  <si>
    <t>[哥打京那巴鲁]佳蓝汶莱度假村(Nexus Resort &amp; Spa Karambunai)(5007323)</t>
  </si>
  <si>
    <t>婆罗洲花园豪华房&lt;双人入住&gt;&lt;双早&gt;</t>
  </si>
  <si>
    <t>Koo/Nursyuhada,Koo/Nursyuhada</t>
  </si>
  <si>
    <t xml:space="preserve">3099304	</t>
  </si>
  <si>
    <t xml:space="preserve">6834226	</t>
  </si>
  <si>
    <t xml:space="preserve">999223048535279	</t>
  </si>
  <si>
    <t>[八打灵再也]皇家朱兰白沙罗酒店(Royale Chulan Damansara)(28528087)</t>
  </si>
  <si>
    <t>高级房&lt;双人入住&gt;&lt;双早&gt;</t>
  </si>
  <si>
    <t>TUNKU ZAMIL/TUNKU DANIEL</t>
  </si>
  <si>
    <t xml:space="preserve">3099567	</t>
  </si>
  <si>
    <t xml:space="preserve">609351	</t>
  </si>
  <si>
    <t xml:space="preserve">999223050323327	</t>
  </si>
  <si>
    <t>标准特大号床角落间&lt;特惠专享&gt;&lt;双人入住&gt;&lt;无早&gt;</t>
  </si>
  <si>
    <t>JEONG/WOOJIN</t>
  </si>
  <si>
    <t xml:space="preserve">3100057	</t>
  </si>
  <si>
    <t xml:space="preserve">260313596	</t>
  </si>
  <si>
    <t xml:space="preserve">999223054141569	</t>
  </si>
  <si>
    <t>MAK/CHING YAN</t>
  </si>
  <si>
    <t xml:space="preserve">3101283	</t>
  </si>
  <si>
    <t xml:space="preserve">999223061903201	</t>
  </si>
  <si>
    <t>[曼谷]曼谷班达拉套房酒店(Bandara Suites Silom, Bangkok)(90808448)</t>
  </si>
  <si>
    <t>一室房&lt;特惠专享&gt;&lt;双人入住&gt;&lt;无早&gt;</t>
  </si>
  <si>
    <t>Ribock/John,Ribock/John</t>
  </si>
  <si>
    <t xml:space="preserve">3103329	</t>
  </si>
  <si>
    <t xml:space="preserve">210999	</t>
  </si>
  <si>
    <t xml:space="preserve">999223067431621	</t>
  </si>
  <si>
    <t>[曼谷]于拉查达阿曼塔酒店(Amanta Hotel &amp; Residence Ratchada)(28679148)</t>
  </si>
  <si>
    <t>一卧室城景豪华套房(至少连住2晚及以上)&lt;双人入住&gt;&lt;无早&gt;</t>
  </si>
  <si>
    <t>ZHANG/YOU,WANG/LIMING</t>
  </si>
  <si>
    <t xml:space="preserve">3104609	</t>
  </si>
  <si>
    <t xml:space="preserve">57665190-1	</t>
  </si>
  <si>
    <t xml:space="preserve">999223068262786	</t>
  </si>
  <si>
    <t>[吉隆坡]铂尔曼吉隆坡城市中心大酒店(Pullman Kuala Lumpur City Centre Hotel &amp; Residences)(5073220)</t>
  </si>
  <si>
    <t>甄选至尊豪华特大床房(至少连住2晚及以上)&lt;双人入住&gt;&lt;双早&gt;</t>
  </si>
  <si>
    <t>GUO/YINGJIE</t>
  </si>
  <si>
    <t xml:space="preserve">3104830	</t>
  </si>
  <si>
    <t xml:space="preserve">917679	</t>
  </si>
  <si>
    <t xml:space="preserve">999223068654246	</t>
  </si>
  <si>
    <t>[普吉岛]普吉岛纳卡酒店(政府卫生认证)(The Naka Phuket(SHA Extra Plus))(5477275)</t>
  </si>
  <si>
    <t>一卧泳池别墅&lt;特价大促销&gt;&lt;双人入住&gt;&lt;双早&gt;</t>
  </si>
  <si>
    <t>LI/JINGHAO</t>
  </si>
  <si>
    <t xml:space="preserve">3104940	</t>
  </si>
  <si>
    <t xml:space="preserve">999223074728486	</t>
  </si>
  <si>
    <t>[巴洛克]珍拉丁皇家朱兰小屋(Royale Chulan Cherating Chalet)(67235956)</t>
  </si>
  <si>
    <t>双床小木屋&lt;特价大促销&gt;&lt;双人入住&gt;&lt;双早&gt;</t>
  </si>
  <si>
    <t>BIN ABU BAKAR/NAZRUL MUHAIMIN,SAGRI/SITI NABILA</t>
  </si>
  <si>
    <t xml:space="preserve">3107206	</t>
  </si>
  <si>
    <t xml:space="preserve">78834	</t>
  </si>
  <si>
    <t xml:space="preserve">999223078856379	</t>
  </si>
  <si>
    <t>标准房&lt;双人入住&gt;&lt;无早&gt;</t>
  </si>
  <si>
    <t>LI/YIMIAO</t>
  </si>
  <si>
    <t xml:space="preserve">3107707	</t>
  </si>
  <si>
    <t xml:space="preserve">10264	</t>
  </si>
  <si>
    <t xml:space="preserve">999223082051532	</t>
  </si>
  <si>
    <t>[普吉岛]普吉岛希尔顿阿卡迪亚温泉度假酒店 (政府卫生认证)(Hilton Phuket Arcadia Resort &amp; Spa (SHA Extra Plus))(3460018)</t>
  </si>
  <si>
    <t>园景豪华加大特大床房&lt;双人入住&gt;&lt;中宾&gt;&lt;双早&gt;</t>
  </si>
  <si>
    <t>LI/YIJIN,ZHOU/YAN</t>
  </si>
  <si>
    <t xml:space="preserve">3108413	</t>
  </si>
  <si>
    <t xml:space="preserve">3346230161	</t>
  </si>
  <si>
    <t xml:space="preserve">999223083774322	</t>
  </si>
  <si>
    <t>豪华双床房&lt;双人入住&gt;&lt;不适用韩国客人&gt;&lt;无早&gt;</t>
  </si>
  <si>
    <t>NOJIMA/KUNIHIKO</t>
  </si>
  <si>
    <t xml:space="preserve">3108895	</t>
  </si>
  <si>
    <t xml:space="preserve">23213644	</t>
  </si>
  <si>
    <t xml:space="preserve">999223091117675	</t>
  </si>
  <si>
    <t>LAM/YEEN MUN,PANG/HUE JEA</t>
  </si>
  <si>
    <t xml:space="preserve">3111464	</t>
  </si>
  <si>
    <t xml:space="preserve">609620	</t>
  </si>
  <si>
    <t xml:space="preserve">999223091244557	</t>
  </si>
  <si>
    <t>[Donggongon]灵狮铂金酒店(Lintas Platinum Hotel)(99790378)</t>
  </si>
  <si>
    <t>Jaw Hong/Wee,Jaw Hong/Wee</t>
  </si>
  <si>
    <t xml:space="preserve">3111532	</t>
  </si>
  <si>
    <t xml:space="preserve">108077	</t>
  </si>
  <si>
    <t xml:space="preserve">999223104668338	</t>
  </si>
  <si>
    <t>豪华房(至少连住2晚及以上)&lt;双人入住&gt;&lt;双早&gt;</t>
  </si>
  <si>
    <t>Shanwari/Shershah,Shanwari/Shershah</t>
  </si>
  <si>
    <t xml:space="preserve">3114377	</t>
  </si>
  <si>
    <t xml:space="preserve">54236	</t>
  </si>
  <si>
    <t xml:space="preserve">999223115329828	</t>
  </si>
  <si>
    <t>ZHANG/YAYA,ZHANG/HAI</t>
  </si>
  <si>
    <t xml:space="preserve">3116929	</t>
  </si>
  <si>
    <t xml:space="preserve">54302	</t>
  </si>
  <si>
    <t xml:space="preserve">999223119134000	</t>
  </si>
  <si>
    <t>[曼谷]曼谷格乐丽雅12酒店(Galleria 12 Sukhumvit Bangkok Hotel by Compass Hospitality)(5428256)</t>
  </si>
  <si>
    <t>斯莱德房&lt;今日特惠&gt;&lt;双人入住&gt;&lt;无早&gt;</t>
  </si>
  <si>
    <t>Seungyoung/Park,Seungyoung/Park,Seungyoung/Park,Seungyoung/Park</t>
  </si>
  <si>
    <t xml:space="preserve">3117891	</t>
  </si>
  <si>
    <t xml:space="preserve">57437-8	</t>
  </si>
  <si>
    <t xml:space="preserve">999223122433929	</t>
  </si>
  <si>
    <t>[普吉岛]普吉岛安达曼拥抱酒店 (政府卫生认证)(Andaman Embrace Patong Phuket (SHA Extra Plus))(5535710)</t>
  </si>
  <si>
    <t>安达曼豪华大床房&lt;三人入住&gt;&lt;适用于除泰国的亚洲客人&gt;&lt;早餐&gt;</t>
  </si>
  <si>
    <t>Liu/Hao</t>
  </si>
  <si>
    <t xml:space="preserve">3119014	</t>
  </si>
  <si>
    <t xml:space="preserve">68990	</t>
  </si>
  <si>
    <t xml:space="preserve">999223122678334	</t>
  </si>
  <si>
    <t>[八打灵再也]阿万特酒店(Avante Hotel)(100419478)</t>
  </si>
  <si>
    <t>豪华特大床房&lt;双人入住&gt;&lt;仅适用亚洲客人&gt;&lt;双早&gt;</t>
  </si>
  <si>
    <t>LI/SHIEN</t>
  </si>
  <si>
    <t xml:space="preserve">3119135	</t>
  </si>
  <si>
    <t xml:space="preserve">152831	</t>
  </si>
  <si>
    <t xml:space="preserve">999223125457765	</t>
  </si>
  <si>
    <t>[宿务]宿雾海湾酒店- 国会大厦(Bayfront Hotel Cebu - Capitol Site)(82189082)</t>
  </si>
  <si>
    <t>经典房&lt;双人入住&gt;&lt;双早&gt;</t>
  </si>
  <si>
    <t>CHING/FELICESIMA LEE</t>
  </si>
  <si>
    <t xml:space="preserve">3119486	</t>
  </si>
  <si>
    <t xml:space="preserve">26323	</t>
  </si>
  <si>
    <t xml:space="preserve">999223134429052	</t>
  </si>
  <si>
    <t>saibin/Nursina,saibin/Nursina</t>
  </si>
  <si>
    <t xml:space="preserve">3121258	</t>
  </si>
  <si>
    <t xml:space="preserve">6838677	</t>
  </si>
  <si>
    <t xml:space="preserve">999223136571663	</t>
  </si>
  <si>
    <t>[曼谷]曼谷索菲特特色酒店(SO/ Bangkok)(1549427)</t>
  </si>
  <si>
    <t>温馨特大床房(至少连住2晚及以上)&lt;今日特惠&gt;&lt;双人入住&gt;&lt;不适用泰国客人&gt;&lt;双早&gt;</t>
  </si>
  <si>
    <t>GWAK/JUNYEOL</t>
  </si>
  <si>
    <t xml:space="preserve">3121966	</t>
  </si>
  <si>
    <t xml:space="preserve">914307	</t>
  </si>
  <si>
    <t xml:space="preserve">999223141794503	</t>
  </si>
  <si>
    <t>Martinez/Maria,Martinez/Maria</t>
  </si>
  <si>
    <t xml:space="preserve">3122673	</t>
  </si>
  <si>
    <t xml:space="preserve">26389	</t>
  </si>
  <si>
    <t xml:space="preserve">999223149704171	</t>
  </si>
  <si>
    <t>安达曼豪华房双床&lt;双人入住&gt;&lt;适用于除泰国的亚洲客人&gt;&lt;双早&gt;</t>
  </si>
  <si>
    <t>WANG/JIANG</t>
  </si>
  <si>
    <t xml:space="preserve">3124799	</t>
  </si>
  <si>
    <t xml:space="preserve">69121	</t>
  </si>
  <si>
    <t xml:space="preserve">999223156111876	</t>
  </si>
  <si>
    <t>[吉隆坡]吉隆坡辉煌酒店(Vivatel Kuala Lumpur)(24873881)</t>
  </si>
  <si>
    <t>Gao/Yanli</t>
  </si>
  <si>
    <t xml:space="preserve">3126303	</t>
  </si>
  <si>
    <t xml:space="preserve">108536	</t>
  </si>
  <si>
    <t xml:space="preserve">999223158926777	</t>
  </si>
  <si>
    <t>[达沃]达沃阿卡西亚酒店(Staycation Approved)(Acacia Hotel Davao (Staycation Approved))(89981775)</t>
  </si>
  <si>
    <t>豪华大床房&lt;双人入住&gt;&lt;无早&gt;</t>
  </si>
  <si>
    <t>Brian Lim/Marc,Brian Lim/Marc</t>
  </si>
  <si>
    <t xml:space="preserve">3127228	</t>
  </si>
  <si>
    <t xml:space="preserve">178490	</t>
  </si>
  <si>
    <t xml:space="preserve">999223159686952	</t>
  </si>
  <si>
    <t>[曼谷]曼谷大使酒店(Ambassador Hotel Bangkok)(28680259)</t>
  </si>
  <si>
    <t>豪华塔楼翼双床房&lt;双人入住&gt;&lt;无早&gt;</t>
  </si>
  <si>
    <t>HOANG BAO CHAU/TRAN</t>
  </si>
  <si>
    <t xml:space="preserve">3127423	</t>
  </si>
  <si>
    <t xml:space="preserve">BK058593	</t>
  </si>
  <si>
    <t xml:space="preserve">999223162721559	</t>
  </si>
  <si>
    <t>豪华双人间&lt;特惠专享&gt;&lt;双人入住&gt;&lt;双早&gt;</t>
  </si>
  <si>
    <t>Kiat/Andrew Soh Eng</t>
  </si>
  <si>
    <t xml:space="preserve">3128431	</t>
  </si>
  <si>
    <t xml:space="preserve">262207638	</t>
  </si>
  <si>
    <t xml:space="preserve">999223165402415	</t>
  </si>
  <si>
    <t>[依斯干达公主城]双威大盒子酒店(Sunway Hotel Big Box)(91411884)</t>
  </si>
  <si>
    <t>豪华特大床房(至少连住2晚及以上)&lt;双人入住&gt;&lt;双早&gt;</t>
  </si>
  <si>
    <t>BASUKI/HENDRO PRATIKNO</t>
  </si>
  <si>
    <t xml:space="preserve">3129269	</t>
  </si>
  <si>
    <t xml:space="preserve">72728	</t>
  </si>
  <si>
    <t xml:space="preserve">999223165498355	</t>
  </si>
  <si>
    <t>[苏梅岛]苏梅岛W酒店(W Koh Samui)(3363512)</t>
  </si>
  <si>
    <t>热带绿洲双大床别墅&lt;今日特价 &gt;&lt;双人入住&gt;&lt;仅适用亚洲客人&gt;&lt;双早&gt;</t>
  </si>
  <si>
    <t>TINGTING/HU</t>
  </si>
  <si>
    <t xml:space="preserve">3129305	</t>
  </si>
  <si>
    <t xml:space="preserve">999223166714527	</t>
  </si>
  <si>
    <t>[芭堤雅]芭堤雅北部遨舍度假酒店(OZO North Pattaya)(105013131)</t>
  </si>
  <si>
    <t>豪华海景特大床房(连住3晚及以上)&lt;今日特价 &gt;&lt;双人入住&gt;&lt;中宾&gt;&lt;双早&gt;</t>
  </si>
  <si>
    <t>Zhang/Qiwen</t>
  </si>
  <si>
    <t xml:space="preserve">3129763	</t>
  </si>
  <si>
    <t xml:space="preserve">162991	</t>
  </si>
  <si>
    <t>过时取消</t>
  </si>
  <si>
    <t xml:space="preserve">999223167066312	</t>
  </si>
  <si>
    <t>豪华双人间&lt;特惠专享&gt;&lt;双人入住&gt;&lt;无早&gt;</t>
  </si>
  <si>
    <t>HO/SUEN MAN</t>
  </si>
  <si>
    <t xml:space="preserve">3129930	</t>
  </si>
  <si>
    <t xml:space="preserve">262341784	</t>
  </si>
  <si>
    <t xml:space="preserve">999223168478289	</t>
  </si>
  <si>
    <t>[曼谷]优本纳沙通(Urbana Sathorn, Bangkok)(5025085)</t>
  </si>
  <si>
    <t>一卧室豪华房(至少连住2晚及以上)&lt;超值特惠&gt;&lt;双人入住&gt;&lt;无早&gt;</t>
  </si>
  <si>
    <t>HOU/YANNI,YANG/BIN</t>
  </si>
  <si>
    <t xml:space="preserve">3130721	</t>
  </si>
  <si>
    <t xml:space="preserve">0950793650387	</t>
  </si>
  <si>
    <t xml:space="preserve">999223173333323	</t>
  </si>
  <si>
    <t>豪华双床房&lt;双人入住&gt;&lt;仅适用亚洲客人&gt;&lt;双早&gt;</t>
  </si>
  <si>
    <t>WONG/SOON YEOW</t>
  </si>
  <si>
    <t xml:space="preserve">3131263	</t>
  </si>
  <si>
    <t xml:space="preserve">153220	</t>
  </si>
  <si>
    <t xml:space="preserve">999223173947624	</t>
  </si>
  <si>
    <t>[曼谷]曼谷艾美酒店(Le Meridien Bangkok)(2778530)</t>
  </si>
  <si>
    <t>城景豪华双床房(至少连住2晚及以上)&lt;双人入住&gt;&lt;不适用泰国客人&gt;&lt;双早&gt;</t>
  </si>
  <si>
    <t>CAO/HENG,Zhang/Jiawei</t>
  </si>
  <si>
    <t xml:space="preserve">3131377	</t>
  </si>
  <si>
    <t xml:space="preserve">94806799	</t>
  </si>
  <si>
    <t xml:space="preserve">999223175002046	</t>
  </si>
  <si>
    <t>[皮皮岛]沙逸皮皮岛度假酒店(SAii Phi Phi Island Village)(5425244)</t>
  </si>
  <si>
    <t>园景高级双床简易别墅(至少连住2晚及以上)&lt;双人入住&gt;&lt;中宾&gt;&lt;双早&gt;</t>
  </si>
  <si>
    <t>ZHENG/HUITING,LIU/YING</t>
  </si>
  <si>
    <t xml:space="preserve">3131616	</t>
  </si>
  <si>
    <t xml:space="preserve">663455	</t>
  </si>
  <si>
    <t xml:space="preserve">999223175005387	</t>
  </si>
  <si>
    <t>花园豪华特大床小屋(至少连住2晚及以上)&lt;双人入住&gt;&lt;中宾&gt;&lt;双早&gt;</t>
  </si>
  <si>
    <t>YUAN/ZHIPENG,ZHONG/ZHENHONG</t>
  </si>
  <si>
    <t xml:space="preserve">3131617	</t>
  </si>
  <si>
    <t xml:space="preserve">663411	</t>
  </si>
  <si>
    <t xml:space="preserve">999223175155444	</t>
  </si>
  <si>
    <t>[古晋]古晋UCSI酒店(Ucsi Hotel Kuching)(100649060)</t>
  </si>
  <si>
    <t>高级特大床房&lt;双人入住&gt;&lt;无早&gt;</t>
  </si>
  <si>
    <t>YAO/HUA</t>
  </si>
  <si>
    <t xml:space="preserve">3131706	</t>
  </si>
  <si>
    <t xml:space="preserve">W7EPTT	</t>
  </si>
  <si>
    <t xml:space="preserve">999223175907905	</t>
  </si>
  <si>
    <t>Chai/Koon Lun,Chai/Koon Lun</t>
  </si>
  <si>
    <t xml:space="preserve">3132019	</t>
  </si>
  <si>
    <t xml:space="preserve">108560	</t>
  </si>
  <si>
    <t xml:space="preserve">999223177209553	</t>
  </si>
  <si>
    <t>[新山]希思尔新山酒店(Thistle Johor Bahru)(5624049)</t>
  </si>
  <si>
    <t>豪华特大床房&lt;限量特价&gt;&lt;双人入住&gt;&lt;双早&gt;</t>
  </si>
  <si>
    <t>Mamat/Muhammad</t>
  </si>
  <si>
    <t xml:space="preserve">3132253	</t>
  </si>
  <si>
    <t xml:space="preserve">474662	</t>
  </si>
  <si>
    <t xml:space="preserve">999223177565525	</t>
  </si>
  <si>
    <t>[吉隆坡]辉盛凯贝丽(Capri by Fraser Bukit Bintang)(88638672)</t>
  </si>
  <si>
    <t>行政双床一室房(至少连住2晚及以上)&lt;今日特价 &gt;&lt;双人入住&gt;&lt;双早&gt;</t>
  </si>
  <si>
    <t>ZHANG/YIYUAN</t>
  </si>
  <si>
    <t xml:space="preserve">3132332	</t>
  </si>
  <si>
    <t xml:space="preserve">63024818-1	</t>
  </si>
  <si>
    <t xml:space="preserve">999223181337634	</t>
  </si>
  <si>
    <t>[Batu Buruk]报春花海滩酒店(Primula Beach Hotel)(89000989)</t>
  </si>
  <si>
    <t>Mansor/Noor Liana</t>
  </si>
  <si>
    <t xml:space="preserve">3133365	</t>
  </si>
  <si>
    <t xml:space="preserve">123782	</t>
  </si>
  <si>
    <t xml:space="preserve">999223182025291	</t>
  </si>
  <si>
    <t>WANG/SONG,WANG/SHUNFU</t>
  </si>
  <si>
    <t xml:space="preserve">3133658	</t>
  </si>
  <si>
    <t xml:space="preserve">262609487	</t>
  </si>
  <si>
    <t xml:space="preserve">999223183867243	</t>
  </si>
  <si>
    <t>[曼谷]曼谷杜斯特套房酒店式公寓(Dusit Suites Hotel Ratchadamri, Bangkok)(4998306)</t>
  </si>
  <si>
    <t>一卧室豪华特大床套房(至少连住2晚及以上)&lt;双人入住&gt;&lt;中宾&gt;&lt;无早&gt;</t>
  </si>
  <si>
    <t>TSZ KIN/LI</t>
  </si>
  <si>
    <t xml:space="preserve">3134458	</t>
  </si>
  <si>
    <t xml:space="preserve">228704	</t>
  </si>
  <si>
    <t xml:space="preserve">999223184776353	</t>
  </si>
  <si>
    <t>AHMADNAZUKI/YAAKUB</t>
  </si>
  <si>
    <t xml:space="preserve">3134827	</t>
  </si>
  <si>
    <t xml:space="preserve">610361	</t>
  </si>
  <si>
    <t xml:space="preserve">999223184834409	</t>
  </si>
  <si>
    <t>城景豪华特大床房(至少连住2晚及以上)&lt;双人入住&gt;&lt;不适用泰国客人&gt;&lt;双早&gt;</t>
  </si>
  <si>
    <t>GU/WENBIN</t>
  </si>
  <si>
    <t xml:space="preserve">3134857	</t>
  </si>
  <si>
    <t xml:space="preserve">95661155	</t>
  </si>
  <si>
    <t xml:space="preserve">999223184932866	</t>
  </si>
  <si>
    <t>[古晋]古晋河滨区途恩酒店(Tune Hotel Waterfront Kuching)(58593633)</t>
  </si>
  <si>
    <t>ARIFUDDIN/AMIZAH SHAFIQAH</t>
  </si>
  <si>
    <t xml:space="preserve">3134903	</t>
  </si>
  <si>
    <t xml:space="preserve">173459228	</t>
  </si>
  <si>
    <t xml:space="preserve">999223188300329	</t>
  </si>
  <si>
    <t>Syahira/Intan,Syahira/Intan</t>
  </si>
  <si>
    <t xml:space="preserve">3135143	</t>
  </si>
  <si>
    <t xml:space="preserve">123792	</t>
  </si>
  <si>
    <t xml:space="preserve">999223189562581	</t>
  </si>
  <si>
    <t>豪华特大床房&lt;双人入住&gt;&lt;无早&gt;</t>
  </si>
  <si>
    <t>Rahim/Muhammad Haikal Shafiq</t>
  </si>
  <si>
    <t xml:space="preserve">3135409	</t>
  </si>
  <si>
    <t xml:space="preserve">262762129	</t>
  </si>
  <si>
    <t xml:space="preserve">999223192647525	</t>
  </si>
  <si>
    <t>高级双床房&lt;双人入住&gt;&lt;仅适用亚洲客人&gt;&lt;双早&gt;</t>
  </si>
  <si>
    <t>Sim/Shean Shu</t>
  </si>
  <si>
    <t xml:space="preserve">3136401	</t>
  </si>
  <si>
    <t xml:space="preserve">153416	</t>
  </si>
  <si>
    <t xml:space="preserve">999223193831868	</t>
  </si>
  <si>
    <t>[乔治市]槟城成功酒店 (槟城对抗新冠肺炎认证)(Berjaya Penang Hotel)(28528294)</t>
  </si>
  <si>
    <t>高级房&lt;三人入住&gt;&lt;早餐&gt;</t>
  </si>
  <si>
    <t>ATIQ/ATIQ</t>
  </si>
  <si>
    <t xml:space="preserve">3136761	</t>
  </si>
  <si>
    <t xml:space="preserve">2293673	</t>
  </si>
  <si>
    <t xml:space="preserve">999223193533393	</t>
  </si>
  <si>
    <t>[普吉岛]普吉岛麦考棕榈滩度假村(政府卫生认证)(Maikhao Palm Beach Resort(SHA Extra Plus))(95144222)</t>
  </si>
  <si>
    <t>豪华直通泳池房&lt;限时抢购&gt;&lt;超值特惠&gt;&lt;双人入住&gt;&lt;双早&gt;</t>
  </si>
  <si>
    <t>Dowgiallo/Radoslaw</t>
  </si>
  <si>
    <t xml:space="preserve">3136668	</t>
  </si>
  <si>
    <t xml:space="preserve">sineenuch	</t>
  </si>
  <si>
    <t xml:space="preserve">999223194752060	</t>
  </si>
  <si>
    <t>[芽庄]芽庄哈瓦那酒店(Havana Nha Trang Hotel)(4398652)</t>
  </si>
  <si>
    <t>海景豪华大床房 禁烟&lt;特惠&gt;&lt;双人入住&gt;&lt;不适用越南客人&gt;&lt;双早&gt;</t>
  </si>
  <si>
    <t>WANG/SHUYING</t>
  </si>
  <si>
    <t xml:space="preserve">3136985	</t>
  </si>
  <si>
    <t xml:space="preserve">1195548	</t>
  </si>
  <si>
    <t xml:space="preserve">999223197038090	</t>
  </si>
  <si>
    <t>[曼谷]曼谷湄南河四季酒店 (政府卫生认证)(Four Seasons Hotel Bangkok at Chao Phraya River (SHA Plus+))(57171815)</t>
  </si>
  <si>
    <t>豪华特大床房(连住3晚及以上)&lt;双人入住&gt;&lt;双早&gt;&lt;日历房套餐高价值&gt;&lt;新酒店礼盒&gt;</t>
  </si>
  <si>
    <t>HE/ZHUN</t>
  </si>
  <si>
    <t xml:space="preserve">3137654	</t>
  </si>
  <si>
    <t xml:space="preserve">156744	</t>
  </si>
  <si>
    <t xml:space="preserve">999223197294449	</t>
  </si>
  <si>
    <t>[碧瑶]海约翰坎普庄园酒店(The Manor at Camp John Hay)(28356473)</t>
  </si>
  <si>
    <t>林景豪华房&lt;双人入住&gt;&lt;特价房&gt;&lt;无早&gt;</t>
  </si>
  <si>
    <t>Bucao/Jacob-Jordan Justo</t>
  </si>
  <si>
    <t xml:space="preserve">3137743	</t>
  </si>
  <si>
    <t xml:space="preserve">196103	</t>
  </si>
  <si>
    <t xml:space="preserve">999223198426609	</t>
  </si>
  <si>
    <t>[曼谷]金玉素万那普酒店(Golden Jade Suvarnabhumi)(28680143)</t>
  </si>
  <si>
    <t>KOSINCHAI/NARISARA</t>
  </si>
  <si>
    <t xml:space="preserve">3138144	</t>
  </si>
  <si>
    <t xml:space="preserve">999223198816046	</t>
  </si>
  <si>
    <t>[曼谷]曼谷大都会酒店(COMO Metropolitan Bangkok)(6035972)</t>
  </si>
  <si>
    <t>大都会特大床房(至少连住2晚及以上)&lt;双人入住&gt;&lt;适用于除泰国的亚洲客人&gt;&lt;双早&gt;</t>
  </si>
  <si>
    <t>Ma/Ye,Yang/Yubo</t>
  </si>
  <si>
    <t xml:space="preserve">3138332	</t>
  </si>
  <si>
    <t xml:space="preserve">1293308	</t>
  </si>
  <si>
    <t xml:space="preserve">999223200332180	</t>
  </si>
  <si>
    <t>豪华特大床房(至少连住2晚及以上)&lt;双人入住&gt;&lt;无早&gt;</t>
  </si>
  <si>
    <t>CHEN/GUANLIN</t>
  </si>
  <si>
    <t xml:space="preserve">3139171	</t>
  </si>
  <si>
    <t xml:space="preserve">156876	</t>
  </si>
  <si>
    <t xml:space="preserve">23199363280	</t>
  </si>
  <si>
    <t>[丹那拉打]金马仑高原世纪松园度假村(Century Pines Resort Cameron Highlands)(95450210)</t>
  </si>
  <si>
    <t>园景高级房&lt;双人入住&gt;&lt;特价&gt;&lt;双早&gt;</t>
  </si>
  <si>
    <t>MOHAMED FAZIL/MOHD NABIL FIKRI</t>
  </si>
  <si>
    <t xml:space="preserve">3138580	</t>
  </si>
  <si>
    <t xml:space="preserve">RV194304/23	</t>
  </si>
  <si>
    <t xml:space="preserve">999223205686361	</t>
  </si>
  <si>
    <t>[依斯干达公主城]特立尼达公主港套房酒店(Trinidad Suites Puteri Harbour)(99959221)</t>
  </si>
  <si>
    <t>尊贵一室房&lt;双人入住&gt;&lt;双早&gt;</t>
  </si>
  <si>
    <t>Afif/Nurul,Afif/Nurul</t>
  </si>
  <si>
    <t xml:space="preserve">3140510	</t>
  </si>
  <si>
    <t xml:space="preserve">12100	</t>
  </si>
  <si>
    <t xml:space="preserve">999223207323818	</t>
  </si>
  <si>
    <t>[乔治市]槟城长荣桂冠酒店 (槟城对抗新冠肺炎认证)(Evergreen Laurel Hotel Penang (PenangFightCovid-19 Certified))(28528115)</t>
  </si>
  <si>
    <t>海景豪华双床房&lt;双人入住&gt;&lt;双早&gt;</t>
  </si>
  <si>
    <t>ZOU/QINGSHENG,WANG/RUOZHOU</t>
  </si>
  <si>
    <t xml:space="preserve">3141067	</t>
  </si>
  <si>
    <t xml:space="preserve">23031603976	</t>
  </si>
  <si>
    <t xml:space="preserve">999223209061238	</t>
  </si>
  <si>
    <t>NAQUIAH/SITI NURUNNAQUIAH BINTI SUHAIMI</t>
  </si>
  <si>
    <t xml:space="preserve">3141580	</t>
  </si>
  <si>
    <t xml:space="preserve">610578	</t>
  </si>
  <si>
    <t xml:space="preserve">999223209706902	</t>
  </si>
  <si>
    <t>[丹戎本雅]槟城彩虹天堂海滩度假村酒店(Rainbow Paradise Beach Resort Penang)(12127310)</t>
  </si>
  <si>
    <t>两卧室豪华套房&lt;四人入住&gt;&lt;早餐&gt;</t>
  </si>
  <si>
    <t>Che Morat/Haslinda,Che Morat/Haslinda,Che Morat/Haslinda,Che Morat/Haslinda</t>
  </si>
  <si>
    <t xml:space="preserve">3141775	</t>
  </si>
  <si>
    <t xml:space="preserve">999223210400248	</t>
  </si>
  <si>
    <t>豪华海景特大床房&lt;今日特价 &gt;&lt;双人入住&gt;&lt;中宾&gt;&lt;双早&gt;</t>
  </si>
  <si>
    <t>XIAO/WENWEI,FENG/YUXIAN,LIU/FUHUI,PENG/BO,WEN/ZHIHAO,YANG/LIBING</t>
  </si>
  <si>
    <t xml:space="preserve">3141966	</t>
  </si>
  <si>
    <t xml:space="preserve">999223210653005	</t>
  </si>
  <si>
    <t>XIAO/WENWEI,PENG/BO,FENG/YUXIAN,YANG/LIBING</t>
  </si>
  <si>
    <t xml:space="preserve">3142020	</t>
  </si>
  <si>
    <t xml:space="preserve">999223212305450	</t>
  </si>
  <si>
    <t>Loke/Datuk Simon,Loke/Datuk Simon</t>
  </si>
  <si>
    <t xml:space="preserve">3142415	</t>
  </si>
  <si>
    <t xml:space="preserve">610600	</t>
  </si>
  <si>
    <t xml:space="preserve">999223212318505	</t>
  </si>
  <si>
    <t>JAY/DT</t>
  </si>
  <si>
    <t xml:space="preserve">3142418	</t>
  </si>
  <si>
    <t xml:space="preserve">108656	</t>
  </si>
  <si>
    <t xml:space="preserve">999223212645930	</t>
  </si>
  <si>
    <t>海景豪华特大床房&lt;双人入住&gt;&lt;双早&gt;</t>
  </si>
  <si>
    <t>Raffie/Nur Assurah</t>
  </si>
  <si>
    <t xml:space="preserve">3142514	</t>
  </si>
  <si>
    <t xml:space="preserve">475917	</t>
  </si>
  <si>
    <t xml:space="preserve">999223212900772	</t>
  </si>
  <si>
    <t>He/Wei</t>
  </si>
  <si>
    <t xml:space="preserve">3142579	</t>
  </si>
  <si>
    <t xml:space="preserve">Confirmation Number 263197545	</t>
  </si>
  <si>
    <t xml:space="preserve">999223215053576	</t>
  </si>
  <si>
    <t>[曼谷]曼谷HOMM素坤逸34街酒店 (悦榕集团)(HOMM Sukhumvit34 Bangkok (A Brand of BANYAN TREE GROUP))(99758480)</t>
  </si>
  <si>
    <t>fook onn/teng,fook onn/teng</t>
  </si>
  <si>
    <t xml:space="preserve">3143216	</t>
  </si>
  <si>
    <t xml:space="preserve">261277340	</t>
  </si>
  <si>
    <t xml:space="preserve">999223214893007	</t>
  </si>
  <si>
    <t>[巴都丁宜]槟城宾乐雅饭店 (槟城对抗新冠肺炎认证)(PARKROYAL Penang Resort)(3737560)</t>
  </si>
  <si>
    <t>海景尊贵房&lt;双人入住&gt;&lt;双早&gt;</t>
  </si>
  <si>
    <t>Wong/Catherine</t>
  </si>
  <si>
    <t xml:space="preserve">3143165	</t>
  </si>
  <si>
    <t xml:space="preserve">7398387	</t>
  </si>
  <si>
    <t xml:space="preserve">999223217936047	</t>
  </si>
  <si>
    <t>一卧室豪华双床房&lt;双人入住&gt;&lt;双早&gt;</t>
  </si>
  <si>
    <t>Tang/Akimii,Tang/Akimii</t>
  </si>
  <si>
    <t xml:space="preserve">3144486	</t>
  </si>
  <si>
    <t xml:space="preserve">164953	</t>
  </si>
  <si>
    <t xml:space="preserve">999223218072334	</t>
  </si>
  <si>
    <t>高级大床房&lt;双人入住&gt;&lt;无早&gt;</t>
  </si>
  <si>
    <t>Su/Chi Shuang,Su/Chi Shuang</t>
  </si>
  <si>
    <t xml:space="preserve">3144577	</t>
  </si>
  <si>
    <t xml:space="preserve">261340593	</t>
  </si>
  <si>
    <t xml:space="preserve">999223218201011	</t>
  </si>
  <si>
    <t>Trepakdeelert/Arisara</t>
  </si>
  <si>
    <t xml:space="preserve">3144645	</t>
  </si>
  <si>
    <t xml:space="preserve">261641038	</t>
  </si>
  <si>
    <t xml:space="preserve">999223218224398	</t>
  </si>
  <si>
    <t>Zubkitsada/Natbhincha,Zubkitsada/Natbhincha</t>
  </si>
  <si>
    <t xml:space="preserve">3144657	</t>
  </si>
  <si>
    <t xml:space="preserve">261346177	</t>
  </si>
  <si>
    <t xml:space="preserve">999223222056218	</t>
  </si>
  <si>
    <t>[迪拜]迪拜市中心安纳塔拉酒店(Anantara Downtown Dubai Hotel)(5488371)</t>
  </si>
  <si>
    <t>尊贵奢华房&lt;双人入住&gt;&lt;双早&gt;</t>
  </si>
  <si>
    <t>Aslam/Sadia,Aslam/Sadia</t>
  </si>
  <si>
    <t xml:space="preserve">3145061	</t>
  </si>
  <si>
    <t xml:space="preserve">68283	</t>
  </si>
  <si>
    <t xml:space="preserve">999223223580797	</t>
  </si>
  <si>
    <t>高级双床房&lt;今日特价 &gt;&lt;双人入住&gt;&lt;中宾&gt;&lt;双早&gt;</t>
  </si>
  <si>
    <t>HUA/WEI,CAO/FANG</t>
  </si>
  <si>
    <t xml:space="preserve">3145536	</t>
  </si>
  <si>
    <t xml:space="preserve">164268	</t>
  </si>
  <si>
    <t xml:space="preserve">999223223612564	</t>
  </si>
  <si>
    <t>[吉隆坡]吉隆坡宾乐雅精选酒店(PARKROYAL COLLECTION Kuala Lumpur)(100961857)</t>
  </si>
  <si>
    <t>乐居尊贵特大床客房&lt;促销&gt;&lt;双人入住&gt;&lt;无早&gt;</t>
  </si>
  <si>
    <t>HAN/WEIHUA</t>
  </si>
  <si>
    <t xml:space="preserve">3145548	</t>
  </si>
  <si>
    <t xml:space="preserve">225730518	</t>
  </si>
  <si>
    <t xml:space="preserve">999223226062355	</t>
  </si>
  <si>
    <t>Zhao/Fan,Zhang/Yuelong</t>
  </si>
  <si>
    <t xml:space="preserve">3146200	</t>
  </si>
  <si>
    <t xml:space="preserve">261353944	</t>
  </si>
  <si>
    <t xml:space="preserve">999223228377094	</t>
  </si>
  <si>
    <t>[釜山]斯坦福酒店釜山(Stanford Hotel Busan)(28525719)</t>
  </si>
  <si>
    <t>标准双人床房&lt;单人入住&gt;&lt;无早&gt;</t>
  </si>
  <si>
    <t>CHOI/CHULSOON</t>
  </si>
  <si>
    <t xml:space="preserve">3146747	</t>
  </si>
  <si>
    <t xml:space="preserve">A823551	</t>
  </si>
  <si>
    <t xml:space="preserve">999223230456379	</t>
  </si>
  <si>
    <t>G套房&lt;今日特价 &gt;&lt;双人入住&gt;&lt;无早&gt;</t>
  </si>
  <si>
    <t>LIU/TAO</t>
  </si>
  <si>
    <t xml:space="preserve">3147393	</t>
  </si>
  <si>
    <t xml:space="preserve">999223230536551	</t>
  </si>
  <si>
    <t xml:space="preserve">3147423	</t>
  </si>
  <si>
    <t xml:space="preserve">57893	</t>
  </si>
  <si>
    <t>，</t>
  </si>
  <si>
    <t>A230321095208481</t>
  </si>
  <si>
    <t>CNY / HKD 当前参考汇率: 1.139784024</t>
  </si>
  <si>
    <t>总计：214083.25 CNY/
244008.67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</si>
  <si>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</si>
  <si>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</si>
  <si>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</si>
  <si>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</si>
  <si>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</si>
  <si>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</si>
  <si>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</si>
  <si>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</si>
  <si>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</si>
  <si>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</si>
  <si>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</si>
  <si>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</si>
  <si>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</si>
  <si>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</si>
  <si>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</si>
  <si>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</si>
  <si>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</si>
  <si>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</si>
  <si>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</si>
  <si>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2023-03-17</t>
  </si>
  <si>
    <t>3147423</t>
  </si>
  <si>
    <t>曼谷格乐丽雅12酒店</t>
  </si>
  <si>
    <t>LIU TAO</t>
  </si>
  <si>
    <t>2023-03-18</t>
  </si>
  <si>
    <t>退房日周结</t>
  </si>
  <si>
    <t>390.00</t>
  </si>
  <si>
    <t>RMB</t>
  </si>
  <si>
    <t>0</t>
  </si>
  <si>
    <t>0.00</t>
  </si>
  <si>
    <t>携程国际直连(DD)</t>
  </si>
  <si>
    <t>01.011174</t>
  </si>
  <si>
    <t>2023-03-17 18:12:28</t>
  </si>
  <si>
    <t>否</t>
  </si>
  <si>
    <t>汇智国际旅游发展有限公司</t>
  </si>
  <si>
    <t>直采</t>
  </si>
  <si>
    <t>泰国</t>
  </si>
  <si>
    <t>3146747</t>
  </si>
  <si>
    <t>釜山斯坦福酒店</t>
  </si>
  <si>
    <t>CHOI CHULSOON</t>
  </si>
  <si>
    <t>315.00</t>
  </si>
  <si>
    <t>2023-03-17 15:37:08</t>
  </si>
  <si>
    <t>韩国</t>
  </si>
  <si>
    <t>3146200</t>
  </si>
  <si>
    <t>曼谷HOMM素坤逸34街酒店</t>
  </si>
  <si>
    <t>Zhao Fan,Zhang Yuelong</t>
  </si>
  <si>
    <t>788.00</t>
  </si>
  <si>
    <t>2023-03-17 13:58:30</t>
  </si>
  <si>
    <t>3145548</t>
  </si>
  <si>
    <t>吉隆坡宾乐雅精选酒店</t>
  </si>
  <si>
    <t>HAN WEIHUA</t>
  </si>
  <si>
    <t>588.00</t>
  </si>
  <si>
    <t>2023-03-17 11:46:19</t>
  </si>
  <si>
    <t>马来西亚</t>
  </si>
  <si>
    <t>3145536</t>
  </si>
  <si>
    <t>芭堤雅北部遨舍度假酒店 (SHA Extra Plus)</t>
  </si>
  <si>
    <t>HUA WEI,CAO FANG</t>
  </si>
  <si>
    <t>423.00</t>
  </si>
  <si>
    <t>2023-03-17 10:18:37</t>
  </si>
  <si>
    <t>3145061</t>
  </si>
  <si>
    <t>迪拜市中心安纳塔拉酒店</t>
  </si>
  <si>
    <t>Aslam Sadia,Aslam Sadia</t>
  </si>
  <si>
    <t>1763.00</t>
  </si>
  <si>
    <t>2023-03-17 11:37:31</t>
  </si>
  <si>
    <t>阿拉伯联合酋长国</t>
  </si>
  <si>
    <t>3144657</t>
  </si>
  <si>
    <t>Zubkitsada Natbhincha,Zubkitsada Natbhincha</t>
  </si>
  <si>
    <t>394.00</t>
  </si>
  <si>
    <t>2023-03-17 13:03:15</t>
  </si>
  <si>
    <t>2023-03-16</t>
  </si>
  <si>
    <t>3144645</t>
  </si>
  <si>
    <t>Trepakdeelert Arisara</t>
  </si>
  <si>
    <t>2023-03-17 12:14:38</t>
  </si>
  <si>
    <t>3144577</t>
  </si>
  <si>
    <t>Su Chi Shuang,Su Chi Shuang</t>
  </si>
  <si>
    <t>2023-03-17 12:15:46</t>
  </si>
  <si>
    <t>3144486</t>
  </si>
  <si>
    <t>槟城彩虹天堂海滩度假村酒店</t>
  </si>
  <si>
    <t>Tang Akimii,Tang Akimii</t>
  </si>
  <si>
    <t>339.00</t>
  </si>
  <si>
    <t>2023-03-17 09:38:47</t>
  </si>
  <si>
    <t>3143216</t>
  </si>
  <si>
    <t>fook onn teng,fook onn teng</t>
  </si>
  <si>
    <t>800.00</t>
  </si>
  <si>
    <t>2023-03-16 19:40:54</t>
  </si>
  <si>
    <t>3143165</t>
  </si>
  <si>
    <t>槟城宾乐雅饭店</t>
  </si>
  <si>
    <t>Wong Catherine</t>
  </si>
  <si>
    <t>951.00</t>
  </si>
  <si>
    <t>2023-03-17 10:42:33</t>
  </si>
  <si>
    <t>3142579</t>
  </si>
  <si>
    <t>曼谷索拉利亚西铁酒店</t>
  </si>
  <si>
    <t>He Wei</t>
  </si>
  <si>
    <t>747.00</t>
  </si>
  <si>
    <t>2023-03-16 16:51:03</t>
  </si>
  <si>
    <t>3142514</t>
  </si>
  <si>
    <t>希思尔新山酒店</t>
  </si>
  <si>
    <t>Raffie Nur Assurah</t>
  </si>
  <si>
    <t>450.00</t>
  </si>
  <si>
    <t>2023-03-16 16:10:57</t>
  </si>
  <si>
    <t>3142418</t>
  </si>
  <si>
    <t>吉隆坡辉煌酒店</t>
  </si>
  <si>
    <t>JAY DT</t>
  </si>
  <si>
    <t>280.00</t>
  </si>
  <si>
    <t>2023-03-16 16:04:01</t>
  </si>
  <si>
    <t>3142415</t>
  </si>
  <si>
    <t>吉隆坡白沙罗皇家朱兰酒店</t>
  </si>
  <si>
    <t>Loke Datuk Simon,Loke Datuk Simon</t>
  </si>
  <si>
    <t>903.00</t>
  </si>
  <si>
    <t>2023-03-16 15:53:08</t>
  </si>
  <si>
    <t>3141580</t>
  </si>
  <si>
    <t>NAQUIAH SITI NURUNNAQUIAH BINTI SUHAIMI</t>
  </si>
  <si>
    <t>440.00</t>
  </si>
  <si>
    <t>2023-03-16 12:22:42</t>
  </si>
  <si>
    <t>3141067</t>
  </si>
  <si>
    <t>槟城长荣桂冠酒店</t>
  </si>
  <si>
    <t>ZOU QINGSHENG,WANG RUOZHOU</t>
  </si>
  <si>
    <t>781.00</t>
  </si>
  <si>
    <t>2023-03-16 10:21:12</t>
  </si>
  <si>
    <t>3140510</t>
  </si>
  <si>
    <t>特立尼达公主港套房酒店</t>
  </si>
  <si>
    <t>Afif Nurul,Afif Nurul</t>
  </si>
  <si>
    <t>358.00</t>
  </si>
  <si>
    <t>2023-03-16 08:39:06</t>
  </si>
  <si>
    <t>2023-03-15</t>
  </si>
  <si>
    <t>3139171</t>
  </si>
  <si>
    <t>曼谷湄南河四季酒店 (SHA Plus+)</t>
  </si>
  <si>
    <t>CHEN GUANLIN</t>
  </si>
  <si>
    <t>7460.00</t>
  </si>
  <si>
    <t>2023-03-15 21:56:40</t>
  </si>
  <si>
    <t>3138580</t>
  </si>
  <si>
    <t>金马仑高原世纪松园度假村</t>
  </si>
  <si>
    <t>MOHAMED FAZIL MOHD NABIL FIKRI</t>
  </si>
  <si>
    <t>911.00</t>
  </si>
  <si>
    <t>2023-03-15 21:24:15</t>
  </si>
  <si>
    <t>3138332</t>
  </si>
  <si>
    <t>曼谷大都会酒店</t>
  </si>
  <si>
    <t>Ma Ye,Yang Yubo</t>
  </si>
  <si>
    <t>1840.00</t>
  </si>
  <si>
    <t>2023-03-15 18:40:33</t>
  </si>
  <si>
    <t>3138144</t>
  </si>
  <si>
    <t>曼谷金玉素旺纳普酒店</t>
  </si>
  <si>
    <t>KOSINCHAI NARISARA</t>
  </si>
  <si>
    <t>189.00</t>
  </si>
  <si>
    <t>2023-03-16 03:20:49</t>
  </si>
  <si>
    <t>3137743</t>
  </si>
  <si>
    <t>海约翰坎普庄园酒店</t>
  </si>
  <si>
    <t>Bucao Jacob-Jordan Justo</t>
  </si>
  <si>
    <t>2950.00</t>
  </si>
  <si>
    <t>2023-03-15 17:10:33</t>
  </si>
  <si>
    <t>菲律宾</t>
  </si>
  <si>
    <t>3137654</t>
  </si>
  <si>
    <t>HE ZHUN</t>
  </si>
  <si>
    <t>13260.00</t>
  </si>
  <si>
    <t>2023-03-15 16:27:48</t>
  </si>
  <si>
    <t>3136985</t>
  </si>
  <si>
    <t>芽庄哈瓦那酒店</t>
  </si>
  <si>
    <t>WANG SHUYING</t>
  </si>
  <si>
    <t>630.00</t>
  </si>
  <si>
    <t>2023-03-15 15:05:13</t>
  </si>
  <si>
    <t>越南</t>
  </si>
  <si>
    <t>3136761</t>
  </si>
  <si>
    <t>槟城成功酒店</t>
  </si>
  <si>
    <t>ATIQ ATIQ</t>
  </si>
  <si>
    <t>471.00</t>
  </si>
  <si>
    <t>2023-03-15 12:50:35</t>
  </si>
  <si>
    <t>3136668</t>
  </si>
  <si>
    <t>普吉岛麦考棕榈滩度假村(SHA Plus+)</t>
  </si>
  <si>
    <t>Dowgiallo Radoslaw</t>
  </si>
  <si>
    <t>1950.00</t>
  </si>
  <si>
    <t>2023-03-15 12:29:38</t>
  </si>
  <si>
    <t>3136401</t>
  </si>
  <si>
    <t>阿万特酒店</t>
  </si>
  <si>
    <t>Sim Shean Shu</t>
  </si>
  <si>
    <t>530.00</t>
  </si>
  <si>
    <t>2023-03-15 13:16:46</t>
  </si>
  <si>
    <t>3135409</t>
  </si>
  <si>
    <t>双威金字塔酒店</t>
  </si>
  <si>
    <t>Rahim Muhammad Haikal Shafiq</t>
  </si>
  <si>
    <t>538.00</t>
  </si>
  <si>
    <t>2023-03-15 10:18:19</t>
  </si>
  <si>
    <t>2023-03-14</t>
  </si>
  <si>
    <t>3135143</t>
  </si>
  <si>
    <t>报春花海滩酒店</t>
  </si>
  <si>
    <t>Syahira Intan,Syahira Intan</t>
  </si>
  <si>
    <t>2023-03-15 07:49:18</t>
  </si>
  <si>
    <t>3134903</t>
  </si>
  <si>
    <t>河滨区途恩酒店</t>
  </si>
  <si>
    <t>ARIFUDDIN AMIZAH SHAFIQAH</t>
  </si>
  <si>
    <t>160.00</t>
  </si>
  <si>
    <t>2023-03-15 10:33:41</t>
  </si>
  <si>
    <t>3134857</t>
  </si>
  <si>
    <t>曼谷艾美酒店</t>
  </si>
  <si>
    <t>GU WENBIN</t>
  </si>
  <si>
    <t>3590.00</t>
  </si>
  <si>
    <t>2023-03-14 22:15:21</t>
  </si>
  <si>
    <t>3134827</t>
  </si>
  <si>
    <t>AHMADNAZUKI YAAKUB</t>
  </si>
  <si>
    <t>405.00</t>
  </si>
  <si>
    <t>2023-03-15 10:30:17</t>
  </si>
  <si>
    <t>3134458</t>
  </si>
  <si>
    <t>曼谷杜斯特套房酒店式公寓</t>
  </si>
  <si>
    <t>TSZ KIN LI</t>
  </si>
  <si>
    <t>1772.00</t>
  </si>
  <si>
    <t>2023-03-15 11:21:54</t>
  </si>
  <si>
    <t>3133658</t>
  </si>
  <si>
    <t>WANG SONG,WANG SHUNFU</t>
  </si>
  <si>
    <t>1638.00</t>
  </si>
  <si>
    <t>2023-03-14 16:52:09</t>
  </si>
  <si>
    <t>3133365</t>
  </si>
  <si>
    <t>Mansor Noor Liana</t>
  </si>
  <si>
    <t>2023-03-14 16:00:54</t>
  </si>
  <si>
    <t>3132332</t>
  </si>
  <si>
    <t>辉盛凯贝丽</t>
  </si>
  <si>
    <t>ZHANG YIYUAN</t>
  </si>
  <si>
    <t>2023-03-14 14:32:49</t>
  </si>
  <si>
    <t>3132253</t>
  </si>
  <si>
    <t>Mamat Muhammad</t>
  </si>
  <si>
    <t>410.00</t>
  </si>
  <si>
    <t>2023-03-16 10:35:30</t>
  </si>
  <si>
    <t>3132019</t>
  </si>
  <si>
    <t>Chai Koon Lun,Chai Koon Lun</t>
  </si>
  <si>
    <t>267.00</t>
  </si>
  <si>
    <t>2023-03-14 10:33:03</t>
  </si>
  <si>
    <t>3131706</t>
  </si>
  <si>
    <t>古晋UCSI酒店</t>
  </si>
  <si>
    <t>YAO HUA</t>
  </si>
  <si>
    <t>366.00</t>
  </si>
  <si>
    <t>2023-03-14 09:16:12</t>
  </si>
  <si>
    <t>3131617</t>
  </si>
  <si>
    <t>沙逸皮皮岛度假酒店</t>
  </si>
  <si>
    <t>YUAN ZHIPENG,ZHONG ZHENHONG</t>
  </si>
  <si>
    <t>3300.00</t>
  </si>
  <si>
    <t>2023-03-14 11:29:52</t>
  </si>
  <si>
    <t>3131616</t>
  </si>
  <si>
    <t>ZHENG HUITING,LIU YING</t>
  </si>
  <si>
    <t>3000.00</t>
  </si>
  <si>
    <t>2023-03-14 15:45:43</t>
  </si>
  <si>
    <t>2023-03-13</t>
  </si>
  <si>
    <t>3131377</t>
  </si>
  <si>
    <t>CAO HENG,Zhang Jiawei</t>
  </si>
  <si>
    <t>2023-03-14 08:44:01</t>
  </si>
  <si>
    <t>3131263</t>
  </si>
  <si>
    <t>WONG SOON YEOW</t>
  </si>
  <si>
    <t>1578.00</t>
  </si>
  <si>
    <t>2023-03-14 13:42:13</t>
  </si>
  <si>
    <t>3130721</t>
  </si>
  <si>
    <t>优本纳沙通</t>
  </si>
  <si>
    <t>HOU YANNI,YANG BIN</t>
  </si>
  <si>
    <t>2023-03-14 14:31:42</t>
  </si>
  <si>
    <t>3129930</t>
  </si>
  <si>
    <t>HO SUEN MAN</t>
  </si>
  <si>
    <t>2274.00</t>
  </si>
  <si>
    <t>2023-03-13 18:24:29</t>
  </si>
  <si>
    <t>3129763</t>
  </si>
  <si>
    <t>Zhang Qiwen</t>
  </si>
  <si>
    <t>2000.00</t>
  </si>
  <si>
    <t>2023-03-13 17:44:57</t>
  </si>
  <si>
    <t>3129269</t>
  </si>
  <si>
    <t>双威大盒子酒店</t>
  </si>
  <si>
    <t>BASUKI HENDRO PRATIKNO</t>
  </si>
  <si>
    <t>1158.00</t>
  </si>
  <si>
    <t>2023-03-13 15:42:08</t>
  </si>
  <si>
    <t>999223205686361，</t>
  </si>
  <si>
    <t>3129213</t>
  </si>
  <si>
    <t>2023-03-16 08:39:02</t>
  </si>
  <si>
    <t>3128431</t>
  </si>
  <si>
    <t>Kiat Andrew Soh Eng</t>
  </si>
  <si>
    <t>859.00</t>
  </si>
  <si>
    <t>2023-03-13 11:50:03</t>
  </si>
  <si>
    <t>3127423</t>
  </si>
  <si>
    <t>曼谷大使酒店</t>
  </si>
  <si>
    <t>HOANG BAO CHAU TRAN</t>
  </si>
  <si>
    <t>1146.00</t>
  </si>
  <si>
    <t>2023-03-13 11:37:30</t>
  </si>
  <si>
    <t>2023-03-12</t>
  </si>
  <si>
    <t>3127228</t>
  </si>
  <si>
    <t>达沃阿卡西亚酒店(Staycation Approved)</t>
  </si>
  <si>
    <t>Brian Lim Marc,Brian Lim Marc</t>
  </si>
  <si>
    <t>467.00</t>
  </si>
  <si>
    <t>2023-03-13 17:18:11</t>
  </si>
  <si>
    <t>3126303</t>
  </si>
  <si>
    <t>Gao Yanli</t>
  </si>
  <si>
    <t>271.00</t>
  </si>
  <si>
    <t>2023-03-13 09:22:24</t>
  </si>
  <si>
    <t>3124799</t>
  </si>
  <si>
    <t>普吉岛安达曼拥抱酒店 (SHA Extra Plus)</t>
  </si>
  <si>
    <t>WANG JIANG</t>
  </si>
  <si>
    <t>1590.00</t>
  </si>
  <si>
    <t>2023-03-12 13:22:46</t>
  </si>
  <si>
    <t>2023-03-11</t>
  </si>
  <si>
    <t>3122673</t>
  </si>
  <si>
    <t>宿务海湾酒店-国会大厦</t>
  </si>
  <si>
    <t>Martinez Maria,Martinez Maria</t>
  </si>
  <si>
    <t>1140.00</t>
  </si>
  <si>
    <t>2023-03-13 11:37:38</t>
  </si>
  <si>
    <t>3121966</t>
  </si>
  <si>
    <t>曼谷索菲特特色酒店</t>
  </si>
  <si>
    <t>GWAK JUNYEOL</t>
  </si>
  <si>
    <t>2184.00</t>
  </si>
  <si>
    <t>2023-03-13 12:47:18</t>
  </si>
  <si>
    <t>3121258</t>
  </si>
  <si>
    <t>哥打京那巴鲁佳蓝文莱酒店</t>
  </si>
  <si>
    <t>saibin Nursina,saibin Nursina</t>
  </si>
  <si>
    <t>580.00</t>
  </si>
  <si>
    <t>2023-03-11 23:18:17</t>
  </si>
  <si>
    <t>2023-03-10</t>
  </si>
  <si>
    <t>3119486</t>
  </si>
  <si>
    <t>CHING FELICESIMA LEE</t>
  </si>
  <si>
    <t>740.00</t>
  </si>
  <si>
    <t>2023-03-11 10:56:21</t>
  </si>
  <si>
    <t>3119135</t>
  </si>
  <si>
    <t>LI SHIEN</t>
  </si>
  <si>
    <t>540.00</t>
  </si>
  <si>
    <t>2023-03-11 10:17:30</t>
  </si>
  <si>
    <t>3119014</t>
  </si>
  <si>
    <t>Liu Hao</t>
  </si>
  <si>
    <t>2340.00</t>
  </si>
  <si>
    <t>2023-03-11 12:15:33</t>
  </si>
  <si>
    <t>3117891</t>
  </si>
  <si>
    <t>Seungyoung Park,Seungyoung Park,Seungyoung Park,Seungyoung Park</t>
  </si>
  <si>
    <t>2023-03-10 17:43:55</t>
  </si>
  <si>
    <t>3116929</t>
  </si>
  <si>
    <t>普吉岛城市海港度假酒店 (SHA Extra Plus)</t>
  </si>
  <si>
    <t>ZHANG YAYA,ZHANG HAI</t>
  </si>
  <si>
    <t>735.00</t>
  </si>
  <si>
    <t>110.25</t>
  </si>
  <si>
    <t>-624</t>
  </si>
  <si>
    <t>2023-03-10 15:16:11</t>
  </si>
  <si>
    <t>2023-03-09</t>
  </si>
  <si>
    <t>3114377</t>
  </si>
  <si>
    <t>Shanwari Shershah,Shanwari Shershah</t>
  </si>
  <si>
    <t>2023-03-10 09:56:35</t>
  </si>
  <si>
    <t>3111532</t>
  </si>
  <si>
    <t>灵狮铂金酒店</t>
  </si>
  <si>
    <t>Jaw Hong Wee,Jaw Hong Wee</t>
  </si>
  <si>
    <t>210.00</t>
  </si>
  <si>
    <t>2023-03-09 11:23:54</t>
  </si>
  <si>
    <t>3111464</t>
  </si>
  <si>
    <t>LAM YEEN MUN,PANG HUE JEA</t>
  </si>
  <si>
    <t>2023-03-09 09:42:32</t>
  </si>
  <si>
    <t>2023-03-08</t>
  </si>
  <si>
    <t>3108895</t>
  </si>
  <si>
    <t>仁川机场贝斯特韦斯特精品酒店</t>
  </si>
  <si>
    <t>NOJIMA KUNIHIKO</t>
  </si>
  <si>
    <t>610.00</t>
  </si>
  <si>
    <t>2023-03-08 15:51:48</t>
  </si>
  <si>
    <t>3108413</t>
  </si>
  <si>
    <t>普吉岛希尔顿阿卡迪亚温泉度假酒店 (SHA Extra Plus)</t>
  </si>
  <si>
    <t>LI YIJIN,ZHOU YAN</t>
  </si>
  <si>
    <t>6250.00</t>
  </si>
  <si>
    <t>2023-03-08 12:54:18</t>
  </si>
  <si>
    <t>3107707</t>
  </si>
  <si>
    <t>Travelodge Phuket Town</t>
  </si>
  <si>
    <t>LI YIMIAO</t>
  </si>
  <si>
    <t>187.00</t>
  </si>
  <si>
    <t>2023-03-08 18:06:22</t>
  </si>
  <si>
    <t>3107206</t>
  </si>
  <si>
    <t>珍拉丁皇家朱兰小屋</t>
  </si>
  <si>
    <t>BIN ABU BAKAR NAZRUL MUHAIMIN,SAGRI SITI NABILA</t>
  </si>
  <si>
    <t>361.00</t>
  </si>
  <si>
    <t>2023-03-08 10:33:47</t>
  </si>
  <si>
    <t>2023-03-07</t>
  </si>
  <si>
    <t>3104830</t>
  </si>
  <si>
    <t>铂尔曼吉隆坡城市中心大酒店</t>
  </si>
  <si>
    <t>GUO YINGJIE</t>
  </si>
  <si>
    <t>4212.00</t>
  </si>
  <si>
    <t>2023-03-07 17:12:14</t>
  </si>
  <si>
    <t>3104609</t>
  </si>
  <si>
    <t>曼谷拉查达阿曼达酒店和公寓</t>
  </si>
  <si>
    <t>ZHANG YOU,WANG LIMING</t>
  </si>
  <si>
    <t>976.00</t>
  </si>
  <si>
    <t>2023-03-07 15:07:28</t>
  </si>
  <si>
    <t>3103329</t>
  </si>
  <si>
    <t>曼谷班达拉套房酒店</t>
  </si>
  <si>
    <t>Ribock John,Ribock John</t>
  </si>
  <si>
    <t>458.00</t>
  </si>
  <si>
    <t>2023-03-07 10:23:23</t>
  </si>
  <si>
    <t>2023-03-06</t>
  </si>
  <si>
    <t>3101283</t>
  </si>
  <si>
    <t>MAK CHING YAN</t>
  </si>
  <si>
    <t>2678.00</t>
  </si>
  <si>
    <t>2023-03-07 18:10:59</t>
  </si>
  <si>
    <t>3100057</t>
  </si>
  <si>
    <t>JEONG WOOJIN</t>
  </si>
  <si>
    <t>1332.00</t>
  </si>
  <si>
    <t>2023-03-06 15:45:49</t>
  </si>
  <si>
    <t>3099567</t>
  </si>
  <si>
    <t>TUNKU ZAMIL TUNKU DANIEL</t>
  </si>
  <si>
    <t>435.00</t>
  </si>
  <si>
    <t>2023-03-06 15:40:25</t>
  </si>
  <si>
    <t>3099304</t>
  </si>
  <si>
    <t>Koo Nursyuhada,Koo Nursyuhada</t>
  </si>
  <si>
    <t>2023-03-06 13:42:36</t>
  </si>
  <si>
    <t>2023-03-05</t>
  </si>
  <si>
    <t>3093762</t>
  </si>
  <si>
    <t>吉隆坡宾乐雅服务公寓</t>
  </si>
  <si>
    <t>Priol Virgilio</t>
  </si>
  <si>
    <t>2023-03-08 16:54:02</t>
  </si>
  <si>
    <t>2023-03-04</t>
  </si>
  <si>
    <t>3092099</t>
  </si>
  <si>
    <t>曼谷lyf素坤逸8巷-雅诗阁管理</t>
  </si>
  <si>
    <t>CHOI SIYOUNG</t>
  </si>
  <si>
    <t>1040.00</t>
  </si>
  <si>
    <t>2023-03-04 18:22:30</t>
  </si>
  <si>
    <t>2023-03-03</t>
  </si>
  <si>
    <t>3088670</t>
  </si>
  <si>
    <t>金普顿基塔莱苏梅岛酒店 - 洲际酒店集团旗下</t>
  </si>
  <si>
    <t>Han Xueqiao,Zhang Feng</t>
  </si>
  <si>
    <t>7200.00</t>
  </si>
  <si>
    <t>2023-03-04 10:39:26</t>
  </si>
  <si>
    <t>3086788</t>
  </si>
  <si>
    <t>达拉海角度假酒店</t>
  </si>
  <si>
    <t>DENG JUNTIAN,HE YURUI</t>
  </si>
  <si>
    <t>820.00</t>
  </si>
  <si>
    <t>2023-03-03 17:24:43</t>
  </si>
  <si>
    <t>3086562</t>
  </si>
  <si>
    <t>曼谷华昌传统酒店</t>
  </si>
  <si>
    <t>Yik Loon Aw</t>
  </si>
  <si>
    <t>5760.00</t>
  </si>
  <si>
    <t>2023-03-03 16:42:12</t>
  </si>
  <si>
    <t>2023-03-02</t>
  </si>
  <si>
    <t>3082787</t>
  </si>
  <si>
    <t>CHEN XIYU,SU SHIHAN,LUO GANLIN,LI SHAN SHAN</t>
  </si>
  <si>
    <t>2480.00</t>
  </si>
  <si>
    <t>2023-03-03 10:03:08</t>
  </si>
  <si>
    <t>3081378</t>
  </si>
  <si>
    <t>曼谷铂尔曼G酒店</t>
  </si>
  <si>
    <t>ZHONG SHUYI,DU YILIN</t>
  </si>
  <si>
    <t>1156.00</t>
  </si>
  <si>
    <t>2023-03-06 18:41:30</t>
  </si>
  <si>
    <t>3080689</t>
  </si>
  <si>
    <t>Chong Sophia</t>
  </si>
  <si>
    <t>546.00</t>
  </si>
  <si>
    <t>2023-03-02 13:20:38</t>
  </si>
  <si>
    <t>2023-03-01</t>
  </si>
  <si>
    <t>3079237</t>
  </si>
  <si>
    <t>LAN LINYING</t>
  </si>
  <si>
    <t>2400.00</t>
  </si>
  <si>
    <t>2023-03-05 13:04:49</t>
  </si>
  <si>
    <t>3077058</t>
  </si>
  <si>
    <t>HU XIAOXING,LI ANLI,SHI YEQUN</t>
  </si>
  <si>
    <t>2023-03-01 15:36:16</t>
  </si>
  <si>
    <t>2023-02-28</t>
  </si>
  <si>
    <t>3072689</t>
  </si>
  <si>
    <t>普吉岛芭东彩灯度假村</t>
  </si>
  <si>
    <t>Loong Kwong Cheong,Loong Kwong Cheong,Loong Kwong Cheong,Loong Kwong Cheong</t>
  </si>
  <si>
    <t>3360.00</t>
  </si>
  <si>
    <t>2023-02-28 13:34:50</t>
  </si>
  <si>
    <t>2023-02-27</t>
  </si>
  <si>
    <t>3069901</t>
  </si>
  <si>
    <t>苏米龙蓝水岛度假村</t>
  </si>
  <si>
    <t>KIM SEUNGMIN,KIM SEUNGMIN,KIM SEUNGMIN</t>
  </si>
  <si>
    <t>1647.00</t>
  </si>
  <si>
    <t>2023-02-27 15:57:41</t>
  </si>
  <si>
    <t>2023-02-24</t>
  </si>
  <si>
    <t>3061682</t>
  </si>
  <si>
    <t>普吉假日酒店 (政府卫生认证)</t>
  </si>
  <si>
    <t>ZHANG JIAONI</t>
  </si>
  <si>
    <t>3090.00</t>
  </si>
  <si>
    <t>2023-02-24 17:51:36</t>
  </si>
  <si>
    <t>3060847</t>
  </si>
  <si>
    <t>Liu Ningyi,Lou Miting</t>
  </si>
  <si>
    <t>2403.00</t>
  </si>
  <si>
    <t>2023-02-24 16:40:05</t>
  </si>
  <si>
    <t>3060841</t>
  </si>
  <si>
    <t>ZHOU FENG,HU YIWEI</t>
  </si>
  <si>
    <t>2023-02-24 17:09:18</t>
  </si>
  <si>
    <t>2023-02-23</t>
  </si>
  <si>
    <t>3060587</t>
  </si>
  <si>
    <t>ying zhuojun,ying yue</t>
  </si>
  <si>
    <t>4800.00</t>
  </si>
  <si>
    <t>2023-02-24 14:09:13</t>
  </si>
  <si>
    <t>3059439</t>
  </si>
  <si>
    <t>曼谷秋素坤逸酒店 (SHA Plus+)</t>
  </si>
  <si>
    <t>NAKAI KAREN,SON GEONHUI</t>
  </si>
  <si>
    <t>1080.00</t>
  </si>
  <si>
    <t>2023-02-23 18:26:22</t>
  </si>
  <si>
    <t>3058984</t>
  </si>
  <si>
    <t>HUANG YUANYUAN,LIU HAITAO</t>
  </si>
  <si>
    <t>2412.00</t>
  </si>
  <si>
    <t>2023-02-23 16:24:20</t>
  </si>
  <si>
    <t>3058633</t>
  </si>
  <si>
    <t>GAN ENLE,ZHANG YUE</t>
  </si>
  <si>
    <t>6216.00</t>
  </si>
  <si>
    <t>2023-02-23 16:10:06</t>
  </si>
  <si>
    <t>2023-02-22</t>
  </si>
  <si>
    <t>3056805</t>
  </si>
  <si>
    <t>MA TING,ZHANG MIAN</t>
  </si>
  <si>
    <t>3108.00</t>
  </si>
  <si>
    <t>2023-02-23 12:27:58</t>
  </si>
  <si>
    <t>3054479</t>
  </si>
  <si>
    <t>吉隆坡美利亚酒店</t>
  </si>
  <si>
    <t>Tay Arthur</t>
  </si>
  <si>
    <t>455.00</t>
  </si>
  <si>
    <t>2023-02-22 11:15:50</t>
  </si>
  <si>
    <t>2023-02-19</t>
  </si>
  <si>
    <t>3046479</t>
  </si>
  <si>
    <t>宿务滨海前线酒店 - 北开垦</t>
  </si>
  <si>
    <t>HWANG JINHEE,NOH JINHO</t>
  </si>
  <si>
    <t>700.00</t>
  </si>
  <si>
    <t>2023-02-20 11:29:34</t>
  </si>
  <si>
    <t>3046194</t>
  </si>
  <si>
    <t>普吉岛悦梿酒店(SHA Plus+)</t>
  </si>
  <si>
    <t>WANG YIQI,SUN SHASHA</t>
  </si>
  <si>
    <t>1580.00</t>
  </si>
  <si>
    <t>2023-02-19 19:02:38</t>
  </si>
  <si>
    <t>3045909</t>
  </si>
  <si>
    <t>曼谷素坤逸航站 21 中心酒店 (政府卫生认证)</t>
  </si>
  <si>
    <t>LI JOANNA,CHAN WAI MAN</t>
  </si>
  <si>
    <t>2988.00</t>
  </si>
  <si>
    <t>2023-02-25 18:08:01</t>
  </si>
  <si>
    <t>3045824</t>
  </si>
  <si>
    <t>WU HEMING</t>
  </si>
  <si>
    <t>5635.00</t>
  </si>
  <si>
    <t>2023-02-19 17:12:14</t>
  </si>
  <si>
    <t>3045816</t>
  </si>
  <si>
    <t>SONG JUN,SHEN YI</t>
  </si>
  <si>
    <t>2023-02-19 17:08:50</t>
  </si>
  <si>
    <t>2023-02-18</t>
  </si>
  <si>
    <t>3043539</t>
  </si>
  <si>
    <t>芭提雅最佳西方至尊海湾酒店 (SHA Extra Plus)</t>
  </si>
  <si>
    <t>RATANASANGKUMJORN SUNANTA</t>
  </si>
  <si>
    <t>990.00</t>
  </si>
  <si>
    <t>2023-02-18 20:36:37</t>
  </si>
  <si>
    <t>2023-02-17</t>
  </si>
  <si>
    <t>3038151</t>
  </si>
  <si>
    <t>拉查酒店</t>
  </si>
  <si>
    <t>Xie Wenlei,Liu Peiyao</t>
  </si>
  <si>
    <t>2023-02-19 15:43:44</t>
  </si>
  <si>
    <t>2023-02-16</t>
  </si>
  <si>
    <t>3035006</t>
  </si>
  <si>
    <t>苏梅岛W酒店</t>
  </si>
  <si>
    <t>WEI JIE,QIAN XIAOPING</t>
  </si>
  <si>
    <t>7132.00</t>
  </si>
  <si>
    <t>2023-02-16 15:28:55</t>
  </si>
  <si>
    <t>3034301</t>
  </si>
  <si>
    <t>CHUI WING CHUNG,SHIU KAM FAI</t>
  </si>
  <si>
    <t>1980.00</t>
  </si>
  <si>
    <t>2023-02-16 09:43:25</t>
  </si>
  <si>
    <t>3034291</t>
  </si>
  <si>
    <t>3978.00</t>
  </si>
  <si>
    <t>2023-02-16 09:45:22</t>
  </si>
  <si>
    <t>2023-02-11</t>
  </si>
  <si>
    <t>3022154</t>
  </si>
  <si>
    <t>槟城标致酒店 (槟城对抗新冠肺炎认证)</t>
  </si>
  <si>
    <t>SEK CHENG YEW</t>
  </si>
  <si>
    <t>2100.00</t>
  </si>
  <si>
    <t>420.00</t>
  </si>
  <si>
    <t>-1680</t>
  </si>
  <si>
    <t>2023-02-11 13:06:14</t>
  </si>
  <si>
    <t>3021953</t>
  </si>
  <si>
    <t>吉隆坡皇家星光曲线酒店</t>
  </si>
  <si>
    <t>EL RHAZI Hicham,EL RHAZI Hicham</t>
  </si>
  <si>
    <t>382.00</t>
  </si>
  <si>
    <t>2023-02-11 11:28:24</t>
  </si>
  <si>
    <t>2023-02-05</t>
  </si>
  <si>
    <t>3006854</t>
  </si>
  <si>
    <t>Keiser Michel</t>
  </si>
  <si>
    <t>14160.00</t>
  </si>
  <si>
    <t>2023-02-06 15:50:03</t>
  </si>
  <si>
    <t>3006816</t>
  </si>
  <si>
    <t>普吉岛宴宾雅海滩度假村 (SHA Extra Plus)</t>
  </si>
  <si>
    <t>LEE SUBIN</t>
  </si>
  <si>
    <t>3462.00</t>
  </si>
  <si>
    <t>2023-02-07 11:14:59</t>
  </si>
  <si>
    <t>2023-02-04</t>
  </si>
  <si>
    <t>3002226</t>
  </si>
  <si>
    <t>康斯特白拉热带海滩度假村</t>
  </si>
  <si>
    <t>CHAVEZPONCE HECTOR JESUS</t>
  </si>
  <si>
    <t>3196.00</t>
  </si>
  <si>
    <t>2023-02-04 11:52:24</t>
  </si>
  <si>
    <t>2023-02-01</t>
  </si>
  <si>
    <t>2994978</t>
  </si>
  <si>
    <t>Pilgram Thomas</t>
  </si>
  <si>
    <t>635.00</t>
  </si>
  <si>
    <t>2023-02-01 16:30:33</t>
  </si>
  <si>
    <t>2023-01-30</t>
  </si>
  <si>
    <t>2988670</t>
  </si>
  <si>
    <t>雪兰莪士拉央美居酒店</t>
  </si>
  <si>
    <t>GILL KULVINDER SINGH</t>
  </si>
  <si>
    <t>3496.00</t>
  </si>
  <si>
    <t>2023-01-30 14:41:32</t>
  </si>
  <si>
    <t>2023-01-27</t>
  </si>
  <si>
    <t>2982926</t>
  </si>
  <si>
    <t>长滩岛市区酒店</t>
  </si>
  <si>
    <t>Quisiquisi Renan,Quisiquisi Renan,Quisiquisi Renan,Quisiquisi Renan</t>
  </si>
  <si>
    <t>2023-01-28 17:01:36</t>
  </si>
  <si>
    <t>2981234</t>
  </si>
  <si>
    <t>TAN YITONG,TAN YITONG</t>
  </si>
  <si>
    <t>4932.00</t>
  </si>
  <si>
    <t>2023-01-27 10:30:00</t>
  </si>
  <si>
    <t>2023-01-16</t>
  </si>
  <si>
    <t>2953561</t>
  </si>
  <si>
    <t>索雷玛克单度假村</t>
  </si>
  <si>
    <t>eunhui park</t>
  </si>
  <si>
    <t>2300.00</t>
  </si>
  <si>
    <t>2023-01-17 11:07:40</t>
  </si>
  <si>
    <t>2953015</t>
  </si>
  <si>
    <t>马六甲峇峇家</t>
  </si>
  <si>
    <t>yu lingxiu,yu lingxiu</t>
  </si>
  <si>
    <t>607.00</t>
  </si>
  <si>
    <t>2023-01-16 11:54:35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</si>
</sst>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147</xdr:row>
      <xdr:rowOff>0</xdr:rowOff>
    </xdr:from>
    <xdr:to>
      <xdr:col>14</xdr:col>
      <xdr:colOff>457200</xdr:colOff>
      <xdr:row>177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3488650"/>
          <a:ext cx="10648950" cy="5229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45001</v>
      </c>
      <c r="G2" s="6">
        <v>45003</v>
      </c>
      <c r="H2" s="4">
        <v>1</v>
      </c>
      <c r="I2" s="4">
        <v>2</v>
      </c>
      <c r="J2" s="4">
        <v>2</v>
      </c>
      <c r="K2" s="4" t="s">
        <v>30</v>
      </c>
      <c r="L2" s="4">
        <v>607</v>
      </c>
      <c r="M2" s="4">
        <v>607</v>
      </c>
      <c r="N2" s="4" t="s">
        <v>31</v>
      </c>
      <c r="O2" s="4" t="s">
        <v>32</v>
      </c>
      <c r="P2" s="4" t="s">
        <v>33</v>
      </c>
      <c r="Q2" s="4">
        <v>0</v>
      </c>
      <c r="R2" s="7">
        <v>44942</v>
      </c>
      <c r="S2" s="6">
        <v>45006</v>
      </c>
      <c r="T2" s="4" t="s">
        <v>34</v>
      </c>
      <c r="U2" s="4">
        <v>607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45001</v>
      </c>
      <c r="G3" s="6">
        <v>45003</v>
      </c>
      <c r="H3" s="4">
        <v>1</v>
      </c>
      <c r="I3" s="4">
        <v>2</v>
      </c>
      <c r="J3" s="4">
        <v>2</v>
      </c>
      <c r="K3" s="4" t="s">
        <v>30</v>
      </c>
      <c r="L3" s="4">
        <v>2300</v>
      </c>
      <c r="M3" s="4">
        <v>2300</v>
      </c>
      <c r="N3" s="4" t="s">
        <v>40</v>
      </c>
      <c r="O3" s="4" t="s">
        <v>32</v>
      </c>
      <c r="P3" s="4" t="s">
        <v>33</v>
      </c>
      <c r="Q3" s="4">
        <v>0</v>
      </c>
      <c r="R3" s="7">
        <v>44942</v>
      </c>
      <c r="S3" s="6">
        <v>45006</v>
      </c>
      <c r="T3" s="4" t="s">
        <v>34</v>
      </c>
      <c r="U3" s="4">
        <v>2300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44998</v>
      </c>
      <c r="G4" s="6">
        <v>45003</v>
      </c>
      <c r="H4" s="4">
        <v>1</v>
      </c>
      <c r="I4" s="4">
        <v>5</v>
      </c>
      <c r="J4" s="4">
        <v>5</v>
      </c>
      <c r="K4" s="4" t="s">
        <v>30</v>
      </c>
      <c r="L4" s="4">
        <v>5325</v>
      </c>
      <c r="M4" s="4">
        <v>5325</v>
      </c>
      <c r="N4" s="4" t="s">
        <v>46</v>
      </c>
      <c r="O4" s="4" t="s">
        <v>32</v>
      </c>
      <c r="P4" s="4" t="s">
        <v>33</v>
      </c>
      <c r="Q4" s="4">
        <v>0</v>
      </c>
      <c r="R4" s="7">
        <v>44949</v>
      </c>
      <c r="S4" s="6">
        <v>45006</v>
      </c>
      <c r="T4" s="4" t="s">
        <v>34</v>
      </c>
      <c r="U4" s="4">
        <v>5325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43</v>
      </c>
      <c r="B5" s="4" t="s">
        <v>26</v>
      </c>
      <c r="C5" s="4" t="s">
        <v>49</v>
      </c>
      <c r="D5" s="4" t="s">
        <v>44</v>
      </c>
      <c r="E5" s="4" t="s">
        <v>45</v>
      </c>
      <c r="F5" s="6">
        <v>44998</v>
      </c>
      <c r="G5" s="6">
        <v>45003</v>
      </c>
      <c r="H5" s="4">
        <v>1</v>
      </c>
      <c r="I5" s="4">
        <v>5</v>
      </c>
      <c r="J5" s="4">
        <v>5</v>
      </c>
      <c r="K5" s="4" t="s">
        <v>30</v>
      </c>
      <c r="L5" s="4">
        <v>-5325</v>
      </c>
      <c r="M5" s="4">
        <v>-5325</v>
      </c>
      <c r="N5" s="4" t="s">
        <v>46</v>
      </c>
      <c r="O5" s="4" t="s">
        <v>32</v>
      </c>
      <c r="P5" s="4" t="s">
        <v>33</v>
      </c>
      <c r="Q5" s="4">
        <v>0</v>
      </c>
      <c r="R5" s="7">
        <v>44949</v>
      </c>
      <c r="S5" s="6">
        <v>45006</v>
      </c>
      <c r="T5" s="4" t="s">
        <v>34</v>
      </c>
      <c r="U5" s="4">
        <v>-5325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44997</v>
      </c>
      <c r="G6" s="6">
        <v>45003</v>
      </c>
      <c r="H6" s="4">
        <v>2</v>
      </c>
      <c r="I6" s="4">
        <v>6</v>
      </c>
      <c r="J6" s="4">
        <v>12</v>
      </c>
      <c r="K6" s="4" t="s">
        <v>30</v>
      </c>
      <c r="L6" s="4">
        <v>4932</v>
      </c>
      <c r="M6" s="4">
        <v>4932</v>
      </c>
      <c r="N6" s="4" t="s">
        <v>53</v>
      </c>
      <c r="O6" s="4" t="s">
        <v>32</v>
      </c>
      <c r="P6" s="4" t="s">
        <v>33</v>
      </c>
      <c r="Q6" s="4">
        <v>0</v>
      </c>
      <c r="R6" s="7">
        <v>44953</v>
      </c>
      <c r="S6" s="6">
        <v>45006</v>
      </c>
      <c r="T6" s="4" t="s">
        <v>34</v>
      </c>
      <c r="U6" s="4">
        <v>4932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45000</v>
      </c>
      <c r="G7" s="6">
        <v>45003</v>
      </c>
      <c r="H7" s="4">
        <v>1</v>
      </c>
      <c r="I7" s="4">
        <v>3</v>
      </c>
      <c r="J7" s="4">
        <v>3</v>
      </c>
      <c r="K7" s="4" t="s">
        <v>30</v>
      </c>
      <c r="L7" s="4">
        <v>3000</v>
      </c>
      <c r="M7" s="4">
        <v>3000</v>
      </c>
      <c r="N7" s="4" t="s">
        <v>59</v>
      </c>
      <c r="O7" s="4" t="s">
        <v>32</v>
      </c>
      <c r="P7" s="4" t="s">
        <v>33</v>
      </c>
      <c r="Q7" s="4">
        <v>0</v>
      </c>
      <c r="R7" s="7">
        <v>44953</v>
      </c>
      <c r="S7" s="6">
        <v>45006</v>
      </c>
      <c r="T7" s="4" t="s">
        <v>34</v>
      </c>
      <c r="U7" s="4">
        <v>3000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44995</v>
      </c>
      <c r="G8" s="6">
        <v>45003</v>
      </c>
      <c r="H8" s="4">
        <v>1</v>
      </c>
      <c r="I8" s="4">
        <v>8</v>
      </c>
      <c r="J8" s="4">
        <v>8</v>
      </c>
      <c r="K8" s="4" t="s">
        <v>30</v>
      </c>
      <c r="L8" s="4">
        <v>3496</v>
      </c>
      <c r="M8" s="4">
        <v>3496</v>
      </c>
      <c r="N8" s="4" t="s">
        <v>65</v>
      </c>
      <c r="O8" s="4" t="s">
        <v>32</v>
      </c>
      <c r="P8" s="4" t="s">
        <v>33</v>
      </c>
      <c r="Q8" s="4">
        <v>0</v>
      </c>
      <c r="R8" s="7">
        <v>44956</v>
      </c>
      <c r="S8" s="6">
        <v>45006</v>
      </c>
      <c r="T8" s="4" t="s">
        <v>34</v>
      </c>
      <c r="U8" s="4">
        <v>3496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45002</v>
      </c>
      <c r="G9" s="6">
        <v>45003</v>
      </c>
      <c r="H9" s="4">
        <v>1</v>
      </c>
      <c r="I9" s="4">
        <v>1</v>
      </c>
      <c r="J9" s="4">
        <v>1</v>
      </c>
      <c r="K9" s="4" t="s">
        <v>30</v>
      </c>
      <c r="L9" s="4">
        <v>635</v>
      </c>
      <c r="M9" s="4">
        <v>635</v>
      </c>
      <c r="N9" s="4" t="s">
        <v>71</v>
      </c>
      <c r="O9" s="4" t="s">
        <v>32</v>
      </c>
      <c r="P9" s="4" t="s">
        <v>33</v>
      </c>
      <c r="Q9" s="4">
        <v>0</v>
      </c>
      <c r="R9" s="7">
        <v>44958</v>
      </c>
      <c r="S9" s="6">
        <v>45006</v>
      </c>
      <c r="T9" s="4" t="s">
        <v>34</v>
      </c>
      <c r="U9" s="4">
        <v>635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44999</v>
      </c>
      <c r="G10" s="6">
        <v>45003</v>
      </c>
      <c r="H10" s="4">
        <v>1</v>
      </c>
      <c r="I10" s="4">
        <v>4</v>
      </c>
      <c r="J10" s="4">
        <v>4</v>
      </c>
      <c r="K10" s="4" t="s">
        <v>30</v>
      </c>
      <c r="L10" s="4">
        <v>3196</v>
      </c>
      <c r="M10" s="4">
        <v>3196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44961</v>
      </c>
      <c r="S10" s="6">
        <v>45006</v>
      </c>
      <c r="T10" s="4" t="s">
        <v>34</v>
      </c>
      <c r="U10" s="4">
        <v>3196</v>
      </c>
      <c r="V10" s="4">
        <v>0</v>
      </c>
      <c r="W10" s="4">
        <v>0</v>
      </c>
      <c r="X10" s="4" t="s">
        <v>78</v>
      </c>
      <c r="Y10" s="4" t="s">
        <v>79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45000</v>
      </c>
      <c r="G11" s="6">
        <v>45003</v>
      </c>
      <c r="H11" s="4">
        <v>1</v>
      </c>
      <c r="I11" s="4">
        <v>3</v>
      </c>
      <c r="J11" s="4">
        <v>3</v>
      </c>
      <c r="K11" s="4" t="s">
        <v>30</v>
      </c>
      <c r="L11" s="4">
        <v>3462</v>
      </c>
      <c r="M11" s="4">
        <v>3462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44962</v>
      </c>
      <c r="S11" s="6">
        <v>45006</v>
      </c>
      <c r="T11" s="4" t="s">
        <v>34</v>
      </c>
      <c r="U11" s="4">
        <v>3462</v>
      </c>
      <c r="V11" s="4">
        <v>0</v>
      </c>
      <c r="W11" s="4">
        <v>0</v>
      </c>
      <c r="X11" s="4" t="s">
        <v>84</v>
      </c>
      <c r="Y11" s="4" t="s">
        <v>85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45002</v>
      </c>
      <c r="G12" s="6">
        <v>45003</v>
      </c>
      <c r="H12" s="4">
        <v>1</v>
      </c>
      <c r="I12" s="4">
        <v>1</v>
      </c>
      <c r="J12" s="4">
        <v>1</v>
      </c>
      <c r="K12" s="4" t="s">
        <v>30</v>
      </c>
      <c r="L12" s="4">
        <v>382</v>
      </c>
      <c r="M12" s="4">
        <v>382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44968</v>
      </c>
      <c r="S12" s="6">
        <v>45006</v>
      </c>
      <c r="T12" s="4" t="s">
        <v>34</v>
      </c>
      <c r="U12" s="4">
        <v>382</v>
      </c>
      <c r="V12" s="4">
        <v>0</v>
      </c>
      <c r="W12" s="4">
        <v>0</v>
      </c>
      <c r="X12" s="4" t="s">
        <v>90</v>
      </c>
      <c r="Y12" s="4" t="s">
        <v>91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93</v>
      </c>
      <c r="E13" s="4" t="s">
        <v>94</v>
      </c>
      <c r="F13" s="6">
        <v>44998</v>
      </c>
      <c r="G13" s="6">
        <v>45003</v>
      </c>
      <c r="H13" s="4">
        <v>1</v>
      </c>
      <c r="I13" s="4">
        <v>5</v>
      </c>
      <c r="J13" s="4">
        <v>5</v>
      </c>
      <c r="K13" s="4" t="s">
        <v>30</v>
      </c>
      <c r="L13" s="4">
        <v>2100</v>
      </c>
      <c r="M13" s="4">
        <v>2100</v>
      </c>
      <c r="N13" s="4" t="s">
        <v>95</v>
      </c>
      <c r="O13" s="4" t="s">
        <v>32</v>
      </c>
      <c r="P13" s="4" t="s">
        <v>33</v>
      </c>
      <c r="Q13" s="4">
        <v>0</v>
      </c>
      <c r="R13" s="7">
        <v>44968</v>
      </c>
      <c r="S13" s="6">
        <v>45006</v>
      </c>
      <c r="T13" s="4" t="s">
        <v>34</v>
      </c>
      <c r="U13" s="4">
        <v>2100</v>
      </c>
      <c r="V13" s="4">
        <v>0</v>
      </c>
      <c r="W13" s="4">
        <v>0</v>
      </c>
      <c r="X13" s="4" t="s">
        <v>96</v>
      </c>
      <c r="Y13" s="4" t="s">
        <v>97</v>
      </c>
    </row>
    <row r="14" s="4" customFormat="1" spans="1:25">
      <c r="A14" s="4" t="s">
        <v>98</v>
      </c>
      <c r="B14" s="4" t="s">
        <v>26</v>
      </c>
      <c r="C14" s="4" t="s">
        <v>27</v>
      </c>
      <c r="D14" s="4" t="s">
        <v>99</v>
      </c>
      <c r="E14" s="4" t="s">
        <v>100</v>
      </c>
      <c r="F14" s="6">
        <v>45000</v>
      </c>
      <c r="G14" s="6">
        <v>45003</v>
      </c>
      <c r="H14" s="4">
        <v>2</v>
      </c>
      <c r="I14" s="4">
        <v>3</v>
      </c>
      <c r="J14" s="4">
        <v>6</v>
      </c>
      <c r="K14" s="4" t="s">
        <v>30</v>
      </c>
      <c r="L14" s="4">
        <v>3978</v>
      </c>
      <c r="M14" s="4">
        <v>3978</v>
      </c>
      <c r="N14" s="4" t="s">
        <v>101</v>
      </c>
      <c r="O14" s="4" t="s">
        <v>32</v>
      </c>
      <c r="P14" s="4" t="s">
        <v>33</v>
      </c>
      <c r="Q14" s="4">
        <v>0</v>
      </c>
      <c r="R14" s="7">
        <v>44973</v>
      </c>
      <c r="S14" s="6">
        <v>45006</v>
      </c>
      <c r="T14" s="4" t="s">
        <v>34</v>
      </c>
      <c r="U14" s="4">
        <v>3978</v>
      </c>
      <c r="V14" s="4">
        <v>0</v>
      </c>
      <c r="W14" s="4">
        <v>0</v>
      </c>
      <c r="X14" s="4" t="s">
        <v>102</v>
      </c>
      <c r="Y14" s="4" t="s">
        <v>103</v>
      </c>
    </row>
    <row r="15" s="4" customFormat="1" spans="1:25">
      <c r="A15" s="4" t="s">
        <v>104</v>
      </c>
      <c r="B15" s="4" t="s">
        <v>26</v>
      </c>
      <c r="C15" s="4" t="s">
        <v>27</v>
      </c>
      <c r="D15" s="4" t="s">
        <v>99</v>
      </c>
      <c r="E15" s="4" t="s">
        <v>105</v>
      </c>
      <c r="F15" s="6">
        <v>45000</v>
      </c>
      <c r="G15" s="6">
        <v>45003</v>
      </c>
      <c r="H15" s="4">
        <v>1</v>
      </c>
      <c r="I15" s="4">
        <v>3</v>
      </c>
      <c r="J15" s="4">
        <v>3</v>
      </c>
      <c r="K15" s="4" t="s">
        <v>30</v>
      </c>
      <c r="L15" s="4">
        <v>1980</v>
      </c>
      <c r="M15" s="4">
        <v>1980</v>
      </c>
      <c r="N15" s="4" t="s">
        <v>101</v>
      </c>
      <c r="O15" s="4" t="s">
        <v>32</v>
      </c>
      <c r="P15" s="4" t="s">
        <v>33</v>
      </c>
      <c r="Q15" s="4">
        <v>0</v>
      </c>
      <c r="R15" s="7">
        <v>44973</v>
      </c>
      <c r="S15" s="6">
        <v>45006</v>
      </c>
      <c r="T15" s="4" t="s">
        <v>34</v>
      </c>
      <c r="U15" s="4">
        <v>1980</v>
      </c>
      <c r="V15" s="4">
        <v>0</v>
      </c>
      <c r="W15" s="4">
        <v>0</v>
      </c>
      <c r="X15" s="4" t="s">
        <v>106</v>
      </c>
      <c r="Y15" s="4" t="s">
        <v>107</v>
      </c>
    </row>
    <row r="16" s="4" customFormat="1" spans="1:25">
      <c r="A16" s="4" t="s">
        <v>92</v>
      </c>
      <c r="B16" s="4" t="s">
        <v>26</v>
      </c>
      <c r="C16" s="4" t="s">
        <v>108</v>
      </c>
      <c r="D16" s="4" t="s">
        <v>93</v>
      </c>
      <c r="E16" s="4" t="s">
        <v>94</v>
      </c>
      <c r="F16" s="6">
        <v>44998</v>
      </c>
      <c r="G16" s="6">
        <v>45003</v>
      </c>
      <c r="H16" s="4">
        <v>1</v>
      </c>
      <c r="I16" s="4">
        <v>5</v>
      </c>
      <c r="J16" s="4">
        <v>5</v>
      </c>
      <c r="K16" s="4" t="s">
        <v>30</v>
      </c>
      <c r="L16" s="4">
        <v>-1680</v>
      </c>
      <c r="M16" s="4">
        <v>-1680</v>
      </c>
      <c r="N16" s="4" t="s">
        <v>95</v>
      </c>
      <c r="O16" s="4" t="s">
        <v>32</v>
      </c>
      <c r="P16" s="4" t="s">
        <v>33</v>
      </c>
      <c r="Q16" s="4">
        <v>0</v>
      </c>
      <c r="R16" s="7">
        <v>44968.5358101852</v>
      </c>
      <c r="S16" s="6">
        <v>45006</v>
      </c>
      <c r="T16" s="4" t="s">
        <v>34</v>
      </c>
      <c r="U16" s="4">
        <v>-1680</v>
      </c>
      <c r="V16" s="4">
        <v>0</v>
      </c>
      <c r="W16" s="4">
        <v>0</v>
      </c>
      <c r="X16" s="4" t="s">
        <v>96</v>
      </c>
      <c r="Y16" s="4" t="s">
        <v>97</v>
      </c>
    </row>
    <row r="17" s="4" customFormat="1" spans="1:25">
      <c r="A17" s="4" t="s">
        <v>109</v>
      </c>
      <c r="B17" s="4" t="s">
        <v>26</v>
      </c>
      <c r="C17" s="4" t="s">
        <v>27</v>
      </c>
      <c r="D17" s="4" t="s">
        <v>110</v>
      </c>
      <c r="E17" s="4" t="s">
        <v>111</v>
      </c>
      <c r="F17" s="6">
        <v>45001</v>
      </c>
      <c r="G17" s="6">
        <v>45003</v>
      </c>
      <c r="H17" s="4">
        <v>1</v>
      </c>
      <c r="I17" s="4">
        <v>2</v>
      </c>
      <c r="J17" s="4">
        <v>2</v>
      </c>
      <c r="K17" s="4" t="s">
        <v>30</v>
      </c>
      <c r="L17" s="4">
        <v>7132</v>
      </c>
      <c r="M17" s="4">
        <v>7132</v>
      </c>
      <c r="N17" s="4" t="s">
        <v>112</v>
      </c>
      <c r="O17" s="4" t="s">
        <v>32</v>
      </c>
      <c r="P17" s="4" t="s">
        <v>33</v>
      </c>
      <c r="Q17" s="4">
        <v>0</v>
      </c>
      <c r="R17" s="7">
        <v>44973</v>
      </c>
      <c r="S17" s="6">
        <v>45006</v>
      </c>
      <c r="T17" s="4" t="s">
        <v>34</v>
      </c>
      <c r="U17" s="4">
        <v>7132</v>
      </c>
      <c r="V17" s="4">
        <v>0</v>
      </c>
      <c r="W17" s="4">
        <v>0</v>
      </c>
      <c r="X17" s="4" t="s">
        <v>113</v>
      </c>
      <c r="Y17" s="4" t="s">
        <v>114</v>
      </c>
    </row>
    <row r="18" s="4" customFormat="1" spans="1:25">
      <c r="A18" s="4" t="s">
        <v>115</v>
      </c>
      <c r="B18" s="4" t="s">
        <v>26</v>
      </c>
      <c r="C18" s="4" t="s">
        <v>27</v>
      </c>
      <c r="D18" s="4" t="s">
        <v>116</v>
      </c>
      <c r="E18" s="4" t="s">
        <v>117</v>
      </c>
      <c r="F18" s="6">
        <v>45001</v>
      </c>
      <c r="G18" s="6">
        <v>45003</v>
      </c>
      <c r="H18" s="4">
        <v>1</v>
      </c>
      <c r="I18" s="4">
        <v>2</v>
      </c>
      <c r="J18" s="4">
        <v>2</v>
      </c>
      <c r="K18" s="4" t="s">
        <v>30</v>
      </c>
      <c r="L18" s="4">
        <v>990</v>
      </c>
      <c r="M18" s="4">
        <v>990</v>
      </c>
      <c r="N18" s="4" t="s">
        <v>118</v>
      </c>
      <c r="O18" s="4" t="s">
        <v>32</v>
      </c>
      <c r="P18" s="4" t="s">
        <v>33</v>
      </c>
      <c r="Q18" s="4">
        <v>0</v>
      </c>
      <c r="R18" s="7">
        <v>44975</v>
      </c>
      <c r="S18" s="6">
        <v>45006</v>
      </c>
      <c r="T18" s="4" t="s">
        <v>34</v>
      </c>
      <c r="U18" s="4">
        <v>990</v>
      </c>
      <c r="V18" s="4">
        <v>0</v>
      </c>
      <c r="W18" s="4">
        <v>0</v>
      </c>
      <c r="X18" s="4" t="s">
        <v>119</v>
      </c>
      <c r="Y18" s="4" t="s">
        <v>120</v>
      </c>
    </row>
    <row r="19" s="4" customFormat="1" spans="1:25">
      <c r="A19" s="4" t="s">
        <v>121</v>
      </c>
      <c r="B19" s="4" t="s">
        <v>26</v>
      </c>
      <c r="C19" s="4" t="s">
        <v>27</v>
      </c>
      <c r="D19" s="4" t="s">
        <v>122</v>
      </c>
      <c r="E19" s="4" t="s">
        <v>123</v>
      </c>
      <c r="F19" s="6">
        <v>44996</v>
      </c>
      <c r="G19" s="6">
        <v>45003</v>
      </c>
      <c r="H19" s="4">
        <v>1</v>
      </c>
      <c r="I19" s="4">
        <v>7</v>
      </c>
      <c r="J19" s="4">
        <v>7</v>
      </c>
      <c r="K19" s="4" t="s">
        <v>30</v>
      </c>
      <c r="L19" s="4">
        <v>5635</v>
      </c>
      <c r="M19" s="4">
        <v>5635</v>
      </c>
      <c r="N19" s="4" t="s">
        <v>124</v>
      </c>
      <c r="O19" s="4" t="s">
        <v>32</v>
      </c>
      <c r="P19" s="4" t="s">
        <v>33</v>
      </c>
      <c r="Q19" s="4">
        <v>0</v>
      </c>
      <c r="R19" s="7">
        <v>44976</v>
      </c>
      <c r="S19" s="6">
        <v>45006</v>
      </c>
      <c r="T19" s="4" t="s">
        <v>34</v>
      </c>
      <c r="U19" s="4">
        <v>5635</v>
      </c>
      <c r="V19" s="4">
        <v>0</v>
      </c>
      <c r="W19" s="4">
        <v>0</v>
      </c>
      <c r="X19" s="4" t="s">
        <v>125</v>
      </c>
      <c r="Y19" s="4" t="s">
        <v>126</v>
      </c>
    </row>
    <row r="20" s="4" customFormat="1" spans="1:25">
      <c r="A20" s="4" t="s">
        <v>127</v>
      </c>
      <c r="B20" s="4" t="s">
        <v>26</v>
      </c>
      <c r="C20" s="4" t="s">
        <v>27</v>
      </c>
      <c r="D20" s="4" t="s">
        <v>122</v>
      </c>
      <c r="E20" s="4" t="s">
        <v>123</v>
      </c>
      <c r="F20" s="6">
        <v>44996</v>
      </c>
      <c r="G20" s="6">
        <v>45003</v>
      </c>
      <c r="H20" s="4">
        <v>1</v>
      </c>
      <c r="I20" s="4">
        <v>7</v>
      </c>
      <c r="J20" s="4">
        <v>7</v>
      </c>
      <c r="K20" s="4" t="s">
        <v>30</v>
      </c>
      <c r="L20" s="4">
        <v>5635</v>
      </c>
      <c r="M20" s="4">
        <v>5635</v>
      </c>
      <c r="N20" s="4" t="s">
        <v>128</v>
      </c>
      <c r="O20" s="4" t="s">
        <v>32</v>
      </c>
      <c r="P20" s="4" t="s">
        <v>33</v>
      </c>
      <c r="Q20" s="4">
        <v>0</v>
      </c>
      <c r="R20" s="7">
        <v>44976</v>
      </c>
      <c r="S20" s="6">
        <v>45006</v>
      </c>
      <c r="T20" s="4" t="s">
        <v>34</v>
      </c>
      <c r="U20" s="4">
        <v>5635</v>
      </c>
      <c r="V20" s="4">
        <v>0</v>
      </c>
      <c r="W20" s="4">
        <v>0</v>
      </c>
      <c r="X20" s="4" t="s">
        <v>129</v>
      </c>
      <c r="Y20" s="4" t="s">
        <v>130</v>
      </c>
    </row>
    <row r="21" s="4" customFormat="1" spans="1:25">
      <c r="A21" s="4" t="s">
        <v>131</v>
      </c>
      <c r="B21" s="4" t="s">
        <v>26</v>
      </c>
      <c r="C21" s="4" t="s">
        <v>27</v>
      </c>
      <c r="D21" s="4" t="s">
        <v>132</v>
      </c>
      <c r="E21" s="4" t="s">
        <v>133</v>
      </c>
      <c r="F21" s="6">
        <v>45000</v>
      </c>
      <c r="G21" s="6">
        <v>45003</v>
      </c>
      <c r="H21" s="4">
        <v>1</v>
      </c>
      <c r="I21" s="4">
        <v>3</v>
      </c>
      <c r="J21" s="4">
        <v>3</v>
      </c>
      <c r="K21" s="4" t="s">
        <v>30</v>
      </c>
      <c r="L21" s="4">
        <v>2988</v>
      </c>
      <c r="M21" s="4">
        <v>2988</v>
      </c>
      <c r="N21" s="4" t="s">
        <v>134</v>
      </c>
      <c r="O21" s="4" t="s">
        <v>32</v>
      </c>
      <c r="P21" s="4" t="s">
        <v>33</v>
      </c>
      <c r="Q21" s="4">
        <v>0</v>
      </c>
      <c r="R21" s="7">
        <v>44976</v>
      </c>
      <c r="S21" s="6">
        <v>45006</v>
      </c>
      <c r="T21" s="4" t="s">
        <v>34</v>
      </c>
      <c r="U21" s="4">
        <v>2988</v>
      </c>
      <c r="V21" s="4">
        <v>0</v>
      </c>
      <c r="W21" s="4">
        <v>0</v>
      </c>
      <c r="X21" s="4" t="s">
        <v>135</v>
      </c>
      <c r="Y21" s="4" t="s">
        <v>136</v>
      </c>
    </row>
    <row r="22" s="4" customFormat="1" spans="1:25">
      <c r="A22" s="4" t="s">
        <v>137</v>
      </c>
      <c r="B22" s="4" t="s">
        <v>26</v>
      </c>
      <c r="C22" s="4" t="s">
        <v>27</v>
      </c>
      <c r="D22" s="4" t="s">
        <v>138</v>
      </c>
      <c r="E22" s="4" t="s">
        <v>139</v>
      </c>
      <c r="F22" s="6">
        <v>45001</v>
      </c>
      <c r="G22" s="6">
        <v>45003</v>
      </c>
      <c r="H22" s="4">
        <v>1</v>
      </c>
      <c r="I22" s="4">
        <v>2</v>
      </c>
      <c r="J22" s="4">
        <v>2</v>
      </c>
      <c r="K22" s="4" t="s">
        <v>30</v>
      </c>
      <c r="L22" s="4">
        <v>1580</v>
      </c>
      <c r="M22" s="4">
        <v>1580</v>
      </c>
      <c r="N22" s="4" t="s">
        <v>140</v>
      </c>
      <c r="O22" s="4" t="s">
        <v>32</v>
      </c>
      <c r="P22" s="4" t="s">
        <v>33</v>
      </c>
      <c r="Q22" s="4">
        <v>0</v>
      </c>
      <c r="R22" s="7">
        <v>44976</v>
      </c>
      <c r="S22" s="6">
        <v>45006</v>
      </c>
      <c r="T22" s="4" t="s">
        <v>34</v>
      </c>
      <c r="U22" s="4">
        <v>1580</v>
      </c>
      <c r="V22" s="4">
        <v>0</v>
      </c>
      <c r="W22" s="4">
        <v>0</v>
      </c>
      <c r="X22" s="4" t="s">
        <v>141</v>
      </c>
      <c r="Y22" s="4" t="s">
        <v>48</v>
      </c>
    </row>
    <row r="23" s="4" customFormat="1" spans="1:25">
      <c r="A23" s="4" t="s">
        <v>142</v>
      </c>
      <c r="B23" s="4" t="s">
        <v>26</v>
      </c>
      <c r="C23" s="4" t="s">
        <v>27</v>
      </c>
      <c r="D23" s="4" t="s">
        <v>143</v>
      </c>
      <c r="E23" s="4" t="s">
        <v>144</v>
      </c>
      <c r="F23" s="6">
        <v>45001</v>
      </c>
      <c r="G23" s="6">
        <v>45003</v>
      </c>
      <c r="H23" s="4">
        <v>1</v>
      </c>
      <c r="I23" s="4">
        <v>2</v>
      </c>
      <c r="J23" s="4">
        <v>2</v>
      </c>
      <c r="K23" s="4" t="s">
        <v>30</v>
      </c>
      <c r="L23" s="4">
        <v>700</v>
      </c>
      <c r="M23" s="4">
        <v>700</v>
      </c>
      <c r="N23" s="4" t="s">
        <v>145</v>
      </c>
      <c r="O23" s="4" t="s">
        <v>32</v>
      </c>
      <c r="P23" s="4" t="s">
        <v>33</v>
      </c>
      <c r="Q23" s="4">
        <v>0</v>
      </c>
      <c r="R23" s="7">
        <v>44976</v>
      </c>
      <c r="S23" s="6">
        <v>45006</v>
      </c>
      <c r="T23" s="4" t="s">
        <v>34</v>
      </c>
      <c r="U23" s="4">
        <v>700</v>
      </c>
      <c r="V23" s="4">
        <v>0</v>
      </c>
      <c r="W23" s="4">
        <v>0</v>
      </c>
      <c r="X23" s="4" t="s">
        <v>146</v>
      </c>
      <c r="Y23" s="4" t="s">
        <v>147</v>
      </c>
    </row>
    <row r="24" s="4" customFormat="1" spans="1:25">
      <c r="A24" s="4" t="s">
        <v>148</v>
      </c>
      <c r="B24" s="4" t="s">
        <v>26</v>
      </c>
      <c r="C24" s="4" t="s">
        <v>27</v>
      </c>
      <c r="D24" s="4" t="s">
        <v>149</v>
      </c>
      <c r="E24" s="4" t="s">
        <v>150</v>
      </c>
      <c r="F24" s="6">
        <v>45002</v>
      </c>
      <c r="G24" s="6">
        <v>45003</v>
      </c>
      <c r="H24" s="4">
        <v>1</v>
      </c>
      <c r="I24" s="4">
        <v>1</v>
      </c>
      <c r="J24" s="4">
        <v>1</v>
      </c>
      <c r="K24" s="4" t="s">
        <v>30</v>
      </c>
      <c r="L24" s="4">
        <v>455</v>
      </c>
      <c r="M24" s="4">
        <v>455</v>
      </c>
      <c r="N24" s="4" t="s">
        <v>151</v>
      </c>
      <c r="O24" s="4" t="s">
        <v>32</v>
      </c>
      <c r="P24" s="4" t="s">
        <v>33</v>
      </c>
      <c r="Q24" s="4">
        <v>0</v>
      </c>
      <c r="R24" s="7">
        <v>44979</v>
      </c>
      <c r="S24" s="6">
        <v>45006</v>
      </c>
      <c r="T24" s="4" t="s">
        <v>34</v>
      </c>
      <c r="U24" s="4">
        <v>455</v>
      </c>
      <c r="V24" s="4">
        <v>0</v>
      </c>
      <c r="W24" s="4">
        <v>0</v>
      </c>
      <c r="X24" s="4" t="s">
        <v>152</v>
      </c>
      <c r="Y24" s="4" t="s">
        <v>153</v>
      </c>
    </row>
    <row r="25" s="4" customFormat="1" spans="1:25">
      <c r="A25" s="4" t="s">
        <v>154</v>
      </c>
      <c r="B25" s="4" t="s">
        <v>26</v>
      </c>
      <c r="C25" s="4" t="s">
        <v>27</v>
      </c>
      <c r="D25" s="4" t="s">
        <v>122</v>
      </c>
      <c r="E25" s="4" t="s">
        <v>155</v>
      </c>
      <c r="F25" s="6">
        <v>45000</v>
      </c>
      <c r="G25" s="6">
        <v>45003</v>
      </c>
      <c r="H25" s="4">
        <v>1</v>
      </c>
      <c r="I25" s="4">
        <v>3</v>
      </c>
      <c r="J25" s="4">
        <v>3</v>
      </c>
      <c r="K25" s="4" t="s">
        <v>30</v>
      </c>
      <c r="L25" s="4">
        <v>3108</v>
      </c>
      <c r="M25" s="4">
        <v>3108</v>
      </c>
      <c r="N25" s="4" t="s">
        <v>156</v>
      </c>
      <c r="O25" s="4" t="s">
        <v>32</v>
      </c>
      <c r="P25" s="4" t="s">
        <v>33</v>
      </c>
      <c r="Q25" s="4">
        <v>0</v>
      </c>
      <c r="R25" s="7">
        <v>44979</v>
      </c>
      <c r="S25" s="6">
        <v>45006</v>
      </c>
      <c r="T25" s="4" t="s">
        <v>34</v>
      </c>
      <c r="U25" s="4">
        <v>3108</v>
      </c>
      <c r="V25" s="4">
        <v>0</v>
      </c>
      <c r="W25" s="4">
        <v>0</v>
      </c>
      <c r="X25" s="4" t="s">
        <v>157</v>
      </c>
      <c r="Y25" s="4" t="s">
        <v>158</v>
      </c>
    </row>
    <row r="26" s="4" customFormat="1" spans="1:25">
      <c r="A26" s="4" t="s">
        <v>159</v>
      </c>
      <c r="B26" s="4" t="s">
        <v>26</v>
      </c>
      <c r="C26" s="4" t="s">
        <v>27</v>
      </c>
      <c r="D26" s="4" t="s">
        <v>122</v>
      </c>
      <c r="E26" s="4" t="s">
        <v>155</v>
      </c>
      <c r="F26" s="6">
        <v>44997</v>
      </c>
      <c r="G26" s="6">
        <v>45003</v>
      </c>
      <c r="H26" s="4">
        <v>1</v>
      </c>
      <c r="I26" s="4">
        <v>6</v>
      </c>
      <c r="J26" s="4">
        <v>6</v>
      </c>
      <c r="K26" s="4" t="s">
        <v>30</v>
      </c>
      <c r="L26" s="4">
        <v>6216</v>
      </c>
      <c r="M26" s="4">
        <v>6216</v>
      </c>
      <c r="N26" s="4" t="s">
        <v>160</v>
      </c>
      <c r="O26" s="4" t="s">
        <v>32</v>
      </c>
      <c r="P26" s="4" t="s">
        <v>33</v>
      </c>
      <c r="Q26" s="4">
        <v>0</v>
      </c>
      <c r="R26" s="7">
        <v>44980</v>
      </c>
      <c r="S26" s="6">
        <v>45006</v>
      </c>
      <c r="T26" s="4" t="s">
        <v>34</v>
      </c>
      <c r="U26" s="4">
        <v>6216</v>
      </c>
      <c r="V26" s="4">
        <v>0</v>
      </c>
      <c r="W26" s="4">
        <v>0</v>
      </c>
      <c r="X26" s="4" t="s">
        <v>161</v>
      </c>
      <c r="Y26" s="4" t="s">
        <v>162</v>
      </c>
    </row>
    <row r="27" s="4" customFormat="1" spans="1:25">
      <c r="A27" s="4" t="s">
        <v>163</v>
      </c>
      <c r="B27" s="4" t="s">
        <v>26</v>
      </c>
      <c r="C27" s="4" t="s">
        <v>27</v>
      </c>
      <c r="D27" s="4" t="s">
        <v>122</v>
      </c>
      <c r="E27" s="4" t="s">
        <v>164</v>
      </c>
      <c r="F27" s="6">
        <v>45000</v>
      </c>
      <c r="G27" s="6">
        <v>45003</v>
      </c>
      <c r="H27" s="4">
        <v>1</v>
      </c>
      <c r="I27" s="4">
        <v>3</v>
      </c>
      <c r="J27" s="4">
        <v>3</v>
      </c>
      <c r="K27" s="4" t="s">
        <v>30</v>
      </c>
      <c r="L27" s="4">
        <v>2412</v>
      </c>
      <c r="M27" s="4">
        <v>2412</v>
      </c>
      <c r="N27" s="4" t="s">
        <v>165</v>
      </c>
      <c r="O27" s="4" t="s">
        <v>32</v>
      </c>
      <c r="P27" s="4" t="s">
        <v>33</v>
      </c>
      <c r="Q27" s="4">
        <v>0</v>
      </c>
      <c r="R27" s="7">
        <v>44980</v>
      </c>
      <c r="S27" s="6">
        <v>45006</v>
      </c>
      <c r="T27" s="4" t="s">
        <v>34</v>
      </c>
      <c r="U27" s="4">
        <v>2412</v>
      </c>
      <c r="V27" s="4">
        <v>0</v>
      </c>
      <c r="W27" s="4">
        <v>0</v>
      </c>
      <c r="X27" s="4" t="s">
        <v>166</v>
      </c>
      <c r="Y27" s="4" t="s">
        <v>167</v>
      </c>
    </row>
    <row r="28" s="4" customFormat="1" spans="1:25">
      <c r="A28" s="4" t="s">
        <v>168</v>
      </c>
      <c r="B28" s="4" t="s">
        <v>26</v>
      </c>
      <c r="C28" s="4" t="s">
        <v>27</v>
      </c>
      <c r="D28" s="4" t="s">
        <v>169</v>
      </c>
      <c r="E28" s="4" t="s">
        <v>170</v>
      </c>
      <c r="F28" s="6">
        <v>44999</v>
      </c>
      <c r="G28" s="6">
        <v>45003</v>
      </c>
      <c r="H28" s="4">
        <v>1</v>
      </c>
      <c r="I28" s="4">
        <v>4</v>
      </c>
      <c r="J28" s="4">
        <v>4</v>
      </c>
      <c r="K28" s="4" t="s">
        <v>30</v>
      </c>
      <c r="L28" s="4">
        <v>1080</v>
      </c>
      <c r="M28" s="4">
        <v>1080</v>
      </c>
      <c r="N28" s="4" t="s">
        <v>171</v>
      </c>
      <c r="O28" s="4" t="s">
        <v>32</v>
      </c>
      <c r="P28" s="4" t="s">
        <v>33</v>
      </c>
      <c r="Q28" s="4">
        <v>0</v>
      </c>
      <c r="R28" s="7">
        <v>44980</v>
      </c>
      <c r="S28" s="6">
        <v>45006</v>
      </c>
      <c r="T28" s="4" t="s">
        <v>34</v>
      </c>
      <c r="U28" s="4">
        <v>1080</v>
      </c>
      <c r="V28" s="4">
        <v>0</v>
      </c>
      <c r="W28" s="4">
        <v>0</v>
      </c>
      <c r="X28" s="4" t="s">
        <v>172</v>
      </c>
      <c r="Y28" s="4" t="s">
        <v>173</v>
      </c>
    </row>
    <row r="29" s="4" customFormat="1" spans="1:25">
      <c r="A29" s="4" t="s">
        <v>174</v>
      </c>
      <c r="B29" s="4" t="s">
        <v>26</v>
      </c>
      <c r="C29" s="4" t="s">
        <v>27</v>
      </c>
      <c r="D29" s="4" t="s">
        <v>122</v>
      </c>
      <c r="E29" s="4" t="s">
        <v>164</v>
      </c>
      <c r="F29" s="6">
        <v>45000</v>
      </c>
      <c r="G29" s="6">
        <v>45003</v>
      </c>
      <c r="H29" s="4">
        <v>2</v>
      </c>
      <c r="I29" s="4">
        <v>3</v>
      </c>
      <c r="J29" s="4">
        <v>6</v>
      </c>
      <c r="K29" s="4" t="s">
        <v>30</v>
      </c>
      <c r="L29" s="4">
        <v>4800</v>
      </c>
      <c r="M29" s="4">
        <v>4800</v>
      </c>
      <c r="N29" s="4" t="s">
        <v>175</v>
      </c>
      <c r="O29" s="4" t="s">
        <v>32</v>
      </c>
      <c r="P29" s="4" t="s">
        <v>33</v>
      </c>
      <c r="Q29" s="4">
        <v>0</v>
      </c>
      <c r="R29" s="7">
        <v>44980</v>
      </c>
      <c r="S29" s="6">
        <v>45006</v>
      </c>
      <c r="T29" s="4" t="s">
        <v>34</v>
      </c>
      <c r="U29" s="4">
        <v>4800</v>
      </c>
      <c r="V29" s="4">
        <v>0</v>
      </c>
      <c r="W29" s="4">
        <v>0</v>
      </c>
      <c r="X29" s="4" t="s">
        <v>176</v>
      </c>
      <c r="Y29" s="4" t="s">
        <v>177</v>
      </c>
    </row>
    <row r="30" s="4" customFormat="1" spans="1:25">
      <c r="A30" s="4" t="s">
        <v>178</v>
      </c>
      <c r="B30" s="4" t="s">
        <v>26</v>
      </c>
      <c r="C30" s="4" t="s">
        <v>27</v>
      </c>
      <c r="D30" s="4" t="s">
        <v>122</v>
      </c>
      <c r="E30" s="4" t="s">
        <v>179</v>
      </c>
      <c r="F30" s="6">
        <v>45000</v>
      </c>
      <c r="G30" s="6">
        <v>45003</v>
      </c>
      <c r="H30" s="4">
        <v>1</v>
      </c>
      <c r="I30" s="4">
        <v>3</v>
      </c>
      <c r="J30" s="4">
        <v>3</v>
      </c>
      <c r="K30" s="4" t="s">
        <v>30</v>
      </c>
      <c r="L30" s="4">
        <v>3090</v>
      </c>
      <c r="M30" s="4">
        <v>3090</v>
      </c>
      <c r="N30" s="4" t="s">
        <v>180</v>
      </c>
      <c r="O30" s="4" t="s">
        <v>32</v>
      </c>
      <c r="P30" s="4" t="s">
        <v>33</v>
      </c>
      <c r="Q30" s="4">
        <v>0</v>
      </c>
      <c r="R30" s="7">
        <v>44981</v>
      </c>
      <c r="S30" s="6">
        <v>45006</v>
      </c>
      <c r="T30" s="4" t="s">
        <v>34</v>
      </c>
      <c r="U30" s="4">
        <v>3090</v>
      </c>
      <c r="V30" s="4">
        <v>0</v>
      </c>
      <c r="W30" s="4">
        <v>0</v>
      </c>
      <c r="X30" s="4" t="s">
        <v>181</v>
      </c>
      <c r="Y30" s="4" t="s">
        <v>182</v>
      </c>
    </row>
    <row r="31" s="4" customFormat="1" spans="1:25">
      <c r="A31" s="4" t="s">
        <v>183</v>
      </c>
      <c r="B31" s="4" t="s">
        <v>26</v>
      </c>
      <c r="C31" s="4" t="s">
        <v>27</v>
      </c>
      <c r="D31" s="4" t="s">
        <v>122</v>
      </c>
      <c r="E31" s="4" t="s">
        <v>123</v>
      </c>
      <c r="F31" s="6">
        <v>45000</v>
      </c>
      <c r="G31" s="6">
        <v>45003</v>
      </c>
      <c r="H31" s="4">
        <v>1</v>
      </c>
      <c r="I31" s="4">
        <v>3</v>
      </c>
      <c r="J31" s="4">
        <v>3</v>
      </c>
      <c r="K31" s="4" t="s">
        <v>30</v>
      </c>
      <c r="L31" s="4">
        <v>2403</v>
      </c>
      <c r="M31" s="4">
        <v>2403</v>
      </c>
      <c r="N31" s="4" t="s">
        <v>184</v>
      </c>
      <c r="O31" s="4" t="s">
        <v>32</v>
      </c>
      <c r="P31" s="4" t="s">
        <v>33</v>
      </c>
      <c r="Q31" s="4">
        <v>0</v>
      </c>
      <c r="R31" s="7">
        <v>44981</v>
      </c>
      <c r="S31" s="6">
        <v>45006</v>
      </c>
      <c r="T31" s="4" t="s">
        <v>34</v>
      </c>
      <c r="U31" s="4">
        <v>2403</v>
      </c>
      <c r="V31" s="4">
        <v>0</v>
      </c>
      <c r="W31" s="4">
        <v>0</v>
      </c>
      <c r="X31" s="4" t="s">
        <v>185</v>
      </c>
      <c r="Y31" s="4" t="s">
        <v>186</v>
      </c>
    </row>
    <row r="32" s="4" customFormat="1" spans="1:25">
      <c r="A32" s="4" t="s">
        <v>187</v>
      </c>
      <c r="B32" s="4" t="s">
        <v>26</v>
      </c>
      <c r="C32" s="4" t="s">
        <v>27</v>
      </c>
      <c r="D32" s="4" t="s">
        <v>122</v>
      </c>
      <c r="E32" s="4" t="s">
        <v>155</v>
      </c>
      <c r="F32" s="6">
        <v>45000</v>
      </c>
      <c r="G32" s="6">
        <v>45003</v>
      </c>
      <c r="H32" s="4">
        <v>1</v>
      </c>
      <c r="I32" s="4">
        <v>3</v>
      </c>
      <c r="J32" s="4">
        <v>3</v>
      </c>
      <c r="K32" s="4" t="s">
        <v>30</v>
      </c>
      <c r="L32" s="4">
        <v>3090</v>
      </c>
      <c r="M32" s="4">
        <v>3090</v>
      </c>
      <c r="N32" s="4" t="s">
        <v>188</v>
      </c>
      <c r="O32" s="4" t="s">
        <v>32</v>
      </c>
      <c r="P32" s="4" t="s">
        <v>33</v>
      </c>
      <c r="Q32" s="4">
        <v>0</v>
      </c>
      <c r="R32" s="7">
        <v>44981</v>
      </c>
      <c r="S32" s="6">
        <v>45006</v>
      </c>
      <c r="T32" s="4" t="s">
        <v>34</v>
      </c>
      <c r="U32" s="4">
        <v>3090</v>
      </c>
      <c r="V32" s="4">
        <v>0</v>
      </c>
      <c r="W32" s="4">
        <v>0</v>
      </c>
      <c r="X32" s="4" t="s">
        <v>189</v>
      </c>
      <c r="Y32" s="4" t="s">
        <v>190</v>
      </c>
    </row>
    <row r="33" s="4" customFormat="1" spans="1:25">
      <c r="A33" s="4" t="s">
        <v>191</v>
      </c>
      <c r="B33" s="4" t="s">
        <v>26</v>
      </c>
      <c r="C33" s="4" t="s">
        <v>27</v>
      </c>
      <c r="D33" s="4" t="s">
        <v>192</v>
      </c>
      <c r="E33" s="4" t="s">
        <v>193</v>
      </c>
      <c r="F33" s="6">
        <v>45002</v>
      </c>
      <c r="G33" s="6">
        <v>45003</v>
      </c>
      <c r="H33" s="4">
        <v>1</v>
      </c>
      <c r="I33" s="4">
        <v>1</v>
      </c>
      <c r="J33" s="4">
        <v>1</v>
      </c>
      <c r="K33" s="4" t="s">
        <v>30</v>
      </c>
      <c r="L33" s="4">
        <v>1647</v>
      </c>
      <c r="M33" s="4">
        <v>1647</v>
      </c>
      <c r="N33" s="4" t="s">
        <v>194</v>
      </c>
      <c r="O33" s="4" t="s">
        <v>32</v>
      </c>
      <c r="P33" s="4" t="s">
        <v>33</v>
      </c>
      <c r="Q33" s="4">
        <v>0</v>
      </c>
      <c r="R33" s="7">
        <v>44984</v>
      </c>
      <c r="S33" s="6">
        <v>45006</v>
      </c>
      <c r="T33" s="4" t="s">
        <v>34</v>
      </c>
      <c r="U33" s="4">
        <v>1647</v>
      </c>
      <c r="V33" s="4">
        <v>0</v>
      </c>
      <c r="W33" s="4">
        <v>0</v>
      </c>
      <c r="X33" s="4" t="s">
        <v>195</v>
      </c>
      <c r="Y33" s="4" t="s">
        <v>196</v>
      </c>
    </row>
    <row r="34" s="4" customFormat="1" spans="1:25">
      <c r="A34" s="4" t="s">
        <v>197</v>
      </c>
      <c r="B34" s="4" t="s">
        <v>26</v>
      </c>
      <c r="C34" s="4" t="s">
        <v>27</v>
      </c>
      <c r="D34" s="4" t="s">
        <v>198</v>
      </c>
      <c r="E34" s="4" t="s">
        <v>199</v>
      </c>
      <c r="F34" s="6">
        <v>44999</v>
      </c>
      <c r="G34" s="6">
        <v>45003</v>
      </c>
      <c r="H34" s="4">
        <v>2</v>
      </c>
      <c r="I34" s="4">
        <v>4</v>
      </c>
      <c r="J34" s="4">
        <v>8</v>
      </c>
      <c r="K34" s="4" t="s">
        <v>30</v>
      </c>
      <c r="L34" s="4">
        <v>3360</v>
      </c>
      <c r="M34" s="4">
        <v>3360</v>
      </c>
      <c r="N34" s="4" t="s">
        <v>200</v>
      </c>
      <c r="O34" s="4" t="s">
        <v>32</v>
      </c>
      <c r="P34" s="4" t="s">
        <v>33</v>
      </c>
      <c r="Q34" s="4">
        <v>0</v>
      </c>
      <c r="R34" s="7">
        <v>44985</v>
      </c>
      <c r="S34" s="6">
        <v>45006</v>
      </c>
      <c r="T34" s="4" t="s">
        <v>34</v>
      </c>
      <c r="U34" s="4">
        <v>3360</v>
      </c>
      <c r="V34" s="4">
        <v>0</v>
      </c>
      <c r="W34" s="4">
        <v>0</v>
      </c>
      <c r="X34" s="4" t="s">
        <v>201</v>
      </c>
      <c r="Y34" s="4" t="s">
        <v>202</v>
      </c>
    </row>
    <row r="35" s="4" customFormat="1" spans="1:25">
      <c r="A35" s="4" t="s">
        <v>203</v>
      </c>
      <c r="B35" s="4" t="s">
        <v>26</v>
      </c>
      <c r="C35" s="4" t="s">
        <v>27</v>
      </c>
      <c r="D35" s="4" t="s">
        <v>204</v>
      </c>
      <c r="E35" s="4" t="s">
        <v>144</v>
      </c>
      <c r="F35" s="6">
        <v>45002</v>
      </c>
      <c r="G35" s="6">
        <v>45003</v>
      </c>
      <c r="H35" s="4">
        <v>1</v>
      </c>
      <c r="I35" s="4">
        <v>1</v>
      </c>
      <c r="J35" s="4">
        <v>1</v>
      </c>
      <c r="K35" s="4" t="s">
        <v>30</v>
      </c>
      <c r="L35" s="4">
        <v>280</v>
      </c>
      <c r="M35" s="4">
        <v>280</v>
      </c>
      <c r="N35" s="4" t="s">
        <v>205</v>
      </c>
      <c r="O35" s="4" t="s">
        <v>32</v>
      </c>
      <c r="P35" s="4" t="s">
        <v>33</v>
      </c>
      <c r="Q35" s="4">
        <v>0</v>
      </c>
      <c r="R35" s="7">
        <v>44985</v>
      </c>
      <c r="S35" s="6">
        <v>45006</v>
      </c>
      <c r="T35" s="4" t="s">
        <v>34</v>
      </c>
      <c r="U35" s="4">
        <v>280</v>
      </c>
      <c r="V35" s="4">
        <v>0</v>
      </c>
      <c r="W35" s="4">
        <v>0</v>
      </c>
      <c r="X35" s="4" t="s">
        <v>206</v>
      </c>
      <c r="Y35" s="4" t="s">
        <v>48</v>
      </c>
    </row>
    <row r="36" s="4" customFormat="1" spans="1:25">
      <c r="A36" s="4" t="s">
        <v>203</v>
      </c>
      <c r="B36" s="4" t="s">
        <v>26</v>
      </c>
      <c r="C36" s="4" t="s">
        <v>49</v>
      </c>
      <c r="D36" s="4" t="s">
        <v>204</v>
      </c>
      <c r="E36" s="4" t="s">
        <v>144</v>
      </c>
      <c r="F36" s="6">
        <v>45002</v>
      </c>
      <c r="G36" s="6">
        <v>45003</v>
      </c>
      <c r="H36" s="4">
        <v>1</v>
      </c>
      <c r="I36" s="4">
        <v>1</v>
      </c>
      <c r="J36" s="4">
        <v>1</v>
      </c>
      <c r="K36" s="4" t="s">
        <v>30</v>
      </c>
      <c r="L36" s="4">
        <v>-280</v>
      </c>
      <c r="M36" s="4">
        <v>-280</v>
      </c>
      <c r="N36" s="4" t="s">
        <v>205</v>
      </c>
      <c r="O36" s="4" t="s">
        <v>32</v>
      </c>
      <c r="P36" s="4" t="s">
        <v>33</v>
      </c>
      <c r="Q36" s="4">
        <v>0</v>
      </c>
      <c r="R36" s="7">
        <v>44985</v>
      </c>
      <c r="S36" s="6">
        <v>45006</v>
      </c>
      <c r="T36" s="4" t="s">
        <v>34</v>
      </c>
      <c r="U36" s="4">
        <v>-280</v>
      </c>
      <c r="V36" s="4">
        <v>0</v>
      </c>
      <c r="W36" s="4">
        <v>0</v>
      </c>
      <c r="X36" s="4" t="s">
        <v>206</v>
      </c>
      <c r="Y36" s="4" t="s">
        <v>48</v>
      </c>
    </row>
    <row r="37" s="4" customFormat="1" spans="1:25">
      <c r="A37" s="4" t="s">
        <v>207</v>
      </c>
      <c r="B37" s="4" t="s">
        <v>26</v>
      </c>
      <c r="C37" s="4" t="s">
        <v>27</v>
      </c>
      <c r="D37" s="4" t="s">
        <v>99</v>
      </c>
      <c r="E37" s="4" t="s">
        <v>208</v>
      </c>
      <c r="F37" s="6">
        <v>45000</v>
      </c>
      <c r="G37" s="6">
        <v>45003</v>
      </c>
      <c r="H37" s="4">
        <v>1</v>
      </c>
      <c r="I37" s="4">
        <v>3</v>
      </c>
      <c r="J37" s="4">
        <v>3</v>
      </c>
      <c r="K37" s="4" t="s">
        <v>30</v>
      </c>
      <c r="L37" s="4">
        <v>3000</v>
      </c>
      <c r="M37" s="4">
        <v>3000</v>
      </c>
      <c r="N37" s="4" t="s">
        <v>209</v>
      </c>
      <c r="O37" s="4" t="s">
        <v>32</v>
      </c>
      <c r="P37" s="4" t="s">
        <v>33</v>
      </c>
      <c r="Q37" s="4">
        <v>0</v>
      </c>
      <c r="R37" s="7">
        <v>44986</v>
      </c>
      <c r="S37" s="6">
        <v>45006</v>
      </c>
      <c r="T37" s="4" t="s">
        <v>34</v>
      </c>
      <c r="U37" s="4">
        <v>3000</v>
      </c>
      <c r="V37" s="4">
        <v>0</v>
      </c>
      <c r="W37" s="4">
        <v>0</v>
      </c>
      <c r="X37" s="4" t="s">
        <v>210</v>
      </c>
      <c r="Y37" s="4" t="s">
        <v>211</v>
      </c>
    </row>
    <row r="38" s="4" customFormat="1" spans="1:25">
      <c r="A38" s="4" t="s">
        <v>212</v>
      </c>
      <c r="B38" s="4" t="s">
        <v>26</v>
      </c>
      <c r="C38" s="4" t="s">
        <v>27</v>
      </c>
      <c r="D38" s="4" t="s">
        <v>213</v>
      </c>
      <c r="E38" s="4" t="s">
        <v>214</v>
      </c>
      <c r="F38" s="6">
        <v>44999</v>
      </c>
      <c r="G38" s="6">
        <v>45003</v>
      </c>
      <c r="H38" s="4">
        <v>1</v>
      </c>
      <c r="I38" s="4">
        <v>4</v>
      </c>
      <c r="J38" s="4">
        <v>4</v>
      </c>
      <c r="K38" s="4" t="s">
        <v>30</v>
      </c>
      <c r="L38" s="4">
        <v>2400</v>
      </c>
      <c r="M38" s="4">
        <v>2400</v>
      </c>
      <c r="N38" s="4" t="s">
        <v>215</v>
      </c>
      <c r="O38" s="4" t="s">
        <v>32</v>
      </c>
      <c r="P38" s="4" t="s">
        <v>33</v>
      </c>
      <c r="Q38" s="4">
        <v>0</v>
      </c>
      <c r="R38" s="7">
        <v>44986</v>
      </c>
      <c r="S38" s="6">
        <v>45006</v>
      </c>
      <c r="T38" s="4" t="s">
        <v>34</v>
      </c>
      <c r="U38" s="4">
        <v>2400</v>
      </c>
      <c r="V38" s="4">
        <v>0</v>
      </c>
      <c r="W38" s="4">
        <v>0</v>
      </c>
      <c r="X38" s="4" t="s">
        <v>216</v>
      </c>
      <c r="Y38" s="4" t="s">
        <v>217</v>
      </c>
    </row>
    <row r="39" s="4" customFormat="1" spans="1:25">
      <c r="A39" s="4" t="s">
        <v>218</v>
      </c>
      <c r="B39" s="4" t="s">
        <v>26</v>
      </c>
      <c r="C39" s="4" t="s">
        <v>27</v>
      </c>
      <c r="D39" s="4" t="s">
        <v>219</v>
      </c>
      <c r="E39" s="4" t="s">
        <v>220</v>
      </c>
      <c r="F39" s="6">
        <v>45002</v>
      </c>
      <c r="G39" s="6">
        <v>45003</v>
      </c>
      <c r="H39" s="4">
        <v>1</v>
      </c>
      <c r="I39" s="4">
        <v>1</v>
      </c>
      <c r="J39" s="4">
        <v>1</v>
      </c>
      <c r="K39" s="4" t="s">
        <v>30</v>
      </c>
      <c r="L39" s="4">
        <v>546</v>
      </c>
      <c r="M39" s="4">
        <v>546</v>
      </c>
      <c r="N39" s="4" t="s">
        <v>221</v>
      </c>
      <c r="O39" s="4" t="s">
        <v>32</v>
      </c>
      <c r="P39" s="4" t="s">
        <v>33</v>
      </c>
      <c r="Q39" s="4">
        <v>0</v>
      </c>
      <c r="R39" s="7">
        <v>44987</v>
      </c>
      <c r="S39" s="6">
        <v>45006</v>
      </c>
      <c r="T39" s="4" t="s">
        <v>34</v>
      </c>
      <c r="U39" s="4">
        <v>546</v>
      </c>
      <c r="V39" s="4">
        <v>0</v>
      </c>
      <c r="W39" s="4">
        <v>0</v>
      </c>
      <c r="X39" s="4" t="s">
        <v>222</v>
      </c>
      <c r="Y39" s="4" t="s">
        <v>223</v>
      </c>
    </row>
    <row r="40" s="4" customFormat="1" spans="1:25">
      <c r="A40" s="4" t="s">
        <v>224</v>
      </c>
      <c r="B40" s="4" t="s">
        <v>26</v>
      </c>
      <c r="C40" s="4" t="s">
        <v>27</v>
      </c>
      <c r="D40" s="4" t="s">
        <v>213</v>
      </c>
      <c r="E40" s="4" t="s">
        <v>225</v>
      </c>
      <c r="F40" s="6">
        <v>45001</v>
      </c>
      <c r="G40" s="6">
        <v>45003</v>
      </c>
      <c r="H40" s="4">
        <v>1</v>
      </c>
      <c r="I40" s="4">
        <v>2</v>
      </c>
      <c r="J40" s="4">
        <v>2</v>
      </c>
      <c r="K40" s="4" t="s">
        <v>30</v>
      </c>
      <c r="L40" s="4">
        <v>1156</v>
      </c>
      <c r="M40" s="4">
        <v>1156</v>
      </c>
      <c r="N40" s="4" t="s">
        <v>226</v>
      </c>
      <c r="O40" s="4" t="s">
        <v>32</v>
      </c>
      <c r="P40" s="4" t="s">
        <v>33</v>
      </c>
      <c r="Q40" s="4">
        <v>0</v>
      </c>
      <c r="R40" s="7">
        <v>44987</v>
      </c>
      <c r="S40" s="6">
        <v>45006</v>
      </c>
      <c r="T40" s="4" t="s">
        <v>34</v>
      </c>
      <c r="U40" s="4">
        <v>1156</v>
      </c>
      <c r="V40" s="4">
        <v>0</v>
      </c>
      <c r="W40" s="4">
        <v>0</v>
      </c>
      <c r="X40" s="4" t="s">
        <v>227</v>
      </c>
      <c r="Y40" s="4" t="s">
        <v>228</v>
      </c>
    </row>
    <row r="41" s="4" customFormat="1" spans="1:25">
      <c r="A41" s="4" t="s">
        <v>229</v>
      </c>
      <c r="B41" s="4" t="s">
        <v>26</v>
      </c>
      <c r="C41" s="4" t="s">
        <v>27</v>
      </c>
      <c r="D41" s="4" t="s">
        <v>230</v>
      </c>
      <c r="E41" s="4" t="s">
        <v>88</v>
      </c>
      <c r="F41" s="6">
        <v>44998</v>
      </c>
      <c r="G41" s="6">
        <v>45003</v>
      </c>
      <c r="H41" s="4">
        <v>2</v>
      </c>
      <c r="I41" s="4">
        <v>5</v>
      </c>
      <c r="J41" s="4">
        <v>10</v>
      </c>
      <c r="K41" s="4" t="s">
        <v>30</v>
      </c>
      <c r="L41" s="4">
        <v>2480</v>
      </c>
      <c r="M41" s="4">
        <v>2480</v>
      </c>
      <c r="N41" s="4" t="s">
        <v>231</v>
      </c>
      <c r="O41" s="4" t="s">
        <v>32</v>
      </c>
      <c r="P41" s="4" t="s">
        <v>33</v>
      </c>
      <c r="Q41" s="4">
        <v>0</v>
      </c>
      <c r="R41" s="7">
        <v>44987</v>
      </c>
      <c r="S41" s="6">
        <v>45006</v>
      </c>
      <c r="T41" s="4" t="s">
        <v>34</v>
      </c>
      <c r="U41" s="4">
        <v>2480</v>
      </c>
      <c r="V41" s="4">
        <v>0</v>
      </c>
      <c r="W41" s="4">
        <v>0</v>
      </c>
      <c r="X41" s="4" t="s">
        <v>232</v>
      </c>
      <c r="Y41" s="4" t="s">
        <v>233</v>
      </c>
    </row>
    <row r="42" s="4" customFormat="1" spans="1:25">
      <c r="A42" s="4" t="s">
        <v>234</v>
      </c>
      <c r="B42" s="4" t="s">
        <v>26</v>
      </c>
      <c r="C42" s="4" t="s">
        <v>27</v>
      </c>
      <c r="D42" s="4" t="s">
        <v>235</v>
      </c>
      <c r="E42" s="4" t="s">
        <v>236</v>
      </c>
      <c r="F42" s="6">
        <v>44994</v>
      </c>
      <c r="G42" s="6">
        <v>45003</v>
      </c>
      <c r="H42" s="4">
        <v>1</v>
      </c>
      <c r="I42" s="4">
        <v>9</v>
      </c>
      <c r="J42" s="4">
        <v>9</v>
      </c>
      <c r="K42" s="4" t="s">
        <v>30</v>
      </c>
      <c r="L42" s="4">
        <v>5760</v>
      </c>
      <c r="M42" s="4">
        <v>5760</v>
      </c>
      <c r="N42" s="4" t="s">
        <v>237</v>
      </c>
      <c r="O42" s="4" t="s">
        <v>32</v>
      </c>
      <c r="P42" s="4" t="s">
        <v>33</v>
      </c>
      <c r="Q42" s="4">
        <v>0</v>
      </c>
      <c r="R42" s="7">
        <v>44988</v>
      </c>
      <c r="S42" s="6">
        <v>45006</v>
      </c>
      <c r="T42" s="4" t="s">
        <v>34</v>
      </c>
      <c r="U42" s="4">
        <v>5760</v>
      </c>
      <c r="V42" s="4">
        <v>0</v>
      </c>
      <c r="W42" s="4">
        <v>0</v>
      </c>
      <c r="X42" s="4" t="s">
        <v>238</v>
      </c>
      <c r="Y42" s="4" t="s">
        <v>239</v>
      </c>
    </row>
    <row r="43" s="4" customFormat="1" spans="1:25">
      <c r="A43" s="4" t="s">
        <v>240</v>
      </c>
      <c r="B43" s="4" t="s">
        <v>26</v>
      </c>
      <c r="C43" s="4" t="s">
        <v>27</v>
      </c>
      <c r="D43" s="4" t="s">
        <v>241</v>
      </c>
      <c r="E43" s="4" t="s">
        <v>242</v>
      </c>
      <c r="F43" s="6">
        <v>45002</v>
      </c>
      <c r="G43" s="6">
        <v>45003</v>
      </c>
      <c r="H43" s="4">
        <v>1</v>
      </c>
      <c r="I43" s="4">
        <v>1</v>
      </c>
      <c r="J43" s="4">
        <v>1</v>
      </c>
      <c r="K43" s="4" t="s">
        <v>30</v>
      </c>
      <c r="L43" s="4">
        <v>820</v>
      </c>
      <c r="M43" s="4">
        <v>820</v>
      </c>
      <c r="N43" s="4" t="s">
        <v>243</v>
      </c>
      <c r="O43" s="4" t="s">
        <v>32</v>
      </c>
      <c r="P43" s="4" t="s">
        <v>33</v>
      </c>
      <c r="Q43" s="4">
        <v>0</v>
      </c>
      <c r="R43" s="7">
        <v>44988</v>
      </c>
      <c r="S43" s="6">
        <v>45006</v>
      </c>
      <c r="T43" s="4" t="s">
        <v>34</v>
      </c>
      <c r="U43" s="4">
        <v>820</v>
      </c>
      <c r="V43" s="4">
        <v>0</v>
      </c>
      <c r="W43" s="4">
        <v>0</v>
      </c>
      <c r="X43" s="4" t="s">
        <v>244</v>
      </c>
      <c r="Y43" s="4" t="s">
        <v>245</v>
      </c>
    </row>
    <row r="44" s="4" customFormat="1" spans="1:25">
      <c r="A44" s="4" t="s">
        <v>246</v>
      </c>
      <c r="B44" s="4" t="s">
        <v>26</v>
      </c>
      <c r="C44" s="4" t="s">
        <v>27</v>
      </c>
      <c r="D44" s="4" t="s">
        <v>247</v>
      </c>
      <c r="E44" s="4" t="s">
        <v>248</v>
      </c>
      <c r="F44" s="6">
        <v>45001</v>
      </c>
      <c r="G44" s="6">
        <v>45003</v>
      </c>
      <c r="H44" s="4">
        <v>1</v>
      </c>
      <c r="I44" s="4">
        <v>2</v>
      </c>
      <c r="J44" s="4">
        <v>2</v>
      </c>
      <c r="K44" s="4" t="s">
        <v>30</v>
      </c>
      <c r="L44" s="4">
        <v>7200</v>
      </c>
      <c r="M44" s="4">
        <v>7200</v>
      </c>
      <c r="N44" s="4" t="s">
        <v>249</v>
      </c>
      <c r="O44" s="4" t="s">
        <v>32</v>
      </c>
      <c r="P44" s="4" t="s">
        <v>33</v>
      </c>
      <c r="Q44" s="4">
        <v>0</v>
      </c>
      <c r="R44" s="7">
        <v>44988</v>
      </c>
      <c r="S44" s="6">
        <v>45006</v>
      </c>
      <c r="T44" s="4" t="s">
        <v>34</v>
      </c>
      <c r="U44" s="4">
        <v>7200</v>
      </c>
      <c r="V44" s="4">
        <v>0</v>
      </c>
      <c r="W44" s="4">
        <v>0</v>
      </c>
      <c r="X44" s="4" t="s">
        <v>250</v>
      </c>
      <c r="Y44" s="4" t="s">
        <v>48</v>
      </c>
    </row>
    <row r="45" s="4" customFormat="1" spans="1:25">
      <c r="A45" s="4" t="s">
        <v>246</v>
      </c>
      <c r="B45" s="4" t="s">
        <v>26</v>
      </c>
      <c r="C45" s="4" t="s">
        <v>49</v>
      </c>
      <c r="D45" s="4" t="s">
        <v>247</v>
      </c>
      <c r="E45" s="4" t="s">
        <v>248</v>
      </c>
      <c r="F45" s="6">
        <v>45001</v>
      </c>
      <c r="G45" s="6">
        <v>45003</v>
      </c>
      <c r="H45" s="4">
        <v>1</v>
      </c>
      <c r="I45" s="4">
        <v>2</v>
      </c>
      <c r="J45" s="4">
        <v>2</v>
      </c>
      <c r="K45" s="4" t="s">
        <v>30</v>
      </c>
      <c r="L45" s="4">
        <v>-7200</v>
      </c>
      <c r="M45" s="4">
        <v>-7200</v>
      </c>
      <c r="N45" s="4" t="s">
        <v>249</v>
      </c>
      <c r="O45" s="4" t="s">
        <v>32</v>
      </c>
      <c r="P45" s="4" t="s">
        <v>33</v>
      </c>
      <c r="Q45" s="4">
        <v>0</v>
      </c>
      <c r="R45" s="7">
        <v>44988</v>
      </c>
      <c r="S45" s="6">
        <v>45006</v>
      </c>
      <c r="T45" s="4" t="s">
        <v>34</v>
      </c>
      <c r="U45" s="4">
        <v>-7200</v>
      </c>
      <c r="V45" s="4">
        <v>0</v>
      </c>
      <c r="W45" s="4">
        <v>0</v>
      </c>
      <c r="X45" s="4" t="s">
        <v>250</v>
      </c>
      <c r="Y45" s="4" t="s">
        <v>48</v>
      </c>
    </row>
    <row r="46" s="4" customFormat="1" spans="1:25">
      <c r="A46" s="4" t="s">
        <v>251</v>
      </c>
      <c r="B46" s="4" t="s">
        <v>26</v>
      </c>
      <c r="C46" s="4" t="s">
        <v>27</v>
      </c>
      <c r="D46" s="4" t="s">
        <v>247</v>
      </c>
      <c r="E46" s="4" t="s">
        <v>248</v>
      </c>
      <c r="F46" s="6">
        <v>45001</v>
      </c>
      <c r="G46" s="6">
        <v>45003</v>
      </c>
      <c r="H46" s="4">
        <v>1</v>
      </c>
      <c r="I46" s="4">
        <v>2</v>
      </c>
      <c r="J46" s="4">
        <v>2</v>
      </c>
      <c r="K46" s="4" t="s">
        <v>30</v>
      </c>
      <c r="L46" s="4">
        <v>7200</v>
      </c>
      <c r="M46" s="4">
        <v>7200</v>
      </c>
      <c r="N46" s="4" t="s">
        <v>252</v>
      </c>
      <c r="O46" s="4" t="s">
        <v>32</v>
      </c>
      <c r="P46" s="4" t="s">
        <v>33</v>
      </c>
      <c r="Q46" s="4">
        <v>0</v>
      </c>
      <c r="R46" s="7">
        <v>44988.0000115741</v>
      </c>
      <c r="S46" s="6">
        <v>45006</v>
      </c>
      <c r="T46" s="4" t="s">
        <v>34</v>
      </c>
      <c r="U46" s="4">
        <v>7200</v>
      </c>
      <c r="V46" s="4">
        <v>0</v>
      </c>
      <c r="W46" s="4">
        <v>0</v>
      </c>
      <c r="X46" s="4" t="s">
        <v>253</v>
      </c>
      <c r="Y46" s="4" t="s">
        <v>254</v>
      </c>
    </row>
    <row r="47" s="4" customFormat="1" spans="1:25">
      <c r="A47" s="4" t="s">
        <v>255</v>
      </c>
      <c r="B47" s="4" t="s">
        <v>26</v>
      </c>
      <c r="C47" s="4" t="s">
        <v>27</v>
      </c>
      <c r="D47" s="4" t="s">
        <v>256</v>
      </c>
      <c r="E47" s="4" t="s">
        <v>257</v>
      </c>
      <c r="F47" s="6">
        <v>44999</v>
      </c>
      <c r="G47" s="6">
        <v>45003</v>
      </c>
      <c r="H47" s="4">
        <v>1</v>
      </c>
      <c r="I47" s="4">
        <v>4</v>
      </c>
      <c r="J47" s="4">
        <v>4</v>
      </c>
      <c r="K47" s="4" t="s">
        <v>30</v>
      </c>
      <c r="L47" s="4">
        <v>1040</v>
      </c>
      <c r="M47" s="4">
        <v>1040</v>
      </c>
      <c r="N47" s="4" t="s">
        <v>258</v>
      </c>
      <c r="O47" s="4" t="s">
        <v>32</v>
      </c>
      <c r="P47" s="4" t="s">
        <v>33</v>
      </c>
      <c r="Q47" s="4">
        <v>0</v>
      </c>
      <c r="R47" s="7">
        <v>44989</v>
      </c>
      <c r="S47" s="6">
        <v>45006</v>
      </c>
      <c r="T47" s="4" t="s">
        <v>34</v>
      </c>
      <c r="U47" s="4">
        <v>1040</v>
      </c>
      <c r="V47" s="4">
        <v>0</v>
      </c>
      <c r="W47" s="4">
        <v>0</v>
      </c>
      <c r="X47" s="4" t="s">
        <v>259</v>
      </c>
      <c r="Y47" s="4" t="s">
        <v>260</v>
      </c>
    </row>
    <row r="48" s="4" customFormat="1" spans="1:25">
      <c r="A48" s="4" t="s">
        <v>261</v>
      </c>
      <c r="B48" s="4" t="s">
        <v>26</v>
      </c>
      <c r="C48" s="4" t="s">
        <v>27</v>
      </c>
      <c r="D48" s="4" t="s">
        <v>262</v>
      </c>
      <c r="E48" s="4" t="s">
        <v>263</v>
      </c>
      <c r="F48" s="6">
        <v>45002</v>
      </c>
      <c r="G48" s="6">
        <v>45003</v>
      </c>
      <c r="H48" s="4">
        <v>1</v>
      </c>
      <c r="I48" s="4">
        <v>1</v>
      </c>
      <c r="J48" s="4">
        <v>1</v>
      </c>
      <c r="K48" s="4" t="s">
        <v>30</v>
      </c>
      <c r="L48" s="4">
        <v>471</v>
      </c>
      <c r="M48" s="4">
        <v>471</v>
      </c>
      <c r="N48" s="4" t="s">
        <v>264</v>
      </c>
      <c r="O48" s="4" t="s">
        <v>32</v>
      </c>
      <c r="P48" s="4" t="s">
        <v>33</v>
      </c>
      <c r="Q48" s="4">
        <v>0</v>
      </c>
      <c r="R48" s="7">
        <v>44990</v>
      </c>
      <c r="S48" s="6">
        <v>45006</v>
      </c>
      <c r="T48" s="4" t="s">
        <v>34</v>
      </c>
      <c r="U48" s="4">
        <v>471</v>
      </c>
      <c r="V48" s="4">
        <v>0</v>
      </c>
      <c r="W48" s="4">
        <v>0</v>
      </c>
      <c r="X48" s="4" t="s">
        <v>265</v>
      </c>
      <c r="Y48" s="4" t="s">
        <v>266</v>
      </c>
    </row>
    <row r="49" s="4" customFormat="1" spans="1:25">
      <c r="A49" s="4" t="s">
        <v>267</v>
      </c>
      <c r="B49" s="4" t="s">
        <v>26</v>
      </c>
      <c r="C49" s="4" t="s">
        <v>27</v>
      </c>
      <c r="D49" s="4" t="s">
        <v>268</v>
      </c>
      <c r="E49" s="4" t="s">
        <v>269</v>
      </c>
      <c r="F49" s="6">
        <v>45002</v>
      </c>
      <c r="G49" s="6">
        <v>45003</v>
      </c>
      <c r="H49" s="4">
        <v>1</v>
      </c>
      <c r="I49" s="4">
        <v>1</v>
      </c>
      <c r="J49" s="4">
        <v>1</v>
      </c>
      <c r="K49" s="4" t="s">
        <v>30</v>
      </c>
      <c r="L49" s="4">
        <v>855</v>
      </c>
      <c r="M49" s="4">
        <v>855</v>
      </c>
      <c r="N49" s="4" t="s">
        <v>270</v>
      </c>
      <c r="O49" s="4" t="s">
        <v>32</v>
      </c>
      <c r="P49" s="4" t="s">
        <v>33</v>
      </c>
      <c r="Q49" s="4">
        <v>0</v>
      </c>
      <c r="R49" s="7">
        <v>44990</v>
      </c>
      <c r="S49" s="6">
        <v>45006</v>
      </c>
      <c r="T49" s="4" t="s">
        <v>34</v>
      </c>
      <c r="U49" s="4">
        <v>855</v>
      </c>
      <c r="V49" s="4">
        <v>0</v>
      </c>
      <c r="W49" s="4">
        <v>0</v>
      </c>
      <c r="X49" s="4" t="s">
        <v>271</v>
      </c>
      <c r="Y49" s="4" t="s">
        <v>48</v>
      </c>
    </row>
    <row r="50" s="4" customFormat="1" spans="1:25">
      <c r="A50" s="4" t="s">
        <v>267</v>
      </c>
      <c r="B50" s="4" t="s">
        <v>26</v>
      </c>
      <c r="C50" s="4" t="s">
        <v>49</v>
      </c>
      <c r="D50" s="4" t="s">
        <v>268</v>
      </c>
      <c r="E50" s="4" t="s">
        <v>269</v>
      </c>
      <c r="F50" s="6">
        <v>45002</v>
      </c>
      <c r="G50" s="6">
        <v>45003</v>
      </c>
      <c r="H50" s="4">
        <v>1</v>
      </c>
      <c r="I50" s="4">
        <v>1</v>
      </c>
      <c r="J50" s="4">
        <v>1</v>
      </c>
      <c r="K50" s="4" t="s">
        <v>30</v>
      </c>
      <c r="L50" s="4">
        <v>-855</v>
      </c>
      <c r="M50" s="4">
        <v>-855</v>
      </c>
      <c r="N50" s="4" t="s">
        <v>270</v>
      </c>
      <c r="O50" s="4" t="s">
        <v>32</v>
      </c>
      <c r="P50" s="4" t="s">
        <v>33</v>
      </c>
      <c r="Q50" s="4">
        <v>0</v>
      </c>
      <c r="R50" s="7">
        <v>44990</v>
      </c>
      <c r="S50" s="6">
        <v>45006</v>
      </c>
      <c r="T50" s="4" t="s">
        <v>34</v>
      </c>
      <c r="U50" s="4">
        <v>-855</v>
      </c>
      <c r="V50" s="4">
        <v>0</v>
      </c>
      <c r="W50" s="4">
        <v>0</v>
      </c>
      <c r="X50" s="4" t="s">
        <v>271</v>
      </c>
      <c r="Y50" s="4" t="s">
        <v>48</v>
      </c>
    </row>
    <row r="51" s="4" customFormat="1" spans="1:25">
      <c r="A51" s="4" t="s">
        <v>272</v>
      </c>
      <c r="B51" s="4" t="s">
        <v>26</v>
      </c>
      <c r="C51" s="4" t="s">
        <v>27</v>
      </c>
      <c r="D51" s="4" t="s">
        <v>273</v>
      </c>
      <c r="E51" s="4" t="s">
        <v>274</v>
      </c>
      <c r="F51" s="6">
        <v>45002</v>
      </c>
      <c r="G51" s="6">
        <v>45003</v>
      </c>
      <c r="H51" s="4">
        <v>1</v>
      </c>
      <c r="I51" s="4">
        <v>1</v>
      </c>
      <c r="J51" s="4">
        <v>1</v>
      </c>
      <c r="K51" s="4" t="s">
        <v>30</v>
      </c>
      <c r="L51" s="4">
        <v>580</v>
      </c>
      <c r="M51" s="4">
        <v>580</v>
      </c>
      <c r="N51" s="4" t="s">
        <v>275</v>
      </c>
      <c r="O51" s="4" t="s">
        <v>32</v>
      </c>
      <c r="P51" s="4" t="s">
        <v>33</v>
      </c>
      <c r="Q51" s="4">
        <v>0</v>
      </c>
      <c r="R51" s="7">
        <v>44991</v>
      </c>
      <c r="S51" s="6">
        <v>45006</v>
      </c>
      <c r="T51" s="4" t="s">
        <v>34</v>
      </c>
      <c r="U51" s="4">
        <v>580</v>
      </c>
      <c r="V51" s="4">
        <v>0</v>
      </c>
      <c r="W51" s="4">
        <v>0</v>
      </c>
      <c r="X51" s="4" t="s">
        <v>276</v>
      </c>
      <c r="Y51" s="4" t="s">
        <v>277</v>
      </c>
    </row>
    <row r="52" s="4" customFormat="1" spans="1:25">
      <c r="A52" s="4" t="s">
        <v>278</v>
      </c>
      <c r="B52" s="4" t="s">
        <v>26</v>
      </c>
      <c r="C52" s="4" t="s">
        <v>27</v>
      </c>
      <c r="D52" s="4" t="s">
        <v>279</v>
      </c>
      <c r="E52" s="4" t="s">
        <v>280</v>
      </c>
      <c r="F52" s="6">
        <v>45002</v>
      </c>
      <c r="G52" s="6">
        <v>45003</v>
      </c>
      <c r="H52" s="4">
        <v>1</v>
      </c>
      <c r="I52" s="4">
        <v>1</v>
      </c>
      <c r="J52" s="4">
        <v>1</v>
      </c>
      <c r="K52" s="4" t="s">
        <v>30</v>
      </c>
      <c r="L52" s="4">
        <v>435</v>
      </c>
      <c r="M52" s="4">
        <v>435</v>
      </c>
      <c r="N52" s="4" t="s">
        <v>281</v>
      </c>
      <c r="O52" s="4" t="s">
        <v>32</v>
      </c>
      <c r="P52" s="4" t="s">
        <v>33</v>
      </c>
      <c r="Q52" s="4">
        <v>0</v>
      </c>
      <c r="R52" s="7">
        <v>44991</v>
      </c>
      <c r="S52" s="6">
        <v>45006</v>
      </c>
      <c r="T52" s="4" t="s">
        <v>34</v>
      </c>
      <c r="U52" s="4">
        <v>435</v>
      </c>
      <c r="V52" s="4">
        <v>0</v>
      </c>
      <c r="W52" s="4">
        <v>0</v>
      </c>
      <c r="X52" s="4" t="s">
        <v>282</v>
      </c>
      <c r="Y52" s="4" t="s">
        <v>283</v>
      </c>
    </row>
    <row r="53" s="4" customFormat="1" spans="1:25">
      <c r="A53" s="4" t="s">
        <v>284</v>
      </c>
      <c r="B53" s="4" t="s">
        <v>26</v>
      </c>
      <c r="C53" s="4" t="s">
        <v>27</v>
      </c>
      <c r="D53" s="4" t="s">
        <v>99</v>
      </c>
      <c r="E53" s="4" t="s">
        <v>285</v>
      </c>
      <c r="F53" s="6">
        <v>45001</v>
      </c>
      <c r="G53" s="6">
        <v>45003</v>
      </c>
      <c r="H53" s="4">
        <v>1</v>
      </c>
      <c r="I53" s="4">
        <v>2</v>
      </c>
      <c r="J53" s="4">
        <v>2</v>
      </c>
      <c r="K53" s="4" t="s">
        <v>30</v>
      </c>
      <c r="L53" s="4">
        <v>1332</v>
      </c>
      <c r="M53" s="4">
        <v>1332</v>
      </c>
      <c r="N53" s="4" t="s">
        <v>286</v>
      </c>
      <c r="O53" s="4" t="s">
        <v>32</v>
      </c>
      <c r="P53" s="4" t="s">
        <v>33</v>
      </c>
      <c r="Q53" s="4">
        <v>0</v>
      </c>
      <c r="R53" s="7">
        <v>44991</v>
      </c>
      <c r="S53" s="6">
        <v>45006</v>
      </c>
      <c r="T53" s="4" t="s">
        <v>34</v>
      </c>
      <c r="U53" s="4">
        <v>1332</v>
      </c>
      <c r="V53" s="4">
        <v>0</v>
      </c>
      <c r="W53" s="4">
        <v>0</v>
      </c>
      <c r="X53" s="4" t="s">
        <v>287</v>
      </c>
      <c r="Y53" s="4" t="s">
        <v>288</v>
      </c>
    </row>
    <row r="54" s="4" customFormat="1" spans="1:25">
      <c r="A54" s="4" t="s">
        <v>289</v>
      </c>
      <c r="B54" s="4" t="s">
        <v>26</v>
      </c>
      <c r="C54" s="4" t="s">
        <v>27</v>
      </c>
      <c r="D54" s="4" t="s">
        <v>99</v>
      </c>
      <c r="E54" s="4" t="s">
        <v>285</v>
      </c>
      <c r="F54" s="6">
        <v>44999</v>
      </c>
      <c r="G54" s="6">
        <v>45003</v>
      </c>
      <c r="H54" s="4">
        <v>1</v>
      </c>
      <c r="I54" s="4">
        <v>4</v>
      </c>
      <c r="J54" s="4">
        <v>4</v>
      </c>
      <c r="K54" s="4" t="s">
        <v>30</v>
      </c>
      <c r="L54" s="4">
        <v>2678</v>
      </c>
      <c r="M54" s="4">
        <v>2678</v>
      </c>
      <c r="N54" s="4" t="s">
        <v>290</v>
      </c>
      <c r="O54" s="4" t="s">
        <v>32</v>
      </c>
      <c r="P54" s="4" t="s">
        <v>33</v>
      </c>
      <c r="Q54" s="4">
        <v>0</v>
      </c>
      <c r="R54" s="7">
        <v>44991</v>
      </c>
      <c r="S54" s="6">
        <v>45006</v>
      </c>
      <c r="T54" s="4" t="s">
        <v>34</v>
      </c>
      <c r="U54" s="4">
        <v>2678</v>
      </c>
      <c r="V54" s="4">
        <v>0</v>
      </c>
      <c r="W54" s="4">
        <v>0</v>
      </c>
      <c r="X54" s="4" t="s">
        <v>291</v>
      </c>
      <c r="Y54" s="4" t="s">
        <v>291</v>
      </c>
    </row>
    <row r="55" s="4" customFormat="1" spans="1:25">
      <c r="A55" s="4" t="s">
        <v>292</v>
      </c>
      <c r="B55" s="4" t="s">
        <v>26</v>
      </c>
      <c r="C55" s="4" t="s">
        <v>27</v>
      </c>
      <c r="D55" s="4" t="s">
        <v>293</v>
      </c>
      <c r="E55" s="4" t="s">
        <v>294</v>
      </c>
      <c r="F55" s="6">
        <v>45002</v>
      </c>
      <c r="G55" s="6">
        <v>45003</v>
      </c>
      <c r="H55" s="4">
        <v>1</v>
      </c>
      <c r="I55" s="4">
        <v>1</v>
      </c>
      <c r="J55" s="4">
        <v>1</v>
      </c>
      <c r="K55" s="4" t="s">
        <v>30</v>
      </c>
      <c r="L55" s="4">
        <v>458</v>
      </c>
      <c r="M55" s="4">
        <v>458</v>
      </c>
      <c r="N55" s="4" t="s">
        <v>295</v>
      </c>
      <c r="O55" s="4" t="s">
        <v>32</v>
      </c>
      <c r="P55" s="4" t="s">
        <v>33</v>
      </c>
      <c r="Q55" s="4">
        <v>0</v>
      </c>
      <c r="R55" s="7">
        <v>44992</v>
      </c>
      <c r="S55" s="6">
        <v>45006</v>
      </c>
      <c r="T55" s="4" t="s">
        <v>34</v>
      </c>
      <c r="U55" s="4">
        <v>458</v>
      </c>
      <c r="V55" s="4">
        <v>0</v>
      </c>
      <c r="W55" s="4">
        <v>0</v>
      </c>
      <c r="X55" s="4" t="s">
        <v>296</v>
      </c>
      <c r="Y55" s="4" t="s">
        <v>297</v>
      </c>
    </row>
    <row r="56" s="4" customFormat="1" spans="1:25">
      <c r="A56" s="4" t="s">
        <v>298</v>
      </c>
      <c r="B56" s="4" t="s">
        <v>26</v>
      </c>
      <c r="C56" s="4" t="s">
        <v>27</v>
      </c>
      <c r="D56" s="4" t="s">
        <v>299</v>
      </c>
      <c r="E56" s="4" t="s">
        <v>300</v>
      </c>
      <c r="F56" s="6">
        <v>45001</v>
      </c>
      <c r="G56" s="6">
        <v>45003</v>
      </c>
      <c r="H56" s="4">
        <v>1</v>
      </c>
      <c r="I56" s="4">
        <v>2</v>
      </c>
      <c r="J56" s="4">
        <v>2</v>
      </c>
      <c r="K56" s="4" t="s">
        <v>30</v>
      </c>
      <c r="L56" s="4">
        <v>976</v>
      </c>
      <c r="M56" s="4">
        <v>976</v>
      </c>
      <c r="N56" s="4" t="s">
        <v>301</v>
      </c>
      <c r="O56" s="4" t="s">
        <v>32</v>
      </c>
      <c r="P56" s="4" t="s">
        <v>33</v>
      </c>
      <c r="Q56" s="4">
        <v>0</v>
      </c>
      <c r="R56" s="7">
        <v>44992</v>
      </c>
      <c r="S56" s="6">
        <v>45006</v>
      </c>
      <c r="T56" s="4" t="s">
        <v>34</v>
      </c>
      <c r="U56" s="4">
        <v>976</v>
      </c>
      <c r="V56" s="4">
        <v>0</v>
      </c>
      <c r="W56" s="4">
        <v>0</v>
      </c>
      <c r="X56" s="4" t="s">
        <v>302</v>
      </c>
      <c r="Y56" s="4" t="s">
        <v>303</v>
      </c>
    </row>
    <row r="57" s="4" customFormat="1" spans="1:25">
      <c r="A57" s="4" t="s">
        <v>304</v>
      </c>
      <c r="B57" s="4" t="s">
        <v>26</v>
      </c>
      <c r="C57" s="4" t="s">
        <v>27</v>
      </c>
      <c r="D57" s="4" t="s">
        <v>305</v>
      </c>
      <c r="E57" s="4" t="s">
        <v>306</v>
      </c>
      <c r="F57" s="6">
        <v>44997</v>
      </c>
      <c r="G57" s="6">
        <v>45003</v>
      </c>
      <c r="H57" s="4">
        <v>1</v>
      </c>
      <c r="I57" s="4">
        <v>6</v>
      </c>
      <c r="J57" s="4">
        <v>6</v>
      </c>
      <c r="K57" s="4" t="s">
        <v>30</v>
      </c>
      <c r="L57" s="4">
        <v>4212</v>
      </c>
      <c r="M57" s="4">
        <v>4212</v>
      </c>
      <c r="N57" s="4" t="s">
        <v>307</v>
      </c>
      <c r="O57" s="4" t="s">
        <v>32</v>
      </c>
      <c r="P57" s="4" t="s">
        <v>33</v>
      </c>
      <c r="Q57" s="4">
        <v>0</v>
      </c>
      <c r="R57" s="7">
        <v>44992</v>
      </c>
      <c r="S57" s="6">
        <v>45006</v>
      </c>
      <c r="T57" s="4" t="s">
        <v>34</v>
      </c>
      <c r="U57" s="4">
        <v>4212</v>
      </c>
      <c r="V57" s="4">
        <v>0</v>
      </c>
      <c r="W57" s="4">
        <v>0</v>
      </c>
      <c r="X57" s="4" t="s">
        <v>308</v>
      </c>
      <c r="Y57" s="4" t="s">
        <v>309</v>
      </c>
    </row>
    <row r="58" s="4" customFormat="1" spans="1:25">
      <c r="A58" s="4" t="s">
        <v>310</v>
      </c>
      <c r="B58" s="4" t="s">
        <v>26</v>
      </c>
      <c r="C58" s="4" t="s">
        <v>27</v>
      </c>
      <c r="D58" s="4" t="s">
        <v>311</v>
      </c>
      <c r="E58" s="4" t="s">
        <v>312</v>
      </c>
      <c r="F58" s="6">
        <v>45001</v>
      </c>
      <c r="G58" s="6">
        <v>45003</v>
      </c>
      <c r="H58" s="4">
        <v>1</v>
      </c>
      <c r="I58" s="4">
        <v>2</v>
      </c>
      <c r="J58" s="4">
        <v>2</v>
      </c>
      <c r="K58" s="4" t="s">
        <v>30</v>
      </c>
      <c r="L58" s="4">
        <v>5842</v>
      </c>
      <c r="M58" s="4">
        <v>5842</v>
      </c>
      <c r="N58" s="4" t="s">
        <v>313</v>
      </c>
      <c r="O58" s="4" t="s">
        <v>32</v>
      </c>
      <c r="P58" s="4" t="s">
        <v>33</v>
      </c>
      <c r="Q58" s="4">
        <v>0</v>
      </c>
      <c r="R58" s="7">
        <v>44992</v>
      </c>
      <c r="S58" s="6">
        <v>45006</v>
      </c>
      <c r="T58" s="4" t="s">
        <v>34</v>
      </c>
      <c r="U58" s="4">
        <v>5842</v>
      </c>
      <c r="V58" s="4">
        <v>0</v>
      </c>
      <c r="W58" s="4">
        <v>0</v>
      </c>
      <c r="X58" s="4" t="s">
        <v>314</v>
      </c>
      <c r="Y58" s="4" t="s">
        <v>48</v>
      </c>
    </row>
    <row r="59" s="4" customFormat="1" spans="1:25">
      <c r="A59" s="4" t="s">
        <v>310</v>
      </c>
      <c r="B59" s="4" t="s">
        <v>26</v>
      </c>
      <c r="C59" s="4" t="s">
        <v>49</v>
      </c>
      <c r="D59" s="4" t="s">
        <v>311</v>
      </c>
      <c r="E59" s="4" t="s">
        <v>312</v>
      </c>
      <c r="F59" s="6">
        <v>45001</v>
      </c>
      <c r="G59" s="6">
        <v>45003</v>
      </c>
      <c r="H59" s="4">
        <v>1</v>
      </c>
      <c r="I59" s="4">
        <v>2</v>
      </c>
      <c r="J59" s="4">
        <v>2</v>
      </c>
      <c r="K59" s="4" t="s">
        <v>30</v>
      </c>
      <c r="L59" s="4">
        <v>-5842</v>
      </c>
      <c r="M59" s="4">
        <v>-5842</v>
      </c>
      <c r="N59" s="4" t="s">
        <v>313</v>
      </c>
      <c r="O59" s="4" t="s">
        <v>32</v>
      </c>
      <c r="P59" s="4" t="s">
        <v>33</v>
      </c>
      <c r="Q59" s="4">
        <v>0</v>
      </c>
      <c r="R59" s="7">
        <v>44992</v>
      </c>
      <c r="S59" s="6">
        <v>45006</v>
      </c>
      <c r="T59" s="4" t="s">
        <v>34</v>
      </c>
      <c r="U59" s="4">
        <v>-5842</v>
      </c>
      <c r="V59" s="4">
        <v>0</v>
      </c>
      <c r="W59" s="4">
        <v>0</v>
      </c>
      <c r="X59" s="4" t="s">
        <v>314</v>
      </c>
      <c r="Y59" s="4" t="s">
        <v>48</v>
      </c>
    </row>
    <row r="60" s="4" customFormat="1" spans="1:25">
      <c r="A60" s="4" t="s">
        <v>315</v>
      </c>
      <c r="B60" s="4" t="s">
        <v>26</v>
      </c>
      <c r="C60" s="4" t="s">
        <v>27</v>
      </c>
      <c r="D60" s="4" t="s">
        <v>316</v>
      </c>
      <c r="E60" s="4" t="s">
        <v>317</v>
      </c>
      <c r="F60" s="6">
        <v>45002</v>
      </c>
      <c r="G60" s="6">
        <v>45003</v>
      </c>
      <c r="H60" s="4">
        <v>1</v>
      </c>
      <c r="I60" s="4">
        <v>1</v>
      </c>
      <c r="J60" s="4">
        <v>1</v>
      </c>
      <c r="K60" s="4" t="s">
        <v>30</v>
      </c>
      <c r="L60" s="4">
        <v>361</v>
      </c>
      <c r="M60" s="4">
        <v>361</v>
      </c>
      <c r="N60" s="4" t="s">
        <v>318</v>
      </c>
      <c r="O60" s="4" t="s">
        <v>32</v>
      </c>
      <c r="P60" s="4" t="s">
        <v>33</v>
      </c>
      <c r="Q60" s="4">
        <v>0</v>
      </c>
      <c r="R60" s="7">
        <v>44993</v>
      </c>
      <c r="S60" s="6">
        <v>45006</v>
      </c>
      <c r="T60" s="4" t="s">
        <v>34</v>
      </c>
      <c r="U60" s="4">
        <v>361</v>
      </c>
      <c r="V60" s="4">
        <v>0</v>
      </c>
      <c r="W60" s="4">
        <v>0</v>
      </c>
      <c r="X60" s="4" t="s">
        <v>319</v>
      </c>
      <c r="Y60" s="4" t="s">
        <v>320</v>
      </c>
    </row>
    <row r="61" s="4" customFormat="1" spans="1:25">
      <c r="A61" s="4" t="s">
        <v>321</v>
      </c>
      <c r="B61" s="4" t="s">
        <v>26</v>
      </c>
      <c r="C61" s="4" t="s">
        <v>27</v>
      </c>
      <c r="D61" s="4" t="s">
        <v>230</v>
      </c>
      <c r="E61" s="4" t="s">
        <v>322</v>
      </c>
      <c r="F61" s="6">
        <v>45002</v>
      </c>
      <c r="G61" s="6">
        <v>45003</v>
      </c>
      <c r="H61" s="4">
        <v>1</v>
      </c>
      <c r="I61" s="4">
        <v>1</v>
      </c>
      <c r="J61" s="4">
        <v>1</v>
      </c>
      <c r="K61" s="4" t="s">
        <v>30</v>
      </c>
      <c r="L61" s="4">
        <v>187</v>
      </c>
      <c r="M61" s="4">
        <v>187</v>
      </c>
      <c r="N61" s="4" t="s">
        <v>323</v>
      </c>
      <c r="O61" s="4" t="s">
        <v>32</v>
      </c>
      <c r="P61" s="4" t="s">
        <v>33</v>
      </c>
      <c r="Q61" s="4">
        <v>0</v>
      </c>
      <c r="R61" s="7">
        <v>44993</v>
      </c>
      <c r="S61" s="6">
        <v>45006</v>
      </c>
      <c r="T61" s="4" t="s">
        <v>34</v>
      </c>
      <c r="U61" s="4">
        <v>187</v>
      </c>
      <c r="V61" s="4">
        <v>0</v>
      </c>
      <c r="W61" s="4">
        <v>0</v>
      </c>
      <c r="X61" s="4" t="s">
        <v>324</v>
      </c>
      <c r="Y61" s="4" t="s">
        <v>325</v>
      </c>
    </row>
    <row r="62" s="4" customFormat="1" spans="1:25">
      <c r="A62" s="4" t="s">
        <v>326</v>
      </c>
      <c r="B62" s="4" t="s">
        <v>26</v>
      </c>
      <c r="C62" s="4" t="s">
        <v>27</v>
      </c>
      <c r="D62" s="4" t="s">
        <v>327</v>
      </c>
      <c r="E62" s="4" t="s">
        <v>328</v>
      </c>
      <c r="F62" s="6">
        <v>44998</v>
      </c>
      <c r="G62" s="6">
        <v>45003</v>
      </c>
      <c r="H62" s="4">
        <v>1</v>
      </c>
      <c r="I62" s="4">
        <v>5</v>
      </c>
      <c r="J62" s="4">
        <v>5</v>
      </c>
      <c r="K62" s="4" t="s">
        <v>30</v>
      </c>
      <c r="L62" s="4">
        <v>6250</v>
      </c>
      <c r="M62" s="4">
        <v>6250</v>
      </c>
      <c r="N62" s="4" t="s">
        <v>329</v>
      </c>
      <c r="O62" s="4" t="s">
        <v>32</v>
      </c>
      <c r="P62" s="4" t="s">
        <v>33</v>
      </c>
      <c r="Q62" s="4">
        <v>0</v>
      </c>
      <c r="R62" s="7">
        <v>44993</v>
      </c>
      <c r="S62" s="6">
        <v>45006</v>
      </c>
      <c r="T62" s="4" t="s">
        <v>34</v>
      </c>
      <c r="U62" s="4">
        <v>6250</v>
      </c>
      <c r="V62" s="4">
        <v>0</v>
      </c>
      <c r="W62" s="4">
        <v>0</v>
      </c>
      <c r="X62" s="4" t="s">
        <v>330</v>
      </c>
      <c r="Y62" s="4" t="s">
        <v>331</v>
      </c>
    </row>
    <row r="63" s="4" customFormat="1" spans="1:25">
      <c r="A63" s="4" t="s">
        <v>332</v>
      </c>
      <c r="B63" s="4" t="s">
        <v>26</v>
      </c>
      <c r="C63" s="4" t="s">
        <v>27</v>
      </c>
      <c r="D63" s="4" t="s">
        <v>69</v>
      </c>
      <c r="E63" s="4" t="s">
        <v>333</v>
      </c>
      <c r="F63" s="6">
        <v>45002</v>
      </c>
      <c r="G63" s="6">
        <v>45003</v>
      </c>
      <c r="H63" s="4">
        <v>1</v>
      </c>
      <c r="I63" s="4">
        <v>1</v>
      </c>
      <c r="J63" s="4">
        <v>1</v>
      </c>
      <c r="K63" s="4" t="s">
        <v>30</v>
      </c>
      <c r="L63" s="4">
        <v>610</v>
      </c>
      <c r="M63" s="4">
        <v>610</v>
      </c>
      <c r="N63" s="4" t="s">
        <v>334</v>
      </c>
      <c r="O63" s="4" t="s">
        <v>32</v>
      </c>
      <c r="P63" s="4" t="s">
        <v>33</v>
      </c>
      <c r="Q63" s="4">
        <v>0</v>
      </c>
      <c r="R63" s="7">
        <v>44993</v>
      </c>
      <c r="S63" s="6">
        <v>45006</v>
      </c>
      <c r="T63" s="4" t="s">
        <v>34</v>
      </c>
      <c r="U63" s="4">
        <v>610</v>
      </c>
      <c r="V63" s="4">
        <v>0</v>
      </c>
      <c r="W63" s="4">
        <v>0</v>
      </c>
      <c r="X63" s="4" t="s">
        <v>335</v>
      </c>
      <c r="Y63" s="4" t="s">
        <v>336</v>
      </c>
    </row>
    <row r="64" s="4" customFormat="1" spans="1:25">
      <c r="A64" s="4" t="s">
        <v>337</v>
      </c>
      <c r="B64" s="4" t="s">
        <v>26</v>
      </c>
      <c r="C64" s="4" t="s">
        <v>27</v>
      </c>
      <c r="D64" s="4" t="s">
        <v>279</v>
      </c>
      <c r="E64" s="4" t="s">
        <v>88</v>
      </c>
      <c r="F64" s="6">
        <v>45002</v>
      </c>
      <c r="G64" s="6">
        <v>45003</v>
      </c>
      <c r="H64" s="4">
        <v>1</v>
      </c>
      <c r="I64" s="4">
        <v>1</v>
      </c>
      <c r="J64" s="4">
        <v>1</v>
      </c>
      <c r="K64" s="4" t="s">
        <v>30</v>
      </c>
      <c r="L64" s="4">
        <v>405</v>
      </c>
      <c r="M64" s="4">
        <v>405</v>
      </c>
      <c r="N64" s="4" t="s">
        <v>338</v>
      </c>
      <c r="O64" s="4" t="s">
        <v>32</v>
      </c>
      <c r="P64" s="4" t="s">
        <v>33</v>
      </c>
      <c r="Q64" s="4">
        <v>0</v>
      </c>
      <c r="R64" s="7">
        <v>44994</v>
      </c>
      <c r="S64" s="6">
        <v>45006</v>
      </c>
      <c r="T64" s="4" t="s">
        <v>34</v>
      </c>
      <c r="U64" s="4">
        <v>405</v>
      </c>
      <c r="V64" s="4">
        <v>0</v>
      </c>
      <c r="W64" s="4">
        <v>0</v>
      </c>
      <c r="X64" s="4" t="s">
        <v>339</v>
      </c>
      <c r="Y64" s="4" t="s">
        <v>340</v>
      </c>
    </row>
    <row r="65" s="4" customFormat="1" spans="1:25">
      <c r="A65" s="4" t="s">
        <v>341</v>
      </c>
      <c r="B65" s="4" t="s">
        <v>26</v>
      </c>
      <c r="C65" s="4" t="s">
        <v>27</v>
      </c>
      <c r="D65" s="4" t="s">
        <v>342</v>
      </c>
      <c r="E65" s="4" t="s">
        <v>70</v>
      </c>
      <c r="F65" s="6">
        <v>45002</v>
      </c>
      <c r="G65" s="6">
        <v>45003</v>
      </c>
      <c r="H65" s="4">
        <v>1</v>
      </c>
      <c r="I65" s="4">
        <v>1</v>
      </c>
      <c r="J65" s="4">
        <v>1</v>
      </c>
      <c r="K65" s="4" t="s">
        <v>30</v>
      </c>
      <c r="L65" s="4">
        <v>210</v>
      </c>
      <c r="M65" s="4">
        <v>210</v>
      </c>
      <c r="N65" s="4" t="s">
        <v>343</v>
      </c>
      <c r="O65" s="4" t="s">
        <v>32</v>
      </c>
      <c r="P65" s="4" t="s">
        <v>33</v>
      </c>
      <c r="Q65" s="4">
        <v>0</v>
      </c>
      <c r="R65" s="7">
        <v>44994</v>
      </c>
      <c r="S65" s="6">
        <v>45006</v>
      </c>
      <c r="T65" s="4" t="s">
        <v>34</v>
      </c>
      <c r="U65" s="4">
        <v>210</v>
      </c>
      <c r="V65" s="4">
        <v>0</v>
      </c>
      <c r="W65" s="4">
        <v>0</v>
      </c>
      <c r="X65" s="4" t="s">
        <v>344</v>
      </c>
      <c r="Y65" s="4" t="s">
        <v>345</v>
      </c>
    </row>
    <row r="66" s="4" customFormat="1" spans="1:25">
      <c r="A66" s="4" t="s">
        <v>346</v>
      </c>
      <c r="B66" s="4" t="s">
        <v>26</v>
      </c>
      <c r="C66" s="4" t="s">
        <v>27</v>
      </c>
      <c r="D66" s="4" t="s">
        <v>51</v>
      </c>
      <c r="E66" s="4" t="s">
        <v>347</v>
      </c>
      <c r="F66" s="6">
        <v>45000</v>
      </c>
      <c r="G66" s="6">
        <v>45003</v>
      </c>
      <c r="H66" s="4">
        <v>1</v>
      </c>
      <c r="I66" s="4">
        <v>3</v>
      </c>
      <c r="J66" s="4">
        <v>3</v>
      </c>
      <c r="K66" s="4" t="s">
        <v>30</v>
      </c>
      <c r="L66" s="4">
        <v>735</v>
      </c>
      <c r="M66" s="4">
        <v>735</v>
      </c>
      <c r="N66" s="4" t="s">
        <v>348</v>
      </c>
      <c r="O66" s="4" t="s">
        <v>32</v>
      </c>
      <c r="P66" s="4" t="s">
        <v>33</v>
      </c>
      <c r="Q66" s="4">
        <v>0</v>
      </c>
      <c r="R66" s="7">
        <v>44994</v>
      </c>
      <c r="S66" s="6">
        <v>45006</v>
      </c>
      <c r="T66" s="4" t="s">
        <v>34</v>
      </c>
      <c r="U66" s="4">
        <v>735</v>
      </c>
      <c r="V66" s="4">
        <v>0</v>
      </c>
      <c r="W66" s="4">
        <v>0</v>
      </c>
      <c r="X66" s="4" t="s">
        <v>349</v>
      </c>
      <c r="Y66" s="4" t="s">
        <v>350</v>
      </c>
    </row>
    <row r="67" s="4" customFormat="1" spans="1:25">
      <c r="A67" s="4" t="s">
        <v>351</v>
      </c>
      <c r="B67" s="4" t="s">
        <v>26</v>
      </c>
      <c r="C67" s="4" t="s">
        <v>27</v>
      </c>
      <c r="D67" s="4" t="s">
        <v>51</v>
      </c>
      <c r="E67" s="4" t="s">
        <v>347</v>
      </c>
      <c r="F67" s="6">
        <v>45000</v>
      </c>
      <c r="G67" s="6">
        <v>45003</v>
      </c>
      <c r="H67" s="4">
        <v>1</v>
      </c>
      <c r="I67" s="4">
        <v>3</v>
      </c>
      <c r="J67" s="4">
        <v>3</v>
      </c>
      <c r="K67" s="4" t="s">
        <v>30</v>
      </c>
      <c r="L67" s="4">
        <v>735</v>
      </c>
      <c r="M67" s="4">
        <v>735</v>
      </c>
      <c r="N67" s="4" t="s">
        <v>352</v>
      </c>
      <c r="O67" s="4" t="s">
        <v>32</v>
      </c>
      <c r="P67" s="4" t="s">
        <v>33</v>
      </c>
      <c r="Q67" s="4">
        <v>0</v>
      </c>
      <c r="R67" s="7">
        <v>44995</v>
      </c>
      <c r="S67" s="6">
        <v>45006</v>
      </c>
      <c r="T67" s="4" t="s">
        <v>34</v>
      </c>
      <c r="U67" s="4">
        <v>735</v>
      </c>
      <c r="V67" s="4">
        <v>0</v>
      </c>
      <c r="W67" s="4">
        <v>0</v>
      </c>
      <c r="X67" s="4" t="s">
        <v>353</v>
      </c>
      <c r="Y67" s="4" t="s">
        <v>354</v>
      </c>
    </row>
    <row r="68" s="4" customFormat="1" spans="1:25">
      <c r="A68" s="4" t="s">
        <v>355</v>
      </c>
      <c r="B68" s="4" t="s">
        <v>26</v>
      </c>
      <c r="C68" s="4" t="s">
        <v>27</v>
      </c>
      <c r="D68" s="4" t="s">
        <v>356</v>
      </c>
      <c r="E68" s="4" t="s">
        <v>357</v>
      </c>
      <c r="F68" s="6">
        <v>45002</v>
      </c>
      <c r="G68" s="6">
        <v>45003</v>
      </c>
      <c r="H68" s="4">
        <v>2</v>
      </c>
      <c r="I68" s="4">
        <v>1</v>
      </c>
      <c r="J68" s="4">
        <v>2</v>
      </c>
      <c r="K68" s="4" t="s">
        <v>30</v>
      </c>
      <c r="L68" s="4">
        <v>580</v>
      </c>
      <c r="M68" s="4">
        <v>580</v>
      </c>
      <c r="N68" s="4" t="s">
        <v>358</v>
      </c>
      <c r="O68" s="4" t="s">
        <v>32</v>
      </c>
      <c r="P68" s="4" t="s">
        <v>33</v>
      </c>
      <c r="Q68" s="4">
        <v>0</v>
      </c>
      <c r="R68" s="7">
        <v>44995</v>
      </c>
      <c r="S68" s="6">
        <v>45006</v>
      </c>
      <c r="T68" s="4" t="s">
        <v>34</v>
      </c>
      <c r="U68" s="4">
        <v>580</v>
      </c>
      <c r="V68" s="4">
        <v>0</v>
      </c>
      <c r="W68" s="4">
        <v>0</v>
      </c>
      <c r="X68" s="4" t="s">
        <v>359</v>
      </c>
      <c r="Y68" s="4" t="s">
        <v>360</v>
      </c>
    </row>
    <row r="69" s="4" customFormat="1" spans="1:25">
      <c r="A69" s="4" t="s">
        <v>361</v>
      </c>
      <c r="B69" s="4" t="s">
        <v>26</v>
      </c>
      <c r="C69" s="4" t="s">
        <v>27</v>
      </c>
      <c r="D69" s="4" t="s">
        <v>362</v>
      </c>
      <c r="E69" s="4" t="s">
        <v>363</v>
      </c>
      <c r="F69" s="6">
        <v>45000</v>
      </c>
      <c r="G69" s="6">
        <v>45003</v>
      </c>
      <c r="H69" s="4">
        <v>1</v>
      </c>
      <c r="I69" s="4">
        <v>3</v>
      </c>
      <c r="J69" s="4">
        <v>3</v>
      </c>
      <c r="K69" s="4" t="s">
        <v>30</v>
      </c>
      <c r="L69" s="4">
        <v>2340</v>
      </c>
      <c r="M69" s="4">
        <v>2340</v>
      </c>
      <c r="N69" s="4" t="s">
        <v>364</v>
      </c>
      <c r="O69" s="4" t="s">
        <v>32</v>
      </c>
      <c r="P69" s="4" t="s">
        <v>33</v>
      </c>
      <c r="Q69" s="4">
        <v>0</v>
      </c>
      <c r="R69" s="7">
        <v>44995</v>
      </c>
      <c r="S69" s="6">
        <v>45006</v>
      </c>
      <c r="T69" s="4" t="s">
        <v>34</v>
      </c>
      <c r="U69" s="4">
        <v>2340</v>
      </c>
      <c r="V69" s="4">
        <v>0</v>
      </c>
      <c r="W69" s="4">
        <v>0</v>
      </c>
      <c r="X69" s="4" t="s">
        <v>365</v>
      </c>
      <c r="Y69" s="4" t="s">
        <v>366</v>
      </c>
    </row>
    <row r="70" s="4" customFormat="1" spans="1:25">
      <c r="A70" s="4" t="s">
        <v>367</v>
      </c>
      <c r="B70" s="4" t="s">
        <v>26</v>
      </c>
      <c r="C70" s="4" t="s">
        <v>27</v>
      </c>
      <c r="D70" s="4" t="s">
        <v>368</v>
      </c>
      <c r="E70" s="4" t="s">
        <v>369</v>
      </c>
      <c r="F70" s="6">
        <v>45002</v>
      </c>
      <c r="G70" s="6">
        <v>45003</v>
      </c>
      <c r="H70" s="4">
        <v>1</v>
      </c>
      <c r="I70" s="4">
        <v>1</v>
      </c>
      <c r="J70" s="4">
        <v>1</v>
      </c>
      <c r="K70" s="4" t="s">
        <v>30</v>
      </c>
      <c r="L70" s="4">
        <v>540</v>
      </c>
      <c r="M70" s="4">
        <v>540</v>
      </c>
      <c r="N70" s="4" t="s">
        <v>370</v>
      </c>
      <c r="O70" s="4" t="s">
        <v>32</v>
      </c>
      <c r="P70" s="4" t="s">
        <v>33</v>
      </c>
      <c r="Q70" s="4">
        <v>0</v>
      </c>
      <c r="R70" s="7">
        <v>44995</v>
      </c>
      <c r="S70" s="6">
        <v>45006</v>
      </c>
      <c r="T70" s="4" t="s">
        <v>34</v>
      </c>
      <c r="U70" s="4">
        <v>540</v>
      </c>
      <c r="V70" s="4">
        <v>0</v>
      </c>
      <c r="W70" s="4">
        <v>0</v>
      </c>
      <c r="X70" s="4" t="s">
        <v>371</v>
      </c>
      <c r="Y70" s="4" t="s">
        <v>372</v>
      </c>
    </row>
    <row r="71" s="4" customFormat="1" spans="1:25">
      <c r="A71" s="4" t="s">
        <v>373</v>
      </c>
      <c r="B71" s="4" t="s">
        <v>26</v>
      </c>
      <c r="C71" s="4" t="s">
        <v>27</v>
      </c>
      <c r="D71" s="4" t="s">
        <v>374</v>
      </c>
      <c r="E71" s="4" t="s">
        <v>375</v>
      </c>
      <c r="F71" s="6">
        <v>45001</v>
      </c>
      <c r="G71" s="6">
        <v>45003</v>
      </c>
      <c r="H71" s="4">
        <v>1</v>
      </c>
      <c r="I71" s="4">
        <v>2</v>
      </c>
      <c r="J71" s="4">
        <v>2</v>
      </c>
      <c r="K71" s="4" t="s">
        <v>30</v>
      </c>
      <c r="L71" s="4">
        <v>740</v>
      </c>
      <c r="M71" s="4">
        <v>740</v>
      </c>
      <c r="N71" s="4" t="s">
        <v>376</v>
      </c>
      <c r="O71" s="4" t="s">
        <v>32</v>
      </c>
      <c r="P71" s="4" t="s">
        <v>33</v>
      </c>
      <c r="Q71" s="4">
        <v>0</v>
      </c>
      <c r="R71" s="7">
        <v>44995</v>
      </c>
      <c r="S71" s="6">
        <v>45006</v>
      </c>
      <c r="T71" s="4" t="s">
        <v>34</v>
      </c>
      <c r="U71" s="4">
        <v>740</v>
      </c>
      <c r="V71" s="4">
        <v>0</v>
      </c>
      <c r="W71" s="4">
        <v>0</v>
      </c>
      <c r="X71" s="4" t="s">
        <v>377</v>
      </c>
      <c r="Y71" s="4" t="s">
        <v>378</v>
      </c>
    </row>
    <row r="72" s="4" customFormat="1" spans="1:25">
      <c r="A72" s="4" t="s">
        <v>379</v>
      </c>
      <c r="B72" s="4" t="s">
        <v>26</v>
      </c>
      <c r="C72" s="4" t="s">
        <v>27</v>
      </c>
      <c r="D72" s="4" t="s">
        <v>273</v>
      </c>
      <c r="E72" s="4" t="s">
        <v>274</v>
      </c>
      <c r="F72" s="6">
        <v>45002</v>
      </c>
      <c r="G72" s="6">
        <v>45003</v>
      </c>
      <c r="H72" s="4">
        <v>1</v>
      </c>
      <c r="I72" s="4">
        <v>1</v>
      </c>
      <c r="J72" s="4">
        <v>1</v>
      </c>
      <c r="K72" s="4" t="s">
        <v>30</v>
      </c>
      <c r="L72" s="4">
        <v>580</v>
      </c>
      <c r="M72" s="4">
        <v>580</v>
      </c>
      <c r="N72" s="4" t="s">
        <v>380</v>
      </c>
      <c r="O72" s="4" t="s">
        <v>32</v>
      </c>
      <c r="P72" s="4" t="s">
        <v>33</v>
      </c>
      <c r="Q72" s="4">
        <v>0</v>
      </c>
      <c r="R72" s="7">
        <v>44996</v>
      </c>
      <c r="S72" s="6">
        <v>45006</v>
      </c>
      <c r="T72" s="4" t="s">
        <v>34</v>
      </c>
      <c r="U72" s="4">
        <v>580</v>
      </c>
      <c r="V72" s="4">
        <v>0</v>
      </c>
      <c r="W72" s="4">
        <v>0</v>
      </c>
      <c r="X72" s="4" t="s">
        <v>381</v>
      </c>
      <c r="Y72" s="4" t="s">
        <v>382</v>
      </c>
    </row>
    <row r="73" s="4" customFormat="1" spans="1:25">
      <c r="A73" s="4" t="s">
        <v>383</v>
      </c>
      <c r="B73" s="4" t="s">
        <v>26</v>
      </c>
      <c r="C73" s="4" t="s">
        <v>27</v>
      </c>
      <c r="D73" s="4" t="s">
        <v>384</v>
      </c>
      <c r="E73" s="4" t="s">
        <v>385</v>
      </c>
      <c r="F73" s="6">
        <v>45001</v>
      </c>
      <c r="G73" s="6">
        <v>45003</v>
      </c>
      <c r="H73" s="4">
        <v>1</v>
      </c>
      <c r="I73" s="4">
        <v>2</v>
      </c>
      <c r="J73" s="4">
        <v>2</v>
      </c>
      <c r="K73" s="4" t="s">
        <v>30</v>
      </c>
      <c r="L73" s="4">
        <v>2184</v>
      </c>
      <c r="M73" s="4">
        <v>2184</v>
      </c>
      <c r="N73" s="4" t="s">
        <v>386</v>
      </c>
      <c r="O73" s="4" t="s">
        <v>32</v>
      </c>
      <c r="P73" s="4" t="s">
        <v>33</v>
      </c>
      <c r="Q73" s="4">
        <v>0</v>
      </c>
      <c r="R73" s="7">
        <v>44996</v>
      </c>
      <c r="S73" s="6">
        <v>45006</v>
      </c>
      <c r="T73" s="4" t="s">
        <v>34</v>
      </c>
      <c r="U73" s="4">
        <v>2184</v>
      </c>
      <c r="V73" s="4">
        <v>0</v>
      </c>
      <c r="W73" s="4">
        <v>0</v>
      </c>
      <c r="X73" s="4" t="s">
        <v>387</v>
      </c>
      <c r="Y73" s="4" t="s">
        <v>388</v>
      </c>
    </row>
    <row r="74" s="4" customFormat="1" spans="1:25">
      <c r="A74" s="4" t="s">
        <v>389</v>
      </c>
      <c r="B74" s="4" t="s">
        <v>26</v>
      </c>
      <c r="C74" s="4" t="s">
        <v>27</v>
      </c>
      <c r="D74" s="4" t="s">
        <v>374</v>
      </c>
      <c r="E74" s="4" t="s">
        <v>375</v>
      </c>
      <c r="F74" s="6">
        <v>45000</v>
      </c>
      <c r="G74" s="6">
        <v>45003</v>
      </c>
      <c r="H74" s="4">
        <v>1</v>
      </c>
      <c r="I74" s="4">
        <v>3</v>
      </c>
      <c r="J74" s="4">
        <v>3</v>
      </c>
      <c r="K74" s="4" t="s">
        <v>30</v>
      </c>
      <c r="L74" s="4">
        <v>1140</v>
      </c>
      <c r="M74" s="4">
        <v>1140</v>
      </c>
      <c r="N74" s="4" t="s">
        <v>390</v>
      </c>
      <c r="O74" s="4" t="s">
        <v>32</v>
      </c>
      <c r="P74" s="4" t="s">
        <v>33</v>
      </c>
      <c r="Q74" s="4">
        <v>0</v>
      </c>
      <c r="R74" s="7">
        <v>44996</v>
      </c>
      <c r="S74" s="6">
        <v>45006</v>
      </c>
      <c r="T74" s="4" t="s">
        <v>34</v>
      </c>
      <c r="U74" s="4">
        <v>1140</v>
      </c>
      <c r="V74" s="4">
        <v>0</v>
      </c>
      <c r="W74" s="4">
        <v>0</v>
      </c>
      <c r="X74" s="4" t="s">
        <v>391</v>
      </c>
      <c r="Y74" s="4" t="s">
        <v>392</v>
      </c>
    </row>
    <row r="75" s="4" customFormat="1" spans="1:25">
      <c r="A75" s="4" t="s">
        <v>393</v>
      </c>
      <c r="B75" s="4" t="s">
        <v>26</v>
      </c>
      <c r="C75" s="4" t="s">
        <v>27</v>
      </c>
      <c r="D75" s="4" t="s">
        <v>362</v>
      </c>
      <c r="E75" s="4" t="s">
        <v>394</v>
      </c>
      <c r="F75" s="6">
        <v>45000</v>
      </c>
      <c r="G75" s="6">
        <v>45003</v>
      </c>
      <c r="H75" s="4">
        <v>1</v>
      </c>
      <c r="I75" s="4">
        <v>3</v>
      </c>
      <c r="J75" s="4">
        <v>3</v>
      </c>
      <c r="K75" s="4" t="s">
        <v>30</v>
      </c>
      <c r="L75" s="4">
        <v>1590</v>
      </c>
      <c r="M75" s="4">
        <v>1590</v>
      </c>
      <c r="N75" s="4" t="s">
        <v>395</v>
      </c>
      <c r="O75" s="4" t="s">
        <v>32</v>
      </c>
      <c r="P75" s="4" t="s">
        <v>33</v>
      </c>
      <c r="Q75" s="4">
        <v>0</v>
      </c>
      <c r="R75" s="7">
        <v>44997</v>
      </c>
      <c r="S75" s="6">
        <v>45006</v>
      </c>
      <c r="T75" s="4" t="s">
        <v>34</v>
      </c>
      <c r="U75" s="4">
        <v>1590</v>
      </c>
      <c r="V75" s="4">
        <v>0</v>
      </c>
      <c r="W75" s="4">
        <v>0</v>
      </c>
      <c r="X75" s="4" t="s">
        <v>396</v>
      </c>
      <c r="Y75" s="4" t="s">
        <v>397</v>
      </c>
    </row>
    <row r="76" s="4" customFormat="1" spans="1:25">
      <c r="A76" s="4" t="s">
        <v>398</v>
      </c>
      <c r="B76" s="4" t="s">
        <v>26</v>
      </c>
      <c r="C76" s="4" t="s">
        <v>27</v>
      </c>
      <c r="D76" s="4" t="s">
        <v>399</v>
      </c>
      <c r="E76" s="4" t="s">
        <v>280</v>
      </c>
      <c r="F76" s="6">
        <v>45002</v>
      </c>
      <c r="G76" s="6">
        <v>45003</v>
      </c>
      <c r="H76" s="4">
        <v>1</v>
      </c>
      <c r="I76" s="4">
        <v>1</v>
      </c>
      <c r="J76" s="4">
        <v>1</v>
      </c>
      <c r="K76" s="4" t="s">
        <v>30</v>
      </c>
      <c r="L76" s="4">
        <v>271</v>
      </c>
      <c r="M76" s="4">
        <v>271</v>
      </c>
      <c r="N76" s="4" t="s">
        <v>400</v>
      </c>
      <c r="O76" s="4" t="s">
        <v>32</v>
      </c>
      <c r="P76" s="4" t="s">
        <v>33</v>
      </c>
      <c r="Q76" s="4">
        <v>0</v>
      </c>
      <c r="R76" s="7">
        <v>44997</v>
      </c>
      <c r="S76" s="6">
        <v>45006</v>
      </c>
      <c r="T76" s="4" t="s">
        <v>34</v>
      </c>
      <c r="U76" s="4">
        <v>271</v>
      </c>
      <c r="V76" s="4">
        <v>0</v>
      </c>
      <c r="W76" s="4">
        <v>0</v>
      </c>
      <c r="X76" s="4" t="s">
        <v>401</v>
      </c>
      <c r="Y76" s="4" t="s">
        <v>402</v>
      </c>
    </row>
    <row r="77" s="4" customFormat="1" spans="1:25">
      <c r="A77" s="4" t="s">
        <v>403</v>
      </c>
      <c r="B77" s="4" t="s">
        <v>26</v>
      </c>
      <c r="C77" s="4" t="s">
        <v>27</v>
      </c>
      <c r="D77" s="4" t="s">
        <v>404</v>
      </c>
      <c r="E77" s="4" t="s">
        <v>405</v>
      </c>
      <c r="F77" s="6">
        <v>45002</v>
      </c>
      <c r="G77" s="6">
        <v>45003</v>
      </c>
      <c r="H77" s="4">
        <v>1</v>
      </c>
      <c r="I77" s="4">
        <v>1</v>
      </c>
      <c r="J77" s="4">
        <v>1</v>
      </c>
      <c r="K77" s="4" t="s">
        <v>30</v>
      </c>
      <c r="L77" s="4">
        <v>467</v>
      </c>
      <c r="M77" s="4">
        <v>467</v>
      </c>
      <c r="N77" s="4" t="s">
        <v>406</v>
      </c>
      <c r="O77" s="4" t="s">
        <v>32</v>
      </c>
      <c r="P77" s="4" t="s">
        <v>33</v>
      </c>
      <c r="Q77" s="4">
        <v>0</v>
      </c>
      <c r="R77" s="7">
        <v>44997</v>
      </c>
      <c r="S77" s="6">
        <v>45006</v>
      </c>
      <c r="T77" s="4" t="s">
        <v>34</v>
      </c>
      <c r="U77" s="4">
        <v>467</v>
      </c>
      <c r="V77" s="4">
        <v>0</v>
      </c>
      <c r="W77" s="4">
        <v>0</v>
      </c>
      <c r="X77" s="4" t="s">
        <v>407</v>
      </c>
      <c r="Y77" s="4" t="s">
        <v>408</v>
      </c>
    </row>
    <row r="78" s="4" customFormat="1" spans="1:25">
      <c r="A78" s="4" t="s">
        <v>409</v>
      </c>
      <c r="B78" s="4" t="s">
        <v>26</v>
      </c>
      <c r="C78" s="4" t="s">
        <v>27</v>
      </c>
      <c r="D78" s="4" t="s">
        <v>410</v>
      </c>
      <c r="E78" s="4" t="s">
        <v>411</v>
      </c>
      <c r="F78" s="6">
        <v>45000</v>
      </c>
      <c r="G78" s="6">
        <v>45003</v>
      </c>
      <c r="H78" s="4">
        <v>1</v>
      </c>
      <c r="I78" s="4">
        <v>3</v>
      </c>
      <c r="J78" s="4">
        <v>3</v>
      </c>
      <c r="K78" s="4" t="s">
        <v>30</v>
      </c>
      <c r="L78" s="4">
        <v>1146</v>
      </c>
      <c r="M78" s="4">
        <v>1146</v>
      </c>
      <c r="N78" s="4" t="s">
        <v>412</v>
      </c>
      <c r="O78" s="4" t="s">
        <v>32</v>
      </c>
      <c r="P78" s="4" t="s">
        <v>33</v>
      </c>
      <c r="Q78" s="4">
        <v>0</v>
      </c>
      <c r="R78" s="7">
        <v>44998</v>
      </c>
      <c r="S78" s="6">
        <v>45006</v>
      </c>
      <c r="T78" s="4" t="s">
        <v>34</v>
      </c>
      <c r="U78" s="4">
        <v>1146</v>
      </c>
      <c r="V78" s="4">
        <v>0</v>
      </c>
      <c r="W78" s="4">
        <v>0</v>
      </c>
      <c r="X78" s="4" t="s">
        <v>413</v>
      </c>
      <c r="Y78" s="4" t="s">
        <v>414</v>
      </c>
    </row>
    <row r="79" s="4" customFormat="1" spans="1:25">
      <c r="A79" s="4" t="s">
        <v>415</v>
      </c>
      <c r="B79" s="4" t="s">
        <v>26</v>
      </c>
      <c r="C79" s="4" t="s">
        <v>27</v>
      </c>
      <c r="D79" s="4" t="s">
        <v>99</v>
      </c>
      <c r="E79" s="4" t="s">
        <v>416</v>
      </c>
      <c r="F79" s="6">
        <v>45002</v>
      </c>
      <c r="G79" s="6">
        <v>45003</v>
      </c>
      <c r="H79" s="4">
        <v>1</v>
      </c>
      <c r="I79" s="4">
        <v>1</v>
      </c>
      <c r="J79" s="4">
        <v>1</v>
      </c>
      <c r="K79" s="4" t="s">
        <v>30</v>
      </c>
      <c r="L79" s="4">
        <v>859</v>
      </c>
      <c r="M79" s="4">
        <v>859</v>
      </c>
      <c r="N79" s="4" t="s">
        <v>417</v>
      </c>
      <c r="O79" s="4" t="s">
        <v>32</v>
      </c>
      <c r="P79" s="4" t="s">
        <v>33</v>
      </c>
      <c r="Q79" s="4">
        <v>0</v>
      </c>
      <c r="R79" s="7">
        <v>44998</v>
      </c>
      <c r="S79" s="6">
        <v>45006</v>
      </c>
      <c r="T79" s="4" t="s">
        <v>34</v>
      </c>
      <c r="U79" s="4">
        <v>859</v>
      </c>
      <c r="V79" s="4">
        <v>0</v>
      </c>
      <c r="W79" s="4">
        <v>0</v>
      </c>
      <c r="X79" s="4" t="s">
        <v>418</v>
      </c>
      <c r="Y79" s="4" t="s">
        <v>419</v>
      </c>
    </row>
    <row r="80" s="4" customFormat="1" spans="1:25">
      <c r="A80" s="4" t="s">
        <v>420</v>
      </c>
      <c r="B80" s="4" t="s">
        <v>26</v>
      </c>
      <c r="C80" s="4" t="s">
        <v>27</v>
      </c>
      <c r="D80" s="4" t="s">
        <v>421</v>
      </c>
      <c r="E80" s="4" t="s">
        <v>422</v>
      </c>
      <c r="F80" s="6">
        <v>45001</v>
      </c>
      <c r="G80" s="6">
        <v>45003</v>
      </c>
      <c r="H80" s="4">
        <v>1</v>
      </c>
      <c r="I80" s="4">
        <v>2</v>
      </c>
      <c r="J80" s="4">
        <v>2</v>
      </c>
      <c r="K80" s="4" t="s">
        <v>30</v>
      </c>
      <c r="L80" s="4">
        <v>1158</v>
      </c>
      <c r="M80" s="4">
        <v>1158</v>
      </c>
      <c r="N80" s="4" t="s">
        <v>423</v>
      </c>
      <c r="O80" s="4" t="s">
        <v>32</v>
      </c>
      <c r="P80" s="4" t="s">
        <v>33</v>
      </c>
      <c r="Q80" s="4">
        <v>0</v>
      </c>
      <c r="R80" s="7">
        <v>44998</v>
      </c>
      <c r="S80" s="6">
        <v>45006</v>
      </c>
      <c r="T80" s="4" t="s">
        <v>34</v>
      </c>
      <c r="U80" s="4">
        <v>1158</v>
      </c>
      <c r="V80" s="4">
        <v>0</v>
      </c>
      <c r="W80" s="4">
        <v>0</v>
      </c>
      <c r="X80" s="4" t="s">
        <v>424</v>
      </c>
      <c r="Y80" s="4" t="s">
        <v>425</v>
      </c>
    </row>
    <row r="81" s="4" customFormat="1" spans="1:25">
      <c r="A81" s="4" t="s">
        <v>426</v>
      </c>
      <c r="B81" s="4" t="s">
        <v>26</v>
      </c>
      <c r="C81" s="4" t="s">
        <v>27</v>
      </c>
      <c r="D81" s="4" t="s">
        <v>427</v>
      </c>
      <c r="E81" s="4" t="s">
        <v>428</v>
      </c>
      <c r="F81" s="6">
        <v>45000</v>
      </c>
      <c r="G81" s="6">
        <v>45003</v>
      </c>
      <c r="H81" s="4">
        <v>1</v>
      </c>
      <c r="I81" s="4">
        <v>3</v>
      </c>
      <c r="J81" s="4">
        <v>3</v>
      </c>
      <c r="K81" s="4" t="s">
        <v>30</v>
      </c>
      <c r="L81" s="4">
        <v>11886</v>
      </c>
      <c r="M81" s="4">
        <v>11886</v>
      </c>
      <c r="N81" s="4" t="s">
        <v>429</v>
      </c>
      <c r="O81" s="4" t="s">
        <v>32</v>
      </c>
      <c r="P81" s="4" t="s">
        <v>33</v>
      </c>
      <c r="Q81" s="4">
        <v>0</v>
      </c>
      <c r="R81" s="7">
        <v>44998</v>
      </c>
      <c r="S81" s="6">
        <v>45006</v>
      </c>
      <c r="T81" s="4" t="s">
        <v>34</v>
      </c>
      <c r="U81" s="4">
        <v>11886</v>
      </c>
      <c r="V81" s="4">
        <v>0</v>
      </c>
      <c r="W81" s="4">
        <v>0</v>
      </c>
      <c r="X81" s="4" t="s">
        <v>430</v>
      </c>
      <c r="Y81" s="4" t="s">
        <v>48</v>
      </c>
    </row>
    <row r="82" s="4" customFormat="1" spans="1:25">
      <c r="A82" s="4" t="s">
        <v>431</v>
      </c>
      <c r="B82" s="4" t="s">
        <v>26</v>
      </c>
      <c r="C82" s="4" t="s">
        <v>27</v>
      </c>
      <c r="D82" s="4" t="s">
        <v>432</v>
      </c>
      <c r="E82" s="4" t="s">
        <v>433</v>
      </c>
      <c r="F82" s="6">
        <v>44999</v>
      </c>
      <c r="G82" s="6">
        <v>45003</v>
      </c>
      <c r="H82" s="4">
        <v>1</v>
      </c>
      <c r="I82" s="4">
        <v>4</v>
      </c>
      <c r="J82" s="4">
        <v>4</v>
      </c>
      <c r="K82" s="4" t="s">
        <v>30</v>
      </c>
      <c r="L82" s="4">
        <v>2000</v>
      </c>
      <c r="M82" s="4">
        <v>2000</v>
      </c>
      <c r="N82" s="4" t="s">
        <v>434</v>
      </c>
      <c r="O82" s="4" t="s">
        <v>32</v>
      </c>
      <c r="P82" s="4" t="s">
        <v>33</v>
      </c>
      <c r="Q82" s="4">
        <v>0</v>
      </c>
      <c r="R82" s="7">
        <v>44998</v>
      </c>
      <c r="S82" s="6">
        <v>45006</v>
      </c>
      <c r="T82" s="4" t="s">
        <v>34</v>
      </c>
      <c r="U82" s="4">
        <v>2000</v>
      </c>
      <c r="V82" s="4">
        <v>0</v>
      </c>
      <c r="W82" s="4">
        <v>0</v>
      </c>
      <c r="X82" s="4" t="s">
        <v>435</v>
      </c>
      <c r="Y82" s="4" t="s">
        <v>436</v>
      </c>
    </row>
    <row r="83" s="4" customFormat="1" spans="1:25">
      <c r="A83" s="4" t="s">
        <v>351</v>
      </c>
      <c r="B83" s="4" t="s">
        <v>26</v>
      </c>
      <c r="C83" s="4" t="s">
        <v>49</v>
      </c>
      <c r="D83" s="4" t="s">
        <v>51</v>
      </c>
      <c r="E83" s="4" t="s">
        <v>347</v>
      </c>
      <c r="F83" s="6">
        <v>45000</v>
      </c>
      <c r="G83" s="6">
        <v>45003</v>
      </c>
      <c r="H83" s="4">
        <v>1</v>
      </c>
      <c r="I83" s="4">
        <v>3</v>
      </c>
      <c r="J83" s="4">
        <v>3</v>
      </c>
      <c r="K83" s="4" t="s">
        <v>30</v>
      </c>
      <c r="L83" s="4">
        <v>-735</v>
      </c>
      <c r="M83" s="4">
        <v>-735</v>
      </c>
      <c r="N83" s="4" t="s">
        <v>352</v>
      </c>
      <c r="O83" s="4" t="s">
        <v>32</v>
      </c>
      <c r="P83" s="4" t="s">
        <v>33</v>
      </c>
      <c r="Q83" s="4">
        <v>0</v>
      </c>
      <c r="R83" s="7">
        <v>44995</v>
      </c>
      <c r="S83" s="6">
        <v>45006</v>
      </c>
      <c r="T83" s="4" t="s">
        <v>34</v>
      </c>
      <c r="U83" s="4">
        <v>-735</v>
      </c>
      <c r="V83" s="4">
        <v>0</v>
      </c>
      <c r="W83" s="4">
        <v>0</v>
      </c>
      <c r="X83" s="4" t="s">
        <v>353</v>
      </c>
      <c r="Y83" s="4" t="s">
        <v>354</v>
      </c>
    </row>
    <row r="84" s="4" customFormat="1" spans="1:25">
      <c r="A84" s="4" t="s">
        <v>351</v>
      </c>
      <c r="B84" s="4" t="s">
        <v>26</v>
      </c>
      <c r="C84" s="4" t="s">
        <v>437</v>
      </c>
      <c r="D84" s="4" t="s">
        <v>51</v>
      </c>
      <c r="E84" s="4" t="s">
        <v>347</v>
      </c>
      <c r="F84" s="6">
        <v>45000</v>
      </c>
      <c r="G84" s="6">
        <v>45003</v>
      </c>
      <c r="H84" s="4">
        <v>1</v>
      </c>
      <c r="I84" s="4">
        <v>3</v>
      </c>
      <c r="J84" s="4">
        <v>3</v>
      </c>
      <c r="K84" s="4" t="s">
        <v>30</v>
      </c>
      <c r="L84" s="4">
        <v>110.25</v>
      </c>
      <c r="M84" s="4">
        <v>110.25</v>
      </c>
      <c r="N84" s="4" t="s">
        <v>352</v>
      </c>
      <c r="O84" s="4" t="s">
        <v>32</v>
      </c>
      <c r="P84" s="4" t="s">
        <v>33</v>
      </c>
      <c r="Q84" s="4">
        <v>0</v>
      </c>
      <c r="R84" s="7">
        <v>44995.5100810185</v>
      </c>
      <c r="S84" s="6">
        <v>45006</v>
      </c>
      <c r="T84" s="4" t="s">
        <v>34</v>
      </c>
      <c r="U84" s="4">
        <v>110.25</v>
      </c>
      <c r="V84" s="4">
        <v>0</v>
      </c>
      <c r="W84" s="4">
        <v>0</v>
      </c>
      <c r="X84" s="4" t="s">
        <v>353</v>
      </c>
      <c r="Y84" s="4" t="s">
        <v>354</v>
      </c>
    </row>
    <row r="85" s="4" customFormat="1" spans="1:25">
      <c r="A85" s="4" t="s">
        <v>438</v>
      </c>
      <c r="B85" s="4" t="s">
        <v>26</v>
      </c>
      <c r="C85" s="4" t="s">
        <v>27</v>
      </c>
      <c r="D85" s="4" t="s">
        <v>99</v>
      </c>
      <c r="E85" s="4" t="s">
        <v>439</v>
      </c>
      <c r="F85" s="6">
        <v>45000</v>
      </c>
      <c r="G85" s="6">
        <v>45003</v>
      </c>
      <c r="H85" s="4">
        <v>1</v>
      </c>
      <c r="I85" s="4">
        <v>3</v>
      </c>
      <c r="J85" s="4">
        <v>3</v>
      </c>
      <c r="K85" s="4" t="s">
        <v>30</v>
      </c>
      <c r="L85" s="4">
        <v>2274</v>
      </c>
      <c r="M85" s="4">
        <v>2274</v>
      </c>
      <c r="N85" s="4" t="s">
        <v>440</v>
      </c>
      <c r="O85" s="4" t="s">
        <v>32</v>
      </c>
      <c r="P85" s="4" t="s">
        <v>33</v>
      </c>
      <c r="Q85" s="4">
        <v>0</v>
      </c>
      <c r="R85" s="7">
        <v>44998</v>
      </c>
      <c r="S85" s="6">
        <v>45006</v>
      </c>
      <c r="T85" s="4" t="s">
        <v>34</v>
      </c>
      <c r="U85" s="4">
        <v>2274</v>
      </c>
      <c r="V85" s="4">
        <v>0</v>
      </c>
      <c r="W85" s="4">
        <v>0</v>
      </c>
      <c r="X85" s="4" t="s">
        <v>441</v>
      </c>
      <c r="Y85" s="4" t="s">
        <v>442</v>
      </c>
    </row>
    <row r="86" s="4" customFormat="1" spans="1:25">
      <c r="A86" s="4" t="s">
        <v>443</v>
      </c>
      <c r="B86" s="4" t="s">
        <v>26</v>
      </c>
      <c r="C86" s="4" t="s">
        <v>27</v>
      </c>
      <c r="D86" s="4" t="s">
        <v>444</v>
      </c>
      <c r="E86" s="4" t="s">
        <v>445</v>
      </c>
      <c r="F86" s="6">
        <v>44999</v>
      </c>
      <c r="G86" s="6">
        <v>45003</v>
      </c>
      <c r="H86" s="4">
        <v>1</v>
      </c>
      <c r="I86" s="4">
        <v>4</v>
      </c>
      <c r="J86" s="4">
        <v>4</v>
      </c>
      <c r="K86" s="4" t="s">
        <v>30</v>
      </c>
      <c r="L86" s="4">
        <v>1840</v>
      </c>
      <c r="M86" s="4">
        <v>1840</v>
      </c>
      <c r="N86" s="4" t="s">
        <v>446</v>
      </c>
      <c r="O86" s="4" t="s">
        <v>32</v>
      </c>
      <c r="P86" s="4" t="s">
        <v>33</v>
      </c>
      <c r="Q86" s="4">
        <v>0</v>
      </c>
      <c r="R86" s="7">
        <v>44998</v>
      </c>
      <c r="S86" s="6">
        <v>45006</v>
      </c>
      <c r="T86" s="4" t="s">
        <v>34</v>
      </c>
      <c r="U86" s="4">
        <v>1840</v>
      </c>
      <c r="V86" s="4">
        <v>0</v>
      </c>
      <c r="W86" s="4">
        <v>0</v>
      </c>
      <c r="X86" s="4" t="s">
        <v>447</v>
      </c>
      <c r="Y86" s="4" t="s">
        <v>448</v>
      </c>
    </row>
    <row r="87" s="4" customFormat="1" spans="1:25">
      <c r="A87" s="4" t="s">
        <v>449</v>
      </c>
      <c r="B87" s="4" t="s">
        <v>26</v>
      </c>
      <c r="C87" s="4" t="s">
        <v>27</v>
      </c>
      <c r="D87" s="4" t="s">
        <v>368</v>
      </c>
      <c r="E87" s="4" t="s">
        <v>450</v>
      </c>
      <c r="F87" s="6">
        <v>45000</v>
      </c>
      <c r="G87" s="6">
        <v>45003</v>
      </c>
      <c r="H87" s="4">
        <v>1</v>
      </c>
      <c r="I87" s="4">
        <v>3</v>
      </c>
      <c r="J87" s="4">
        <v>3</v>
      </c>
      <c r="K87" s="4" t="s">
        <v>30</v>
      </c>
      <c r="L87" s="4">
        <v>1578</v>
      </c>
      <c r="M87" s="4">
        <v>1578</v>
      </c>
      <c r="N87" s="4" t="s">
        <v>451</v>
      </c>
      <c r="O87" s="4" t="s">
        <v>32</v>
      </c>
      <c r="P87" s="4" t="s">
        <v>33</v>
      </c>
      <c r="Q87" s="4">
        <v>0</v>
      </c>
      <c r="R87" s="7">
        <v>44998</v>
      </c>
      <c r="S87" s="6">
        <v>45006</v>
      </c>
      <c r="T87" s="4" t="s">
        <v>34</v>
      </c>
      <c r="U87" s="4">
        <v>1578</v>
      </c>
      <c r="V87" s="4">
        <v>0</v>
      </c>
      <c r="W87" s="4">
        <v>0</v>
      </c>
      <c r="X87" s="4" t="s">
        <v>452</v>
      </c>
      <c r="Y87" s="4" t="s">
        <v>453</v>
      </c>
    </row>
    <row r="88" s="4" customFormat="1" spans="1:25">
      <c r="A88" s="4" t="s">
        <v>454</v>
      </c>
      <c r="B88" s="4" t="s">
        <v>26</v>
      </c>
      <c r="C88" s="4" t="s">
        <v>27</v>
      </c>
      <c r="D88" s="4" t="s">
        <v>455</v>
      </c>
      <c r="E88" s="4" t="s">
        <v>456</v>
      </c>
      <c r="F88" s="6">
        <v>45000</v>
      </c>
      <c r="G88" s="6">
        <v>45003</v>
      </c>
      <c r="H88" s="4">
        <v>1</v>
      </c>
      <c r="I88" s="4">
        <v>3</v>
      </c>
      <c r="J88" s="4">
        <v>3</v>
      </c>
      <c r="K88" s="4" t="s">
        <v>30</v>
      </c>
      <c r="L88" s="4">
        <v>3590</v>
      </c>
      <c r="M88" s="4">
        <v>3590</v>
      </c>
      <c r="N88" s="4" t="s">
        <v>457</v>
      </c>
      <c r="O88" s="4" t="s">
        <v>32</v>
      </c>
      <c r="P88" s="4" t="s">
        <v>33</v>
      </c>
      <c r="Q88" s="4">
        <v>0</v>
      </c>
      <c r="R88" s="7">
        <v>44998</v>
      </c>
      <c r="S88" s="6">
        <v>45006</v>
      </c>
      <c r="T88" s="4" t="s">
        <v>34</v>
      </c>
      <c r="U88" s="4">
        <v>3590</v>
      </c>
      <c r="V88" s="4">
        <v>0</v>
      </c>
      <c r="W88" s="4">
        <v>0</v>
      </c>
      <c r="X88" s="4" t="s">
        <v>458</v>
      </c>
      <c r="Y88" s="4" t="s">
        <v>459</v>
      </c>
    </row>
    <row r="89" s="4" customFormat="1" spans="1:25">
      <c r="A89" s="4" t="s">
        <v>460</v>
      </c>
      <c r="B89" s="4" t="s">
        <v>26</v>
      </c>
      <c r="C89" s="4" t="s">
        <v>27</v>
      </c>
      <c r="D89" s="4" t="s">
        <v>461</v>
      </c>
      <c r="E89" s="4" t="s">
        <v>462</v>
      </c>
      <c r="F89" s="6">
        <v>45001</v>
      </c>
      <c r="G89" s="6">
        <v>45003</v>
      </c>
      <c r="H89" s="4">
        <v>1</v>
      </c>
      <c r="I89" s="4">
        <v>2</v>
      </c>
      <c r="J89" s="4">
        <v>2</v>
      </c>
      <c r="K89" s="4" t="s">
        <v>30</v>
      </c>
      <c r="L89" s="4">
        <v>3000</v>
      </c>
      <c r="M89" s="4">
        <v>3000</v>
      </c>
      <c r="N89" s="4" t="s">
        <v>463</v>
      </c>
      <c r="O89" s="4" t="s">
        <v>32</v>
      </c>
      <c r="P89" s="4" t="s">
        <v>33</v>
      </c>
      <c r="Q89" s="4">
        <v>0</v>
      </c>
      <c r="R89" s="7">
        <v>44999</v>
      </c>
      <c r="S89" s="6">
        <v>45006</v>
      </c>
      <c r="T89" s="4" t="s">
        <v>34</v>
      </c>
      <c r="U89" s="4">
        <v>3000</v>
      </c>
      <c r="V89" s="4">
        <v>0</v>
      </c>
      <c r="W89" s="4">
        <v>0</v>
      </c>
      <c r="X89" s="4" t="s">
        <v>464</v>
      </c>
      <c r="Y89" s="4" t="s">
        <v>465</v>
      </c>
    </row>
    <row r="90" s="4" customFormat="1" spans="1:25">
      <c r="A90" s="4" t="s">
        <v>466</v>
      </c>
      <c r="B90" s="4" t="s">
        <v>26</v>
      </c>
      <c r="C90" s="4" t="s">
        <v>27</v>
      </c>
      <c r="D90" s="4" t="s">
        <v>461</v>
      </c>
      <c r="E90" s="4" t="s">
        <v>467</v>
      </c>
      <c r="F90" s="6">
        <v>45001</v>
      </c>
      <c r="G90" s="6">
        <v>45003</v>
      </c>
      <c r="H90" s="4">
        <v>1</v>
      </c>
      <c r="I90" s="4">
        <v>2</v>
      </c>
      <c r="J90" s="4">
        <v>2</v>
      </c>
      <c r="K90" s="4" t="s">
        <v>30</v>
      </c>
      <c r="L90" s="4">
        <v>3300</v>
      </c>
      <c r="M90" s="4">
        <v>3300</v>
      </c>
      <c r="N90" s="4" t="s">
        <v>468</v>
      </c>
      <c r="O90" s="4" t="s">
        <v>32</v>
      </c>
      <c r="P90" s="4" t="s">
        <v>33</v>
      </c>
      <c r="Q90" s="4">
        <v>0</v>
      </c>
      <c r="R90" s="7">
        <v>44999</v>
      </c>
      <c r="S90" s="6">
        <v>45006</v>
      </c>
      <c r="T90" s="4" t="s">
        <v>34</v>
      </c>
      <c r="U90" s="4">
        <v>3300</v>
      </c>
      <c r="V90" s="4">
        <v>0</v>
      </c>
      <c r="W90" s="4">
        <v>0</v>
      </c>
      <c r="X90" s="4" t="s">
        <v>469</v>
      </c>
      <c r="Y90" s="4" t="s">
        <v>470</v>
      </c>
    </row>
    <row r="91" s="4" customFormat="1" spans="1:25">
      <c r="A91" s="4" t="s">
        <v>471</v>
      </c>
      <c r="B91" s="4" t="s">
        <v>26</v>
      </c>
      <c r="C91" s="4" t="s">
        <v>27</v>
      </c>
      <c r="D91" s="4" t="s">
        <v>472</v>
      </c>
      <c r="E91" s="4" t="s">
        <v>473</v>
      </c>
      <c r="F91" s="6">
        <v>45002</v>
      </c>
      <c r="G91" s="6">
        <v>45003</v>
      </c>
      <c r="H91" s="4">
        <v>1</v>
      </c>
      <c r="I91" s="4">
        <v>1</v>
      </c>
      <c r="J91" s="4">
        <v>1</v>
      </c>
      <c r="K91" s="4" t="s">
        <v>30</v>
      </c>
      <c r="L91" s="4">
        <v>366</v>
      </c>
      <c r="M91" s="4">
        <v>366</v>
      </c>
      <c r="N91" s="4" t="s">
        <v>474</v>
      </c>
      <c r="O91" s="4" t="s">
        <v>32</v>
      </c>
      <c r="P91" s="4" t="s">
        <v>33</v>
      </c>
      <c r="Q91" s="4">
        <v>0</v>
      </c>
      <c r="R91" s="7">
        <v>44999</v>
      </c>
      <c r="S91" s="6">
        <v>45006</v>
      </c>
      <c r="T91" s="4" t="s">
        <v>34</v>
      </c>
      <c r="U91" s="4">
        <v>366</v>
      </c>
      <c r="V91" s="4">
        <v>0</v>
      </c>
      <c r="W91" s="4">
        <v>0</v>
      </c>
      <c r="X91" s="4" t="s">
        <v>475</v>
      </c>
      <c r="Y91" s="4" t="s">
        <v>476</v>
      </c>
    </row>
    <row r="92" s="4" customFormat="1" spans="1:25">
      <c r="A92" s="4" t="s">
        <v>477</v>
      </c>
      <c r="B92" s="4" t="s">
        <v>26</v>
      </c>
      <c r="C92" s="4" t="s">
        <v>27</v>
      </c>
      <c r="D92" s="4" t="s">
        <v>399</v>
      </c>
      <c r="E92" s="4" t="s">
        <v>280</v>
      </c>
      <c r="F92" s="6">
        <v>45002</v>
      </c>
      <c r="G92" s="6">
        <v>45003</v>
      </c>
      <c r="H92" s="4">
        <v>1</v>
      </c>
      <c r="I92" s="4">
        <v>1</v>
      </c>
      <c r="J92" s="4">
        <v>1</v>
      </c>
      <c r="K92" s="4" t="s">
        <v>30</v>
      </c>
      <c r="L92" s="4">
        <v>267</v>
      </c>
      <c r="M92" s="4">
        <v>267</v>
      </c>
      <c r="N92" s="4" t="s">
        <v>478</v>
      </c>
      <c r="O92" s="4" t="s">
        <v>32</v>
      </c>
      <c r="P92" s="4" t="s">
        <v>33</v>
      </c>
      <c r="Q92" s="4">
        <v>0</v>
      </c>
      <c r="R92" s="7">
        <v>44999</v>
      </c>
      <c r="S92" s="6">
        <v>45006</v>
      </c>
      <c r="T92" s="4" t="s">
        <v>34</v>
      </c>
      <c r="U92" s="4">
        <v>267</v>
      </c>
      <c r="V92" s="4">
        <v>0</v>
      </c>
      <c r="W92" s="4">
        <v>0</v>
      </c>
      <c r="X92" s="4" t="s">
        <v>479</v>
      </c>
      <c r="Y92" s="4" t="s">
        <v>480</v>
      </c>
    </row>
    <row r="93" s="4" customFormat="1" spans="1:25">
      <c r="A93" s="4" t="s">
        <v>426</v>
      </c>
      <c r="B93" s="4" t="s">
        <v>26</v>
      </c>
      <c r="C93" s="4" t="s">
        <v>49</v>
      </c>
      <c r="D93" s="4" t="s">
        <v>427</v>
      </c>
      <c r="E93" s="4" t="s">
        <v>428</v>
      </c>
      <c r="F93" s="6">
        <v>45000</v>
      </c>
      <c r="G93" s="6">
        <v>45003</v>
      </c>
      <c r="H93" s="4">
        <v>1</v>
      </c>
      <c r="I93" s="4">
        <v>3</v>
      </c>
      <c r="J93" s="4">
        <v>3</v>
      </c>
      <c r="K93" s="4" t="s">
        <v>30</v>
      </c>
      <c r="L93" s="4">
        <v>-11886</v>
      </c>
      <c r="M93" s="4">
        <v>-11886</v>
      </c>
      <c r="N93" s="4" t="s">
        <v>429</v>
      </c>
      <c r="O93" s="4" t="s">
        <v>32</v>
      </c>
      <c r="P93" s="4" t="s">
        <v>33</v>
      </c>
      <c r="Q93" s="4">
        <v>0</v>
      </c>
      <c r="R93" s="7">
        <v>44998</v>
      </c>
      <c r="S93" s="6">
        <v>45006</v>
      </c>
      <c r="T93" s="4" t="s">
        <v>34</v>
      </c>
      <c r="U93" s="4">
        <v>-11886</v>
      </c>
      <c r="V93" s="4">
        <v>0</v>
      </c>
      <c r="W93" s="4">
        <v>0</v>
      </c>
      <c r="X93" s="4" t="s">
        <v>430</v>
      </c>
      <c r="Y93" s="4" t="s">
        <v>48</v>
      </c>
    </row>
    <row r="94" s="4" customFormat="1" spans="1:25">
      <c r="A94" s="4" t="s">
        <v>481</v>
      </c>
      <c r="B94" s="4" t="s">
        <v>26</v>
      </c>
      <c r="C94" s="4" t="s">
        <v>27</v>
      </c>
      <c r="D94" s="4" t="s">
        <v>482</v>
      </c>
      <c r="E94" s="4" t="s">
        <v>483</v>
      </c>
      <c r="F94" s="6">
        <v>45002</v>
      </c>
      <c r="G94" s="6">
        <v>45003</v>
      </c>
      <c r="H94" s="4">
        <v>1</v>
      </c>
      <c r="I94" s="4">
        <v>1</v>
      </c>
      <c r="J94" s="4">
        <v>1</v>
      </c>
      <c r="K94" s="4" t="s">
        <v>30</v>
      </c>
      <c r="L94" s="4">
        <v>410</v>
      </c>
      <c r="M94" s="4">
        <v>410</v>
      </c>
      <c r="N94" s="4" t="s">
        <v>484</v>
      </c>
      <c r="O94" s="4" t="s">
        <v>32</v>
      </c>
      <c r="P94" s="4" t="s">
        <v>33</v>
      </c>
      <c r="Q94" s="4">
        <v>0</v>
      </c>
      <c r="R94" s="7">
        <v>44999</v>
      </c>
      <c r="S94" s="6">
        <v>45006</v>
      </c>
      <c r="T94" s="4" t="s">
        <v>34</v>
      </c>
      <c r="U94" s="4">
        <v>410</v>
      </c>
      <c r="V94" s="4">
        <v>0</v>
      </c>
      <c r="W94" s="4">
        <v>0</v>
      </c>
      <c r="X94" s="4" t="s">
        <v>485</v>
      </c>
      <c r="Y94" s="4" t="s">
        <v>486</v>
      </c>
    </row>
    <row r="95" s="4" customFormat="1" spans="1:25">
      <c r="A95" s="4" t="s">
        <v>487</v>
      </c>
      <c r="B95" s="4" t="s">
        <v>26</v>
      </c>
      <c r="C95" s="4" t="s">
        <v>27</v>
      </c>
      <c r="D95" s="4" t="s">
        <v>488</v>
      </c>
      <c r="E95" s="4" t="s">
        <v>489</v>
      </c>
      <c r="F95" s="6">
        <v>45000</v>
      </c>
      <c r="G95" s="6">
        <v>45003</v>
      </c>
      <c r="H95" s="4">
        <v>1</v>
      </c>
      <c r="I95" s="4">
        <v>3</v>
      </c>
      <c r="J95" s="4">
        <v>3</v>
      </c>
      <c r="K95" s="4" t="s">
        <v>30</v>
      </c>
      <c r="L95" s="4">
        <v>1840</v>
      </c>
      <c r="M95" s="4">
        <v>1840</v>
      </c>
      <c r="N95" s="4" t="s">
        <v>490</v>
      </c>
      <c r="O95" s="4" t="s">
        <v>32</v>
      </c>
      <c r="P95" s="4" t="s">
        <v>33</v>
      </c>
      <c r="Q95" s="4">
        <v>0</v>
      </c>
      <c r="R95" s="7">
        <v>44999</v>
      </c>
      <c r="S95" s="6">
        <v>45006</v>
      </c>
      <c r="T95" s="4" t="s">
        <v>34</v>
      </c>
      <c r="U95" s="4">
        <v>1840</v>
      </c>
      <c r="V95" s="4">
        <v>0</v>
      </c>
      <c r="W95" s="4">
        <v>0</v>
      </c>
      <c r="X95" s="4" t="s">
        <v>491</v>
      </c>
      <c r="Y95" s="4" t="s">
        <v>492</v>
      </c>
    </row>
    <row r="96" s="4" customFormat="1" spans="1:25">
      <c r="A96" s="4" t="s">
        <v>493</v>
      </c>
      <c r="B96" s="4" t="s">
        <v>26</v>
      </c>
      <c r="C96" s="4" t="s">
        <v>27</v>
      </c>
      <c r="D96" s="4" t="s">
        <v>494</v>
      </c>
      <c r="E96" s="4" t="s">
        <v>29</v>
      </c>
      <c r="F96" s="6">
        <v>45002</v>
      </c>
      <c r="G96" s="6">
        <v>45003</v>
      </c>
      <c r="H96" s="4">
        <v>1</v>
      </c>
      <c r="I96" s="4">
        <v>1</v>
      </c>
      <c r="J96" s="4">
        <v>1</v>
      </c>
      <c r="K96" s="4" t="s">
        <v>30</v>
      </c>
      <c r="L96" s="4">
        <v>358</v>
      </c>
      <c r="M96" s="4">
        <v>358</v>
      </c>
      <c r="N96" s="4" t="s">
        <v>495</v>
      </c>
      <c r="O96" s="4" t="s">
        <v>32</v>
      </c>
      <c r="P96" s="4" t="s">
        <v>33</v>
      </c>
      <c r="Q96" s="4">
        <v>0</v>
      </c>
      <c r="R96" s="7">
        <v>44999</v>
      </c>
      <c r="S96" s="6">
        <v>45006</v>
      </c>
      <c r="T96" s="4" t="s">
        <v>34</v>
      </c>
      <c r="U96" s="4">
        <v>358</v>
      </c>
      <c r="V96" s="4">
        <v>0</v>
      </c>
      <c r="W96" s="4">
        <v>0</v>
      </c>
      <c r="X96" s="4" t="s">
        <v>496</v>
      </c>
      <c r="Y96" s="4" t="s">
        <v>497</v>
      </c>
    </row>
    <row r="97" s="4" customFormat="1" spans="1:25">
      <c r="A97" s="4" t="s">
        <v>498</v>
      </c>
      <c r="B97" s="4" t="s">
        <v>26</v>
      </c>
      <c r="C97" s="4" t="s">
        <v>27</v>
      </c>
      <c r="D97" s="4" t="s">
        <v>219</v>
      </c>
      <c r="E97" s="4" t="s">
        <v>220</v>
      </c>
      <c r="F97" s="6">
        <v>45000</v>
      </c>
      <c r="G97" s="6">
        <v>45003</v>
      </c>
      <c r="H97" s="4">
        <v>1</v>
      </c>
      <c r="I97" s="4">
        <v>3</v>
      </c>
      <c r="J97" s="4">
        <v>3</v>
      </c>
      <c r="K97" s="4" t="s">
        <v>30</v>
      </c>
      <c r="L97" s="4">
        <v>1638</v>
      </c>
      <c r="M97" s="4">
        <v>1638</v>
      </c>
      <c r="N97" s="4" t="s">
        <v>499</v>
      </c>
      <c r="O97" s="4" t="s">
        <v>32</v>
      </c>
      <c r="P97" s="4" t="s">
        <v>33</v>
      </c>
      <c r="Q97" s="4">
        <v>0</v>
      </c>
      <c r="R97" s="7">
        <v>44999</v>
      </c>
      <c r="S97" s="6">
        <v>45006</v>
      </c>
      <c r="T97" s="4" t="s">
        <v>34</v>
      </c>
      <c r="U97" s="4">
        <v>1638</v>
      </c>
      <c r="V97" s="4">
        <v>0</v>
      </c>
      <c r="W97" s="4">
        <v>0</v>
      </c>
      <c r="X97" s="4" t="s">
        <v>500</v>
      </c>
      <c r="Y97" s="4" t="s">
        <v>501</v>
      </c>
    </row>
    <row r="98" s="4" customFormat="1" spans="1:25">
      <c r="A98" s="4" t="s">
        <v>502</v>
      </c>
      <c r="B98" s="4" t="s">
        <v>26</v>
      </c>
      <c r="C98" s="4" t="s">
        <v>27</v>
      </c>
      <c r="D98" s="4" t="s">
        <v>503</v>
      </c>
      <c r="E98" s="4" t="s">
        <v>504</v>
      </c>
      <c r="F98" s="6">
        <v>45001</v>
      </c>
      <c r="G98" s="6">
        <v>45003</v>
      </c>
      <c r="H98" s="4">
        <v>1</v>
      </c>
      <c r="I98" s="4">
        <v>2</v>
      </c>
      <c r="J98" s="4">
        <v>2</v>
      </c>
      <c r="K98" s="4" t="s">
        <v>30</v>
      </c>
      <c r="L98" s="4">
        <v>1772</v>
      </c>
      <c r="M98" s="4">
        <v>1772</v>
      </c>
      <c r="N98" s="4" t="s">
        <v>505</v>
      </c>
      <c r="O98" s="4" t="s">
        <v>32</v>
      </c>
      <c r="P98" s="4" t="s">
        <v>33</v>
      </c>
      <c r="Q98" s="4">
        <v>0</v>
      </c>
      <c r="R98" s="7">
        <v>44999</v>
      </c>
      <c r="S98" s="6">
        <v>45006</v>
      </c>
      <c r="T98" s="4" t="s">
        <v>34</v>
      </c>
      <c r="U98" s="4">
        <v>1772</v>
      </c>
      <c r="V98" s="4">
        <v>0</v>
      </c>
      <c r="W98" s="4">
        <v>0</v>
      </c>
      <c r="X98" s="4" t="s">
        <v>506</v>
      </c>
      <c r="Y98" s="4" t="s">
        <v>507</v>
      </c>
    </row>
    <row r="99" s="4" customFormat="1" spans="1:25">
      <c r="A99" s="4" t="s">
        <v>508</v>
      </c>
      <c r="B99" s="4" t="s">
        <v>26</v>
      </c>
      <c r="C99" s="4" t="s">
        <v>27</v>
      </c>
      <c r="D99" s="4" t="s">
        <v>279</v>
      </c>
      <c r="E99" s="4" t="s">
        <v>88</v>
      </c>
      <c r="F99" s="6">
        <v>45002</v>
      </c>
      <c r="G99" s="6">
        <v>45003</v>
      </c>
      <c r="H99" s="4">
        <v>1</v>
      </c>
      <c r="I99" s="4">
        <v>1</v>
      </c>
      <c r="J99" s="4">
        <v>1</v>
      </c>
      <c r="K99" s="4" t="s">
        <v>30</v>
      </c>
      <c r="L99" s="4">
        <v>405</v>
      </c>
      <c r="M99" s="4">
        <v>405</v>
      </c>
      <c r="N99" s="4" t="s">
        <v>509</v>
      </c>
      <c r="O99" s="4" t="s">
        <v>32</v>
      </c>
      <c r="P99" s="4" t="s">
        <v>33</v>
      </c>
      <c r="Q99" s="4">
        <v>0</v>
      </c>
      <c r="R99" s="7">
        <v>44999</v>
      </c>
      <c r="S99" s="6">
        <v>45006</v>
      </c>
      <c r="T99" s="4" t="s">
        <v>34</v>
      </c>
      <c r="U99" s="4">
        <v>405</v>
      </c>
      <c r="V99" s="4">
        <v>0</v>
      </c>
      <c r="W99" s="4">
        <v>0</v>
      </c>
      <c r="X99" s="4" t="s">
        <v>510</v>
      </c>
      <c r="Y99" s="4" t="s">
        <v>511</v>
      </c>
    </row>
    <row r="100" s="4" customFormat="1" spans="1:25">
      <c r="A100" s="4" t="s">
        <v>512</v>
      </c>
      <c r="B100" s="4" t="s">
        <v>26</v>
      </c>
      <c r="C100" s="4" t="s">
        <v>27</v>
      </c>
      <c r="D100" s="4" t="s">
        <v>455</v>
      </c>
      <c r="E100" s="4" t="s">
        <v>513</v>
      </c>
      <c r="F100" s="6">
        <v>45000</v>
      </c>
      <c r="G100" s="6">
        <v>45003</v>
      </c>
      <c r="H100" s="4">
        <v>1</v>
      </c>
      <c r="I100" s="4">
        <v>3</v>
      </c>
      <c r="J100" s="4">
        <v>3</v>
      </c>
      <c r="K100" s="4" t="s">
        <v>30</v>
      </c>
      <c r="L100" s="4">
        <v>3590</v>
      </c>
      <c r="M100" s="4">
        <v>3590</v>
      </c>
      <c r="N100" s="4" t="s">
        <v>514</v>
      </c>
      <c r="O100" s="4" t="s">
        <v>32</v>
      </c>
      <c r="P100" s="4" t="s">
        <v>33</v>
      </c>
      <c r="Q100" s="4">
        <v>0</v>
      </c>
      <c r="R100" s="7">
        <v>44999</v>
      </c>
      <c r="S100" s="6">
        <v>45006</v>
      </c>
      <c r="T100" s="4" t="s">
        <v>34</v>
      </c>
      <c r="U100" s="4">
        <v>3590</v>
      </c>
      <c r="V100" s="4">
        <v>0</v>
      </c>
      <c r="W100" s="4">
        <v>0</v>
      </c>
      <c r="X100" s="4" t="s">
        <v>515</v>
      </c>
      <c r="Y100" s="4" t="s">
        <v>516</v>
      </c>
    </row>
    <row r="101" s="4" customFormat="1" spans="1:25">
      <c r="A101" s="4" t="s">
        <v>517</v>
      </c>
      <c r="B101" s="4" t="s">
        <v>26</v>
      </c>
      <c r="C101" s="4" t="s">
        <v>27</v>
      </c>
      <c r="D101" s="4" t="s">
        <v>518</v>
      </c>
      <c r="E101" s="4" t="s">
        <v>70</v>
      </c>
      <c r="F101" s="6">
        <v>45002</v>
      </c>
      <c r="G101" s="6">
        <v>45003</v>
      </c>
      <c r="H101" s="4">
        <v>1</v>
      </c>
      <c r="I101" s="4">
        <v>1</v>
      </c>
      <c r="J101" s="4">
        <v>1</v>
      </c>
      <c r="K101" s="4" t="s">
        <v>30</v>
      </c>
      <c r="L101" s="4">
        <v>160</v>
      </c>
      <c r="M101" s="4">
        <v>160</v>
      </c>
      <c r="N101" s="4" t="s">
        <v>519</v>
      </c>
      <c r="O101" s="4" t="s">
        <v>32</v>
      </c>
      <c r="P101" s="4" t="s">
        <v>33</v>
      </c>
      <c r="Q101" s="4">
        <v>0</v>
      </c>
      <c r="R101" s="7">
        <v>44999</v>
      </c>
      <c r="S101" s="6">
        <v>45006</v>
      </c>
      <c r="T101" s="4" t="s">
        <v>34</v>
      </c>
      <c r="U101" s="4">
        <v>160</v>
      </c>
      <c r="V101" s="4">
        <v>0</v>
      </c>
      <c r="W101" s="4">
        <v>0</v>
      </c>
      <c r="X101" s="4" t="s">
        <v>520</v>
      </c>
      <c r="Y101" s="4" t="s">
        <v>521</v>
      </c>
    </row>
    <row r="102" s="4" customFormat="1" spans="1:25">
      <c r="A102" s="4" t="s">
        <v>522</v>
      </c>
      <c r="B102" s="4" t="s">
        <v>26</v>
      </c>
      <c r="C102" s="4" t="s">
        <v>27</v>
      </c>
      <c r="D102" s="4" t="s">
        <v>494</v>
      </c>
      <c r="E102" s="4" t="s">
        <v>29</v>
      </c>
      <c r="F102" s="6">
        <v>45002</v>
      </c>
      <c r="G102" s="6">
        <v>45003</v>
      </c>
      <c r="H102" s="4">
        <v>1</v>
      </c>
      <c r="I102" s="4">
        <v>1</v>
      </c>
      <c r="J102" s="4">
        <v>1</v>
      </c>
      <c r="K102" s="4" t="s">
        <v>30</v>
      </c>
      <c r="L102" s="4">
        <v>358</v>
      </c>
      <c r="M102" s="4">
        <v>358</v>
      </c>
      <c r="N102" s="4" t="s">
        <v>523</v>
      </c>
      <c r="O102" s="4" t="s">
        <v>32</v>
      </c>
      <c r="P102" s="4" t="s">
        <v>33</v>
      </c>
      <c r="Q102" s="4">
        <v>0</v>
      </c>
      <c r="R102" s="7">
        <v>44999</v>
      </c>
      <c r="S102" s="6">
        <v>45006</v>
      </c>
      <c r="T102" s="4" t="s">
        <v>34</v>
      </c>
      <c r="U102" s="4">
        <v>358</v>
      </c>
      <c r="V102" s="4">
        <v>0</v>
      </c>
      <c r="W102" s="4">
        <v>0</v>
      </c>
      <c r="X102" s="4" t="s">
        <v>524</v>
      </c>
      <c r="Y102" s="4" t="s">
        <v>525</v>
      </c>
    </row>
    <row r="103" s="4" customFormat="1" spans="1:25">
      <c r="A103" s="4" t="s">
        <v>526</v>
      </c>
      <c r="B103" s="4" t="s">
        <v>26</v>
      </c>
      <c r="C103" s="4" t="s">
        <v>27</v>
      </c>
      <c r="D103" s="4" t="s">
        <v>219</v>
      </c>
      <c r="E103" s="4" t="s">
        <v>527</v>
      </c>
      <c r="F103" s="6">
        <v>45002</v>
      </c>
      <c r="G103" s="6">
        <v>45003</v>
      </c>
      <c r="H103" s="4">
        <v>1</v>
      </c>
      <c r="I103" s="4">
        <v>1</v>
      </c>
      <c r="J103" s="4">
        <v>1</v>
      </c>
      <c r="K103" s="4" t="s">
        <v>30</v>
      </c>
      <c r="L103" s="4">
        <v>538</v>
      </c>
      <c r="M103" s="4">
        <v>538</v>
      </c>
      <c r="N103" s="4" t="s">
        <v>528</v>
      </c>
      <c r="O103" s="4" t="s">
        <v>32</v>
      </c>
      <c r="P103" s="4" t="s">
        <v>33</v>
      </c>
      <c r="Q103" s="4">
        <v>0</v>
      </c>
      <c r="R103" s="7">
        <v>45000</v>
      </c>
      <c r="S103" s="6">
        <v>45006</v>
      </c>
      <c r="T103" s="4" t="s">
        <v>34</v>
      </c>
      <c r="U103" s="4">
        <v>538</v>
      </c>
      <c r="V103" s="4">
        <v>0</v>
      </c>
      <c r="W103" s="4">
        <v>0</v>
      </c>
      <c r="X103" s="4" t="s">
        <v>529</v>
      </c>
      <c r="Y103" s="4" t="s">
        <v>530</v>
      </c>
    </row>
    <row r="104" s="4" customFormat="1" spans="1:25">
      <c r="A104" s="4" t="s">
        <v>531</v>
      </c>
      <c r="B104" s="4" t="s">
        <v>26</v>
      </c>
      <c r="C104" s="4" t="s">
        <v>27</v>
      </c>
      <c r="D104" s="4" t="s">
        <v>368</v>
      </c>
      <c r="E104" s="4" t="s">
        <v>532</v>
      </c>
      <c r="F104" s="6">
        <v>45002</v>
      </c>
      <c r="G104" s="6">
        <v>45003</v>
      </c>
      <c r="H104" s="4">
        <v>1</v>
      </c>
      <c r="I104" s="4">
        <v>1</v>
      </c>
      <c r="J104" s="4">
        <v>1</v>
      </c>
      <c r="K104" s="4" t="s">
        <v>30</v>
      </c>
      <c r="L104" s="4">
        <v>530</v>
      </c>
      <c r="M104" s="4">
        <v>530</v>
      </c>
      <c r="N104" s="4" t="s">
        <v>533</v>
      </c>
      <c r="O104" s="4" t="s">
        <v>32</v>
      </c>
      <c r="P104" s="4" t="s">
        <v>33</v>
      </c>
      <c r="Q104" s="4">
        <v>0</v>
      </c>
      <c r="R104" s="7">
        <v>45000</v>
      </c>
      <c r="S104" s="6">
        <v>45006</v>
      </c>
      <c r="T104" s="4" t="s">
        <v>34</v>
      </c>
      <c r="U104" s="4">
        <v>530</v>
      </c>
      <c r="V104" s="4">
        <v>0</v>
      </c>
      <c r="W104" s="4">
        <v>0</v>
      </c>
      <c r="X104" s="4" t="s">
        <v>534</v>
      </c>
      <c r="Y104" s="4" t="s">
        <v>535</v>
      </c>
    </row>
    <row r="105" s="4" customFormat="1" spans="1:25">
      <c r="A105" s="4" t="s">
        <v>536</v>
      </c>
      <c r="B105" s="4" t="s">
        <v>26</v>
      </c>
      <c r="C105" s="4" t="s">
        <v>27</v>
      </c>
      <c r="D105" s="4" t="s">
        <v>537</v>
      </c>
      <c r="E105" s="4" t="s">
        <v>538</v>
      </c>
      <c r="F105" s="6">
        <v>45002</v>
      </c>
      <c r="G105" s="6">
        <v>45003</v>
      </c>
      <c r="H105" s="4">
        <v>1</v>
      </c>
      <c r="I105" s="4">
        <v>1</v>
      </c>
      <c r="J105" s="4">
        <v>1</v>
      </c>
      <c r="K105" s="4" t="s">
        <v>30</v>
      </c>
      <c r="L105" s="4">
        <v>471</v>
      </c>
      <c r="M105" s="4">
        <v>471</v>
      </c>
      <c r="N105" s="4" t="s">
        <v>539</v>
      </c>
      <c r="O105" s="4" t="s">
        <v>32</v>
      </c>
      <c r="P105" s="4" t="s">
        <v>33</v>
      </c>
      <c r="Q105" s="4">
        <v>0</v>
      </c>
      <c r="R105" s="7">
        <v>45000</v>
      </c>
      <c r="S105" s="6">
        <v>45006</v>
      </c>
      <c r="T105" s="4" t="s">
        <v>34</v>
      </c>
      <c r="U105" s="4">
        <v>471</v>
      </c>
      <c r="V105" s="4">
        <v>0</v>
      </c>
      <c r="W105" s="4">
        <v>0</v>
      </c>
      <c r="X105" s="4" t="s">
        <v>540</v>
      </c>
      <c r="Y105" s="4" t="s">
        <v>541</v>
      </c>
    </row>
    <row r="106" s="4" customFormat="1" spans="1:25">
      <c r="A106" s="4" t="s">
        <v>542</v>
      </c>
      <c r="B106" s="4" t="s">
        <v>26</v>
      </c>
      <c r="C106" s="4" t="s">
        <v>27</v>
      </c>
      <c r="D106" s="4" t="s">
        <v>543</v>
      </c>
      <c r="E106" s="4" t="s">
        <v>544</v>
      </c>
      <c r="F106" s="6">
        <v>45000</v>
      </c>
      <c r="G106" s="6">
        <v>45003</v>
      </c>
      <c r="H106" s="4">
        <v>1</v>
      </c>
      <c r="I106" s="4">
        <v>3</v>
      </c>
      <c r="J106" s="4">
        <v>3</v>
      </c>
      <c r="K106" s="4" t="s">
        <v>30</v>
      </c>
      <c r="L106" s="4">
        <v>1950</v>
      </c>
      <c r="M106" s="4">
        <v>1950</v>
      </c>
      <c r="N106" s="4" t="s">
        <v>545</v>
      </c>
      <c r="O106" s="4" t="s">
        <v>32</v>
      </c>
      <c r="P106" s="4" t="s">
        <v>33</v>
      </c>
      <c r="Q106" s="4">
        <v>0</v>
      </c>
      <c r="R106" s="7">
        <v>45000</v>
      </c>
      <c r="S106" s="6">
        <v>45006</v>
      </c>
      <c r="T106" s="4" t="s">
        <v>34</v>
      </c>
      <c r="U106" s="4">
        <v>1950</v>
      </c>
      <c r="V106" s="4">
        <v>0</v>
      </c>
      <c r="W106" s="4">
        <v>0</v>
      </c>
      <c r="X106" s="4" t="s">
        <v>546</v>
      </c>
      <c r="Y106" s="4" t="s">
        <v>547</v>
      </c>
    </row>
    <row r="107" s="4" customFormat="1" spans="1:25">
      <c r="A107" s="4" t="s">
        <v>548</v>
      </c>
      <c r="B107" s="4" t="s">
        <v>26</v>
      </c>
      <c r="C107" s="4" t="s">
        <v>27</v>
      </c>
      <c r="D107" s="4" t="s">
        <v>549</v>
      </c>
      <c r="E107" s="4" t="s">
        <v>550</v>
      </c>
      <c r="F107" s="6">
        <v>45001</v>
      </c>
      <c r="G107" s="6">
        <v>45003</v>
      </c>
      <c r="H107" s="4">
        <v>1</v>
      </c>
      <c r="I107" s="4">
        <v>2</v>
      </c>
      <c r="J107" s="4">
        <v>2</v>
      </c>
      <c r="K107" s="4" t="s">
        <v>30</v>
      </c>
      <c r="L107" s="4">
        <v>630</v>
      </c>
      <c r="M107" s="4">
        <v>630</v>
      </c>
      <c r="N107" s="4" t="s">
        <v>551</v>
      </c>
      <c r="O107" s="4" t="s">
        <v>32</v>
      </c>
      <c r="P107" s="4" t="s">
        <v>33</v>
      </c>
      <c r="Q107" s="4">
        <v>0</v>
      </c>
      <c r="R107" s="7">
        <v>45000</v>
      </c>
      <c r="S107" s="6">
        <v>45006</v>
      </c>
      <c r="T107" s="4" t="s">
        <v>34</v>
      </c>
      <c r="U107" s="4">
        <v>630</v>
      </c>
      <c r="V107" s="4">
        <v>0</v>
      </c>
      <c r="W107" s="4">
        <v>0</v>
      </c>
      <c r="X107" s="4" t="s">
        <v>552</v>
      </c>
      <c r="Y107" s="4" t="s">
        <v>553</v>
      </c>
    </row>
    <row r="108" s="4" customFormat="1" spans="1:25">
      <c r="A108" s="4" t="s">
        <v>554</v>
      </c>
      <c r="B108" s="4" t="s">
        <v>26</v>
      </c>
      <c r="C108" s="4" t="s">
        <v>27</v>
      </c>
      <c r="D108" s="4" t="s">
        <v>555</v>
      </c>
      <c r="E108" s="4" t="s">
        <v>556</v>
      </c>
      <c r="F108" s="6">
        <v>45000</v>
      </c>
      <c r="G108" s="6">
        <v>45003</v>
      </c>
      <c r="H108" s="4">
        <v>1</v>
      </c>
      <c r="I108" s="4">
        <v>3</v>
      </c>
      <c r="J108" s="4">
        <v>3</v>
      </c>
      <c r="K108" s="4" t="s">
        <v>30</v>
      </c>
      <c r="L108" s="4">
        <v>13260</v>
      </c>
      <c r="M108" s="4">
        <v>13260</v>
      </c>
      <c r="N108" s="4" t="s">
        <v>557</v>
      </c>
      <c r="O108" s="4" t="s">
        <v>32</v>
      </c>
      <c r="P108" s="4" t="s">
        <v>33</v>
      </c>
      <c r="Q108" s="4">
        <v>0</v>
      </c>
      <c r="R108" s="7">
        <v>45000</v>
      </c>
      <c r="S108" s="6">
        <v>45006</v>
      </c>
      <c r="T108" s="4" t="s">
        <v>34</v>
      </c>
      <c r="U108" s="4">
        <v>13260</v>
      </c>
      <c r="V108" s="4">
        <v>0</v>
      </c>
      <c r="W108" s="4">
        <v>0</v>
      </c>
      <c r="X108" s="4" t="s">
        <v>558</v>
      </c>
      <c r="Y108" s="4" t="s">
        <v>559</v>
      </c>
    </row>
    <row r="109" s="4" customFormat="1" spans="1:25">
      <c r="A109" s="4" t="s">
        <v>560</v>
      </c>
      <c r="B109" s="4" t="s">
        <v>26</v>
      </c>
      <c r="C109" s="4" t="s">
        <v>27</v>
      </c>
      <c r="D109" s="4" t="s">
        <v>561</v>
      </c>
      <c r="E109" s="4" t="s">
        <v>562</v>
      </c>
      <c r="F109" s="6">
        <v>45001</v>
      </c>
      <c r="G109" s="6">
        <v>45003</v>
      </c>
      <c r="H109" s="4">
        <v>1</v>
      </c>
      <c r="I109" s="4">
        <v>2</v>
      </c>
      <c r="J109" s="4">
        <v>2</v>
      </c>
      <c r="K109" s="4" t="s">
        <v>30</v>
      </c>
      <c r="L109" s="4">
        <v>2950</v>
      </c>
      <c r="M109" s="4">
        <v>2950</v>
      </c>
      <c r="N109" s="4" t="s">
        <v>563</v>
      </c>
      <c r="O109" s="4" t="s">
        <v>32</v>
      </c>
      <c r="P109" s="4" t="s">
        <v>33</v>
      </c>
      <c r="Q109" s="4">
        <v>0</v>
      </c>
      <c r="R109" s="7">
        <v>45000</v>
      </c>
      <c r="S109" s="6">
        <v>45006</v>
      </c>
      <c r="T109" s="4" t="s">
        <v>34</v>
      </c>
      <c r="U109" s="4">
        <v>2950</v>
      </c>
      <c r="V109" s="4">
        <v>0</v>
      </c>
      <c r="W109" s="4">
        <v>0</v>
      </c>
      <c r="X109" s="4" t="s">
        <v>564</v>
      </c>
      <c r="Y109" s="4" t="s">
        <v>565</v>
      </c>
    </row>
    <row r="110" s="4" customFormat="1" spans="1:25">
      <c r="A110" s="4" t="s">
        <v>566</v>
      </c>
      <c r="B110" s="4" t="s">
        <v>26</v>
      </c>
      <c r="C110" s="4" t="s">
        <v>27</v>
      </c>
      <c r="D110" s="4" t="s">
        <v>567</v>
      </c>
      <c r="E110" s="4" t="s">
        <v>88</v>
      </c>
      <c r="F110" s="6">
        <v>45002</v>
      </c>
      <c r="G110" s="6">
        <v>45003</v>
      </c>
      <c r="H110" s="4">
        <v>1</v>
      </c>
      <c r="I110" s="4">
        <v>1</v>
      </c>
      <c r="J110" s="4">
        <v>1</v>
      </c>
      <c r="K110" s="4" t="s">
        <v>30</v>
      </c>
      <c r="L110" s="4">
        <v>189</v>
      </c>
      <c r="M110" s="4">
        <v>189</v>
      </c>
      <c r="N110" s="4" t="s">
        <v>568</v>
      </c>
      <c r="O110" s="4" t="s">
        <v>32</v>
      </c>
      <c r="P110" s="4" t="s">
        <v>33</v>
      </c>
      <c r="Q110" s="4">
        <v>0</v>
      </c>
      <c r="R110" s="7">
        <v>45000</v>
      </c>
      <c r="S110" s="6">
        <v>45006</v>
      </c>
      <c r="T110" s="4" t="s">
        <v>34</v>
      </c>
      <c r="U110" s="4">
        <v>189</v>
      </c>
      <c r="V110" s="4">
        <v>0</v>
      </c>
      <c r="W110" s="4">
        <v>0</v>
      </c>
      <c r="X110" s="4" t="s">
        <v>569</v>
      </c>
      <c r="Y110" s="4" t="s">
        <v>569</v>
      </c>
    </row>
    <row r="111" s="4" customFormat="1" spans="1:25">
      <c r="A111" s="4" t="s">
        <v>570</v>
      </c>
      <c r="B111" s="4" t="s">
        <v>26</v>
      </c>
      <c r="C111" s="4" t="s">
        <v>27</v>
      </c>
      <c r="D111" s="4" t="s">
        <v>571</v>
      </c>
      <c r="E111" s="4" t="s">
        <v>572</v>
      </c>
      <c r="F111" s="6">
        <v>45001</v>
      </c>
      <c r="G111" s="6">
        <v>45003</v>
      </c>
      <c r="H111" s="4">
        <v>1</v>
      </c>
      <c r="I111" s="4">
        <v>2</v>
      </c>
      <c r="J111" s="4">
        <v>2</v>
      </c>
      <c r="K111" s="4" t="s">
        <v>30</v>
      </c>
      <c r="L111" s="4">
        <v>1840</v>
      </c>
      <c r="M111" s="4">
        <v>1840</v>
      </c>
      <c r="N111" s="4" t="s">
        <v>573</v>
      </c>
      <c r="O111" s="4" t="s">
        <v>32</v>
      </c>
      <c r="P111" s="4" t="s">
        <v>33</v>
      </c>
      <c r="Q111" s="4">
        <v>0</v>
      </c>
      <c r="R111" s="7">
        <v>45000</v>
      </c>
      <c r="S111" s="6">
        <v>45006</v>
      </c>
      <c r="T111" s="4" t="s">
        <v>34</v>
      </c>
      <c r="U111" s="4">
        <v>1840</v>
      </c>
      <c r="V111" s="4">
        <v>0</v>
      </c>
      <c r="W111" s="4">
        <v>0</v>
      </c>
      <c r="X111" s="4" t="s">
        <v>574</v>
      </c>
      <c r="Y111" s="4" t="s">
        <v>575</v>
      </c>
    </row>
    <row r="112" s="4" customFormat="1" spans="1:25">
      <c r="A112" s="4" t="s">
        <v>576</v>
      </c>
      <c r="B112" s="4" t="s">
        <v>26</v>
      </c>
      <c r="C112" s="4" t="s">
        <v>27</v>
      </c>
      <c r="D112" s="4" t="s">
        <v>555</v>
      </c>
      <c r="E112" s="4" t="s">
        <v>577</v>
      </c>
      <c r="F112" s="6">
        <v>45001</v>
      </c>
      <c r="G112" s="6">
        <v>45003</v>
      </c>
      <c r="H112" s="4">
        <v>1</v>
      </c>
      <c r="I112" s="4">
        <v>2</v>
      </c>
      <c r="J112" s="4">
        <v>2</v>
      </c>
      <c r="K112" s="4" t="s">
        <v>30</v>
      </c>
      <c r="L112" s="4">
        <v>7460</v>
      </c>
      <c r="M112" s="4">
        <v>7460</v>
      </c>
      <c r="N112" s="4" t="s">
        <v>578</v>
      </c>
      <c r="O112" s="4" t="s">
        <v>32</v>
      </c>
      <c r="P112" s="4" t="s">
        <v>33</v>
      </c>
      <c r="Q112" s="4">
        <v>0</v>
      </c>
      <c r="R112" s="7">
        <v>45000</v>
      </c>
      <c r="S112" s="6">
        <v>45006</v>
      </c>
      <c r="T112" s="4" t="s">
        <v>34</v>
      </c>
      <c r="U112" s="4">
        <v>7460</v>
      </c>
      <c r="V112" s="4">
        <v>0</v>
      </c>
      <c r="W112" s="4">
        <v>0</v>
      </c>
      <c r="X112" s="4" t="s">
        <v>579</v>
      </c>
      <c r="Y112" s="4" t="s">
        <v>580</v>
      </c>
    </row>
    <row r="113" s="4" customFormat="1" spans="1:25">
      <c r="A113" s="4" t="s">
        <v>581</v>
      </c>
      <c r="B113" s="4" t="s">
        <v>26</v>
      </c>
      <c r="C113" s="4" t="s">
        <v>27</v>
      </c>
      <c r="D113" s="4" t="s">
        <v>582</v>
      </c>
      <c r="E113" s="4" t="s">
        <v>583</v>
      </c>
      <c r="F113" s="6">
        <v>45001</v>
      </c>
      <c r="G113" s="6">
        <v>45003</v>
      </c>
      <c r="H113" s="4">
        <v>1</v>
      </c>
      <c r="I113" s="4">
        <v>2</v>
      </c>
      <c r="J113" s="4">
        <v>2</v>
      </c>
      <c r="K113" s="4" t="s">
        <v>30</v>
      </c>
      <c r="L113" s="4">
        <v>911</v>
      </c>
      <c r="M113" s="4">
        <v>911</v>
      </c>
      <c r="N113" s="4" t="s">
        <v>584</v>
      </c>
      <c r="O113" s="4" t="s">
        <v>32</v>
      </c>
      <c r="P113" s="4" t="s">
        <v>33</v>
      </c>
      <c r="Q113" s="4">
        <v>0</v>
      </c>
      <c r="R113" s="7">
        <v>45000</v>
      </c>
      <c r="S113" s="6">
        <v>45006</v>
      </c>
      <c r="T113" s="4" t="s">
        <v>34</v>
      </c>
      <c r="U113" s="4">
        <v>911</v>
      </c>
      <c r="V113" s="4">
        <v>0</v>
      </c>
      <c r="W113" s="4">
        <v>0</v>
      </c>
      <c r="X113" s="4" t="s">
        <v>585</v>
      </c>
      <c r="Y113" s="4" t="s">
        <v>586</v>
      </c>
    </row>
    <row r="114" s="4" customFormat="1" spans="1:25">
      <c r="A114" s="4" t="s">
        <v>587</v>
      </c>
      <c r="B114" s="4" t="s">
        <v>26</v>
      </c>
      <c r="C114" s="4" t="s">
        <v>27</v>
      </c>
      <c r="D114" s="4" t="s">
        <v>588</v>
      </c>
      <c r="E114" s="4" t="s">
        <v>589</v>
      </c>
      <c r="F114" s="6">
        <v>45002</v>
      </c>
      <c r="G114" s="6">
        <v>45003</v>
      </c>
      <c r="H114" s="4">
        <v>1</v>
      </c>
      <c r="I114" s="4">
        <v>1</v>
      </c>
      <c r="J114" s="4">
        <v>1</v>
      </c>
      <c r="K114" s="4" t="s">
        <v>30</v>
      </c>
      <c r="L114" s="4">
        <v>358</v>
      </c>
      <c r="M114" s="4">
        <v>358</v>
      </c>
      <c r="N114" s="4" t="s">
        <v>590</v>
      </c>
      <c r="O114" s="4" t="s">
        <v>32</v>
      </c>
      <c r="P114" s="4" t="s">
        <v>33</v>
      </c>
      <c r="Q114" s="4">
        <v>0</v>
      </c>
      <c r="R114" s="7">
        <v>45001</v>
      </c>
      <c r="S114" s="6">
        <v>45006</v>
      </c>
      <c r="T114" s="4" t="s">
        <v>34</v>
      </c>
      <c r="U114" s="4">
        <v>358</v>
      </c>
      <c r="V114" s="4">
        <v>0</v>
      </c>
      <c r="W114" s="4">
        <v>0</v>
      </c>
      <c r="X114" s="4" t="s">
        <v>591</v>
      </c>
      <c r="Y114" s="4" t="s">
        <v>592</v>
      </c>
    </row>
    <row r="115" s="4" customFormat="1" spans="1:25">
      <c r="A115" s="4" t="s">
        <v>593</v>
      </c>
      <c r="B115" s="4" t="s">
        <v>26</v>
      </c>
      <c r="C115" s="4" t="s">
        <v>27</v>
      </c>
      <c r="D115" s="4" t="s">
        <v>594</v>
      </c>
      <c r="E115" s="4" t="s">
        <v>595</v>
      </c>
      <c r="F115" s="6">
        <v>45001</v>
      </c>
      <c r="G115" s="6">
        <v>45003</v>
      </c>
      <c r="H115" s="4">
        <v>1</v>
      </c>
      <c r="I115" s="4">
        <v>2</v>
      </c>
      <c r="J115" s="4">
        <v>2</v>
      </c>
      <c r="K115" s="4" t="s">
        <v>30</v>
      </c>
      <c r="L115" s="4">
        <v>781</v>
      </c>
      <c r="M115" s="4">
        <v>781</v>
      </c>
      <c r="N115" s="4" t="s">
        <v>596</v>
      </c>
      <c r="O115" s="4" t="s">
        <v>32</v>
      </c>
      <c r="P115" s="4" t="s">
        <v>33</v>
      </c>
      <c r="Q115" s="4">
        <v>0</v>
      </c>
      <c r="R115" s="7">
        <v>45001</v>
      </c>
      <c r="S115" s="6">
        <v>45006</v>
      </c>
      <c r="T115" s="4" t="s">
        <v>34</v>
      </c>
      <c r="U115" s="4">
        <v>781</v>
      </c>
      <c r="V115" s="4">
        <v>0</v>
      </c>
      <c r="W115" s="4">
        <v>0</v>
      </c>
      <c r="X115" s="4" t="s">
        <v>597</v>
      </c>
      <c r="Y115" s="4" t="s">
        <v>598</v>
      </c>
    </row>
    <row r="116" s="4" customFormat="1" spans="1:25">
      <c r="A116" s="4" t="s">
        <v>599</v>
      </c>
      <c r="B116" s="4" t="s">
        <v>26</v>
      </c>
      <c r="C116" s="4" t="s">
        <v>27</v>
      </c>
      <c r="D116" s="4" t="s">
        <v>279</v>
      </c>
      <c r="E116" s="4" t="s">
        <v>280</v>
      </c>
      <c r="F116" s="6">
        <v>45002</v>
      </c>
      <c r="G116" s="6">
        <v>45003</v>
      </c>
      <c r="H116" s="4">
        <v>1</v>
      </c>
      <c r="I116" s="4">
        <v>1</v>
      </c>
      <c r="J116" s="4">
        <v>1</v>
      </c>
      <c r="K116" s="4" t="s">
        <v>30</v>
      </c>
      <c r="L116" s="4">
        <v>440</v>
      </c>
      <c r="M116" s="4">
        <v>440</v>
      </c>
      <c r="N116" s="4" t="s">
        <v>600</v>
      </c>
      <c r="O116" s="4" t="s">
        <v>32</v>
      </c>
      <c r="P116" s="4" t="s">
        <v>33</v>
      </c>
      <c r="Q116" s="4">
        <v>0</v>
      </c>
      <c r="R116" s="7">
        <v>45001</v>
      </c>
      <c r="S116" s="6">
        <v>45006</v>
      </c>
      <c r="T116" s="4" t="s">
        <v>34</v>
      </c>
      <c r="U116" s="4">
        <v>440</v>
      </c>
      <c r="V116" s="4">
        <v>0</v>
      </c>
      <c r="W116" s="4">
        <v>0</v>
      </c>
      <c r="X116" s="4" t="s">
        <v>601</v>
      </c>
      <c r="Y116" s="4" t="s">
        <v>602</v>
      </c>
    </row>
    <row r="117" s="4" customFormat="1" spans="1:25">
      <c r="A117" s="4" t="s">
        <v>603</v>
      </c>
      <c r="B117" s="4" t="s">
        <v>26</v>
      </c>
      <c r="C117" s="4" t="s">
        <v>27</v>
      </c>
      <c r="D117" s="4" t="s">
        <v>604</v>
      </c>
      <c r="E117" s="4" t="s">
        <v>605</v>
      </c>
      <c r="F117" s="6">
        <v>45002</v>
      </c>
      <c r="G117" s="6">
        <v>45003</v>
      </c>
      <c r="H117" s="4">
        <v>1</v>
      </c>
      <c r="I117" s="4">
        <v>1</v>
      </c>
      <c r="J117" s="4">
        <v>1</v>
      </c>
      <c r="K117" s="4" t="s">
        <v>30</v>
      </c>
      <c r="L117" s="4">
        <v>702</v>
      </c>
      <c r="M117" s="4">
        <v>702</v>
      </c>
      <c r="N117" s="4" t="s">
        <v>606</v>
      </c>
      <c r="O117" s="4" t="s">
        <v>32</v>
      </c>
      <c r="P117" s="4" t="s">
        <v>33</v>
      </c>
      <c r="Q117" s="4">
        <v>0</v>
      </c>
      <c r="R117" s="7">
        <v>45001</v>
      </c>
      <c r="S117" s="6">
        <v>45006</v>
      </c>
      <c r="T117" s="4" t="s">
        <v>34</v>
      </c>
      <c r="U117" s="4">
        <v>702</v>
      </c>
      <c r="V117" s="4">
        <v>0</v>
      </c>
      <c r="W117" s="4">
        <v>0</v>
      </c>
      <c r="X117" s="4" t="s">
        <v>607</v>
      </c>
      <c r="Y117" s="4" t="s">
        <v>48</v>
      </c>
    </row>
    <row r="118" s="4" customFormat="1" spans="1:25">
      <c r="A118" s="4" t="s">
        <v>608</v>
      </c>
      <c r="B118" s="4" t="s">
        <v>26</v>
      </c>
      <c r="C118" s="4" t="s">
        <v>27</v>
      </c>
      <c r="D118" s="4" t="s">
        <v>432</v>
      </c>
      <c r="E118" s="4" t="s">
        <v>609</v>
      </c>
      <c r="F118" s="6">
        <v>45001</v>
      </c>
      <c r="G118" s="6">
        <v>45003</v>
      </c>
      <c r="H118" s="4">
        <v>3</v>
      </c>
      <c r="I118" s="4">
        <v>2</v>
      </c>
      <c r="J118" s="4">
        <v>6</v>
      </c>
      <c r="K118" s="4" t="s">
        <v>30</v>
      </c>
      <c r="L118" s="4">
        <v>3102</v>
      </c>
      <c r="M118" s="4">
        <v>3102</v>
      </c>
      <c r="N118" s="4" t="s">
        <v>610</v>
      </c>
      <c r="O118" s="4" t="s">
        <v>32</v>
      </c>
      <c r="P118" s="4" t="s">
        <v>33</v>
      </c>
      <c r="Q118" s="4">
        <v>0</v>
      </c>
      <c r="R118" s="7">
        <v>45001</v>
      </c>
      <c r="S118" s="6">
        <v>45006</v>
      </c>
      <c r="T118" s="4" t="s">
        <v>34</v>
      </c>
      <c r="U118" s="4">
        <v>3102</v>
      </c>
      <c r="V118" s="4">
        <v>0</v>
      </c>
      <c r="W118" s="4">
        <v>0</v>
      </c>
      <c r="X118" s="4" t="s">
        <v>611</v>
      </c>
      <c r="Y118" s="4" t="s">
        <v>48</v>
      </c>
    </row>
    <row r="119" s="4" customFormat="1" spans="1:25">
      <c r="A119" s="4" t="s">
        <v>608</v>
      </c>
      <c r="B119" s="4" t="s">
        <v>26</v>
      </c>
      <c r="C119" s="4" t="s">
        <v>49</v>
      </c>
      <c r="D119" s="4" t="s">
        <v>432</v>
      </c>
      <c r="E119" s="4" t="s">
        <v>609</v>
      </c>
      <c r="F119" s="6">
        <v>45001</v>
      </c>
      <c r="G119" s="6">
        <v>45003</v>
      </c>
      <c r="H119" s="4">
        <v>3</v>
      </c>
      <c r="I119" s="4">
        <v>2</v>
      </c>
      <c r="J119" s="4">
        <v>6</v>
      </c>
      <c r="K119" s="4" t="s">
        <v>30</v>
      </c>
      <c r="L119" s="4">
        <v>-3102</v>
      </c>
      <c r="M119" s="4">
        <v>-3102</v>
      </c>
      <c r="N119" s="4" t="s">
        <v>610</v>
      </c>
      <c r="O119" s="4" t="s">
        <v>32</v>
      </c>
      <c r="P119" s="4" t="s">
        <v>33</v>
      </c>
      <c r="Q119" s="4">
        <v>0</v>
      </c>
      <c r="R119" s="7">
        <v>45001</v>
      </c>
      <c r="S119" s="6">
        <v>45006</v>
      </c>
      <c r="T119" s="4" t="s">
        <v>34</v>
      </c>
      <c r="U119" s="4">
        <v>-3102</v>
      </c>
      <c r="V119" s="4">
        <v>0</v>
      </c>
      <c r="W119" s="4">
        <v>0</v>
      </c>
      <c r="X119" s="4" t="s">
        <v>611</v>
      </c>
      <c r="Y119" s="4" t="s">
        <v>48</v>
      </c>
    </row>
    <row r="120" s="4" customFormat="1" spans="1:25">
      <c r="A120" s="4" t="s">
        <v>603</v>
      </c>
      <c r="B120" s="4" t="s">
        <v>26</v>
      </c>
      <c r="C120" s="4" t="s">
        <v>49</v>
      </c>
      <c r="D120" s="4" t="s">
        <v>604</v>
      </c>
      <c r="E120" s="4" t="s">
        <v>605</v>
      </c>
      <c r="F120" s="6">
        <v>45002</v>
      </c>
      <c r="G120" s="6">
        <v>45003</v>
      </c>
      <c r="H120" s="4">
        <v>1</v>
      </c>
      <c r="I120" s="4">
        <v>1</v>
      </c>
      <c r="J120" s="4">
        <v>1</v>
      </c>
      <c r="K120" s="4" t="s">
        <v>30</v>
      </c>
      <c r="L120" s="4">
        <v>-702</v>
      </c>
      <c r="M120" s="4">
        <v>-702</v>
      </c>
      <c r="N120" s="4" t="s">
        <v>606</v>
      </c>
      <c r="O120" s="4" t="s">
        <v>32</v>
      </c>
      <c r="P120" s="4" t="s">
        <v>33</v>
      </c>
      <c r="Q120" s="4">
        <v>0</v>
      </c>
      <c r="R120" s="7">
        <v>45001</v>
      </c>
      <c r="S120" s="6">
        <v>45006</v>
      </c>
      <c r="T120" s="4" t="s">
        <v>34</v>
      </c>
      <c r="U120" s="4">
        <v>-702</v>
      </c>
      <c r="V120" s="4">
        <v>0</v>
      </c>
      <c r="W120" s="4">
        <v>0</v>
      </c>
      <c r="X120" s="4" t="s">
        <v>607</v>
      </c>
      <c r="Y120" s="4" t="s">
        <v>48</v>
      </c>
    </row>
    <row r="121" s="4" customFormat="1" spans="1:25">
      <c r="A121" s="4" t="s">
        <v>612</v>
      </c>
      <c r="B121" s="4" t="s">
        <v>26</v>
      </c>
      <c r="C121" s="4" t="s">
        <v>27</v>
      </c>
      <c r="D121" s="4" t="s">
        <v>432</v>
      </c>
      <c r="E121" s="4" t="s">
        <v>609</v>
      </c>
      <c r="F121" s="6">
        <v>45001</v>
      </c>
      <c r="G121" s="6">
        <v>45003</v>
      </c>
      <c r="H121" s="4">
        <v>3</v>
      </c>
      <c r="I121" s="4">
        <v>2</v>
      </c>
      <c r="J121" s="4">
        <v>6</v>
      </c>
      <c r="K121" s="4" t="s">
        <v>30</v>
      </c>
      <c r="L121" s="4">
        <v>3102</v>
      </c>
      <c r="M121" s="4">
        <v>3102</v>
      </c>
      <c r="N121" s="4" t="s">
        <v>613</v>
      </c>
      <c r="O121" s="4" t="s">
        <v>32</v>
      </c>
      <c r="P121" s="4" t="s">
        <v>33</v>
      </c>
      <c r="Q121" s="4">
        <v>0</v>
      </c>
      <c r="R121" s="7">
        <v>45001</v>
      </c>
      <c r="S121" s="6">
        <v>45006</v>
      </c>
      <c r="T121" s="4" t="s">
        <v>34</v>
      </c>
      <c r="U121" s="4">
        <v>3102</v>
      </c>
      <c r="V121" s="4">
        <v>0</v>
      </c>
      <c r="W121" s="4">
        <v>0</v>
      </c>
      <c r="X121" s="4" t="s">
        <v>614</v>
      </c>
      <c r="Y121" s="4" t="s">
        <v>48</v>
      </c>
    </row>
    <row r="122" s="4" customFormat="1" spans="1:25">
      <c r="A122" s="4" t="s">
        <v>612</v>
      </c>
      <c r="B122" s="4" t="s">
        <v>26</v>
      </c>
      <c r="C122" s="4" t="s">
        <v>49</v>
      </c>
      <c r="D122" s="4" t="s">
        <v>432</v>
      </c>
      <c r="E122" s="4" t="s">
        <v>609</v>
      </c>
      <c r="F122" s="6">
        <v>45001</v>
      </c>
      <c r="G122" s="6">
        <v>45003</v>
      </c>
      <c r="H122" s="4">
        <v>3</v>
      </c>
      <c r="I122" s="4">
        <v>2</v>
      </c>
      <c r="J122" s="4">
        <v>6</v>
      </c>
      <c r="K122" s="4" t="s">
        <v>30</v>
      </c>
      <c r="L122" s="4">
        <v>-3102</v>
      </c>
      <c r="M122" s="4">
        <v>-3102</v>
      </c>
      <c r="N122" s="4" t="s">
        <v>613</v>
      </c>
      <c r="O122" s="4" t="s">
        <v>32</v>
      </c>
      <c r="P122" s="4" t="s">
        <v>33</v>
      </c>
      <c r="Q122" s="4">
        <v>0</v>
      </c>
      <c r="R122" s="7">
        <v>45001</v>
      </c>
      <c r="S122" s="6">
        <v>45006</v>
      </c>
      <c r="T122" s="4" t="s">
        <v>34</v>
      </c>
      <c r="U122" s="4">
        <v>-3102</v>
      </c>
      <c r="V122" s="4">
        <v>0</v>
      </c>
      <c r="W122" s="4">
        <v>0</v>
      </c>
      <c r="X122" s="4" t="s">
        <v>614</v>
      </c>
      <c r="Y122" s="4" t="s">
        <v>48</v>
      </c>
    </row>
    <row r="123" s="4" customFormat="1" spans="1:25">
      <c r="A123" s="4" t="s">
        <v>615</v>
      </c>
      <c r="B123" s="4" t="s">
        <v>26</v>
      </c>
      <c r="C123" s="4" t="s">
        <v>27</v>
      </c>
      <c r="D123" s="4" t="s">
        <v>279</v>
      </c>
      <c r="E123" s="4" t="s">
        <v>29</v>
      </c>
      <c r="F123" s="6">
        <v>45001</v>
      </c>
      <c r="G123" s="6">
        <v>45003</v>
      </c>
      <c r="H123" s="4">
        <v>1</v>
      </c>
      <c r="I123" s="4">
        <v>2</v>
      </c>
      <c r="J123" s="4">
        <v>2</v>
      </c>
      <c r="K123" s="4" t="s">
        <v>30</v>
      </c>
      <c r="L123" s="4">
        <v>903</v>
      </c>
      <c r="M123" s="4">
        <v>903</v>
      </c>
      <c r="N123" s="4" t="s">
        <v>616</v>
      </c>
      <c r="O123" s="4" t="s">
        <v>32</v>
      </c>
      <c r="P123" s="4" t="s">
        <v>33</v>
      </c>
      <c r="Q123" s="4">
        <v>0</v>
      </c>
      <c r="R123" s="7">
        <v>45001</v>
      </c>
      <c r="S123" s="6">
        <v>45006</v>
      </c>
      <c r="T123" s="4" t="s">
        <v>34</v>
      </c>
      <c r="U123" s="4">
        <v>903</v>
      </c>
      <c r="V123" s="4">
        <v>0</v>
      </c>
      <c r="W123" s="4">
        <v>0</v>
      </c>
      <c r="X123" s="4" t="s">
        <v>617</v>
      </c>
      <c r="Y123" s="4" t="s">
        <v>618</v>
      </c>
    </row>
    <row r="124" s="4" customFormat="1" spans="1:25">
      <c r="A124" s="4" t="s">
        <v>619</v>
      </c>
      <c r="B124" s="4" t="s">
        <v>26</v>
      </c>
      <c r="C124" s="4" t="s">
        <v>27</v>
      </c>
      <c r="D124" s="4" t="s">
        <v>399</v>
      </c>
      <c r="E124" s="4" t="s">
        <v>280</v>
      </c>
      <c r="F124" s="6">
        <v>45002</v>
      </c>
      <c r="G124" s="6">
        <v>45003</v>
      </c>
      <c r="H124" s="4">
        <v>1</v>
      </c>
      <c r="I124" s="4">
        <v>1</v>
      </c>
      <c r="J124" s="4">
        <v>1</v>
      </c>
      <c r="K124" s="4" t="s">
        <v>30</v>
      </c>
      <c r="L124" s="4">
        <v>280</v>
      </c>
      <c r="M124" s="4">
        <v>280</v>
      </c>
      <c r="N124" s="4" t="s">
        <v>620</v>
      </c>
      <c r="O124" s="4" t="s">
        <v>32</v>
      </c>
      <c r="P124" s="4" t="s">
        <v>33</v>
      </c>
      <c r="Q124" s="4">
        <v>0</v>
      </c>
      <c r="R124" s="7">
        <v>45001</v>
      </c>
      <c r="S124" s="6">
        <v>45006</v>
      </c>
      <c r="T124" s="4" t="s">
        <v>34</v>
      </c>
      <c r="U124" s="4">
        <v>280</v>
      </c>
      <c r="V124" s="4">
        <v>0</v>
      </c>
      <c r="W124" s="4">
        <v>0</v>
      </c>
      <c r="X124" s="4" t="s">
        <v>621</v>
      </c>
      <c r="Y124" s="4" t="s">
        <v>622</v>
      </c>
    </row>
    <row r="125" s="4" customFormat="1" spans="1:25">
      <c r="A125" s="4" t="s">
        <v>623</v>
      </c>
      <c r="B125" s="4" t="s">
        <v>26</v>
      </c>
      <c r="C125" s="4" t="s">
        <v>27</v>
      </c>
      <c r="D125" s="4" t="s">
        <v>482</v>
      </c>
      <c r="E125" s="4" t="s">
        <v>624</v>
      </c>
      <c r="F125" s="6">
        <v>45002</v>
      </c>
      <c r="G125" s="6">
        <v>45003</v>
      </c>
      <c r="H125" s="4">
        <v>1</v>
      </c>
      <c r="I125" s="4">
        <v>1</v>
      </c>
      <c r="J125" s="4">
        <v>1</v>
      </c>
      <c r="K125" s="4" t="s">
        <v>30</v>
      </c>
      <c r="L125" s="4">
        <v>450</v>
      </c>
      <c r="M125" s="4">
        <v>450</v>
      </c>
      <c r="N125" s="4" t="s">
        <v>625</v>
      </c>
      <c r="O125" s="4" t="s">
        <v>32</v>
      </c>
      <c r="P125" s="4" t="s">
        <v>33</v>
      </c>
      <c r="Q125" s="4">
        <v>0</v>
      </c>
      <c r="R125" s="7">
        <v>45001</v>
      </c>
      <c r="S125" s="6">
        <v>45006</v>
      </c>
      <c r="T125" s="4" t="s">
        <v>34</v>
      </c>
      <c r="U125" s="4">
        <v>450</v>
      </c>
      <c r="V125" s="4">
        <v>0</v>
      </c>
      <c r="W125" s="4">
        <v>0</v>
      </c>
      <c r="X125" s="4" t="s">
        <v>626</v>
      </c>
      <c r="Y125" s="4" t="s">
        <v>627</v>
      </c>
    </row>
    <row r="126" s="4" customFormat="1" spans="1:25">
      <c r="A126" s="4" t="s">
        <v>628</v>
      </c>
      <c r="B126" s="4" t="s">
        <v>26</v>
      </c>
      <c r="C126" s="4" t="s">
        <v>27</v>
      </c>
      <c r="D126" s="4" t="s">
        <v>99</v>
      </c>
      <c r="E126" s="4" t="s">
        <v>439</v>
      </c>
      <c r="F126" s="6">
        <v>45002</v>
      </c>
      <c r="G126" s="6">
        <v>45003</v>
      </c>
      <c r="H126" s="4">
        <v>1</v>
      </c>
      <c r="I126" s="4">
        <v>1</v>
      </c>
      <c r="J126" s="4">
        <v>1</v>
      </c>
      <c r="K126" s="4" t="s">
        <v>30</v>
      </c>
      <c r="L126" s="4">
        <v>747</v>
      </c>
      <c r="M126" s="4">
        <v>747</v>
      </c>
      <c r="N126" s="4" t="s">
        <v>629</v>
      </c>
      <c r="O126" s="4" t="s">
        <v>32</v>
      </c>
      <c r="P126" s="4" t="s">
        <v>33</v>
      </c>
      <c r="Q126" s="4">
        <v>0</v>
      </c>
      <c r="R126" s="7">
        <v>45001</v>
      </c>
      <c r="S126" s="6">
        <v>45006</v>
      </c>
      <c r="T126" s="4" t="s">
        <v>34</v>
      </c>
      <c r="U126" s="4">
        <v>747</v>
      </c>
      <c r="V126" s="4">
        <v>0</v>
      </c>
      <c r="W126" s="4">
        <v>0</v>
      </c>
      <c r="X126" s="4" t="s">
        <v>630</v>
      </c>
      <c r="Y126" s="4" t="s">
        <v>631</v>
      </c>
    </row>
    <row r="127" s="4" customFormat="1" spans="1:25">
      <c r="A127" s="4" t="s">
        <v>632</v>
      </c>
      <c r="B127" s="4" t="s">
        <v>26</v>
      </c>
      <c r="C127" s="4" t="s">
        <v>27</v>
      </c>
      <c r="D127" s="4" t="s">
        <v>633</v>
      </c>
      <c r="E127" s="4" t="s">
        <v>88</v>
      </c>
      <c r="F127" s="6">
        <v>45001</v>
      </c>
      <c r="G127" s="6">
        <v>45003</v>
      </c>
      <c r="H127" s="4">
        <v>1</v>
      </c>
      <c r="I127" s="4">
        <v>2</v>
      </c>
      <c r="J127" s="4">
        <v>2</v>
      </c>
      <c r="K127" s="4" t="s">
        <v>30</v>
      </c>
      <c r="L127" s="4">
        <v>800</v>
      </c>
      <c r="M127" s="4">
        <v>800</v>
      </c>
      <c r="N127" s="4" t="s">
        <v>634</v>
      </c>
      <c r="O127" s="4" t="s">
        <v>32</v>
      </c>
      <c r="P127" s="4" t="s">
        <v>33</v>
      </c>
      <c r="Q127" s="4">
        <v>0</v>
      </c>
      <c r="R127" s="7">
        <v>45001</v>
      </c>
      <c r="S127" s="6">
        <v>45006</v>
      </c>
      <c r="T127" s="4" t="s">
        <v>34</v>
      </c>
      <c r="U127" s="4">
        <v>800</v>
      </c>
      <c r="V127" s="4">
        <v>0</v>
      </c>
      <c r="W127" s="4">
        <v>0</v>
      </c>
      <c r="X127" s="4" t="s">
        <v>635</v>
      </c>
      <c r="Y127" s="4" t="s">
        <v>636</v>
      </c>
    </row>
    <row r="128" s="4" customFormat="1" spans="1:25">
      <c r="A128" s="4" t="s">
        <v>637</v>
      </c>
      <c r="B128" s="4" t="s">
        <v>26</v>
      </c>
      <c r="C128" s="4" t="s">
        <v>27</v>
      </c>
      <c r="D128" s="4" t="s">
        <v>638</v>
      </c>
      <c r="E128" s="4" t="s">
        <v>639</v>
      </c>
      <c r="F128" s="6">
        <v>45002</v>
      </c>
      <c r="G128" s="6">
        <v>45003</v>
      </c>
      <c r="H128" s="4">
        <v>1</v>
      </c>
      <c r="I128" s="4">
        <v>1</v>
      </c>
      <c r="J128" s="4">
        <v>1</v>
      </c>
      <c r="K128" s="4" t="s">
        <v>30</v>
      </c>
      <c r="L128" s="4">
        <v>951</v>
      </c>
      <c r="M128" s="4">
        <v>951</v>
      </c>
      <c r="N128" s="4" t="s">
        <v>640</v>
      </c>
      <c r="O128" s="4" t="s">
        <v>32</v>
      </c>
      <c r="P128" s="4" t="s">
        <v>33</v>
      </c>
      <c r="Q128" s="4">
        <v>0</v>
      </c>
      <c r="R128" s="7">
        <v>45001</v>
      </c>
      <c r="S128" s="6">
        <v>45006</v>
      </c>
      <c r="T128" s="4" t="s">
        <v>34</v>
      </c>
      <c r="U128" s="4">
        <v>951</v>
      </c>
      <c r="V128" s="4">
        <v>0</v>
      </c>
      <c r="W128" s="4">
        <v>0</v>
      </c>
      <c r="X128" s="4" t="s">
        <v>641</v>
      </c>
      <c r="Y128" s="4" t="s">
        <v>642</v>
      </c>
    </row>
    <row r="129" s="4" customFormat="1" spans="1:25">
      <c r="A129" s="4" t="s">
        <v>643</v>
      </c>
      <c r="B129" s="4" t="s">
        <v>26</v>
      </c>
      <c r="C129" s="4" t="s">
        <v>27</v>
      </c>
      <c r="D129" s="4" t="s">
        <v>604</v>
      </c>
      <c r="E129" s="4" t="s">
        <v>644</v>
      </c>
      <c r="F129" s="6">
        <v>45002</v>
      </c>
      <c r="G129" s="6">
        <v>45003</v>
      </c>
      <c r="H129" s="4">
        <v>1</v>
      </c>
      <c r="I129" s="4">
        <v>1</v>
      </c>
      <c r="J129" s="4">
        <v>1</v>
      </c>
      <c r="K129" s="4" t="s">
        <v>30</v>
      </c>
      <c r="L129" s="4">
        <v>339</v>
      </c>
      <c r="M129" s="4">
        <v>339</v>
      </c>
      <c r="N129" s="4" t="s">
        <v>645</v>
      </c>
      <c r="O129" s="4" t="s">
        <v>32</v>
      </c>
      <c r="P129" s="4" t="s">
        <v>33</v>
      </c>
      <c r="Q129" s="4">
        <v>0</v>
      </c>
      <c r="R129" s="7">
        <v>45001</v>
      </c>
      <c r="S129" s="6">
        <v>45006</v>
      </c>
      <c r="T129" s="4" t="s">
        <v>34</v>
      </c>
      <c r="U129" s="4">
        <v>339</v>
      </c>
      <c r="V129" s="4">
        <v>0</v>
      </c>
      <c r="W129" s="4">
        <v>0</v>
      </c>
      <c r="X129" s="4" t="s">
        <v>646</v>
      </c>
      <c r="Y129" s="4" t="s">
        <v>647</v>
      </c>
    </row>
    <row r="130" s="4" customFormat="1" spans="1:25">
      <c r="A130" s="4" t="s">
        <v>648</v>
      </c>
      <c r="B130" s="4" t="s">
        <v>26</v>
      </c>
      <c r="C130" s="4" t="s">
        <v>27</v>
      </c>
      <c r="D130" s="4" t="s">
        <v>633</v>
      </c>
      <c r="E130" s="4" t="s">
        <v>649</v>
      </c>
      <c r="F130" s="6">
        <v>45002</v>
      </c>
      <c r="G130" s="6">
        <v>45003</v>
      </c>
      <c r="H130" s="4">
        <v>2</v>
      </c>
      <c r="I130" s="4">
        <v>1</v>
      </c>
      <c r="J130" s="4">
        <v>2</v>
      </c>
      <c r="K130" s="4" t="s">
        <v>30</v>
      </c>
      <c r="L130" s="4">
        <v>788</v>
      </c>
      <c r="M130" s="4">
        <v>788</v>
      </c>
      <c r="N130" s="4" t="s">
        <v>650</v>
      </c>
      <c r="O130" s="4" t="s">
        <v>32</v>
      </c>
      <c r="P130" s="4" t="s">
        <v>33</v>
      </c>
      <c r="Q130" s="4">
        <v>0</v>
      </c>
      <c r="R130" s="7">
        <v>45001</v>
      </c>
      <c r="S130" s="6">
        <v>45006</v>
      </c>
      <c r="T130" s="4" t="s">
        <v>34</v>
      </c>
      <c r="U130" s="4">
        <v>788</v>
      </c>
      <c r="V130" s="4">
        <v>0</v>
      </c>
      <c r="W130" s="4">
        <v>0</v>
      </c>
      <c r="X130" s="4" t="s">
        <v>651</v>
      </c>
      <c r="Y130" s="4" t="s">
        <v>652</v>
      </c>
    </row>
    <row r="131" s="4" customFormat="1" spans="1:25">
      <c r="A131" s="4" t="s">
        <v>653</v>
      </c>
      <c r="B131" s="4" t="s">
        <v>26</v>
      </c>
      <c r="C131" s="4" t="s">
        <v>27</v>
      </c>
      <c r="D131" s="4" t="s">
        <v>633</v>
      </c>
      <c r="E131" s="4" t="s">
        <v>649</v>
      </c>
      <c r="F131" s="6">
        <v>45002</v>
      </c>
      <c r="G131" s="6">
        <v>45003</v>
      </c>
      <c r="H131" s="4">
        <v>1</v>
      </c>
      <c r="I131" s="4">
        <v>1</v>
      </c>
      <c r="J131" s="4">
        <v>1</v>
      </c>
      <c r="K131" s="4" t="s">
        <v>30</v>
      </c>
      <c r="L131" s="4">
        <v>394</v>
      </c>
      <c r="M131" s="4">
        <v>394</v>
      </c>
      <c r="N131" s="4" t="s">
        <v>654</v>
      </c>
      <c r="O131" s="4" t="s">
        <v>32</v>
      </c>
      <c r="P131" s="4" t="s">
        <v>33</v>
      </c>
      <c r="Q131" s="4">
        <v>0</v>
      </c>
      <c r="R131" s="7">
        <v>45001</v>
      </c>
      <c r="S131" s="6">
        <v>45006</v>
      </c>
      <c r="T131" s="4" t="s">
        <v>34</v>
      </c>
      <c r="U131" s="4">
        <v>394</v>
      </c>
      <c r="V131" s="4">
        <v>0</v>
      </c>
      <c r="W131" s="4">
        <v>0</v>
      </c>
      <c r="X131" s="4" t="s">
        <v>655</v>
      </c>
      <c r="Y131" s="4" t="s">
        <v>656</v>
      </c>
    </row>
    <row r="132" s="4" customFormat="1" spans="1:25">
      <c r="A132" s="4" t="s">
        <v>657</v>
      </c>
      <c r="B132" s="4" t="s">
        <v>26</v>
      </c>
      <c r="C132" s="4" t="s">
        <v>27</v>
      </c>
      <c r="D132" s="4" t="s">
        <v>633</v>
      </c>
      <c r="E132" s="4" t="s">
        <v>649</v>
      </c>
      <c r="F132" s="6">
        <v>45002</v>
      </c>
      <c r="G132" s="6">
        <v>45003</v>
      </c>
      <c r="H132" s="4">
        <v>1</v>
      </c>
      <c r="I132" s="4">
        <v>1</v>
      </c>
      <c r="J132" s="4">
        <v>1</v>
      </c>
      <c r="K132" s="4" t="s">
        <v>30</v>
      </c>
      <c r="L132" s="4">
        <v>394</v>
      </c>
      <c r="M132" s="4">
        <v>394</v>
      </c>
      <c r="N132" s="4" t="s">
        <v>658</v>
      </c>
      <c r="O132" s="4" t="s">
        <v>32</v>
      </c>
      <c r="P132" s="4" t="s">
        <v>33</v>
      </c>
      <c r="Q132" s="4">
        <v>0</v>
      </c>
      <c r="R132" s="7">
        <v>45002</v>
      </c>
      <c r="S132" s="6">
        <v>45006</v>
      </c>
      <c r="T132" s="4" t="s">
        <v>34</v>
      </c>
      <c r="U132" s="4">
        <v>394</v>
      </c>
      <c r="V132" s="4">
        <v>0</v>
      </c>
      <c r="W132" s="4">
        <v>0</v>
      </c>
      <c r="X132" s="4" t="s">
        <v>659</v>
      </c>
      <c r="Y132" s="4" t="s">
        <v>660</v>
      </c>
    </row>
    <row r="133" s="4" customFormat="1" spans="1:25">
      <c r="A133" s="4" t="s">
        <v>661</v>
      </c>
      <c r="B133" s="4" t="s">
        <v>26</v>
      </c>
      <c r="C133" s="4" t="s">
        <v>27</v>
      </c>
      <c r="D133" s="4" t="s">
        <v>662</v>
      </c>
      <c r="E133" s="4" t="s">
        <v>663</v>
      </c>
      <c r="F133" s="6">
        <v>45002</v>
      </c>
      <c r="G133" s="6">
        <v>45003</v>
      </c>
      <c r="H133" s="4">
        <v>1</v>
      </c>
      <c r="I133" s="4">
        <v>1</v>
      </c>
      <c r="J133" s="4">
        <v>1</v>
      </c>
      <c r="K133" s="4" t="s">
        <v>30</v>
      </c>
      <c r="L133" s="4">
        <v>1763</v>
      </c>
      <c r="M133" s="4">
        <v>1763</v>
      </c>
      <c r="N133" s="4" t="s">
        <v>664</v>
      </c>
      <c r="O133" s="4" t="s">
        <v>32</v>
      </c>
      <c r="P133" s="4" t="s">
        <v>33</v>
      </c>
      <c r="Q133" s="4">
        <v>0</v>
      </c>
      <c r="R133" s="7">
        <v>45002</v>
      </c>
      <c r="S133" s="6">
        <v>45006</v>
      </c>
      <c r="T133" s="4" t="s">
        <v>34</v>
      </c>
      <c r="U133" s="4">
        <v>1763</v>
      </c>
      <c r="V133" s="4">
        <v>0</v>
      </c>
      <c r="W133" s="4">
        <v>0</v>
      </c>
      <c r="X133" s="4" t="s">
        <v>665</v>
      </c>
      <c r="Y133" s="4" t="s">
        <v>666</v>
      </c>
    </row>
    <row r="134" s="4" customFormat="1" spans="1:25">
      <c r="A134" s="4" t="s">
        <v>667</v>
      </c>
      <c r="B134" s="4" t="s">
        <v>26</v>
      </c>
      <c r="C134" s="4" t="s">
        <v>27</v>
      </c>
      <c r="D134" s="4" t="s">
        <v>432</v>
      </c>
      <c r="E134" s="4" t="s">
        <v>668</v>
      </c>
      <c r="F134" s="6">
        <v>45002</v>
      </c>
      <c r="G134" s="6">
        <v>45003</v>
      </c>
      <c r="H134" s="4">
        <v>1</v>
      </c>
      <c r="I134" s="4">
        <v>1</v>
      </c>
      <c r="J134" s="4">
        <v>1</v>
      </c>
      <c r="K134" s="4" t="s">
        <v>30</v>
      </c>
      <c r="L134" s="4">
        <v>423</v>
      </c>
      <c r="M134" s="4">
        <v>423</v>
      </c>
      <c r="N134" s="4" t="s">
        <v>669</v>
      </c>
      <c r="O134" s="4" t="s">
        <v>32</v>
      </c>
      <c r="P134" s="4" t="s">
        <v>33</v>
      </c>
      <c r="Q134" s="4">
        <v>0</v>
      </c>
      <c r="R134" s="7">
        <v>45002</v>
      </c>
      <c r="S134" s="6">
        <v>45006</v>
      </c>
      <c r="T134" s="4" t="s">
        <v>34</v>
      </c>
      <c r="U134" s="4">
        <v>423</v>
      </c>
      <c r="V134" s="4">
        <v>0</v>
      </c>
      <c r="W134" s="4">
        <v>0</v>
      </c>
      <c r="X134" s="4" t="s">
        <v>670</v>
      </c>
      <c r="Y134" s="4" t="s">
        <v>671</v>
      </c>
    </row>
    <row r="135" s="4" customFormat="1" spans="1:25">
      <c r="A135" s="4" t="s">
        <v>672</v>
      </c>
      <c r="B135" s="4" t="s">
        <v>26</v>
      </c>
      <c r="C135" s="4" t="s">
        <v>27</v>
      </c>
      <c r="D135" s="4" t="s">
        <v>673</v>
      </c>
      <c r="E135" s="4" t="s">
        <v>674</v>
      </c>
      <c r="F135" s="6">
        <v>45002</v>
      </c>
      <c r="G135" s="6">
        <v>45003</v>
      </c>
      <c r="H135" s="4">
        <v>1</v>
      </c>
      <c r="I135" s="4">
        <v>1</v>
      </c>
      <c r="J135" s="4">
        <v>1</v>
      </c>
      <c r="K135" s="4" t="s">
        <v>30</v>
      </c>
      <c r="L135" s="4">
        <v>588</v>
      </c>
      <c r="M135" s="4">
        <v>588</v>
      </c>
      <c r="N135" s="4" t="s">
        <v>675</v>
      </c>
      <c r="O135" s="4" t="s">
        <v>32</v>
      </c>
      <c r="P135" s="4" t="s">
        <v>33</v>
      </c>
      <c r="Q135" s="4">
        <v>0</v>
      </c>
      <c r="R135" s="7">
        <v>45002</v>
      </c>
      <c r="S135" s="6">
        <v>45006</v>
      </c>
      <c r="T135" s="4" t="s">
        <v>34</v>
      </c>
      <c r="U135" s="4">
        <v>588</v>
      </c>
      <c r="V135" s="4">
        <v>0</v>
      </c>
      <c r="W135" s="4">
        <v>0</v>
      </c>
      <c r="X135" s="4" t="s">
        <v>676</v>
      </c>
      <c r="Y135" s="4" t="s">
        <v>677</v>
      </c>
    </row>
    <row r="136" s="4" customFormat="1" spans="1:25">
      <c r="A136" s="4" t="s">
        <v>678</v>
      </c>
      <c r="B136" s="4" t="s">
        <v>26</v>
      </c>
      <c r="C136" s="4" t="s">
        <v>27</v>
      </c>
      <c r="D136" s="4" t="s">
        <v>633</v>
      </c>
      <c r="E136" s="4" t="s">
        <v>649</v>
      </c>
      <c r="F136" s="6">
        <v>45002</v>
      </c>
      <c r="G136" s="6">
        <v>45003</v>
      </c>
      <c r="H136" s="4">
        <v>2</v>
      </c>
      <c r="I136" s="4">
        <v>1</v>
      </c>
      <c r="J136" s="4">
        <v>2</v>
      </c>
      <c r="K136" s="4" t="s">
        <v>30</v>
      </c>
      <c r="L136" s="4">
        <v>788</v>
      </c>
      <c r="M136" s="4">
        <v>788</v>
      </c>
      <c r="N136" s="4" t="s">
        <v>679</v>
      </c>
      <c r="O136" s="4" t="s">
        <v>32</v>
      </c>
      <c r="P136" s="4" t="s">
        <v>33</v>
      </c>
      <c r="Q136" s="4">
        <v>0</v>
      </c>
      <c r="R136" s="7">
        <v>45002</v>
      </c>
      <c r="S136" s="6">
        <v>45006</v>
      </c>
      <c r="T136" s="4" t="s">
        <v>34</v>
      </c>
      <c r="U136" s="4">
        <v>788</v>
      </c>
      <c r="V136" s="4">
        <v>0</v>
      </c>
      <c r="W136" s="4">
        <v>0</v>
      </c>
      <c r="X136" s="4" t="s">
        <v>680</v>
      </c>
      <c r="Y136" s="4" t="s">
        <v>681</v>
      </c>
    </row>
    <row r="137" s="4" customFormat="1" spans="1:25">
      <c r="A137" s="4" t="s">
        <v>682</v>
      </c>
      <c r="B137" s="4" t="s">
        <v>26</v>
      </c>
      <c r="C137" s="4" t="s">
        <v>27</v>
      </c>
      <c r="D137" s="4" t="s">
        <v>683</v>
      </c>
      <c r="E137" s="4" t="s">
        <v>684</v>
      </c>
      <c r="F137" s="6">
        <v>45002</v>
      </c>
      <c r="G137" s="6">
        <v>45003</v>
      </c>
      <c r="H137" s="4">
        <v>1</v>
      </c>
      <c r="I137" s="4">
        <v>1</v>
      </c>
      <c r="J137" s="4">
        <v>1</v>
      </c>
      <c r="K137" s="4" t="s">
        <v>30</v>
      </c>
      <c r="L137" s="4">
        <v>315</v>
      </c>
      <c r="M137" s="4">
        <v>315</v>
      </c>
      <c r="N137" s="4" t="s">
        <v>685</v>
      </c>
      <c r="O137" s="4" t="s">
        <v>32</v>
      </c>
      <c r="P137" s="4" t="s">
        <v>33</v>
      </c>
      <c r="Q137" s="4">
        <v>0</v>
      </c>
      <c r="R137" s="7">
        <v>45002</v>
      </c>
      <c r="S137" s="6">
        <v>45006</v>
      </c>
      <c r="T137" s="4" t="s">
        <v>34</v>
      </c>
      <c r="U137" s="4">
        <v>315</v>
      </c>
      <c r="V137" s="4">
        <v>0</v>
      </c>
      <c r="W137" s="4">
        <v>0</v>
      </c>
      <c r="X137" s="4" t="s">
        <v>686</v>
      </c>
      <c r="Y137" s="4" t="s">
        <v>687</v>
      </c>
    </row>
    <row r="138" s="4" customFormat="1" spans="1:25">
      <c r="A138" s="4" t="s">
        <v>688</v>
      </c>
      <c r="B138" s="4" t="s">
        <v>26</v>
      </c>
      <c r="C138" s="4" t="s">
        <v>27</v>
      </c>
      <c r="D138" s="4" t="s">
        <v>356</v>
      </c>
      <c r="E138" s="4" t="s">
        <v>689</v>
      </c>
      <c r="F138" s="6">
        <v>45002</v>
      </c>
      <c r="G138" s="6">
        <v>45003</v>
      </c>
      <c r="H138" s="4">
        <v>1</v>
      </c>
      <c r="I138" s="4">
        <v>1</v>
      </c>
      <c r="J138" s="4">
        <v>1</v>
      </c>
      <c r="K138" s="4" t="s">
        <v>30</v>
      </c>
      <c r="L138" s="4">
        <v>390</v>
      </c>
      <c r="M138" s="4">
        <v>390</v>
      </c>
      <c r="N138" s="4" t="s">
        <v>690</v>
      </c>
      <c r="O138" s="4" t="s">
        <v>32</v>
      </c>
      <c r="P138" s="4" t="s">
        <v>33</v>
      </c>
      <c r="Q138" s="4">
        <v>0</v>
      </c>
      <c r="R138" s="7">
        <v>45002</v>
      </c>
      <c r="S138" s="6">
        <v>45006</v>
      </c>
      <c r="T138" s="4" t="s">
        <v>34</v>
      </c>
      <c r="U138" s="4">
        <v>390</v>
      </c>
      <c r="V138" s="4">
        <v>0</v>
      </c>
      <c r="W138" s="4">
        <v>0</v>
      </c>
      <c r="X138" s="4" t="s">
        <v>691</v>
      </c>
      <c r="Y138" s="4" t="s">
        <v>48</v>
      </c>
    </row>
    <row r="139" s="4" customFormat="1" spans="1:25">
      <c r="A139" s="4" t="s">
        <v>688</v>
      </c>
      <c r="B139" s="4" t="s">
        <v>26</v>
      </c>
      <c r="C139" s="4" t="s">
        <v>49</v>
      </c>
      <c r="D139" s="4" t="s">
        <v>356</v>
      </c>
      <c r="E139" s="4" t="s">
        <v>689</v>
      </c>
      <c r="F139" s="6">
        <v>45002</v>
      </c>
      <c r="G139" s="6">
        <v>45003</v>
      </c>
      <c r="H139" s="4">
        <v>1</v>
      </c>
      <c r="I139" s="4">
        <v>1</v>
      </c>
      <c r="J139" s="4">
        <v>1</v>
      </c>
      <c r="K139" s="4" t="s">
        <v>30</v>
      </c>
      <c r="L139" s="4">
        <v>-390</v>
      </c>
      <c r="M139" s="4">
        <v>-390</v>
      </c>
      <c r="N139" s="4" t="s">
        <v>690</v>
      </c>
      <c r="O139" s="4" t="s">
        <v>32</v>
      </c>
      <c r="P139" s="4" t="s">
        <v>33</v>
      </c>
      <c r="Q139" s="4">
        <v>0</v>
      </c>
      <c r="R139" s="7">
        <v>45002</v>
      </c>
      <c r="S139" s="6">
        <v>45006</v>
      </c>
      <c r="T139" s="4" t="s">
        <v>34</v>
      </c>
      <c r="U139" s="4">
        <v>-390</v>
      </c>
      <c r="V139" s="4">
        <v>0</v>
      </c>
      <c r="W139" s="4">
        <v>0</v>
      </c>
      <c r="X139" s="4" t="s">
        <v>691</v>
      </c>
      <c r="Y139" s="4" t="s">
        <v>48</v>
      </c>
    </row>
    <row r="140" s="4" customFormat="1" spans="1:25">
      <c r="A140" s="4" t="s">
        <v>692</v>
      </c>
      <c r="B140" s="4" t="s">
        <v>26</v>
      </c>
      <c r="C140" s="4" t="s">
        <v>27</v>
      </c>
      <c r="D140" s="4" t="s">
        <v>356</v>
      </c>
      <c r="E140" s="4" t="s">
        <v>689</v>
      </c>
      <c r="F140" s="6">
        <v>45002</v>
      </c>
      <c r="G140" s="6">
        <v>45003</v>
      </c>
      <c r="H140" s="4">
        <v>1</v>
      </c>
      <c r="I140" s="4">
        <v>1</v>
      </c>
      <c r="J140" s="4">
        <v>1</v>
      </c>
      <c r="K140" s="4" t="s">
        <v>30</v>
      </c>
      <c r="L140" s="4">
        <v>390</v>
      </c>
      <c r="M140" s="4">
        <v>390</v>
      </c>
      <c r="N140" s="4" t="s">
        <v>690</v>
      </c>
      <c r="O140" s="4" t="s">
        <v>32</v>
      </c>
      <c r="P140" s="4" t="s">
        <v>33</v>
      </c>
      <c r="Q140" s="4">
        <v>0</v>
      </c>
      <c r="R140" s="7">
        <v>45002</v>
      </c>
      <c r="S140" s="6">
        <v>45006</v>
      </c>
      <c r="T140" s="4" t="s">
        <v>34</v>
      </c>
      <c r="U140" s="4">
        <v>390</v>
      </c>
      <c r="V140" s="4">
        <v>0</v>
      </c>
      <c r="W140" s="4">
        <v>0</v>
      </c>
      <c r="X140" s="4" t="s">
        <v>693</v>
      </c>
      <c r="Y140" s="4" t="s">
        <v>694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38"/>
  <sheetViews>
    <sheetView tabSelected="1" topLeftCell="A118" workbookViewId="0">
      <selection activeCell="A136" sqref="A136:A138"/>
    </sheetView>
  </sheetViews>
  <sheetFormatPr defaultColWidth="9" defaultRowHeight="13.5"/>
  <cols>
    <col min="1" max="1" width="12.625" style="4"/>
    <col min="2" max="4" width="10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695</v>
      </c>
    </row>
    <row r="2" s="4" customFormat="1" spans="1:9">
      <c r="A2" s="5">
        <v>999222222271369</v>
      </c>
      <c r="B2" s="6">
        <v>45001</v>
      </c>
      <c r="C2" s="6">
        <v>45003</v>
      </c>
      <c r="D2" s="4">
        <v>607</v>
      </c>
      <c r="E2" s="4" t="str">
        <f>VLOOKUP(A2,HOP!A:L,12,0)</f>
        <v>607.00</v>
      </c>
      <c r="F2" s="4" t="str">
        <f>VLOOKUP(A2,HOP!A:C,3,0)</f>
        <v>2953015</v>
      </c>
      <c r="G2" s="4">
        <f>D2-E2</f>
        <v>0</v>
      </c>
      <c r="H2" s="4" t="str">
        <f>$H$1&amp;F2</f>
        <v>，2953015</v>
      </c>
      <c r="I2" s="4" t="str">
        <f>VLOOKUP(A2,HOP!A:U,21,0)</f>
        <v>直采</v>
      </c>
    </row>
    <row r="3" s="4" customFormat="1" spans="1:9">
      <c r="A3" s="5">
        <v>999222226970277</v>
      </c>
      <c r="B3" s="6">
        <v>45001</v>
      </c>
      <c r="C3" s="6">
        <v>45003</v>
      </c>
      <c r="D3" s="4">
        <v>2300</v>
      </c>
      <c r="E3" s="4" t="str">
        <f>VLOOKUP(A3,HOP!A:L,12,0)</f>
        <v>2300.00</v>
      </c>
      <c r="F3" s="4" t="str">
        <f>VLOOKUP(A3,HOP!A:C,3,0)</f>
        <v>2953561</v>
      </c>
      <c r="G3" s="4">
        <f t="shared" ref="G3:G34" si="0">D3-E3</f>
        <v>0</v>
      </c>
      <c r="H3" s="4" t="str">
        <f t="shared" ref="H3:H34" si="1">$H$1&amp;F3</f>
        <v>，2953561</v>
      </c>
      <c r="I3" s="4" t="str">
        <f>VLOOKUP(A3,HOP!A:U,21,0)</f>
        <v>直采</v>
      </c>
    </row>
    <row r="4" s="4" customFormat="1" hidden="1" spans="1:9">
      <c r="A4" s="5">
        <v>999222311683027</v>
      </c>
      <c r="B4" s="6">
        <v>44998</v>
      </c>
      <c r="C4" s="6">
        <v>45003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9">
      <c r="A5" s="5">
        <v>999222372747617</v>
      </c>
      <c r="B5" s="6">
        <v>44997</v>
      </c>
      <c r="C5" s="6">
        <v>45003</v>
      </c>
      <c r="D5" s="4">
        <v>4932</v>
      </c>
      <c r="E5" s="4" t="str">
        <f>VLOOKUP(A5,HOP!A:L,12,0)</f>
        <v>4932.00</v>
      </c>
      <c r="F5" s="4" t="str">
        <f>VLOOKUP(A5,HOP!A:C,3,0)</f>
        <v>2981234</v>
      </c>
      <c r="G5" s="4">
        <f t="shared" si="0"/>
        <v>0</v>
      </c>
      <c r="H5" s="4" t="str">
        <f t="shared" si="1"/>
        <v>，2981234</v>
      </c>
      <c r="I5" s="4" t="str">
        <f>VLOOKUP(A5,HOP!A:U,21,0)</f>
        <v>直采</v>
      </c>
    </row>
    <row r="6" s="4" customFormat="1" spans="1:9">
      <c r="A6" s="5">
        <v>999222382592711</v>
      </c>
      <c r="B6" s="6">
        <v>45000</v>
      </c>
      <c r="C6" s="6">
        <v>45003</v>
      </c>
      <c r="D6" s="4">
        <v>3000</v>
      </c>
      <c r="E6" s="4" t="str">
        <f>VLOOKUP(A6,HOP!A:L,12,0)</f>
        <v>3000.00</v>
      </c>
      <c r="F6" s="4" t="str">
        <f>VLOOKUP(A6,HOP!A:C,3,0)</f>
        <v>2982926</v>
      </c>
      <c r="G6" s="4">
        <f t="shared" si="0"/>
        <v>0</v>
      </c>
      <c r="H6" s="4" t="str">
        <f t="shared" si="1"/>
        <v>，2982926</v>
      </c>
      <c r="I6" s="4" t="str">
        <f>VLOOKUP(A6,HOP!A:U,21,0)</f>
        <v>直采</v>
      </c>
    </row>
    <row r="7" s="4" customFormat="1" spans="1:9">
      <c r="A7" s="5">
        <v>999222421916429</v>
      </c>
      <c r="B7" s="6">
        <v>44995</v>
      </c>
      <c r="C7" s="6">
        <v>45003</v>
      </c>
      <c r="D7" s="4">
        <v>3496</v>
      </c>
      <c r="E7" s="4" t="str">
        <f>VLOOKUP(A7,HOP!A:L,12,0)</f>
        <v>3496.00</v>
      </c>
      <c r="F7" s="4" t="str">
        <f>VLOOKUP(A7,HOP!A:C,3,0)</f>
        <v>2988670</v>
      </c>
      <c r="G7" s="4">
        <f t="shared" si="0"/>
        <v>0</v>
      </c>
      <c r="H7" s="4" t="str">
        <f t="shared" si="1"/>
        <v>，2988670</v>
      </c>
      <c r="I7" s="4" t="str">
        <f>VLOOKUP(A7,HOP!A:U,21,0)</f>
        <v>直采</v>
      </c>
    </row>
    <row r="8" s="4" customFormat="1" spans="1:9">
      <c r="A8" s="5">
        <v>999222463651509</v>
      </c>
      <c r="B8" s="6">
        <v>45002</v>
      </c>
      <c r="C8" s="6">
        <v>45003</v>
      </c>
      <c r="D8" s="4">
        <v>635</v>
      </c>
      <c r="E8" s="4" t="str">
        <f>VLOOKUP(A8,HOP!A:L,12,0)</f>
        <v>635.00</v>
      </c>
      <c r="F8" s="4" t="str">
        <f>VLOOKUP(A8,HOP!A:C,3,0)</f>
        <v>2994978</v>
      </c>
      <c r="G8" s="4">
        <f t="shared" si="0"/>
        <v>0</v>
      </c>
      <c r="H8" s="4" t="str">
        <f t="shared" si="1"/>
        <v>，2994978</v>
      </c>
      <c r="I8" s="4" t="str">
        <f>VLOOKUP(A8,HOP!A:U,21,0)</f>
        <v>直采</v>
      </c>
    </row>
    <row r="9" s="4" customFormat="1" spans="1:9">
      <c r="A9" s="5">
        <v>999222512493233</v>
      </c>
      <c r="B9" s="6">
        <v>44999</v>
      </c>
      <c r="C9" s="6">
        <v>45003</v>
      </c>
      <c r="D9" s="4">
        <v>3196</v>
      </c>
      <c r="E9" s="4" t="str">
        <f>VLOOKUP(A9,HOP!A:L,12,0)</f>
        <v>3196.00</v>
      </c>
      <c r="F9" s="4" t="str">
        <f>VLOOKUP(A9,HOP!A:C,3,0)</f>
        <v>3002226</v>
      </c>
      <c r="G9" s="4">
        <f t="shared" si="0"/>
        <v>0</v>
      </c>
      <c r="H9" s="4" t="str">
        <f t="shared" si="1"/>
        <v>，3002226</v>
      </c>
      <c r="I9" s="4" t="str">
        <f>VLOOKUP(A9,HOP!A:U,21,0)</f>
        <v>直采</v>
      </c>
    </row>
    <row r="10" s="4" customFormat="1" spans="1:9">
      <c r="A10" s="5">
        <v>999222545803003</v>
      </c>
      <c r="B10" s="6">
        <v>45000</v>
      </c>
      <c r="C10" s="6">
        <v>45003</v>
      </c>
      <c r="D10" s="4">
        <v>3462</v>
      </c>
      <c r="E10" s="4" t="str">
        <f>VLOOKUP(A10,HOP!A:L,12,0)</f>
        <v>3462.00</v>
      </c>
      <c r="F10" s="4" t="str">
        <f>VLOOKUP(A10,HOP!A:C,3,0)</f>
        <v>3006816</v>
      </c>
      <c r="G10" s="4">
        <f t="shared" si="0"/>
        <v>0</v>
      </c>
      <c r="H10" s="4" t="str">
        <f t="shared" si="1"/>
        <v>，3006816</v>
      </c>
      <c r="I10" s="4" t="str">
        <f>VLOOKUP(A10,HOP!A:U,21,0)</f>
        <v>直采</v>
      </c>
    </row>
    <row r="11" s="4" customFormat="1" spans="1:9">
      <c r="A11" s="5">
        <v>999222654846951</v>
      </c>
      <c r="B11" s="6">
        <v>45002</v>
      </c>
      <c r="C11" s="6">
        <v>45003</v>
      </c>
      <c r="D11" s="4">
        <v>382</v>
      </c>
      <c r="E11" s="4" t="str">
        <f>VLOOKUP(A11,HOP!A:L,12,0)</f>
        <v>382.00</v>
      </c>
      <c r="F11" s="4" t="str">
        <f>VLOOKUP(A11,HOP!A:C,3,0)</f>
        <v>3021953</v>
      </c>
      <c r="G11" s="4">
        <f t="shared" si="0"/>
        <v>0</v>
      </c>
      <c r="H11" s="4" t="str">
        <f t="shared" si="1"/>
        <v>，3021953</v>
      </c>
      <c r="I11" s="4" t="str">
        <f>VLOOKUP(A11,HOP!A:U,21,0)</f>
        <v>直采</v>
      </c>
    </row>
    <row r="12" s="4" customFormat="1" spans="1:9">
      <c r="A12" s="5">
        <v>999222656376302</v>
      </c>
      <c r="B12" s="6">
        <v>44998</v>
      </c>
      <c r="C12" s="6">
        <v>45003</v>
      </c>
      <c r="D12" s="4">
        <v>420</v>
      </c>
      <c r="E12" s="4" t="str">
        <f>VLOOKUP(A12,HOP!A:L,12,0)</f>
        <v>420.00</v>
      </c>
      <c r="F12" s="4" t="str">
        <f>VLOOKUP(A12,HOP!A:C,3,0)</f>
        <v>3022154</v>
      </c>
      <c r="G12" s="4">
        <f t="shared" si="0"/>
        <v>0</v>
      </c>
      <c r="H12" s="4" t="str">
        <f t="shared" si="1"/>
        <v>，3022154</v>
      </c>
      <c r="I12" s="4" t="str">
        <f>VLOOKUP(A12,HOP!A:U,21,0)</f>
        <v>直采</v>
      </c>
    </row>
    <row r="13" s="4" customFormat="1" spans="1:9">
      <c r="A13" s="5">
        <v>999222752592786</v>
      </c>
      <c r="B13" s="6">
        <v>45000</v>
      </c>
      <c r="C13" s="6">
        <v>45003</v>
      </c>
      <c r="D13" s="4">
        <v>3978</v>
      </c>
      <c r="E13" s="4" t="str">
        <f>VLOOKUP(A13,HOP!A:L,12,0)</f>
        <v>3978.00</v>
      </c>
      <c r="F13" s="4" t="str">
        <f>VLOOKUP(A13,HOP!A:C,3,0)</f>
        <v>3034291</v>
      </c>
      <c r="G13" s="4">
        <f t="shared" si="0"/>
        <v>0</v>
      </c>
      <c r="H13" s="4" t="str">
        <f t="shared" si="1"/>
        <v>，3034291</v>
      </c>
      <c r="I13" s="4" t="str">
        <f>VLOOKUP(A13,HOP!A:U,21,0)</f>
        <v>直采</v>
      </c>
    </row>
    <row r="14" s="4" customFormat="1" spans="1:9">
      <c r="A14" s="5">
        <v>999222752622352</v>
      </c>
      <c r="B14" s="6">
        <v>45000</v>
      </c>
      <c r="C14" s="6">
        <v>45003</v>
      </c>
      <c r="D14" s="4">
        <v>1980</v>
      </c>
      <c r="E14" s="4" t="str">
        <f>VLOOKUP(A14,HOP!A:L,12,0)</f>
        <v>1980.00</v>
      </c>
      <c r="F14" s="4" t="str">
        <f>VLOOKUP(A14,HOP!A:C,3,0)</f>
        <v>3034301</v>
      </c>
      <c r="G14" s="4">
        <f t="shared" si="0"/>
        <v>0</v>
      </c>
      <c r="H14" s="4" t="str">
        <f t="shared" si="1"/>
        <v>，3034301</v>
      </c>
      <c r="I14" s="4" t="str">
        <f>VLOOKUP(A14,HOP!A:U,21,0)</f>
        <v>直采</v>
      </c>
    </row>
    <row r="15" s="4" customFormat="1" spans="1:9">
      <c r="A15" s="5">
        <v>999222758091358</v>
      </c>
      <c r="B15" s="6">
        <v>45001</v>
      </c>
      <c r="C15" s="6">
        <v>45003</v>
      </c>
      <c r="D15" s="4">
        <v>7132</v>
      </c>
      <c r="E15" s="4" t="str">
        <f>VLOOKUP(A15,HOP!A:L,12,0)</f>
        <v>7132.00</v>
      </c>
      <c r="F15" s="4" t="str">
        <f>VLOOKUP(A15,HOP!A:C,3,0)</f>
        <v>3035006</v>
      </c>
      <c r="G15" s="4">
        <f t="shared" si="0"/>
        <v>0</v>
      </c>
      <c r="H15" s="4" t="str">
        <f t="shared" si="1"/>
        <v>，3035006</v>
      </c>
      <c r="I15" s="4" t="str">
        <f>VLOOKUP(A15,HOP!A:U,21,0)</f>
        <v>直采</v>
      </c>
    </row>
    <row r="16" s="4" customFormat="1" spans="1:9">
      <c r="A16" s="5">
        <v>999222803080062</v>
      </c>
      <c r="B16" s="6">
        <v>45001</v>
      </c>
      <c r="C16" s="6">
        <v>45003</v>
      </c>
      <c r="D16" s="4">
        <v>990</v>
      </c>
      <c r="E16" s="4" t="str">
        <f>VLOOKUP(A16,HOP!A:L,12,0)</f>
        <v>990.00</v>
      </c>
      <c r="F16" s="4" t="str">
        <f>VLOOKUP(A16,HOP!A:C,3,0)</f>
        <v>3043539</v>
      </c>
      <c r="G16" s="4">
        <f t="shared" si="0"/>
        <v>0</v>
      </c>
      <c r="H16" s="4" t="str">
        <f t="shared" si="1"/>
        <v>，3043539</v>
      </c>
      <c r="I16" s="4" t="str">
        <f>VLOOKUP(A16,HOP!A:U,21,0)</f>
        <v>直采</v>
      </c>
    </row>
    <row r="17" s="4" customFormat="1" spans="1:9">
      <c r="A17" s="5">
        <v>999222815945232</v>
      </c>
      <c r="B17" s="6">
        <v>44996</v>
      </c>
      <c r="C17" s="6">
        <v>45003</v>
      </c>
      <c r="D17" s="4">
        <v>5635</v>
      </c>
      <c r="E17" s="4" t="str">
        <f>VLOOKUP(A17,HOP!A:L,12,0)</f>
        <v>5635.00</v>
      </c>
      <c r="F17" s="4" t="str">
        <f>VLOOKUP(A17,HOP!A:C,3,0)</f>
        <v>3045816</v>
      </c>
      <c r="G17" s="4">
        <f t="shared" si="0"/>
        <v>0</v>
      </c>
      <c r="H17" s="4" t="str">
        <f t="shared" si="1"/>
        <v>，3045816</v>
      </c>
      <c r="I17" s="4" t="str">
        <f>VLOOKUP(A17,HOP!A:U,21,0)</f>
        <v>直采</v>
      </c>
    </row>
    <row r="18" s="4" customFormat="1" spans="1:9">
      <c r="A18" s="5">
        <v>999222815973169</v>
      </c>
      <c r="B18" s="6">
        <v>44996</v>
      </c>
      <c r="C18" s="6">
        <v>45003</v>
      </c>
      <c r="D18" s="4">
        <v>5635</v>
      </c>
      <c r="E18" s="4" t="str">
        <f>VLOOKUP(A18,HOP!A:L,12,0)</f>
        <v>5635.00</v>
      </c>
      <c r="F18" s="4" t="str">
        <f>VLOOKUP(A18,HOP!A:C,3,0)</f>
        <v>3045824</v>
      </c>
      <c r="G18" s="4">
        <f t="shared" si="0"/>
        <v>0</v>
      </c>
      <c r="H18" s="4" t="str">
        <f t="shared" si="1"/>
        <v>，3045824</v>
      </c>
      <c r="I18" s="4" t="str">
        <f>VLOOKUP(A18,HOP!A:U,21,0)</f>
        <v>直采</v>
      </c>
    </row>
    <row r="19" s="4" customFormat="1" spans="1:9">
      <c r="A19" s="5">
        <v>999222816215923</v>
      </c>
      <c r="B19" s="6">
        <v>45000</v>
      </c>
      <c r="C19" s="6">
        <v>45003</v>
      </c>
      <c r="D19" s="4">
        <v>2988</v>
      </c>
      <c r="E19" s="4" t="str">
        <f>VLOOKUP(A19,HOP!A:L,12,0)</f>
        <v>2988.00</v>
      </c>
      <c r="F19" s="4" t="str">
        <f>VLOOKUP(A19,HOP!A:C,3,0)</f>
        <v>3045909</v>
      </c>
      <c r="G19" s="4">
        <f t="shared" si="0"/>
        <v>0</v>
      </c>
      <c r="H19" s="4" t="str">
        <f t="shared" si="1"/>
        <v>，3045909</v>
      </c>
      <c r="I19" s="4" t="str">
        <f>VLOOKUP(A19,HOP!A:U,21,0)</f>
        <v>直采</v>
      </c>
    </row>
    <row r="20" s="4" customFormat="1" spans="1:9">
      <c r="A20" s="5">
        <v>999222817170978</v>
      </c>
      <c r="B20" s="6">
        <v>45001</v>
      </c>
      <c r="C20" s="6">
        <v>45003</v>
      </c>
      <c r="D20" s="4">
        <v>1580</v>
      </c>
      <c r="E20" s="4" t="str">
        <f>VLOOKUP(A20,HOP!A:L,12,0)</f>
        <v>1580.00</v>
      </c>
      <c r="F20" s="4" t="str">
        <f>VLOOKUP(A20,HOP!A:C,3,0)</f>
        <v>3046194</v>
      </c>
      <c r="G20" s="4">
        <f t="shared" si="0"/>
        <v>0</v>
      </c>
      <c r="H20" s="4" t="str">
        <f t="shared" si="1"/>
        <v>，3046194</v>
      </c>
      <c r="I20" s="4" t="str">
        <f>VLOOKUP(A20,HOP!A:U,21,0)</f>
        <v>直采</v>
      </c>
    </row>
    <row r="21" s="4" customFormat="1" spans="1:9">
      <c r="A21" s="5">
        <v>999222818017260</v>
      </c>
      <c r="B21" s="6">
        <v>45001</v>
      </c>
      <c r="C21" s="6">
        <v>45003</v>
      </c>
      <c r="D21" s="4">
        <v>700</v>
      </c>
      <c r="E21" s="4" t="str">
        <f>VLOOKUP(A21,HOP!A:L,12,0)</f>
        <v>700.00</v>
      </c>
      <c r="F21" s="4" t="str">
        <f>VLOOKUP(A21,HOP!A:C,3,0)</f>
        <v>3046479</v>
      </c>
      <c r="G21" s="4">
        <f t="shared" si="0"/>
        <v>0</v>
      </c>
      <c r="H21" s="4" t="str">
        <f t="shared" si="1"/>
        <v>，3046479</v>
      </c>
      <c r="I21" s="4" t="str">
        <f>VLOOKUP(A21,HOP!A:U,21,0)</f>
        <v>直采</v>
      </c>
    </row>
    <row r="22" s="4" customFormat="1" spans="1:9">
      <c r="A22" s="5">
        <v>999222866508254</v>
      </c>
      <c r="B22" s="6">
        <v>45002</v>
      </c>
      <c r="C22" s="6">
        <v>45003</v>
      </c>
      <c r="D22" s="4">
        <v>455</v>
      </c>
      <c r="E22" s="4" t="str">
        <f>VLOOKUP(A22,HOP!A:L,12,0)</f>
        <v>455.00</v>
      </c>
      <c r="F22" s="4" t="str">
        <f>VLOOKUP(A22,HOP!A:C,3,0)</f>
        <v>3054479</v>
      </c>
      <c r="G22" s="4">
        <f t="shared" si="0"/>
        <v>0</v>
      </c>
      <c r="H22" s="4" t="str">
        <f t="shared" si="1"/>
        <v>，3054479</v>
      </c>
      <c r="I22" s="4" t="str">
        <f>VLOOKUP(A22,HOP!A:U,21,0)</f>
        <v>直采</v>
      </c>
    </row>
    <row r="23" s="4" customFormat="1" spans="1:9">
      <c r="A23" s="5">
        <v>999222877648362</v>
      </c>
      <c r="B23" s="6">
        <v>45000</v>
      </c>
      <c r="C23" s="6">
        <v>45003</v>
      </c>
      <c r="D23" s="4">
        <v>3108</v>
      </c>
      <c r="E23" s="4" t="str">
        <f>VLOOKUP(A23,HOP!A:L,12,0)</f>
        <v>3108.00</v>
      </c>
      <c r="F23" s="4" t="str">
        <f>VLOOKUP(A23,HOP!A:C,3,0)</f>
        <v>3056805</v>
      </c>
      <c r="G23" s="4">
        <f t="shared" si="0"/>
        <v>0</v>
      </c>
      <c r="H23" s="4" t="str">
        <f t="shared" si="1"/>
        <v>，3056805</v>
      </c>
      <c r="I23" s="4" t="str">
        <f>VLOOKUP(A23,HOP!A:U,21,0)</f>
        <v>直采</v>
      </c>
    </row>
    <row r="24" s="4" customFormat="1" spans="1:9">
      <c r="A24" s="5">
        <v>999222891410381</v>
      </c>
      <c r="B24" s="6">
        <v>44997</v>
      </c>
      <c r="C24" s="6">
        <v>45003</v>
      </c>
      <c r="D24" s="4">
        <v>6216</v>
      </c>
      <c r="E24" s="4" t="str">
        <f>VLOOKUP(A24,HOP!A:L,12,0)</f>
        <v>6216.00</v>
      </c>
      <c r="F24" s="4" t="str">
        <f>VLOOKUP(A24,HOP!A:C,3,0)</f>
        <v>3058633</v>
      </c>
      <c r="G24" s="4">
        <f t="shared" si="0"/>
        <v>0</v>
      </c>
      <c r="H24" s="4" t="str">
        <f t="shared" si="1"/>
        <v>，3058633</v>
      </c>
      <c r="I24" s="4" t="str">
        <f>VLOOKUP(A24,HOP!A:U,21,0)</f>
        <v>直采</v>
      </c>
    </row>
    <row r="25" s="4" customFormat="1" spans="1:9">
      <c r="A25" s="5">
        <v>999222893086376</v>
      </c>
      <c r="B25" s="6">
        <v>45000</v>
      </c>
      <c r="C25" s="6">
        <v>45003</v>
      </c>
      <c r="D25" s="4">
        <v>2412</v>
      </c>
      <c r="E25" s="4" t="str">
        <f>VLOOKUP(A25,HOP!A:L,12,0)</f>
        <v>2412.00</v>
      </c>
      <c r="F25" s="4" t="str">
        <f>VLOOKUP(A25,HOP!A:C,3,0)</f>
        <v>3058984</v>
      </c>
      <c r="G25" s="4">
        <f t="shared" si="0"/>
        <v>0</v>
      </c>
      <c r="H25" s="4" t="str">
        <f t="shared" si="1"/>
        <v>，3058984</v>
      </c>
      <c r="I25" s="4" t="str">
        <f>VLOOKUP(A25,HOP!A:U,21,0)</f>
        <v>直采</v>
      </c>
    </row>
    <row r="26" s="4" customFormat="1" spans="1:9">
      <c r="A26" s="5">
        <v>999222895504878</v>
      </c>
      <c r="B26" s="6">
        <v>44999</v>
      </c>
      <c r="C26" s="6">
        <v>45003</v>
      </c>
      <c r="D26" s="4">
        <v>1080</v>
      </c>
      <c r="E26" s="4" t="str">
        <f>VLOOKUP(A26,HOP!A:L,12,0)</f>
        <v>1080.00</v>
      </c>
      <c r="F26" s="4" t="str">
        <f>VLOOKUP(A26,HOP!A:C,3,0)</f>
        <v>3059439</v>
      </c>
      <c r="G26" s="4">
        <f t="shared" si="0"/>
        <v>0</v>
      </c>
      <c r="H26" s="4" t="str">
        <f t="shared" si="1"/>
        <v>，3059439</v>
      </c>
      <c r="I26" s="4" t="str">
        <f>VLOOKUP(A26,HOP!A:U,21,0)</f>
        <v>直采</v>
      </c>
    </row>
    <row r="27" s="4" customFormat="1" spans="1:9">
      <c r="A27" s="5">
        <v>999222900649427</v>
      </c>
      <c r="B27" s="6">
        <v>45000</v>
      </c>
      <c r="C27" s="6">
        <v>45003</v>
      </c>
      <c r="D27" s="4">
        <v>4800</v>
      </c>
      <c r="E27" s="4" t="str">
        <f>VLOOKUP(A27,HOP!A:L,12,0)</f>
        <v>4800.00</v>
      </c>
      <c r="F27" s="4" t="str">
        <f>VLOOKUP(A27,HOP!A:C,3,0)</f>
        <v>3060587</v>
      </c>
      <c r="G27" s="4">
        <f t="shared" si="0"/>
        <v>0</v>
      </c>
      <c r="H27" s="4" t="str">
        <f t="shared" si="1"/>
        <v>，3060587</v>
      </c>
      <c r="I27" s="4" t="str">
        <f>VLOOKUP(A27,HOP!A:U,21,0)</f>
        <v>直采</v>
      </c>
    </row>
    <row r="28" s="4" customFormat="1" spans="1:9">
      <c r="A28" s="5">
        <v>999222906664846</v>
      </c>
      <c r="B28" s="6">
        <v>45000</v>
      </c>
      <c r="C28" s="6">
        <v>45003</v>
      </c>
      <c r="D28" s="4">
        <v>3090</v>
      </c>
      <c r="E28" s="4" t="str">
        <f>VLOOKUP(A28,HOP!A:L,12,0)</f>
        <v>3090.00</v>
      </c>
      <c r="F28" s="4" t="str">
        <f>VLOOKUP(A28,HOP!A:C,3,0)</f>
        <v>3060841</v>
      </c>
      <c r="G28" s="4">
        <f t="shared" si="0"/>
        <v>0</v>
      </c>
      <c r="H28" s="4" t="str">
        <f t="shared" si="1"/>
        <v>，3060841</v>
      </c>
      <c r="I28" s="4" t="str">
        <f>VLOOKUP(A28,HOP!A:U,21,0)</f>
        <v>直采</v>
      </c>
    </row>
    <row r="29" s="4" customFormat="1" spans="1:9">
      <c r="A29" s="5">
        <v>999222906701128</v>
      </c>
      <c r="B29" s="6">
        <v>45000</v>
      </c>
      <c r="C29" s="6">
        <v>45003</v>
      </c>
      <c r="D29" s="4">
        <v>2403</v>
      </c>
      <c r="E29" s="4" t="str">
        <f>VLOOKUP(A29,HOP!A:L,12,0)</f>
        <v>2403.00</v>
      </c>
      <c r="F29" s="4" t="str">
        <f>VLOOKUP(A29,HOP!A:C,3,0)</f>
        <v>3060847</v>
      </c>
      <c r="G29" s="4">
        <f t="shared" si="0"/>
        <v>0</v>
      </c>
      <c r="H29" s="4" t="str">
        <f t="shared" si="1"/>
        <v>，3060847</v>
      </c>
      <c r="I29" s="4" t="str">
        <f>VLOOKUP(A29,HOP!A:U,21,0)</f>
        <v>直采</v>
      </c>
    </row>
    <row r="30" s="4" customFormat="1" spans="1:9">
      <c r="A30" s="5">
        <v>999222910015755</v>
      </c>
      <c r="B30" s="6">
        <v>45000</v>
      </c>
      <c r="C30" s="6">
        <v>45003</v>
      </c>
      <c r="D30" s="4">
        <v>3090</v>
      </c>
      <c r="E30" s="4" t="str">
        <f>VLOOKUP(A30,HOP!A:L,12,0)</f>
        <v>3090.00</v>
      </c>
      <c r="F30" s="4" t="str">
        <f>VLOOKUP(A30,HOP!A:C,3,0)</f>
        <v>3061682</v>
      </c>
      <c r="G30" s="4">
        <f t="shared" si="0"/>
        <v>0</v>
      </c>
      <c r="H30" s="4" t="str">
        <f t="shared" si="1"/>
        <v>，3061682</v>
      </c>
      <c r="I30" s="4" t="str">
        <f>VLOOKUP(A30,HOP!A:U,21,0)</f>
        <v>直采</v>
      </c>
    </row>
    <row r="31" s="4" customFormat="1" spans="1:9">
      <c r="A31" s="5">
        <v>999222948739593</v>
      </c>
      <c r="B31" s="6">
        <v>45002</v>
      </c>
      <c r="C31" s="6">
        <v>45003</v>
      </c>
      <c r="D31" s="4">
        <v>1647</v>
      </c>
      <c r="E31" s="4" t="str">
        <f>VLOOKUP(A31,HOP!A:L,12,0)</f>
        <v>1647.00</v>
      </c>
      <c r="F31" s="4" t="str">
        <f>VLOOKUP(A31,HOP!A:C,3,0)</f>
        <v>3069901</v>
      </c>
      <c r="G31" s="4">
        <f t="shared" si="0"/>
        <v>0</v>
      </c>
      <c r="H31" s="4" t="str">
        <f t="shared" si="1"/>
        <v>，3069901</v>
      </c>
      <c r="I31" s="4" t="str">
        <f>VLOOKUP(A31,HOP!A:U,21,0)</f>
        <v>直采</v>
      </c>
    </row>
    <row r="32" s="4" customFormat="1" spans="1:9">
      <c r="A32" s="5">
        <v>999222957918694</v>
      </c>
      <c r="B32" s="6">
        <v>44999</v>
      </c>
      <c r="C32" s="6">
        <v>45003</v>
      </c>
      <c r="D32" s="4">
        <v>3360</v>
      </c>
      <c r="E32" s="4" t="str">
        <f>VLOOKUP(A32,HOP!A:L,12,0)</f>
        <v>3360.00</v>
      </c>
      <c r="F32" s="4" t="str">
        <f>VLOOKUP(A32,HOP!A:C,3,0)</f>
        <v>3072689</v>
      </c>
      <c r="G32" s="4">
        <f t="shared" si="0"/>
        <v>0</v>
      </c>
      <c r="H32" s="4" t="str">
        <f t="shared" si="1"/>
        <v>，3072689</v>
      </c>
      <c r="I32" s="4" t="str">
        <f>VLOOKUP(A32,HOP!A:U,21,0)</f>
        <v>直采</v>
      </c>
    </row>
    <row r="33" s="4" customFormat="1" hidden="1" spans="1:9">
      <c r="A33" s="5">
        <v>999222961959408</v>
      </c>
      <c r="B33" s="6">
        <v>45002</v>
      </c>
      <c r="C33" s="6">
        <v>45003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spans="1:9">
      <c r="A34" s="5">
        <v>999222971829872</v>
      </c>
      <c r="B34" s="6">
        <v>45000</v>
      </c>
      <c r="C34" s="6">
        <v>45003</v>
      </c>
      <c r="D34" s="4">
        <v>3000</v>
      </c>
      <c r="E34" s="4" t="str">
        <f>VLOOKUP(A34,HOP!A:L,12,0)</f>
        <v>3000.00</v>
      </c>
      <c r="F34" s="4" t="str">
        <f>VLOOKUP(A34,HOP!A:C,3,0)</f>
        <v>3077058</v>
      </c>
      <c r="G34" s="4">
        <f t="shared" si="0"/>
        <v>0</v>
      </c>
      <c r="H34" s="4" t="str">
        <f t="shared" si="1"/>
        <v>，3077058</v>
      </c>
      <c r="I34" s="4" t="str">
        <f>VLOOKUP(A34,HOP!A:U,21,0)</f>
        <v>直采</v>
      </c>
    </row>
    <row r="35" s="4" customFormat="1" spans="1:9">
      <c r="A35" s="5">
        <v>999222979124294</v>
      </c>
      <c r="B35" s="6">
        <v>44999</v>
      </c>
      <c r="C35" s="6">
        <v>45003</v>
      </c>
      <c r="D35" s="4">
        <v>2400</v>
      </c>
      <c r="E35" s="4" t="str">
        <f>VLOOKUP(A35,HOP!A:L,12,0)</f>
        <v>2400.00</v>
      </c>
      <c r="F35" s="4" t="str">
        <f>VLOOKUP(A35,HOP!A:C,3,0)</f>
        <v>3079237</v>
      </c>
      <c r="G35" s="4">
        <f t="shared" ref="G35:G66" si="2">D35-E35</f>
        <v>0</v>
      </c>
      <c r="H35" s="4" t="str">
        <f t="shared" ref="H35:H66" si="3">$H$1&amp;F35</f>
        <v>，3079237</v>
      </c>
      <c r="I35" s="4" t="str">
        <f>VLOOKUP(A35,HOP!A:U,21,0)</f>
        <v>直采</v>
      </c>
    </row>
    <row r="36" s="4" customFormat="1" spans="1:9">
      <c r="A36" s="5">
        <v>999222982346532</v>
      </c>
      <c r="B36" s="6">
        <v>45002</v>
      </c>
      <c r="C36" s="6">
        <v>45003</v>
      </c>
      <c r="D36" s="4">
        <v>546</v>
      </c>
      <c r="E36" s="4" t="str">
        <f>VLOOKUP(A36,HOP!A:L,12,0)</f>
        <v>546.00</v>
      </c>
      <c r="F36" s="4" t="str">
        <f>VLOOKUP(A36,HOP!A:C,3,0)</f>
        <v>3080689</v>
      </c>
      <c r="G36" s="4">
        <f t="shared" si="2"/>
        <v>0</v>
      </c>
      <c r="H36" s="4" t="str">
        <f t="shared" si="3"/>
        <v>，3080689</v>
      </c>
      <c r="I36" s="4" t="str">
        <f>VLOOKUP(A36,HOP!A:U,21,0)</f>
        <v>直采</v>
      </c>
    </row>
    <row r="37" s="4" customFormat="1" spans="1:9">
      <c r="A37" s="5">
        <v>999222984540306</v>
      </c>
      <c r="B37" s="6">
        <v>45001</v>
      </c>
      <c r="C37" s="6">
        <v>45003</v>
      </c>
      <c r="D37" s="4">
        <v>1156</v>
      </c>
      <c r="E37" s="4" t="str">
        <f>VLOOKUP(A37,HOP!A:L,12,0)</f>
        <v>1156.00</v>
      </c>
      <c r="F37" s="4" t="str">
        <f>VLOOKUP(A37,HOP!A:C,3,0)</f>
        <v>3081378</v>
      </c>
      <c r="G37" s="4">
        <f t="shared" si="2"/>
        <v>0</v>
      </c>
      <c r="H37" s="4" t="str">
        <f t="shared" si="3"/>
        <v>，3081378</v>
      </c>
      <c r="I37" s="4" t="str">
        <f>VLOOKUP(A37,HOP!A:U,21,0)</f>
        <v>直采</v>
      </c>
    </row>
    <row r="38" s="4" customFormat="1" spans="1:9">
      <c r="A38" s="5">
        <v>999222988572790</v>
      </c>
      <c r="B38" s="6">
        <v>44998</v>
      </c>
      <c r="C38" s="6">
        <v>45003</v>
      </c>
      <c r="D38" s="4">
        <v>2480</v>
      </c>
      <c r="E38" s="4" t="str">
        <f>VLOOKUP(A38,HOP!A:L,12,0)</f>
        <v>2480.00</v>
      </c>
      <c r="F38" s="4" t="str">
        <f>VLOOKUP(A38,HOP!A:C,3,0)</f>
        <v>3082787</v>
      </c>
      <c r="G38" s="4">
        <f t="shared" si="2"/>
        <v>0</v>
      </c>
      <c r="H38" s="4" t="str">
        <f t="shared" si="3"/>
        <v>，3082787</v>
      </c>
      <c r="I38" s="4" t="str">
        <f>VLOOKUP(A38,HOP!A:U,21,0)</f>
        <v>直采</v>
      </c>
    </row>
    <row r="39" s="4" customFormat="1" spans="1:9">
      <c r="A39" s="5">
        <v>999222997399839</v>
      </c>
      <c r="B39" s="6">
        <v>44994</v>
      </c>
      <c r="C39" s="6">
        <v>45003</v>
      </c>
      <c r="D39" s="4">
        <v>5760</v>
      </c>
      <c r="E39" s="4" t="str">
        <f>VLOOKUP(A39,HOP!A:L,12,0)</f>
        <v>5760.00</v>
      </c>
      <c r="F39" s="4" t="str">
        <f>VLOOKUP(A39,HOP!A:C,3,0)</f>
        <v>3086562</v>
      </c>
      <c r="G39" s="4">
        <f t="shared" si="2"/>
        <v>0</v>
      </c>
      <c r="H39" s="4" t="str">
        <f t="shared" si="3"/>
        <v>，3086562</v>
      </c>
      <c r="I39" s="4" t="str">
        <f>VLOOKUP(A39,HOP!A:U,21,0)</f>
        <v>直采</v>
      </c>
    </row>
    <row r="40" s="4" customFormat="1" spans="1:9">
      <c r="A40" s="5">
        <v>999222997916557</v>
      </c>
      <c r="B40" s="6">
        <v>45002</v>
      </c>
      <c r="C40" s="6">
        <v>45003</v>
      </c>
      <c r="D40" s="4">
        <v>820</v>
      </c>
      <c r="E40" s="4" t="str">
        <f>VLOOKUP(A40,HOP!A:L,12,0)</f>
        <v>820.00</v>
      </c>
      <c r="F40" s="4" t="str">
        <f>VLOOKUP(A40,HOP!A:C,3,0)</f>
        <v>3086788</v>
      </c>
      <c r="G40" s="4">
        <f t="shared" si="2"/>
        <v>0</v>
      </c>
      <c r="H40" s="4" t="str">
        <f t="shared" si="3"/>
        <v>，3086788</v>
      </c>
      <c r="I40" s="4" t="str">
        <f>VLOOKUP(A40,HOP!A:U,21,0)</f>
        <v>直采</v>
      </c>
    </row>
    <row r="41" s="4" customFormat="1" hidden="1" spans="1:9">
      <c r="A41" s="5">
        <v>999223002830078</v>
      </c>
      <c r="B41" s="6">
        <v>45001</v>
      </c>
      <c r="C41" s="6">
        <v>45003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2"/>
        <v>#N/A</v>
      </c>
      <c r="H41" s="4" t="e">
        <f t="shared" si="3"/>
        <v>#N/A</v>
      </c>
      <c r="I41" s="4" t="e">
        <f>VLOOKUP(A41,HOP!A:U,21,0)</f>
        <v>#N/A</v>
      </c>
    </row>
    <row r="42" s="4" customFormat="1" spans="1:9">
      <c r="A42" s="5">
        <v>23003111505</v>
      </c>
      <c r="B42" s="6">
        <v>45001</v>
      </c>
      <c r="C42" s="6">
        <v>45003</v>
      </c>
      <c r="D42" s="4">
        <v>7200</v>
      </c>
      <c r="E42" s="4" t="str">
        <f>VLOOKUP(A42,HOP!A:L,12,0)</f>
        <v>7200.00</v>
      </c>
      <c r="F42" s="4" t="str">
        <f>VLOOKUP(A42,HOP!A:C,3,0)</f>
        <v>3088670</v>
      </c>
      <c r="G42" s="4">
        <f t="shared" si="2"/>
        <v>0</v>
      </c>
      <c r="H42" s="4" t="str">
        <f t="shared" si="3"/>
        <v>，3088670</v>
      </c>
      <c r="I42" s="4" t="str">
        <f>VLOOKUP(A42,HOP!A:U,21,0)</f>
        <v>直采</v>
      </c>
    </row>
    <row r="43" s="4" customFormat="1" spans="1:9">
      <c r="A43" s="5">
        <v>999223011046366</v>
      </c>
      <c r="B43" s="6">
        <v>44999</v>
      </c>
      <c r="C43" s="6">
        <v>45003</v>
      </c>
      <c r="D43" s="4">
        <v>1040</v>
      </c>
      <c r="E43" s="4" t="str">
        <f>VLOOKUP(A43,HOP!A:L,12,0)</f>
        <v>1040.00</v>
      </c>
      <c r="F43" s="4" t="str">
        <f>VLOOKUP(A43,HOP!A:C,3,0)</f>
        <v>3092099</v>
      </c>
      <c r="G43" s="4">
        <f t="shared" si="2"/>
        <v>0</v>
      </c>
      <c r="H43" s="4" t="str">
        <f t="shared" si="3"/>
        <v>，3092099</v>
      </c>
      <c r="I43" s="4" t="str">
        <f>VLOOKUP(A43,HOP!A:U,21,0)</f>
        <v>直采</v>
      </c>
    </row>
    <row r="44" s="4" customFormat="1" spans="1:9">
      <c r="A44" s="5">
        <v>999223027807856</v>
      </c>
      <c r="B44" s="6">
        <v>45002</v>
      </c>
      <c r="C44" s="6">
        <v>45003</v>
      </c>
      <c r="D44" s="4">
        <v>471</v>
      </c>
      <c r="E44" s="4" t="str">
        <f>VLOOKUP(A44,HOP!A:L,12,0)</f>
        <v>471.00</v>
      </c>
      <c r="F44" s="4" t="str">
        <f>VLOOKUP(A44,HOP!A:C,3,0)</f>
        <v>3093762</v>
      </c>
      <c r="G44" s="4">
        <f t="shared" si="2"/>
        <v>0</v>
      </c>
      <c r="H44" s="4" t="str">
        <f t="shared" si="3"/>
        <v>，3093762</v>
      </c>
      <c r="I44" s="4" t="str">
        <f>VLOOKUP(A44,HOP!A:U,21,0)</f>
        <v>直采</v>
      </c>
    </row>
    <row r="45" s="4" customFormat="1" hidden="1" spans="1:9">
      <c r="A45" s="5">
        <v>999223032239548</v>
      </c>
      <c r="B45" s="6">
        <v>45002</v>
      </c>
      <c r="C45" s="6">
        <v>45003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2"/>
        <v>#N/A</v>
      </c>
      <c r="H45" s="4" t="e">
        <f t="shared" si="3"/>
        <v>#N/A</v>
      </c>
      <c r="I45" s="4" t="e">
        <f>VLOOKUP(A45,HOP!A:U,21,0)</f>
        <v>#N/A</v>
      </c>
    </row>
    <row r="46" s="4" customFormat="1" spans="1:9">
      <c r="A46" s="5">
        <v>999223047721241</v>
      </c>
      <c r="B46" s="6">
        <v>45002</v>
      </c>
      <c r="C46" s="6">
        <v>45003</v>
      </c>
      <c r="D46" s="4">
        <v>580</v>
      </c>
      <c r="E46" s="4" t="str">
        <f>VLOOKUP(A46,HOP!A:L,12,0)</f>
        <v>580.00</v>
      </c>
      <c r="F46" s="4" t="str">
        <f>VLOOKUP(A46,HOP!A:C,3,0)</f>
        <v>3099304</v>
      </c>
      <c r="G46" s="4">
        <f t="shared" si="2"/>
        <v>0</v>
      </c>
      <c r="H46" s="4" t="str">
        <f t="shared" si="3"/>
        <v>，3099304</v>
      </c>
      <c r="I46" s="4" t="str">
        <f>VLOOKUP(A46,HOP!A:U,21,0)</f>
        <v>直采</v>
      </c>
    </row>
    <row r="47" s="4" customFormat="1" spans="1:9">
      <c r="A47" s="5">
        <v>999223048535279</v>
      </c>
      <c r="B47" s="6">
        <v>45002</v>
      </c>
      <c r="C47" s="6">
        <v>45003</v>
      </c>
      <c r="D47" s="4">
        <v>435</v>
      </c>
      <c r="E47" s="4" t="str">
        <f>VLOOKUP(A47,HOP!A:L,12,0)</f>
        <v>435.00</v>
      </c>
      <c r="F47" s="4" t="str">
        <f>VLOOKUP(A47,HOP!A:C,3,0)</f>
        <v>3099567</v>
      </c>
      <c r="G47" s="4">
        <f t="shared" si="2"/>
        <v>0</v>
      </c>
      <c r="H47" s="4" t="str">
        <f t="shared" si="3"/>
        <v>，3099567</v>
      </c>
      <c r="I47" s="4" t="str">
        <f>VLOOKUP(A47,HOP!A:U,21,0)</f>
        <v>直采</v>
      </c>
    </row>
    <row r="48" s="4" customFormat="1" spans="1:9">
      <c r="A48" s="5">
        <v>999223050323327</v>
      </c>
      <c r="B48" s="6">
        <v>45001</v>
      </c>
      <c r="C48" s="6">
        <v>45003</v>
      </c>
      <c r="D48" s="4">
        <v>1332</v>
      </c>
      <c r="E48" s="4" t="str">
        <f>VLOOKUP(A48,HOP!A:L,12,0)</f>
        <v>1332.00</v>
      </c>
      <c r="F48" s="4" t="str">
        <f>VLOOKUP(A48,HOP!A:C,3,0)</f>
        <v>3100057</v>
      </c>
      <c r="G48" s="4">
        <f t="shared" si="2"/>
        <v>0</v>
      </c>
      <c r="H48" s="4" t="str">
        <f t="shared" si="3"/>
        <v>，3100057</v>
      </c>
      <c r="I48" s="4" t="str">
        <f>VLOOKUP(A48,HOP!A:U,21,0)</f>
        <v>直采</v>
      </c>
    </row>
    <row r="49" s="4" customFormat="1" spans="1:9">
      <c r="A49" s="5">
        <v>999223054141569</v>
      </c>
      <c r="B49" s="6">
        <v>44999</v>
      </c>
      <c r="C49" s="6">
        <v>45003</v>
      </c>
      <c r="D49" s="4">
        <v>2678</v>
      </c>
      <c r="E49" s="4" t="str">
        <f>VLOOKUP(A49,HOP!A:L,12,0)</f>
        <v>2678.00</v>
      </c>
      <c r="F49" s="4" t="str">
        <f>VLOOKUP(A49,HOP!A:C,3,0)</f>
        <v>3101283</v>
      </c>
      <c r="G49" s="4">
        <f t="shared" si="2"/>
        <v>0</v>
      </c>
      <c r="H49" s="4" t="str">
        <f t="shared" si="3"/>
        <v>，3101283</v>
      </c>
      <c r="I49" s="4" t="str">
        <f>VLOOKUP(A49,HOP!A:U,21,0)</f>
        <v>直采</v>
      </c>
    </row>
    <row r="50" s="4" customFormat="1" spans="1:9">
      <c r="A50" s="5">
        <v>999223061903201</v>
      </c>
      <c r="B50" s="6">
        <v>45002</v>
      </c>
      <c r="C50" s="6">
        <v>45003</v>
      </c>
      <c r="D50" s="4">
        <v>458</v>
      </c>
      <c r="E50" s="4" t="str">
        <f>VLOOKUP(A50,HOP!A:L,12,0)</f>
        <v>458.00</v>
      </c>
      <c r="F50" s="4" t="str">
        <f>VLOOKUP(A50,HOP!A:C,3,0)</f>
        <v>3103329</v>
      </c>
      <c r="G50" s="4">
        <f t="shared" si="2"/>
        <v>0</v>
      </c>
      <c r="H50" s="4" t="str">
        <f t="shared" si="3"/>
        <v>，3103329</v>
      </c>
      <c r="I50" s="4" t="str">
        <f>VLOOKUP(A50,HOP!A:U,21,0)</f>
        <v>直采</v>
      </c>
    </row>
    <row r="51" s="4" customFormat="1" spans="1:9">
      <c r="A51" s="5">
        <v>999223067431621</v>
      </c>
      <c r="B51" s="6">
        <v>45001</v>
      </c>
      <c r="C51" s="6">
        <v>45003</v>
      </c>
      <c r="D51" s="4">
        <v>976</v>
      </c>
      <c r="E51" s="4" t="str">
        <f>VLOOKUP(A51,HOP!A:L,12,0)</f>
        <v>976.00</v>
      </c>
      <c r="F51" s="4" t="str">
        <f>VLOOKUP(A51,HOP!A:C,3,0)</f>
        <v>3104609</v>
      </c>
      <c r="G51" s="4">
        <f t="shared" si="2"/>
        <v>0</v>
      </c>
      <c r="H51" s="4" t="str">
        <f t="shared" si="3"/>
        <v>，3104609</v>
      </c>
      <c r="I51" s="4" t="str">
        <f>VLOOKUP(A51,HOP!A:U,21,0)</f>
        <v>直采</v>
      </c>
    </row>
    <row r="52" s="4" customFormat="1" spans="1:9">
      <c r="A52" s="5">
        <v>999223068262786</v>
      </c>
      <c r="B52" s="6">
        <v>44997</v>
      </c>
      <c r="C52" s="6">
        <v>45003</v>
      </c>
      <c r="D52" s="4">
        <v>4212</v>
      </c>
      <c r="E52" s="4" t="str">
        <f>VLOOKUP(A52,HOP!A:L,12,0)</f>
        <v>4212.00</v>
      </c>
      <c r="F52" s="4" t="str">
        <f>VLOOKUP(A52,HOP!A:C,3,0)</f>
        <v>3104830</v>
      </c>
      <c r="G52" s="4">
        <f t="shared" si="2"/>
        <v>0</v>
      </c>
      <c r="H52" s="4" t="str">
        <f t="shared" si="3"/>
        <v>，3104830</v>
      </c>
      <c r="I52" s="4" t="str">
        <f>VLOOKUP(A52,HOP!A:U,21,0)</f>
        <v>直采</v>
      </c>
    </row>
    <row r="53" s="4" customFormat="1" hidden="1" spans="1:9">
      <c r="A53" s="5">
        <v>999223068654246</v>
      </c>
      <c r="B53" s="6">
        <v>45001</v>
      </c>
      <c r="C53" s="6">
        <v>45003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2"/>
        <v>#N/A</v>
      </c>
      <c r="H53" s="4" t="e">
        <f t="shared" si="3"/>
        <v>#N/A</v>
      </c>
      <c r="I53" s="4" t="e">
        <f>VLOOKUP(A53,HOP!A:U,21,0)</f>
        <v>#N/A</v>
      </c>
    </row>
    <row r="54" s="4" customFormat="1" spans="1:9">
      <c r="A54" s="5">
        <v>999223074728486</v>
      </c>
      <c r="B54" s="6">
        <v>45002</v>
      </c>
      <c r="C54" s="6">
        <v>45003</v>
      </c>
      <c r="D54" s="4">
        <v>361</v>
      </c>
      <c r="E54" s="4" t="str">
        <f>VLOOKUP(A54,HOP!A:L,12,0)</f>
        <v>361.00</v>
      </c>
      <c r="F54" s="4" t="str">
        <f>VLOOKUP(A54,HOP!A:C,3,0)</f>
        <v>3107206</v>
      </c>
      <c r="G54" s="4">
        <f t="shared" si="2"/>
        <v>0</v>
      </c>
      <c r="H54" s="4" t="str">
        <f t="shared" si="3"/>
        <v>，3107206</v>
      </c>
      <c r="I54" s="4" t="str">
        <f>VLOOKUP(A54,HOP!A:U,21,0)</f>
        <v>直采</v>
      </c>
    </row>
    <row r="55" s="4" customFormat="1" spans="1:9">
      <c r="A55" s="5">
        <v>999223078856379</v>
      </c>
      <c r="B55" s="6">
        <v>45002</v>
      </c>
      <c r="C55" s="6">
        <v>45003</v>
      </c>
      <c r="D55" s="4">
        <v>187</v>
      </c>
      <c r="E55" s="4" t="str">
        <f>VLOOKUP(A55,HOP!A:L,12,0)</f>
        <v>187.00</v>
      </c>
      <c r="F55" s="4" t="str">
        <f>VLOOKUP(A55,HOP!A:C,3,0)</f>
        <v>3107707</v>
      </c>
      <c r="G55" s="4">
        <f t="shared" si="2"/>
        <v>0</v>
      </c>
      <c r="H55" s="4" t="str">
        <f t="shared" si="3"/>
        <v>，3107707</v>
      </c>
      <c r="I55" s="4" t="str">
        <f>VLOOKUP(A55,HOP!A:U,21,0)</f>
        <v>直采</v>
      </c>
    </row>
    <row r="56" s="4" customFormat="1" spans="1:9">
      <c r="A56" s="5">
        <v>999223082051532</v>
      </c>
      <c r="B56" s="6">
        <v>44998</v>
      </c>
      <c r="C56" s="6">
        <v>45003</v>
      </c>
      <c r="D56" s="4">
        <v>6250</v>
      </c>
      <c r="E56" s="4" t="str">
        <f>VLOOKUP(A56,HOP!A:L,12,0)</f>
        <v>6250.00</v>
      </c>
      <c r="F56" s="4" t="str">
        <f>VLOOKUP(A56,HOP!A:C,3,0)</f>
        <v>3108413</v>
      </c>
      <c r="G56" s="4">
        <f t="shared" si="2"/>
        <v>0</v>
      </c>
      <c r="H56" s="4" t="str">
        <f t="shared" si="3"/>
        <v>，3108413</v>
      </c>
      <c r="I56" s="4" t="str">
        <f>VLOOKUP(A56,HOP!A:U,21,0)</f>
        <v>直采</v>
      </c>
    </row>
    <row r="57" s="4" customFormat="1" spans="1:9">
      <c r="A57" s="5">
        <v>999223083774322</v>
      </c>
      <c r="B57" s="6">
        <v>45002</v>
      </c>
      <c r="C57" s="6">
        <v>45003</v>
      </c>
      <c r="D57" s="4">
        <v>610</v>
      </c>
      <c r="E57" s="4" t="str">
        <f>VLOOKUP(A57,HOP!A:L,12,0)</f>
        <v>610.00</v>
      </c>
      <c r="F57" s="4" t="str">
        <f>VLOOKUP(A57,HOP!A:C,3,0)</f>
        <v>3108895</v>
      </c>
      <c r="G57" s="4">
        <f t="shared" si="2"/>
        <v>0</v>
      </c>
      <c r="H57" s="4" t="str">
        <f t="shared" si="3"/>
        <v>，3108895</v>
      </c>
      <c r="I57" s="4" t="str">
        <f>VLOOKUP(A57,HOP!A:U,21,0)</f>
        <v>直采</v>
      </c>
    </row>
    <row r="58" s="4" customFormat="1" spans="1:9">
      <c r="A58" s="5">
        <v>999223091117675</v>
      </c>
      <c r="B58" s="6">
        <v>45002</v>
      </c>
      <c r="C58" s="6">
        <v>45003</v>
      </c>
      <c r="D58" s="4">
        <v>405</v>
      </c>
      <c r="E58" s="4" t="str">
        <f>VLOOKUP(A58,HOP!A:L,12,0)</f>
        <v>405.00</v>
      </c>
      <c r="F58" s="4" t="str">
        <f>VLOOKUP(A58,HOP!A:C,3,0)</f>
        <v>3111464</v>
      </c>
      <c r="G58" s="4">
        <f t="shared" si="2"/>
        <v>0</v>
      </c>
      <c r="H58" s="4" t="str">
        <f t="shared" si="3"/>
        <v>，3111464</v>
      </c>
      <c r="I58" s="4" t="str">
        <f>VLOOKUP(A58,HOP!A:U,21,0)</f>
        <v>直采</v>
      </c>
    </row>
    <row r="59" s="4" customFormat="1" spans="1:9">
      <c r="A59" s="5">
        <v>999223091244557</v>
      </c>
      <c r="B59" s="6">
        <v>45002</v>
      </c>
      <c r="C59" s="6">
        <v>45003</v>
      </c>
      <c r="D59" s="4">
        <v>210</v>
      </c>
      <c r="E59" s="4" t="str">
        <f>VLOOKUP(A59,HOP!A:L,12,0)</f>
        <v>210.00</v>
      </c>
      <c r="F59" s="4" t="str">
        <f>VLOOKUP(A59,HOP!A:C,3,0)</f>
        <v>3111532</v>
      </c>
      <c r="G59" s="4">
        <f t="shared" si="2"/>
        <v>0</v>
      </c>
      <c r="H59" s="4" t="str">
        <f t="shared" si="3"/>
        <v>，3111532</v>
      </c>
      <c r="I59" s="4" t="str">
        <f>VLOOKUP(A59,HOP!A:U,21,0)</f>
        <v>直采</v>
      </c>
    </row>
    <row r="60" s="4" customFormat="1" spans="1:9">
      <c r="A60" s="5">
        <v>999223104668338</v>
      </c>
      <c r="B60" s="6">
        <v>45000</v>
      </c>
      <c r="C60" s="6">
        <v>45003</v>
      </c>
      <c r="D60" s="4">
        <v>735</v>
      </c>
      <c r="E60" s="4" t="str">
        <f>VLOOKUP(A60,HOP!A:L,12,0)</f>
        <v>735.00</v>
      </c>
      <c r="F60" s="4" t="str">
        <f>VLOOKUP(A60,HOP!A:C,3,0)</f>
        <v>3114377</v>
      </c>
      <c r="G60" s="4">
        <f t="shared" si="2"/>
        <v>0</v>
      </c>
      <c r="H60" s="4" t="str">
        <f t="shared" si="3"/>
        <v>，3114377</v>
      </c>
      <c r="I60" s="4" t="str">
        <f>VLOOKUP(A60,HOP!A:U,21,0)</f>
        <v>直采</v>
      </c>
    </row>
    <row r="61" s="4" customFormat="1" spans="1:9">
      <c r="A61" s="5">
        <v>999223119134000</v>
      </c>
      <c r="B61" s="6">
        <v>45002</v>
      </c>
      <c r="C61" s="6">
        <v>45003</v>
      </c>
      <c r="D61" s="4">
        <v>580</v>
      </c>
      <c r="E61" s="4" t="str">
        <f>VLOOKUP(A61,HOP!A:L,12,0)</f>
        <v>580.00</v>
      </c>
      <c r="F61" s="4" t="str">
        <f>VLOOKUP(A61,HOP!A:C,3,0)</f>
        <v>3117891</v>
      </c>
      <c r="G61" s="4">
        <f t="shared" si="2"/>
        <v>0</v>
      </c>
      <c r="H61" s="4" t="str">
        <f t="shared" si="3"/>
        <v>，3117891</v>
      </c>
      <c r="I61" s="4" t="str">
        <f>VLOOKUP(A61,HOP!A:U,21,0)</f>
        <v>直采</v>
      </c>
    </row>
    <row r="62" s="4" customFormat="1" spans="1:9">
      <c r="A62" s="5">
        <v>999223122433929</v>
      </c>
      <c r="B62" s="6">
        <v>45000</v>
      </c>
      <c r="C62" s="6">
        <v>45003</v>
      </c>
      <c r="D62" s="4">
        <v>2340</v>
      </c>
      <c r="E62" s="4" t="str">
        <f>VLOOKUP(A62,HOP!A:L,12,0)</f>
        <v>2340.00</v>
      </c>
      <c r="F62" s="4" t="str">
        <f>VLOOKUP(A62,HOP!A:C,3,0)</f>
        <v>3119014</v>
      </c>
      <c r="G62" s="4">
        <f t="shared" si="2"/>
        <v>0</v>
      </c>
      <c r="H62" s="4" t="str">
        <f t="shared" si="3"/>
        <v>，3119014</v>
      </c>
      <c r="I62" s="4" t="str">
        <f>VLOOKUP(A62,HOP!A:U,21,0)</f>
        <v>直采</v>
      </c>
    </row>
    <row r="63" s="4" customFormat="1" spans="1:9">
      <c r="A63" s="5">
        <v>999223122678334</v>
      </c>
      <c r="B63" s="6">
        <v>45002</v>
      </c>
      <c r="C63" s="6">
        <v>45003</v>
      </c>
      <c r="D63" s="4">
        <v>540</v>
      </c>
      <c r="E63" s="4" t="str">
        <f>VLOOKUP(A63,HOP!A:L,12,0)</f>
        <v>540.00</v>
      </c>
      <c r="F63" s="4" t="str">
        <f>VLOOKUP(A63,HOP!A:C,3,0)</f>
        <v>3119135</v>
      </c>
      <c r="G63" s="4">
        <f t="shared" si="2"/>
        <v>0</v>
      </c>
      <c r="H63" s="4" t="str">
        <f t="shared" si="3"/>
        <v>，3119135</v>
      </c>
      <c r="I63" s="4" t="str">
        <f>VLOOKUP(A63,HOP!A:U,21,0)</f>
        <v>直采</v>
      </c>
    </row>
    <row r="64" s="4" customFormat="1" spans="1:9">
      <c r="A64" s="5">
        <v>999223125457765</v>
      </c>
      <c r="B64" s="6">
        <v>45001</v>
      </c>
      <c r="C64" s="6">
        <v>45003</v>
      </c>
      <c r="D64" s="4">
        <v>740</v>
      </c>
      <c r="E64" s="4" t="str">
        <f>VLOOKUP(A64,HOP!A:L,12,0)</f>
        <v>740.00</v>
      </c>
      <c r="F64" s="4" t="str">
        <f>VLOOKUP(A64,HOP!A:C,3,0)</f>
        <v>3119486</v>
      </c>
      <c r="G64" s="4">
        <f t="shared" si="2"/>
        <v>0</v>
      </c>
      <c r="H64" s="4" t="str">
        <f t="shared" si="3"/>
        <v>，3119486</v>
      </c>
      <c r="I64" s="4" t="str">
        <f>VLOOKUP(A64,HOP!A:U,21,0)</f>
        <v>直采</v>
      </c>
    </row>
    <row r="65" s="4" customFormat="1" spans="1:9">
      <c r="A65" s="5">
        <v>999223134429052</v>
      </c>
      <c r="B65" s="6">
        <v>45002</v>
      </c>
      <c r="C65" s="6">
        <v>45003</v>
      </c>
      <c r="D65" s="4">
        <v>580</v>
      </c>
      <c r="E65" s="4" t="str">
        <f>VLOOKUP(A65,HOP!A:L,12,0)</f>
        <v>580.00</v>
      </c>
      <c r="F65" s="4" t="str">
        <f>VLOOKUP(A65,HOP!A:C,3,0)</f>
        <v>3121258</v>
      </c>
      <c r="G65" s="4">
        <f t="shared" si="2"/>
        <v>0</v>
      </c>
      <c r="H65" s="4" t="str">
        <f t="shared" si="3"/>
        <v>，3121258</v>
      </c>
      <c r="I65" s="4" t="str">
        <f>VLOOKUP(A65,HOP!A:U,21,0)</f>
        <v>直采</v>
      </c>
    </row>
    <row r="66" s="4" customFormat="1" spans="1:9">
      <c r="A66" s="5">
        <v>999223136571663</v>
      </c>
      <c r="B66" s="6">
        <v>45001</v>
      </c>
      <c r="C66" s="6">
        <v>45003</v>
      </c>
      <c r="D66" s="4">
        <v>2184</v>
      </c>
      <c r="E66" s="4" t="str">
        <f>VLOOKUP(A66,HOP!A:L,12,0)</f>
        <v>2184.00</v>
      </c>
      <c r="F66" s="4" t="str">
        <f>VLOOKUP(A66,HOP!A:C,3,0)</f>
        <v>3121966</v>
      </c>
      <c r="G66" s="4">
        <f t="shared" si="2"/>
        <v>0</v>
      </c>
      <c r="H66" s="4" t="str">
        <f t="shared" si="3"/>
        <v>，3121966</v>
      </c>
      <c r="I66" s="4" t="str">
        <f>VLOOKUP(A66,HOP!A:U,21,0)</f>
        <v>直采</v>
      </c>
    </row>
    <row r="67" s="4" customFormat="1" spans="1:9">
      <c r="A67" s="5">
        <v>999223141794503</v>
      </c>
      <c r="B67" s="6">
        <v>45000</v>
      </c>
      <c r="C67" s="6">
        <v>45003</v>
      </c>
      <c r="D67" s="4">
        <v>1140</v>
      </c>
      <c r="E67" s="4" t="str">
        <f>VLOOKUP(A67,HOP!A:L,12,0)</f>
        <v>1140.00</v>
      </c>
      <c r="F67" s="4" t="str">
        <f>VLOOKUP(A67,HOP!A:C,3,0)</f>
        <v>3122673</v>
      </c>
      <c r="G67" s="4">
        <f t="shared" ref="G67:G98" si="4">D67-E67</f>
        <v>0</v>
      </c>
      <c r="H67" s="4" t="str">
        <f t="shared" ref="H67:H98" si="5">$H$1&amp;F67</f>
        <v>，3122673</v>
      </c>
      <c r="I67" s="4" t="str">
        <f>VLOOKUP(A67,HOP!A:U,21,0)</f>
        <v>直采</v>
      </c>
    </row>
    <row r="68" s="4" customFormat="1" spans="1:9">
      <c r="A68" s="5">
        <v>999223149704171</v>
      </c>
      <c r="B68" s="6">
        <v>45000</v>
      </c>
      <c r="C68" s="6">
        <v>45003</v>
      </c>
      <c r="D68" s="4">
        <v>1590</v>
      </c>
      <c r="E68" s="4" t="str">
        <f>VLOOKUP(A68,HOP!A:L,12,0)</f>
        <v>1590.00</v>
      </c>
      <c r="F68" s="4" t="str">
        <f>VLOOKUP(A68,HOP!A:C,3,0)</f>
        <v>3124799</v>
      </c>
      <c r="G68" s="4">
        <f t="shared" si="4"/>
        <v>0</v>
      </c>
      <c r="H68" s="4" t="str">
        <f t="shared" si="5"/>
        <v>，3124799</v>
      </c>
      <c r="I68" s="4" t="str">
        <f>VLOOKUP(A68,HOP!A:U,21,0)</f>
        <v>直采</v>
      </c>
    </row>
    <row r="69" s="4" customFormat="1" spans="1:9">
      <c r="A69" s="5">
        <v>999223156111876</v>
      </c>
      <c r="B69" s="6">
        <v>45002</v>
      </c>
      <c r="C69" s="6">
        <v>45003</v>
      </c>
      <c r="D69" s="4">
        <v>271</v>
      </c>
      <c r="E69" s="4" t="str">
        <f>VLOOKUP(A69,HOP!A:L,12,0)</f>
        <v>271.00</v>
      </c>
      <c r="F69" s="4" t="str">
        <f>VLOOKUP(A69,HOP!A:C,3,0)</f>
        <v>3126303</v>
      </c>
      <c r="G69" s="4">
        <f t="shared" si="4"/>
        <v>0</v>
      </c>
      <c r="H69" s="4" t="str">
        <f t="shared" si="5"/>
        <v>，3126303</v>
      </c>
      <c r="I69" s="4" t="str">
        <f>VLOOKUP(A69,HOP!A:U,21,0)</f>
        <v>直采</v>
      </c>
    </row>
    <row r="70" s="4" customFormat="1" spans="1:9">
      <c r="A70" s="5">
        <v>999223158926777</v>
      </c>
      <c r="B70" s="6">
        <v>45002</v>
      </c>
      <c r="C70" s="6">
        <v>45003</v>
      </c>
      <c r="D70" s="4">
        <v>467</v>
      </c>
      <c r="E70" s="4" t="str">
        <f>VLOOKUP(A70,HOP!A:L,12,0)</f>
        <v>467.00</v>
      </c>
      <c r="F70" s="4" t="str">
        <f>VLOOKUP(A70,HOP!A:C,3,0)</f>
        <v>3127228</v>
      </c>
      <c r="G70" s="4">
        <f t="shared" si="4"/>
        <v>0</v>
      </c>
      <c r="H70" s="4" t="str">
        <f t="shared" si="5"/>
        <v>，3127228</v>
      </c>
      <c r="I70" s="4" t="str">
        <f>VLOOKUP(A70,HOP!A:U,21,0)</f>
        <v>直采</v>
      </c>
    </row>
    <row r="71" s="4" customFormat="1" spans="1:9">
      <c r="A71" s="5">
        <v>999223159686952</v>
      </c>
      <c r="B71" s="6">
        <v>45000</v>
      </c>
      <c r="C71" s="6">
        <v>45003</v>
      </c>
      <c r="D71" s="4">
        <v>1146</v>
      </c>
      <c r="E71" s="4" t="str">
        <f>VLOOKUP(A71,HOP!A:L,12,0)</f>
        <v>1146.00</v>
      </c>
      <c r="F71" s="4" t="str">
        <f>VLOOKUP(A71,HOP!A:C,3,0)</f>
        <v>3127423</v>
      </c>
      <c r="G71" s="4">
        <f t="shared" si="4"/>
        <v>0</v>
      </c>
      <c r="H71" s="4" t="str">
        <f t="shared" si="5"/>
        <v>，3127423</v>
      </c>
      <c r="I71" s="4" t="str">
        <f>VLOOKUP(A71,HOP!A:U,21,0)</f>
        <v>直采</v>
      </c>
    </row>
    <row r="72" s="4" customFormat="1" spans="1:9">
      <c r="A72" s="5">
        <v>999223162721559</v>
      </c>
      <c r="B72" s="6">
        <v>45002</v>
      </c>
      <c r="C72" s="6">
        <v>45003</v>
      </c>
      <c r="D72" s="4">
        <v>859</v>
      </c>
      <c r="E72" s="4" t="str">
        <f>VLOOKUP(A72,HOP!A:L,12,0)</f>
        <v>859.00</v>
      </c>
      <c r="F72" s="4" t="str">
        <f>VLOOKUP(A72,HOP!A:C,3,0)</f>
        <v>3128431</v>
      </c>
      <c r="G72" s="4">
        <f t="shared" si="4"/>
        <v>0</v>
      </c>
      <c r="H72" s="4" t="str">
        <f t="shared" si="5"/>
        <v>，3128431</v>
      </c>
      <c r="I72" s="4" t="str">
        <f>VLOOKUP(A72,HOP!A:U,21,0)</f>
        <v>直采</v>
      </c>
    </row>
    <row r="73" s="4" customFormat="1" spans="1:9">
      <c r="A73" s="5">
        <v>999223165402415</v>
      </c>
      <c r="B73" s="6">
        <v>45001</v>
      </c>
      <c r="C73" s="6">
        <v>45003</v>
      </c>
      <c r="D73" s="4">
        <v>1158</v>
      </c>
      <c r="E73" s="4" t="str">
        <f>VLOOKUP(A73,HOP!A:L,12,0)</f>
        <v>1158.00</v>
      </c>
      <c r="F73" s="4" t="str">
        <f>VLOOKUP(A73,HOP!A:C,3,0)</f>
        <v>3129269</v>
      </c>
      <c r="G73" s="4">
        <f t="shared" si="4"/>
        <v>0</v>
      </c>
      <c r="H73" s="4" t="str">
        <f t="shared" si="5"/>
        <v>，3129269</v>
      </c>
      <c r="I73" s="4" t="str">
        <f>VLOOKUP(A73,HOP!A:U,21,0)</f>
        <v>直采</v>
      </c>
    </row>
    <row r="74" s="4" customFormat="1" hidden="1" spans="1:9">
      <c r="A74" s="5">
        <v>999223165498355</v>
      </c>
      <c r="B74" s="6">
        <v>45000</v>
      </c>
      <c r="C74" s="6">
        <v>45003</v>
      </c>
      <c r="D74" s="4">
        <v>0</v>
      </c>
      <c r="E74" s="4" t="e">
        <f>VLOOKUP(A74,HOP!A:L,12,0)</f>
        <v>#N/A</v>
      </c>
      <c r="F74" s="4" t="e">
        <f>VLOOKUP(A74,HOP!A:C,3,0)</f>
        <v>#N/A</v>
      </c>
      <c r="G74" s="4" t="e">
        <f t="shared" si="4"/>
        <v>#N/A</v>
      </c>
      <c r="H74" s="4" t="e">
        <f t="shared" si="5"/>
        <v>#N/A</v>
      </c>
      <c r="I74" s="4" t="e">
        <f>VLOOKUP(A74,HOP!A:U,21,0)</f>
        <v>#N/A</v>
      </c>
    </row>
    <row r="75" s="4" customFormat="1" spans="1:9">
      <c r="A75" s="5">
        <v>999223166714527</v>
      </c>
      <c r="B75" s="6">
        <v>44999</v>
      </c>
      <c r="C75" s="6">
        <v>45003</v>
      </c>
      <c r="D75" s="4">
        <v>2000</v>
      </c>
      <c r="E75" s="4" t="str">
        <f>VLOOKUP(A75,HOP!A:L,12,0)</f>
        <v>2000.00</v>
      </c>
      <c r="F75" s="4" t="str">
        <f>VLOOKUP(A75,HOP!A:C,3,0)</f>
        <v>3129763</v>
      </c>
      <c r="G75" s="4">
        <f t="shared" si="4"/>
        <v>0</v>
      </c>
      <c r="H75" s="4" t="str">
        <f t="shared" si="5"/>
        <v>，3129763</v>
      </c>
      <c r="I75" s="4" t="str">
        <f>VLOOKUP(A75,HOP!A:U,21,0)</f>
        <v>直采</v>
      </c>
    </row>
    <row r="76" s="4" customFormat="1" spans="1:9">
      <c r="A76" s="5">
        <v>999223115329828</v>
      </c>
      <c r="B76" s="6">
        <v>45000</v>
      </c>
      <c r="C76" s="6">
        <v>45003</v>
      </c>
      <c r="D76" s="4">
        <v>110.25</v>
      </c>
      <c r="E76" s="4" t="str">
        <f>VLOOKUP(A76,HOP!A:L,12,0)</f>
        <v>110.25</v>
      </c>
      <c r="F76" s="4" t="str">
        <f>VLOOKUP(A76,HOP!A:C,3,0)</f>
        <v>3116929</v>
      </c>
      <c r="G76" s="4">
        <f t="shared" si="4"/>
        <v>0</v>
      </c>
      <c r="H76" s="4" t="str">
        <f t="shared" si="5"/>
        <v>，3116929</v>
      </c>
      <c r="I76" s="4" t="str">
        <f>VLOOKUP(A76,HOP!A:U,21,0)</f>
        <v>直采</v>
      </c>
    </row>
    <row r="77" s="4" customFormat="1" spans="1:9">
      <c r="A77" s="5">
        <v>999223167066312</v>
      </c>
      <c r="B77" s="6">
        <v>45000</v>
      </c>
      <c r="C77" s="6">
        <v>45003</v>
      </c>
      <c r="D77" s="4">
        <v>2274</v>
      </c>
      <c r="E77" s="4" t="str">
        <f>VLOOKUP(A77,HOP!A:L,12,0)</f>
        <v>2274.00</v>
      </c>
      <c r="F77" s="4" t="str">
        <f>VLOOKUP(A77,HOP!A:C,3,0)</f>
        <v>3129930</v>
      </c>
      <c r="G77" s="4">
        <f t="shared" si="4"/>
        <v>0</v>
      </c>
      <c r="H77" s="4" t="str">
        <f t="shared" si="5"/>
        <v>，3129930</v>
      </c>
      <c r="I77" s="4" t="str">
        <f>VLOOKUP(A77,HOP!A:U,21,0)</f>
        <v>直采</v>
      </c>
    </row>
    <row r="78" s="4" customFormat="1" spans="1:9">
      <c r="A78" s="5">
        <v>999223168478289</v>
      </c>
      <c r="B78" s="6">
        <v>44999</v>
      </c>
      <c r="C78" s="6">
        <v>45003</v>
      </c>
      <c r="D78" s="4">
        <v>1840</v>
      </c>
      <c r="E78" s="4" t="str">
        <f>VLOOKUP(A78,HOP!A:L,12,0)</f>
        <v>1840.00</v>
      </c>
      <c r="F78" s="4" t="str">
        <f>VLOOKUP(A78,HOP!A:C,3,0)</f>
        <v>3130721</v>
      </c>
      <c r="G78" s="4">
        <f t="shared" si="4"/>
        <v>0</v>
      </c>
      <c r="H78" s="4" t="str">
        <f t="shared" si="5"/>
        <v>，3130721</v>
      </c>
      <c r="I78" s="4" t="str">
        <f>VLOOKUP(A78,HOP!A:U,21,0)</f>
        <v>直采</v>
      </c>
    </row>
    <row r="79" s="4" customFormat="1" spans="1:9">
      <c r="A79" s="5">
        <v>999223173333323</v>
      </c>
      <c r="B79" s="6">
        <v>45000</v>
      </c>
      <c r="C79" s="6">
        <v>45003</v>
      </c>
      <c r="D79" s="4">
        <v>1578</v>
      </c>
      <c r="E79" s="4" t="str">
        <f>VLOOKUP(A79,HOP!A:L,12,0)</f>
        <v>1578.00</v>
      </c>
      <c r="F79" s="4" t="str">
        <f>VLOOKUP(A79,HOP!A:C,3,0)</f>
        <v>3131263</v>
      </c>
      <c r="G79" s="4">
        <f t="shared" si="4"/>
        <v>0</v>
      </c>
      <c r="H79" s="4" t="str">
        <f t="shared" si="5"/>
        <v>，3131263</v>
      </c>
      <c r="I79" s="4" t="str">
        <f>VLOOKUP(A79,HOP!A:U,21,0)</f>
        <v>直采</v>
      </c>
    </row>
    <row r="80" s="4" customFormat="1" spans="1:9">
      <c r="A80" s="5">
        <v>999223173947624</v>
      </c>
      <c r="B80" s="6">
        <v>45000</v>
      </c>
      <c r="C80" s="6">
        <v>45003</v>
      </c>
      <c r="D80" s="4">
        <v>3590</v>
      </c>
      <c r="E80" s="4" t="str">
        <f>VLOOKUP(A80,HOP!A:L,12,0)</f>
        <v>3590.00</v>
      </c>
      <c r="F80" s="4" t="str">
        <f>VLOOKUP(A80,HOP!A:C,3,0)</f>
        <v>3131377</v>
      </c>
      <c r="G80" s="4">
        <f t="shared" si="4"/>
        <v>0</v>
      </c>
      <c r="H80" s="4" t="str">
        <f t="shared" si="5"/>
        <v>，3131377</v>
      </c>
      <c r="I80" s="4" t="str">
        <f>VLOOKUP(A80,HOP!A:U,21,0)</f>
        <v>直采</v>
      </c>
    </row>
    <row r="81" s="4" customFormat="1" spans="1:9">
      <c r="A81" s="5">
        <v>999223175002046</v>
      </c>
      <c r="B81" s="6">
        <v>45001</v>
      </c>
      <c r="C81" s="6">
        <v>45003</v>
      </c>
      <c r="D81" s="4">
        <v>3000</v>
      </c>
      <c r="E81" s="4" t="str">
        <f>VLOOKUP(A81,HOP!A:L,12,0)</f>
        <v>3000.00</v>
      </c>
      <c r="F81" s="4" t="str">
        <f>VLOOKUP(A81,HOP!A:C,3,0)</f>
        <v>3131616</v>
      </c>
      <c r="G81" s="4">
        <f t="shared" si="4"/>
        <v>0</v>
      </c>
      <c r="H81" s="4" t="str">
        <f t="shared" si="5"/>
        <v>，3131616</v>
      </c>
      <c r="I81" s="4" t="str">
        <f>VLOOKUP(A81,HOP!A:U,21,0)</f>
        <v>直采</v>
      </c>
    </row>
    <row r="82" s="4" customFormat="1" spans="1:9">
      <c r="A82" s="5">
        <v>999223175005387</v>
      </c>
      <c r="B82" s="6">
        <v>45001</v>
      </c>
      <c r="C82" s="6">
        <v>45003</v>
      </c>
      <c r="D82" s="4">
        <v>3300</v>
      </c>
      <c r="E82" s="4" t="str">
        <f>VLOOKUP(A82,HOP!A:L,12,0)</f>
        <v>3300.00</v>
      </c>
      <c r="F82" s="4" t="str">
        <f>VLOOKUP(A82,HOP!A:C,3,0)</f>
        <v>3131617</v>
      </c>
      <c r="G82" s="4">
        <f t="shared" si="4"/>
        <v>0</v>
      </c>
      <c r="H82" s="4" t="str">
        <f t="shared" si="5"/>
        <v>，3131617</v>
      </c>
      <c r="I82" s="4" t="str">
        <f>VLOOKUP(A82,HOP!A:U,21,0)</f>
        <v>直采</v>
      </c>
    </row>
    <row r="83" s="4" customFormat="1" spans="1:9">
      <c r="A83" s="5">
        <v>999223175155444</v>
      </c>
      <c r="B83" s="6">
        <v>45002</v>
      </c>
      <c r="C83" s="6">
        <v>45003</v>
      </c>
      <c r="D83" s="4">
        <v>366</v>
      </c>
      <c r="E83" s="4" t="str">
        <f>VLOOKUP(A83,HOP!A:L,12,0)</f>
        <v>366.00</v>
      </c>
      <c r="F83" s="4" t="str">
        <f>VLOOKUP(A83,HOP!A:C,3,0)</f>
        <v>3131706</v>
      </c>
      <c r="G83" s="4">
        <f t="shared" si="4"/>
        <v>0</v>
      </c>
      <c r="H83" s="4" t="str">
        <f t="shared" si="5"/>
        <v>，3131706</v>
      </c>
      <c r="I83" s="4" t="str">
        <f>VLOOKUP(A83,HOP!A:U,21,0)</f>
        <v>直采</v>
      </c>
    </row>
    <row r="84" s="4" customFormat="1" spans="1:9">
      <c r="A84" s="5">
        <v>999223175907905</v>
      </c>
      <c r="B84" s="6">
        <v>45002</v>
      </c>
      <c r="C84" s="6">
        <v>45003</v>
      </c>
      <c r="D84" s="4">
        <v>267</v>
      </c>
      <c r="E84" s="4" t="str">
        <f>VLOOKUP(A84,HOP!A:L,12,0)</f>
        <v>267.00</v>
      </c>
      <c r="F84" s="4" t="str">
        <f>VLOOKUP(A84,HOP!A:C,3,0)</f>
        <v>3132019</v>
      </c>
      <c r="G84" s="4">
        <f t="shared" si="4"/>
        <v>0</v>
      </c>
      <c r="H84" s="4" t="str">
        <f t="shared" si="5"/>
        <v>，3132019</v>
      </c>
      <c r="I84" s="4" t="str">
        <f>VLOOKUP(A84,HOP!A:U,21,0)</f>
        <v>直采</v>
      </c>
    </row>
    <row r="85" s="4" customFormat="1" spans="1:9">
      <c r="A85" s="5">
        <v>999223177209553</v>
      </c>
      <c r="B85" s="6">
        <v>45002</v>
      </c>
      <c r="C85" s="6">
        <v>45003</v>
      </c>
      <c r="D85" s="4">
        <v>410</v>
      </c>
      <c r="E85" s="4" t="str">
        <f>VLOOKUP(A85,HOP!A:L,12,0)</f>
        <v>410.00</v>
      </c>
      <c r="F85" s="4" t="str">
        <f>VLOOKUP(A85,HOP!A:C,3,0)</f>
        <v>3132253</v>
      </c>
      <c r="G85" s="4">
        <f t="shared" si="4"/>
        <v>0</v>
      </c>
      <c r="H85" s="4" t="str">
        <f t="shared" si="5"/>
        <v>，3132253</v>
      </c>
      <c r="I85" s="4" t="str">
        <f>VLOOKUP(A85,HOP!A:U,21,0)</f>
        <v>直采</v>
      </c>
    </row>
    <row r="86" s="4" customFormat="1" spans="1:9">
      <c r="A86" s="5">
        <v>999223177565525</v>
      </c>
      <c r="B86" s="6">
        <v>45000</v>
      </c>
      <c r="C86" s="6">
        <v>45003</v>
      </c>
      <c r="D86" s="4">
        <v>1840</v>
      </c>
      <c r="E86" s="4" t="str">
        <f>VLOOKUP(A86,HOP!A:L,12,0)</f>
        <v>1840.00</v>
      </c>
      <c r="F86" s="4" t="str">
        <f>VLOOKUP(A86,HOP!A:C,3,0)</f>
        <v>3132332</v>
      </c>
      <c r="G86" s="4">
        <f t="shared" si="4"/>
        <v>0</v>
      </c>
      <c r="H86" s="4" t="str">
        <f t="shared" si="5"/>
        <v>，3132332</v>
      </c>
      <c r="I86" s="4" t="str">
        <f>VLOOKUP(A86,HOP!A:U,21,0)</f>
        <v>直采</v>
      </c>
    </row>
    <row r="87" s="4" customFormat="1" spans="1:9">
      <c r="A87" s="5">
        <v>999223181337634</v>
      </c>
      <c r="B87" s="6">
        <v>45002</v>
      </c>
      <c r="C87" s="6">
        <v>45003</v>
      </c>
      <c r="D87" s="4">
        <v>358</v>
      </c>
      <c r="E87" s="4" t="str">
        <f>VLOOKUP(A87,HOP!A:L,12,0)</f>
        <v>358.00</v>
      </c>
      <c r="F87" s="4" t="str">
        <f>VLOOKUP(A87,HOP!A:C,3,0)</f>
        <v>3133365</v>
      </c>
      <c r="G87" s="4">
        <f t="shared" si="4"/>
        <v>0</v>
      </c>
      <c r="H87" s="4" t="str">
        <f t="shared" si="5"/>
        <v>，3133365</v>
      </c>
      <c r="I87" s="4" t="str">
        <f>VLOOKUP(A87,HOP!A:U,21,0)</f>
        <v>直采</v>
      </c>
    </row>
    <row r="88" s="4" customFormat="1" spans="1:9">
      <c r="A88" s="5">
        <v>999223182025291</v>
      </c>
      <c r="B88" s="6">
        <v>45000</v>
      </c>
      <c r="C88" s="6">
        <v>45003</v>
      </c>
      <c r="D88" s="4">
        <v>1638</v>
      </c>
      <c r="E88" s="4" t="str">
        <f>VLOOKUP(A88,HOP!A:L,12,0)</f>
        <v>1638.00</v>
      </c>
      <c r="F88" s="4" t="str">
        <f>VLOOKUP(A88,HOP!A:C,3,0)</f>
        <v>3133658</v>
      </c>
      <c r="G88" s="4">
        <f t="shared" si="4"/>
        <v>0</v>
      </c>
      <c r="H88" s="4" t="str">
        <f t="shared" si="5"/>
        <v>，3133658</v>
      </c>
      <c r="I88" s="4" t="str">
        <f>VLOOKUP(A88,HOP!A:U,21,0)</f>
        <v>直采</v>
      </c>
    </row>
    <row r="89" s="4" customFormat="1" spans="1:9">
      <c r="A89" s="5">
        <v>999223183867243</v>
      </c>
      <c r="B89" s="6">
        <v>45001</v>
      </c>
      <c r="C89" s="6">
        <v>45003</v>
      </c>
      <c r="D89" s="4">
        <v>1772</v>
      </c>
      <c r="E89" s="4" t="str">
        <f>VLOOKUP(A89,HOP!A:L,12,0)</f>
        <v>1772.00</v>
      </c>
      <c r="F89" s="4" t="str">
        <f>VLOOKUP(A89,HOP!A:C,3,0)</f>
        <v>3134458</v>
      </c>
      <c r="G89" s="4">
        <f t="shared" si="4"/>
        <v>0</v>
      </c>
      <c r="H89" s="4" t="str">
        <f t="shared" si="5"/>
        <v>，3134458</v>
      </c>
      <c r="I89" s="4" t="str">
        <f>VLOOKUP(A89,HOP!A:U,21,0)</f>
        <v>直采</v>
      </c>
    </row>
    <row r="90" s="4" customFormat="1" spans="1:9">
      <c r="A90" s="5">
        <v>999223184776353</v>
      </c>
      <c r="B90" s="6">
        <v>45002</v>
      </c>
      <c r="C90" s="6">
        <v>45003</v>
      </c>
      <c r="D90" s="4">
        <v>405</v>
      </c>
      <c r="E90" s="4" t="str">
        <f>VLOOKUP(A90,HOP!A:L,12,0)</f>
        <v>405.00</v>
      </c>
      <c r="F90" s="4" t="str">
        <f>VLOOKUP(A90,HOP!A:C,3,0)</f>
        <v>3134827</v>
      </c>
      <c r="G90" s="4">
        <f t="shared" si="4"/>
        <v>0</v>
      </c>
      <c r="H90" s="4" t="str">
        <f t="shared" si="5"/>
        <v>，3134827</v>
      </c>
      <c r="I90" s="4" t="str">
        <f>VLOOKUP(A90,HOP!A:U,21,0)</f>
        <v>直采</v>
      </c>
    </row>
    <row r="91" s="4" customFormat="1" spans="1:9">
      <c r="A91" s="5">
        <v>999223184834409</v>
      </c>
      <c r="B91" s="6">
        <v>45000</v>
      </c>
      <c r="C91" s="6">
        <v>45003</v>
      </c>
      <c r="D91" s="4">
        <v>3590</v>
      </c>
      <c r="E91" s="4" t="str">
        <f>VLOOKUP(A91,HOP!A:L,12,0)</f>
        <v>3590.00</v>
      </c>
      <c r="F91" s="4" t="str">
        <f>VLOOKUP(A91,HOP!A:C,3,0)</f>
        <v>3134857</v>
      </c>
      <c r="G91" s="4">
        <f t="shared" si="4"/>
        <v>0</v>
      </c>
      <c r="H91" s="4" t="str">
        <f t="shared" si="5"/>
        <v>，3134857</v>
      </c>
      <c r="I91" s="4" t="str">
        <f>VLOOKUP(A91,HOP!A:U,21,0)</f>
        <v>直采</v>
      </c>
    </row>
    <row r="92" s="4" customFormat="1" spans="1:9">
      <c r="A92" s="5">
        <v>999223184932866</v>
      </c>
      <c r="B92" s="6">
        <v>45002</v>
      </c>
      <c r="C92" s="6">
        <v>45003</v>
      </c>
      <c r="D92" s="4">
        <v>160</v>
      </c>
      <c r="E92" s="4" t="str">
        <f>VLOOKUP(A92,HOP!A:L,12,0)</f>
        <v>160.00</v>
      </c>
      <c r="F92" s="4" t="str">
        <f>VLOOKUP(A92,HOP!A:C,3,0)</f>
        <v>3134903</v>
      </c>
      <c r="G92" s="4">
        <f t="shared" si="4"/>
        <v>0</v>
      </c>
      <c r="H92" s="4" t="str">
        <f t="shared" si="5"/>
        <v>，3134903</v>
      </c>
      <c r="I92" s="4" t="str">
        <f>VLOOKUP(A92,HOP!A:U,21,0)</f>
        <v>直采</v>
      </c>
    </row>
    <row r="93" s="4" customFormat="1" spans="1:9">
      <c r="A93" s="5">
        <v>999223188300329</v>
      </c>
      <c r="B93" s="6">
        <v>45002</v>
      </c>
      <c r="C93" s="6">
        <v>45003</v>
      </c>
      <c r="D93" s="4">
        <v>358</v>
      </c>
      <c r="E93" s="4" t="str">
        <f>VLOOKUP(A93,HOP!A:L,12,0)</f>
        <v>358.00</v>
      </c>
      <c r="F93" s="4" t="str">
        <f>VLOOKUP(A93,HOP!A:C,3,0)</f>
        <v>3135143</v>
      </c>
      <c r="G93" s="4">
        <f t="shared" si="4"/>
        <v>0</v>
      </c>
      <c r="H93" s="4" t="str">
        <f t="shared" si="5"/>
        <v>，3135143</v>
      </c>
      <c r="I93" s="4" t="str">
        <f>VLOOKUP(A93,HOP!A:U,21,0)</f>
        <v>直采</v>
      </c>
    </row>
    <row r="94" s="4" customFormat="1" spans="1:9">
      <c r="A94" s="5">
        <v>999223189562581</v>
      </c>
      <c r="B94" s="6">
        <v>45002</v>
      </c>
      <c r="C94" s="6">
        <v>45003</v>
      </c>
      <c r="D94" s="4">
        <v>538</v>
      </c>
      <c r="E94" s="4" t="str">
        <f>VLOOKUP(A94,HOP!A:L,12,0)</f>
        <v>538.00</v>
      </c>
      <c r="F94" s="4" t="str">
        <f>VLOOKUP(A94,HOP!A:C,3,0)</f>
        <v>3135409</v>
      </c>
      <c r="G94" s="4">
        <f t="shared" si="4"/>
        <v>0</v>
      </c>
      <c r="H94" s="4" t="str">
        <f t="shared" si="5"/>
        <v>，3135409</v>
      </c>
      <c r="I94" s="4" t="str">
        <f>VLOOKUP(A94,HOP!A:U,21,0)</f>
        <v>直采</v>
      </c>
    </row>
    <row r="95" s="4" customFormat="1" spans="1:9">
      <c r="A95" s="5">
        <v>999223192647525</v>
      </c>
      <c r="B95" s="6">
        <v>45002</v>
      </c>
      <c r="C95" s="6">
        <v>45003</v>
      </c>
      <c r="D95" s="4">
        <v>530</v>
      </c>
      <c r="E95" s="4" t="str">
        <f>VLOOKUP(A95,HOP!A:L,12,0)</f>
        <v>530.00</v>
      </c>
      <c r="F95" s="4" t="str">
        <f>VLOOKUP(A95,HOP!A:C,3,0)</f>
        <v>3136401</v>
      </c>
      <c r="G95" s="4">
        <f t="shared" si="4"/>
        <v>0</v>
      </c>
      <c r="H95" s="4" t="str">
        <f t="shared" si="5"/>
        <v>，3136401</v>
      </c>
      <c r="I95" s="4" t="str">
        <f>VLOOKUP(A95,HOP!A:U,21,0)</f>
        <v>直采</v>
      </c>
    </row>
    <row r="96" s="4" customFormat="1" spans="1:9">
      <c r="A96" s="5">
        <v>999223193831868</v>
      </c>
      <c r="B96" s="6">
        <v>45002</v>
      </c>
      <c r="C96" s="6">
        <v>45003</v>
      </c>
      <c r="D96" s="4">
        <v>471</v>
      </c>
      <c r="E96" s="4" t="str">
        <f>VLOOKUP(A96,HOP!A:L,12,0)</f>
        <v>471.00</v>
      </c>
      <c r="F96" s="4" t="str">
        <f>VLOOKUP(A96,HOP!A:C,3,0)</f>
        <v>3136761</v>
      </c>
      <c r="G96" s="4">
        <f t="shared" si="4"/>
        <v>0</v>
      </c>
      <c r="H96" s="4" t="str">
        <f t="shared" si="5"/>
        <v>，3136761</v>
      </c>
      <c r="I96" s="4" t="str">
        <f>VLOOKUP(A96,HOP!A:U,21,0)</f>
        <v>直采</v>
      </c>
    </row>
    <row r="97" s="4" customFormat="1" spans="1:9">
      <c r="A97" s="5">
        <v>999223193533393</v>
      </c>
      <c r="B97" s="6">
        <v>45000</v>
      </c>
      <c r="C97" s="6">
        <v>45003</v>
      </c>
      <c r="D97" s="4">
        <v>1950</v>
      </c>
      <c r="E97" s="4" t="str">
        <f>VLOOKUP(A97,HOP!A:L,12,0)</f>
        <v>1950.00</v>
      </c>
      <c r="F97" s="4" t="str">
        <f>VLOOKUP(A97,HOP!A:C,3,0)</f>
        <v>3136668</v>
      </c>
      <c r="G97" s="4">
        <f t="shared" si="4"/>
        <v>0</v>
      </c>
      <c r="H97" s="4" t="str">
        <f t="shared" si="5"/>
        <v>，3136668</v>
      </c>
      <c r="I97" s="4" t="str">
        <f>VLOOKUP(A97,HOP!A:U,21,0)</f>
        <v>直采</v>
      </c>
    </row>
    <row r="98" s="4" customFormat="1" spans="1:9">
      <c r="A98" s="5">
        <v>999223194752060</v>
      </c>
      <c r="B98" s="6">
        <v>45001</v>
      </c>
      <c r="C98" s="6">
        <v>45003</v>
      </c>
      <c r="D98" s="4">
        <v>630</v>
      </c>
      <c r="E98" s="4" t="str">
        <f>VLOOKUP(A98,HOP!A:L,12,0)</f>
        <v>630.00</v>
      </c>
      <c r="F98" s="4" t="str">
        <f>VLOOKUP(A98,HOP!A:C,3,0)</f>
        <v>3136985</v>
      </c>
      <c r="G98" s="4">
        <f t="shared" si="4"/>
        <v>0</v>
      </c>
      <c r="H98" s="4" t="str">
        <f t="shared" si="5"/>
        <v>，3136985</v>
      </c>
      <c r="I98" s="4" t="str">
        <f>VLOOKUP(A98,HOP!A:U,21,0)</f>
        <v>直采</v>
      </c>
    </row>
    <row r="99" s="4" customFormat="1" spans="1:9">
      <c r="A99" s="5">
        <v>999223197038090</v>
      </c>
      <c r="B99" s="6">
        <v>45000</v>
      </c>
      <c r="C99" s="6">
        <v>45003</v>
      </c>
      <c r="D99" s="4">
        <v>13260</v>
      </c>
      <c r="E99" s="4" t="str">
        <f>VLOOKUP(A99,HOP!A:L,12,0)</f>
        <v>13260.00</v>
      </c>
      <c r="F99" s="4" t="str">
        <f>VLOOKUP(A99,HOP!A:C,3,0)</f>
        <v>3137654</v>
      </c>
      <c r="G99" s="4">
        <f t="shared" ref="G99:G127" si="6">D99-E99</f>
        <v>0</v>
      </c>
      <c r="H99" s="4" t="str">
        <f t="shared" ref="H99:H127" si="7">$H$1&amp;F99</f>
        <v>，3137654</v>
      </c>
      <c r="I99" s="4" t="str">
        <f>VLOOKUP(A99,HOP!A:U,21,0)</f>
        <v>直采</v>
      </c>
    </row>
    <row r="100" s="4" customFormat="1" spans="1:9">
      <c r="A100" s="5">
        <v>999223197294449</v>
      </c>
      <c r="B100" s="6">
        <v>45001</v>
      </c>
      <c r="C100" s="6">
        <v>45003</v>
      </c>
      <c r="D100" s="4">
        <v>2950</v>
      </c>
      <c r="E100" s="4" t="str">
        <f>VLOOKUP(A100,HOP!A:L,12,0)</f>
        <v>2950.00</v>
      </c>
      <c r="F100" s="4" t="str">
        <f>VLOOKUP(A100,HOP!A:C,3,0)</f>
        <v>3137743</v>
      </c>
      <c r="G100" s="4">
        <f t="shared" si="6"/>
        <v>0</v>
      </c>
      <c r="H100" s="4" t="str">
        <f t="shared" si="7"/>
        <v>，3137743</v>
      </c>
      <c r="I100" s="4" t="str">
        <f>VLOOKUP(A100,HOP!A:U,21,0)</f>
        <v>直采</v>
      </c>
    </row>
    <row r="101" s="4" customFormat="1" spans="1:9">
      <c r="A101" s="5">
        <v>999223198426609</v>
      </c>
      <c r="B101" s="6">
        <v>45002</v>
      </c>
      <c r="C101" s="6">
        <v>45003</v>
      </c>
      <c r="D101" s="4">
        <v>189</v>
      </c>
      <c r="E101" s="4" t="str">
        <f>VLOOKUP(A101,HOP!A:L,12,0)</f>
        <v>189.00</v>
      </c>
      <c r="F101" s="4" t="str">
        <f>VLOOKUP(A101,HOP!A:C,3,0)</f>
        <v>3138144</v>
      </c>
      <c r="G101" s="4">
        <f t="shared" si="6"/>
        <v>0</v>
      </c>
      <c r="H101" s="4" t="str">
        <f t="shared" si="7"/>
        <v>，3138144</v>
      </c>
      <c r="I101" s="4" t="str">
        <f>VLOOKUP(A101,HOP!A:U,21,0)</f>
        <v>直采</v>
      </c>
    </row>
    <row r="102" s="4" customFormat="1" spans="1:9">
      <c r="A102" s="5">
        <v>999223198816046</v>
      </c>
      <c r="B102" s="6">
        <v>45001</v>
      </c>
      <c r="C102" s="6">
        <v>45003</v>
      </c>
      <c r="D102" s="4">
        <v>1840</v>
      </c>
      <c r="E102" s="4" t="str">
        <f>VLOOKUP(A102,HOP!A:L,12,0)</f>
        <v>1840.00</v>
      </c>
      <c r="F102" s="4" t="str">
        <f>VLOOKUP(A102,HOP!A:C,3,0)</f>
        <v>3138332</v>
      </c>
      <c r="G102" s="4">
        <f t="shared" si="6"/>
        <v>0</v>
      </c>
      <c r="H102" s="4" t="str">
        <f t="shared" si="7"/>
        <v>，3138332</v>
      </c>
      <c r="I102" s="4" t="str">
        <f>VLOOKUP(A102,HOP!A:U,21,0)</f>
        <v>直采</v>
      </c>
    </row>
    <row r="103" s="4" customFormat="1" spans="1:9">
      <c r="A103" s="5">
        <v>999223200332180</v>
      </c>
      <c r="B103" s="6">
        <v>45001</v>
      </c>
      <c r="C103" s="6">
        <v>45003</v>
      </c>
      <c r="D103" s="4">
        <v>7460</v>
      </c>
      <c r="E103" s="4" t="str">
        <f>VLOOKUP(A103,HOP!A:L,12,0)</f>
        <v>7460.00</v>
      </c>
      <c r="F103" s="4" t="str">
        <f>VLOOKUP(A103,HOP!A:C,3,0)</f>
        <v>3139171</v>
      </c>
      <c r="G103" s="4">
        <f t="shared" si="6"/>
        <v>0</v>
      </c>
      <c r="H103" s="4" t="str">
        <f t="shared" si="7"/>
        <v>，3139171</v>
      </c>
      <c r="I103" s="4" t="str">
        <f>VLOOKUP(A103,HOP!A:U,21,0)</f>
        <v>直采</v>
      </c>
    </row>
    <row r="104" s="4" customFormat="1" spans="1:9">
      <c r="A104" s="5">
        <v>23199363280</v>
      </c>
      <c r="B104" s="6">
        <v>45001</v>
      </c>
      <c r="C104" s="6">
        <v>45003</v>
      </c>
      <c r="D104" s="4">
        <v>911</v>
      </c>
      <c r="E104" s="4" t="str">
        <f>VLOOKUP(A104,HOP!A:L,12,0)</f>
        <v>911.00</v>
      </c>
      <c r="F104" s="4" t="str">
        <f>VLOOKUP(A104,HOP!A:C,3,0)</f>
        <v>3138580</v>
      </c>
      <c r="G104" s="4">
        <f t="shared" si="6"/>
        <v>0</v>
      </c>
      <c r="H104" s="4" t="str">
        <f t="shared" si="7"/>
        <v>，3138580</v>
      </c>
      <c r="I104" s="4" t="str">
        <f>VLOOKUP(A104,HOP!A:U,21,0)</f>
        <v>直采</v>
      </c>
    </row>
    <row r="105" s="4" customFormat="1" spans="1:9">
      <c r="A105" s="5">
        <v>999223205686361</v>
      </c>
      <c r="B105" s="6">
        <v>45002</v>
      </c>
      <c r="C105" s="6">
        <v>45003</v>
      </c>
      <c r="D105" s="4">
        <v>358</v>
      </c>
      <c r="E105" s="4" t="str">
        <f>VLOOKUP(A105,HOP!A:L,12,0)</f>
        <v>358.00</v>
      </c>
      <c r="F105" s="4" t="str">
        <f>VLOOKUP(A105,HOP!A:C,3,0)</f>
        <v>3140510</v>
      </c>
      <c r="G105" s="4">
        <f t="shared" si="6"/>
        <v>0</v>
      </c>
      <c r="H105" s="4" t="str">
        <f t="shared" si="7"/>
        <v>，3140510</v>
      </c>
      <c r="I105" s="4" t="str">
        <f>VLOOKUP(A105,HOP!A:U,21,0)</f>
        <v>直采</v>
      </c>
    </row>
    <row r="106" s="4" customFormat="1" spans="1:9">
      <c r="A106" s="5">
        <v>999223207323818</v>
      </c>
      <c r="B106" s="6">
        <v>45001</v>
      </c>
      <c r="C106" s="6">
        <v>45003</v>
      </c>
      <c r="D106" s="4">
        <v>781</v>
      </c>
      <c r="E106" s="4" t="str">
        <f>VLOOKUP(A106,HOP!A:L,12,0)</f>
        <v>781.00</v>
      </c>
      <c r="F106" s="4" t="str">
        <f>VLOOKUP(A106,HOP!A:C,3,0)</f>
        <v>3141067</v>
      </c>
      <c r="G106" s="4">
        <f t="shared" si="6"/>
        <v>0</v>
      </c>
      <c r="H106" s="4" t="str">
        <f t="shared" si="7"/>
        <v>，3141067</v>
      </c>
      <c r="I106" s="4" t="str">
        <f>VLOOKUP(A106,HOP!A:U,21,0)</f>
        <v>直采</v>
      </c>
    </row>
    <row r="107" s="4" customFormat="1" spans="1:9">
      <c r="A107" s="5">
        <v>999223209061238</v>
      </c>
      <c r="B107" s="6">
        <v>45002</v>
      </c>
      <c r="C107" s="6">
        <v>45003</v>
      </c>
      <c r="D107" s="4">
        <v>440</v>
      </c>
      <c r="E107" s="4" t="str">
        <f>VLOOKUP(A107,HOP!A:L,12,0)</f>
        <v>440.00</v>
      </c>
      <c r="F107" s="4" t="str">
        <f>VLOOKUP(A107,HOP!A:C,3,0)</f>
        <v>3141580</v>
      </c>
      <c r="G107" s="4">
        <f t="shared" si="6"/>
        <v>0</v>
      </c>
      <c r="H107" s="4" t="str">
        <f t="shared" si="7"/>
        <v>，3141580</v>
      </c>
      <c r="I107" s="4" t="str">
        <f>VLOOKUP(A107,HOP!A:U,21,0)</f>
        <v>直采</v>
      </c>
    </row>
    <row r="108" s="4" customFormat="1" hidden="1" spans="1:9">
      <c r="A108" s="5">
        <v>999223209706902</v>
      </c>
      <c r="B108" s="6">
        <v>45002</v>
      </c>
      <c r="C108" s="6">
        <v>45003</v>
      </c>
      <c r="D108" s="4">
        <v>0</v>
      </c>
      <c r="E108" s="4" t="e">
        <f>VLOOKUP(A108,HOP!A:L,12,0)</f>
        <v>#N/A</v>
      </c>
      <c r="F108" s="4" t="e">
        <f>VLOOKUP(A108,HOP!A:C,3,0)</f>
        <v>#N/A</v>
      </c>
      <c r="G108" s="4" t="e">
        <f t="shared" si="6"/>
        <v>#N/A</v>
      </c>
      <c r="H108" s="4" t="e">
        <f t="shared" si="7"/>
        <v>#N/A</v>
      </c>
      <c r="I108" s="4" t="e">
        <f>VLOOKUP(A108,HOP!A:U,21,0)</f>
        <v>#N/A</v>
      </c>
    </row>
    <row r="109" s="4" customFormat="1" hidden="1" spans="1:9">
      <c r="A109" s="5">
        <v>999223210400248</v>
      </c>
      <c r="B109" s="6">
        <v>45001</v>
      </c>
      <c r="C109" s="6">
        <v>45003</v>
      </c>
      <c r="D109" s="4">
        <v>0</v>
      </c>
      <c r="E109" s="4" t="e">
        <f>VLOOKUP(A109,HOP!A:L,12,0)</f>
        <v>#N/A</v>
      </c>
      <c r="F109" s="4" t="e">
        <f>VLOOKUP(A109,HOP!A:C,3,0)</f>
        <v>#N/A</v>
      </c>
      <c r="G109" s="4" t="e">
        <f t="shared" si="6"/>
        <v>#N/A</v>
      </c>
      <c r="H109" s="4" t="e">
        <f t="shared" si="7"/>
        <v>#N/A</v>
      </c>
      <c r="I109" s="4" t="e">
        <f>VLOOKUP(A109,HOP!A:U,21,0)</f>
        <v>#N/A</v>
      </c>
    </row>
    <row r="110" s="4" customFormat="1" hidden="1" spans="1:9">
      <c r="A110" s="5">
        <v>999223210653005</v>
      </c>
      <c r="B110" s="6">
        <v>45001</v>
      </c>
      <c r="C110" s="6">
        <v>45003</v>
      </c>
      <c r="D110" s="4">
        <v>0</v>
      </c>
      <c r="E110" s="4" t="e">
        <f>VLOOKUP(A110,HOP!A:L,12,0)</f>
        <v>#N/A</v>
      </c>
      <c r="F110" s="4" t="e">
        <f>VLOOKUP(A110,HOP!A:C,3,0)</f>
        <v>#N/A</v>
      </c>
      <c r="G110" s="4" t="e">
        <f t="shared" si="6"/>
        <v>#N/A</v>
      </c>
      <c r="H110" s="4" t="e">
        <f t="shared" si="7"/>
        <v>#N/A</v>
      </c>
      <c r="I110" s="4" t="e">
        <f>VLOOKUP(A110,HOP!A:U,21,0)</f>
        <v>#N/A</v>
      </c>
    </row>
    <row r="111" s="4" customFormat="1" spans="1:9">
      <c r="A111" s="5">
        <v>999223212305450</v>
      </c>
      <c r="B111" s="6">
        <v>45001</v>
      </c>
      <c r="C111" s="6">
        <v>45003</v>
      </c>
      <c r="D111" s="4">
        <v>903</v>
      </c>
      <c r="E111" s="4" t="str">
        <f>VLOOKUP(A111,HOP!A:L,12,0)</f>
        <v>903.00</v>
      </c>
      <c r="F111" s="4" t="str">
        <f>VLOOKUP(A111,HOP!A:C,3,0)</f>
        <v>3142415</v>
      </c>
      <c r="G111" s="4">
        <f t="shared" si="6"/>
        <v>0</v>
      </c>
      <c r="H111" s="4" t="str">
        <f t="shared" si="7"/>
        <v>，3142415</v>
      </c>
      <c r="I111" s="4" t="str">
        <f>VLOOKUP(A111,HOP!A:U,21,0)</f>
        <v>直采</v>
      </c>
    </row>
    <row r="112" s="4" customFormat="1" spans="1:9">
      <c r="A112" s="5">
        <v>999223212318505</v>
      </c>
      <c r="B112" s="6">
        <v>45002</v>
      </c>
      <c r="C112" s="6">
        <v>45003</v>
      </c>
      <c r="D112" s="4">
        <v>280</v>
      </c>
      <c r="E112" s="4" t="str">
        <f>VLOOKUP(A112,HOP!A:L,12,0)</f>
        <v>280.00</v>
      </c>
      <c r="F112" s="4" t="str">
        <f>VLOOKUP(A112,HOP!A:C,3,0)</f>
        <v>3142418</v>
      </c>
      <c r="G112" s="4">
        <f t="shared" si="6"/>
        <v>0</v>
      </c>
      <c r="H112" s="4" t="str">
        <f t="shared" si="7"/>
        <v>，3142418</v>
      </c>
      <c r="I112" s="4" t="str">
        <f>VLOOKUP(A112,HOP!A:U,21,0)</f>
        <v>直采</v>
      </c>
    </row>
    <row r="113" s="4" customFormat="1" spans="1:9">
      <c r="A113" s="5">
        <v>999223212645930</v>
      </c>
      <c r="B113" s="6">
        <v>45002</v>
      </c>
      <c r="C113" s="6">
        <v>45003</v>
      </c>
      <c r="D113" s="4">
        <v>450</v>
      </c>
      <c r="E113" s="4" t="str">
        <f>VLOOKUP(A113,HOP!A:L,12,0)</f>
        <v>450.00</v>
      </c>
      <c r="F113" s="4" t="str">
        <f>VLOOKUP(A113,HOP!A:C,3,0)</f>
        <v>3142514</v>
      </c>
      <c r="G113" s="4">
        <f t="shared" si="6"/>
        <v>0</v>
      </c>
      <c r="H113" s="4" t="str">
        <f t="shared" si="7"/>
        <v>，3142514</v>
      </c>
      <c r="I113" s="4" t="str">
        <f>VLOOKUP(A113,HOP!A:U,21,0)</f>
        <v>直采</v>
      </c>
    </row>
    <row r="114" s="4" customFormat="1" spans="1:9">
      <c r="A114" s="5">
        <v>999223212900772</v>
      </c>
      <c r="B114" s="6">
        <v>45002</v>
      </c>
      <c r="C114" s="6">
        <v>45003</v>
      </c>
      <c r="D114" s="4">
        <v>747</v>
      </c>
      <c r="E114" s="4" t="str">
        <f>VLOOKUP(A114,HOP!A:L,12,0)</f>
        <v>747.00</v>
      </c>
      <c r="F114" s="4" t="str">
        <f>VLOOKUP(A114,HOP!A:C,3,0)</f>
        <v>3142579</v>
      </c>
      <c r="G114" s="4">
        <f t="shared" si="6"/>
        <v>0</v>
      </c>
      <c r="H114" s="4" t="str">
        <f t="shared" si="7"/>
        <v>，3142579</v>
      </c>
      <c r="I114" s="4" t="str">
        <f>VLOOKUP(A114,HOP!A:U,21,0)</f>
        <v>直采</v>
      </c>
    </row>
    <row r="115" s="4" customFormat="1" spans="1:9">
      <c r="A115" s="5">
        <v>999223215053576</v>
      </c>
      <c r="B115" s="6">
        <v>45001</v>
      </c>
      <c r="C115" s="6">
        <v>45003</v>
      </c>
      <c r="D115" s="4">
        <v>800</v>
      </c>
      <c r="E115" s="4" t="str">
        <f>VLOOKUP(A115,HOP!A:L,12,0)</f>
        <v>800.00</v>
      </c>
      <c r="F115" s="4" t="str">
        <f>VLOOKUP(A115,HOP!A:C,3,0)</f>
        <v>3143216</v>
      </c>
      <c r="G115" s="4">
        <f t="shared" si="6"/>
        <v>0</v>
      </c>
      <c r="H115" s="4" t="str">
        <f t="shared" si="7"/>
        <v>，3143216</v>
      </c>
      <c r="I115" s="4" t="str">
        <f>VLOOKUP(A115,HOP!A:U,21,0)</f>
        <v>直采</v>
      </c>
    </row>
    <row r="116" s="4" customFormat="1" spans="1:9">
      <c r="A116" s="5">
        <v>999223214893007</v>
      </c>
      <c r="B116" s="6">
        <v>45002</v>
      </c>
      <c r="C116" s="6">
        <v>45003</v>
      </c>
      <c r="D116" s="4">
        <v>951</v>
      </c>
      <c r="E116" s="4" t="str">
        <f>VLOOKUP(A116,HOP!A:L,12,0)</f>
        <v>951.00</v>
      </c>
      <c r="F116" s="4" t="str">
        <f>VLOOKUP(A116,HOP!A:C,3,0)</f>
        <v>3143165</v>
      </c>
      <c r="G116" s="4">
        <f t="shared" si="6"/>
        <v>0</v>
      </c>
      <c r="H116" s="4" t="str">
        <f t="shared" si="7"/>
        <v>，3143165</v>
      </c>
      <c r="I116" s="4" t="str">
        <f>VLOOKUP(A116,HOP!A:U,21,0)</f>
        <v>直采</v>
      </c>
    </row>
    <row r="117" s="4" customFormat="1" spans="1:9">
      <c r="A117" s="5">
        <v>999223217936047</v>
      </c>
      <c r="B117" s="6">
        <v>45002</v>
      </c>
      <c r="C117" s="6">
        <v>45003</v>
      </c>
      <c r="D117" s="4">
        <v>339</v>
      </c>
      <c r="E117" s="4" t="str">
        <f>VLOOKUP(A117,HOP!A:L,12,0)</f>
        <v>339.00</v>
      </c>
      <c r="F117" s="4" t="str">
        <f>VLOOKUP(A117,HOP!A:C,3,0)</f>
        <v>3144486</v>
      </c>
      <c r="G117" s="4">
        <f t="shared" si="6"/>
        <v>0</v>
      </c>
      <c r="H117" s="4" t="str">
        <f t="shared" si="7"/>
        <v>，3144486</v>
      </c>
      <c r="I117" s="4" t="str">
        <f>VLOOKUP(A117,HOP!A:U,21,0)</f>
        <v>直采</v>
      </c>
    </row>
    <row r="118" s="4" customFormat="1" spans="1:9">
      <c r="A118" s="5">
        <v>999223218072334</v>
      </c>
      <c r="B118" s="6">
        <v>45002</v>
      </c>
      <c r="C118" s="6">
        <v>45003</v>
      </c>
      <c r="D118" s="4">
        <v>788</v>
      </c>
      <c r="E118" s="4" t="str">
        <f>VLOOKUP(A118,HOP!A:L,12,0)</f>
        <v>788.00</v>
      </c>
      <c r="F118" s="4" t="str">
        <f>VLOOKUP(A118,HOP!A:C,3,0)</f>
        <v>3144577</v>
      </c>
      <c r="G118" s="4">
        <f t="shared" si="6"/>
        <v>0</v>
      </c>
      <c r="H118" s="4" t="str">
        <f t="shared" si="7"/>
        <v>，3144577</v>
      </c>
      <c r="I118" s="4" t="str">
        <f>VLOOKUP(A118,HOP!A:U,21,0)</f>
        <v>直采</v>
      </c>
    </row>
    <row r="119" s="4" customFormat="1" spans="1:9">
      <c r="A119" s="5">
        <v>999223218201011</v>
      </c>
      <c r="B119" s="6">
        <v>45002</v>
      </c>
      <c r="C119" s="6">
        <v>45003</v>
      </c>
      <c r="D119" s="4">
        <v>394</v>
      </c>
      <c r="E119" s="4" t="str">
        <f>VLOOKUP(A119,HOP!A:L,12,0)</f>
        <v>394.00</v>
      </c>
      <c r="F119" s="4" t="str">
        <f>VLOOKUP(A119,HOP!A:C,3,0)</f>
        <v>3144645</v>
      </c>
      <c r="G119" s="4">
        <f t="shared" si="6"/>
        <v>0</v>
      </c>
      <c r="H119" s="4" t="str">
        <f t="shared" si="7"/>
        <v>，3144645</v>
      </c>
      <c r="I119" s="4" t="str">
        <f>VLOOKUP(A119,HOP!A:U,21,0)</f>
        <v>直采</v>
      </c>
    </row>
    <row r="120" s="4" customFormat="1" spans="1:9">
      <c r="A120" s="5">
        <v>999223218224398</v>
      </c>
      <c r="B120" s="6">
        <v>45002</v>
      </c>
      <c r="C120" s="6">
        <v>45003</v>
      </c>
      <c r="D120" s="4">
        <v>394</v>
      </c>
      <c r="E120" s="4" t="str">
        <f>VLOOKUP(A120,HOP!A:L,12,0)</f>
        <v>394.00</v>
      </c>
      <c r="F120" s="4" t="str">
        <f>VLOOKUP(A120,HOP!A:C,3,0)</f>
        <v>3144657</v>
      </c>
      <c r="G120" s="4">
        <f t="shared" si="6"/>
        <v>0</v>
      </c>
      <c r="H120" s="4" t="str">
        <f t="shared" si="7"/>
        <v>，3144657</v>
      </c>
      <c r="I120" s="4" t="str">
        <f>VLOOKUP(A120,HOP!A:U,21,0)</f>
        <v>直采</v>
      </c>
    </row>
    <row r="121" s="4" customFormat="1" spans="1:9">
      <c r="A121" s="5">
        <v>999223222056218</v>
      </c>
      <c r="B121" s="6">
        <v>45002</v>
      </c>
      <c r="C121" s="6">
        <v>45003</v>
      </c>
      <c r="D121" s="4">
        <v>1763</v>
      </c>
      <c r="E121" s="4" t="str">
        <f>VLOOKUP(A121,HOP!A:L,12,0)</f>
        <v>1763.00</v>
      </c>
      <c r="F121" s="4" t="str">
        <f>VLOOKUP(A121,HOP!A:C,3,0)</f>
        <v>3145061</v>
      </c>
      <c r="G121" s="4">
        <f t="shared" si="6"/>
        <v>0</v>
      </c>
      <c r="H121" s="4" t="str">
        <f t="shared" si="7"/>
        <v>，3145061</v>
      </c>
      <c r="I121" s="4" t="str">
        <f>VLOOKUP(A121,HOP!A:U,21,0)</f>
        <v>直采</v>
      </c>
    </row>
    <row r="122" s="4" customFormat="1" spans="1:9">
      <c r="A122" s="5">
        <v>999223223580797</v>
      </c>
      <c r="B122" s="6">
        <v>45002</v>
      </c>
      <c r="C122" s="6">
        <v>45003</v>
      </c>
      <c r="D122" s="4">
        <v>423</v>
      </c>
      <c r="E122" s="4" t="str">
        <f>VLOOKUP(A122,HOP!A:L,12,0)</f>
        <v>423.00</v>
      </c>
      <c r="F122" s="4" t="str">
        <f>VLOOKUP(A122,HOP!A:C,3,0)</f>
        <v>3145536</v>
      </c>
      <c r="G122" s="4">
        <f t="shared" si="6"/>
        <v>0</v>
      </c>
      <c r="H122" s="4" t="str">
        <f t="shared" si="7"/>
        <v>，3145536</v>
      </c>
      <c r="I122" s="4" t="str">
        <f>VLOOKUP(A122,HOP!A:U,21,0)</f>
        <v>直采</v>
      </c>
    </row>
    <row r="123" s="4" customFormat="1" spans="1:9">
      <c r="A123" s="5">
        <v>999223223612564</v>
      </c>
      <c r="B123" s="6">
        <v>45002</v>
      </c>
      <c r="C123" s="6">
        <v>45003</v>
      </c>
      <c r="D123" s="4">
        <v>588</v>
      </c>
      <c r="E123" s="4" t="str">
        <f>VLOOKUP(A123,HOP!A:L,12,0)</f>
        <v>588.00</v>
      </c>
      <c r="F123" s="4" t="str">
        <f>VLOOKUP(A123,HOP!A:C,3,0)</f>
        <v>3145548</v>
      </c>
      <c r="G123" s="4">
        <f t="shared" si="6"/>
        <v>0</v>
      </c>
      <c r="H123" s="4" t="str">
        <f t="shared" si="7"/>
        <v>，3145548</v>
      </c>
      <c r="I123" s="4" t="str">
        <f>VLOOKUP(A123,HOP!A:U,21,0)</f>
        <v>直采</v>
      </c>
    </row>
    <row r="124" s="4" customFormat="1" spans="1:9">
      <c r="A124" s="5">
        <v>999223226062355</v>
      </c>
      <c r="B124" s="6">
        <v>45002</v>
      </c>
      <c r="C124" s="6">
        <v>45003</v>
      </c>
      <c r="D124" s="4">
        <v>788</v>
      </c>
      <c r="E124" s="4" t="str">
        <f>VLOOKUP(A124,HOP!A:L,12,0)</f>
        <v>788.00</v>
      </c>
      <c r="F124" s="4" t="str">
        <f>VLOOKUP(A124,HOP!A:C,3,0)</f>
        <v>3146200</v>
      </c>
      <c r="G124" s="4">
        <f t="shared" si="6"/>
        <v>0</v>
      </c>
      <c r="H124" s="4" t="str">
        <f t="shared" si="7"/>
        <v>，3146200</v>
      </c>
      <c r="I124" s="4" t="str">
        <f>VLOOKUP(A124,HOP!A:U,21,0)</f>
        <v>直采</v>
      </c>
    </row>
    <row r="125" s="4" customFormat="1" spans="1:9">
      <c r="A125" s="5">
        <v>999223228377094</v>
      </c>
      <c r="B125" s="6">
        <v>45002</v>
      </c>
      <c r="C125" s="6">
        <v>45003</v>
      </c>
      <c r="D125" s="4">
        <v>315</v>
      </c>
      <c r="E125" s="4" t="str">
        <f>VLOOKUP(A125,HOP!A:L,12,0)</f>
        <v>315.00</v>
      </c>
      <c r="F125" s="4" t="str">
        <f>VLOOKUP(A125,HOP!A:C,3,0)</f>
        <v>3146747</v>
      </c>
      <c r="G125" s="4">
        <f t="shared" si="6"/>
        <v>0</v>
      </c>
      <c r="H125" s="4" t="str">
        <f t="shared" si="7"/>
        <v>，3146747</v>
      </c>
      <c r="I125" s="4" t="str">
        <f>VLOOKUP(A125,HOP!A:U,21,0)</f>
        <v>直采</v>
      </c>
    </row>
    <row r="126" s="4" customFormat="1" hidden="1" spans="1:9">
      <c r="A126" s="5">
        <v>999223230456379</v>
      </c>
      <c r="B126" s="6">
        <v>45002</v>
      </c>
      <c r="C126" s="6">
        <v>45003</v>
      </c>
      <c r="D126" s="4">
        <v>0</v>
      </c>
      <c r="E126" s="4" t="e">
        <f>VLOOKUP(A126,HOP!A:L,12,0)</f>
        <v>#N/A</v>
      </c>
      <c r="F126" s="4" t="e">
        <f>VLOOKUP(A126,HOP!A:C,3,0)</f>
        <v>#N/A</v>
      </c>
      <c r="G126" s="4" t="e">
        <f t="shared" si="6"/>
        <v>#N/A</v>
      </c>
      <c r="H126" s="4" t="e">
        <f t="shared" si="7"/>
        <v>#N/A</v>
      </c>
      <c r="I126" s="4" t="e">
        <f>VLOOKUP(A126,HOP!A:U,21,0)</f>
        <v>#N/A</v>
      </c>
    </row>
    <row r="127" s="4" customFormat="1" spans="1:9">
      <c r="A127" s="5">
        <v>999223230536551</v>
      </c>
      <c r="B127" s="6">
        <v>45002</v>
      </c>
      <c r="C127" s="6">
        <v>45003</v>
      </c>
      <c r="D127" s="4">
        <v>390</v>
      </c>
      <c r="E127" s="4" t="str">
        <f>VLOOKUP(A127,HOP!A:L,12,0)</f>
        <v>390.00</v>
      </c>
      <c r="F127" s="4" t="str">
        <f>VLOOKUP(A127,HOP!A:C,3,0)</f>
        <v>3147423</v>
      </c>
      <c r="G127" s="4">
        <f t="shared" si="6"/>
        <v>0</v>
      </c>
      <c r="H127" s="4" t="str">
        <f t="shared" si="7"/>
        <v>，3147423</v>
      </c>
      <c r="I127" s="4" t="str">
        <f>VLOOKUP(A127,HOP!A:U,21,0)</f>
        <v>直采</v>
      </c>
    </row>
    <row r="129" spans="4:4">
      <c r="D129" s="4">
        <f>SUM(D2:D128)</f>
        <v>214083.25</v>
      </c>
    </row>
    <row r="136" spans="1:1">
      <c r="A136" s="4" t="s">
        <v>696</v>
      </c>
    </row>
    <row r="137" spans="1:1">
      <c r="A137" s="4" t="s">
        <v>697</v>
      </c>
    </row>
    <row r="138" spans="1:1">
      <c r="A138" s="4" t="s">
        <v>698</v>
      </c>
    </row>
  </sheetData>
  <autoFilter ref="A1:XFD129">
    <filterColumn colId="3">
      <filters blank="1">
        <filter val="214083.25"/>
        <filter val="700"/>
        <filter val="800"/>
        <filter val="2000"/>
        <filter val="2300"/>
        <filter val="2400"/>
        <filter val="3000"/>
        <filter val="3300"/>
        <filter val="4800"/>
        <filter val="7200"/>
        <filter val="903"/>
        <filter val="2403"/>
        <filter val="405"/>
        <filter val="607"/>
        <filter val="3108"/>
        <filter val="210"/>
        <filter val="410"/>
        <filter val="610"/>
        <filter val="911"/>
        <filter val="2412"/>
        <filter val="4212"/>
        <filter val="315"/>
        <filter val="6216"/>
        <filter val="420"/>
        <filter val="820"/>
        <filter val="423"/>
        <filter val="110.25"/>
        <filter val="530"/>
        <filter val="630"/>
        <filter val="1332"/>
        <filter val="4932"/>
        <filter val="7132"/>
        <filter val="435"/>
        <filter val="635"/>
        <filter val="735"/>
        <filter val="5635"/>
        <filter val="538"/>
        <filter val="1638"/>
        <filter val="339"/>
        <filter val="440"/>
        <filter val="540"/>
        <filter val="740"/>
        <filter val="1040"/>
        <filter val="1140"/>
        <filter val="1840"/>
        <filter val="2340"/>
        <filter val="546"/>
        <filter val="1146"/>
        <filter val="747"/>
        <filter val="1647"/>
        <filter val="450"/>
        <filter val="1950"/>
        <filter val="2950"/>
        <filter val="6250"/>
        <filter val="951"/>
        <filter val="455"/>
        <filter val="1156"/>
        <filter val="358"/>
        <filter val="458"/>
        <filter val="1158"/>
        <filter val="859"/>
        <filter val="160"/>
        <filter val="3360"/>
        <filter val="5760"/>
        <filter val="7460"/>
        <filter val="13260"/>
        <filter val="361"/>
        <filter val="3462"/>
        <filter val="1763"/>
        <filter val="366"/>
        <filter val="267"/>
        <filter val="467"/>
        <filter val="271"/>
        <filter val="471"/>
        <filter val="1772"/>
        <filter val="2274"/>
        <filter val="976"/>
        <filter val="1578"/>
        <filter val="2678"/>
        <filter val="3978"/>
        <filter val="280"/>
        <filter val="580"/>
        <filter val="1080"/>
        <filter val="1580"/>
        <filter val="1980"/>
        <filter val="2480"/>
        <filter val="781"/>
        <filter val="382"/>
        <filter val="2184"/>
        <filter val="187"/>
        <filter val="588"/>
        <filter val="788"/>
        <filter val="2988"/>
        <filter val="189"/>
        <filter val="390"/>
        <filter val="990"/>
        <filter val="1590"/>
        <filter val="3090"/>
        <filter val="3590"/>
        <filter val="394"/>
        <filter val="3196"/>
        <filter val="349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699</v>
      </c>
      <c r="B1" s="2" t="s">
        <v>700</v>
      </c>
      <c r="C1" s="2" t="s">
        <v>701</v>
      </c>
      <c r="D1" s="2" t="s">
        <v>702</v>
      </c>
      <c r="E1" s="2" t="s">
        <v>13</v>
      </c>
      <c r="F1" s="2" t="s">
        <v>5</v>
      </c>
      <c r="G1" s="2" t="s">
        <v>6</v>
      </c>
      <c r="H1" s="2" t="s">
        <v>703</v>
      </c>
      <c r="I1" s="2" t="s">
        <v>704</v>
      </c>
      <c r="J1" s="2" t="s">
        <v>705</v>
      </c>
      <c r="K1" s="2" t="s">
        <v>706</v>
      </c>
      <c r="L1" s="2" t="s">
        <v>707</v>
      </c>
      <c r="M1" s="2" t="s">
        <v>708</v>
      </c>
      <c r="N1" s="2" t="s">
        <v>709</v>
      </c>
      <c r="O1" s="2" t="s">
        <v>710</v>
      </c>
      <c r="P1" s="2" t="s">
        <v>711</v>
      </c>
      <c r="Q1" s="2" t="s">
        <v>712</v>
      </c>
      <c r="R1" s="2" t="s">
        <v>713</v>
      </c>
      <c r="S1" s="2" t="s">
        <v>714</v>
      </c>
      <c r="T1" s="2" t="s">
        <v>715</v>
      </c>
      <c r="U1" s="2" t="s">
        <v>716</v>
      </c>
      <c r="V1" s="2" t="s">
        <v>717</v>
      </c>
    </row>
    <row r="2" s="1" customFormat="1" spans="1:22">
      <c r="A2" s="3">
        <v>999223230536551</v>
      </c>
      <c r="B2" s="1" t="s">
        <v>718</v>
      </c>
      <c r="C2" s="1" t="s">
        <v>719</v>
      </c>
      <c r="D2" s="1" t="s">
        <v>720</v>
      </c>
      <c r="E2" s="1" t="s">
        <v>721</v>
      </c>
      <c r="F2" s="1" t="s">
        <v>718</v>
      </c>
      <c r="G2" s="1" t="s">
        <v>722</v>
      </c>
      <c r="H2" s="1" t="s">
        <v>723</v>
      </c>
      <c r="I2" s="1" t="s">
        <v>724</v>
      </c>
      <c r="J2" s="1" t="s">
        <v>725</v>
      </c>
      <c r="K2" s="1" t="s">
        <v>724</v>
      </c>
      <c r="L2" s="1" t="s">
        <v>724</v>
      </c>
      <c r="M2" s="1" t="s">
        <v>726</v>
      </c>
      <c r="N2" s="1" t="s">
        <v>726</v>
      </c>
      <c r="O2" s="1" t="s">
        <v>727</v>
      </c>
      <c r="P2" s="1" t="s">
        <v>728</v>
      </c>
      <c r="Q2" s="1" t="s">
        <v>729</v>
      </c>
      <c r="R2" s="1" t="s">
        <v>730</v>
      </c>
      <c r="S2" s="1" t="s">
        <v>731</v>
      </c>
      <c r="T2" s="1" t="s">
        <v>732</v>
      </c>
      <c r="U2" s="1" t="s">
        <v>733</v>
      </c>
      <c r="V2" s="1" t="s">
        <v>734</v>
      </c>
    </row>
    <row r="3" s="1" customFormat="1" spans="1:22">
      <c r="A3" s="3">
        <v>999223228377094</v>
      </c>
      <c r="B3" s="1" t="s">
        <v>718</v>
      </c>
      <c r="C3" s="1" t="s">
        <v>735</v>
      </c>
      <c r="D3" s="1" t="s">
        <v>736</v>
      </c>
      <c r="E3" s="1" t="s">
        <v>737</v>
      </c>
      <c r="F3" s="1" t="s">
        <v>718</v>
      </c>
      <c r="G3" s="1" t="s">
        <v>722</v>
      </c>
      <c r="H3" s="1" t="s">
        <v>723</v>
      </c>
      <c r="I3" s="1" t="s">
        <v>738</v>
      </c>
      <c r="J3" s="1" t="s">
        <v>725</v>
      </c>
      <c r="K3" s="1" t="s">
        <v>738</v>
      </c>
      <c r="L3" s="1" t="s">
        <v>738</v>
      </c>
      <c r="M3" s="1" t="s">
        <v>726</v>
      </c>
      <c r="N3" s="1" t="s">
        <v>726</v>
      </c>
      <c r="O3" s="1" t="s">
        <v>727</v>
      </c>
      <c r="P3" s="1" t="s">
        <v>728</v>
      </c>
      <c r="Q3" s="1" t="s">
        <v>729</v>
      </c>
      <c r="R3" s="1" t="s">
        <v>739</v>
      </c>
      <c r="S3" s="1" t="s">
        <v>731</v>
      </c>
      <c r="T3" s="1" t="s">
        <v>732</v>
      </c>
      <c r="U3" s="1" t="s">
        <v>733</v>
      </c>
      <c r="V3" s="1" t="s">
        <v>740</v>
      </c>
    </row>
    <row r="4" s="1" customFormat="1" spans="1:22">
      <c r="A4" s="3">
        <v>999223226062355</v>
      </c>
      <c r="B4" s="1" t="s">
        <v>718</v>
      </c>
      <c r="C4" s="1" t="s">
        <v>741</v>
      </c>
      <c r="D4" s="1" t="s">
        <v>742</v>
      </c>
      <c r="E4" s="1" t="s">
        <v>743</v>
      </c>
      <c r="F4" s="1" t="s">
        <v>718</v>
      </c>
      <c r="G4" s="1" t="s">
        <v>722</v>
      </c>
      <c r="H4" s="1" t="s">
        <v>723</v>
      </c>
      <c r="I4" s="1" t="s">
        <v>744</v>
      </c>
      <c r="J4" s="1" t="s">
        <v>725</v>
      </c>
      <c r="K4" s="1" t="s">
        <v>744</v>
      </c>
      <c r="L4" s="1" t="s">
        <v>744</v>
      </c>
      <c r="M4" s="1" t="s">
        <v>726</v>
      </c>
      <c r="N4" s="1" t="s">
        <v>726</v>
      </c>
      <c r="O4" s="1" t="s">
        <v>727</v>
      </c>
      <c r="P4" s="1" t="s">
        <v>728</v>
      </c>
      <c r="Q4" s="1" t="s">
        <v>729</v>
      </c>
      <c r="R4" s="1" t="s">
        <v>745</v>
      </c>
      <c r="S4" s="1" t="s">
        <v>731</v>
      </c>
      <c r="T4" s="1" t="s">
        <v>732</v>
      </c>
      <c r="U4" s="1" t="s">
        <v>733</v>
      </c>
      <c r="V4" s="1" t="s">
        <v>734</v>
      </c>
    </row>
    <row r="5" s="1" customFormat="1" spans="1:22">
      <c r="A5" s="3">
        <v>999223223612564</v>
      </c>
      <c r="B5" s="1" t="s">
        <v>718</v>
      </c>
      <c r="C5" s="1" t="s">
        <v>746</v>
      </c>
      <c r="D5" s="1" t="s">
        <v>747</v>
      </c>
      <c r="E5" s="1" t="s">
        <v>748</v>
      </c>
      <c r="F5" s="1" t="s">
        <v>718</v>
      </c>
      <c r="G5" s="1" t="s">
        <v>722</v>
      </c>
      <c r="H5" s="1" t="s">
        <v>723</v>
      </c>
      <c r="I5" s="1" t="s">
        <v>749</v>
      </c>
      <c r="J5" s="1" t="s">
        <v>725</v>
      </c>
      <c r="K5" s="1" t="s">
        <v>749</v>
      </c>
      <c r="L5" s="1" t="s">
        <v>749</v>
      </c>
      <c r="M5" s="1" t="s">
        <v>726</v>
      </c>
      <c r="N5" s="1" t="s">
        <v>726</v>
      </c>
      <c r="O5" s="1" t="s">
        <v>727</v>
      </c>
      <c r="P5" s="1" t="s">
        <v>728</v>
      </c>
      <c r="Q5" s="1" t="s">
        <v>729</v>
      </c>
      <c r="R5" s="1" t="s">
        <v>750</v>
      </c>
      <c r="S5" s="1" t="s">
        <v>731</v>
      </c>
      <c r="T5" s="1" t="s">
        <v>732</v>
      </c>
      <c r="U5" s="1" t="s">
        <v>733</v>
      </c>
      <c r="V5" s="1" t="s">
        <v>751</v>
      </c>
    </row>
    <row r="6" s="1" customFormat="1" spans="1:22">
      <c r="A6" s="3">
        <v>999223223580797</v>
      </c>
      <c r="B6" s="1" t="s">
        <v>718</v>
      </c>
      <c r="C6" s="1" t="s">
        <v>752</v>
      </c>
      <c r="D6" s="1" t="s">
        <v>753</v>
      </c>
      <c r="E6" s="1" t="s">
        <v>754</v>
      </c>
      <c r="F6" s="1" t="s">
        <v>718</v>
      </c>
      <c r="G6" s="1" t="s">
        <v>722</v>
      </c>
      <c r="H6" s="1" t="s">
        <v>723</v>
      </c>
      <c r="I6" s="1" t="s">
        <v>755</v>
      </c>
      <c r="J6" s="1" t="s">
        <v>725</v>
      </c>
      <c r="K6" s="1" t="s">
        <v>755</v>
      </c>
      <c r="L6" s="1" t="s">
        <v>755</v>
      </c>
      <c r="M6" s="1" t="s">
        <v>726</v>
      </c>
      <c r="N6" s="1" t="s">
        <v>726</v>
      </c>
      <c r="O6" s="1" t="s">
        <v>727</v>
      </c>
      <c r="P6" s="1" t="s">
        <v>728</v>
      </c>
      <c r="Q6" s="1" t="s">
        <v>729</v>
      </c>
      <c r="R6" s="1" t="s">
        <v>756</v>
      </c>
      <c r="S6" s="1" t="s">
        <v>731</v>
      </c>
      <c r="T6" s="1" t="s">
        <v>732</v>
      </c>
      <c r="U6" s="1" t="s">
        <v>733</v>
      </c>
      <c r="V6" s="1" t="s">
        <v>734</v>
      </c>
    </row>
    <row r="7" s="1" customFormat="1" spans="1:22">
      <c r="A7" s="3">
        <v>999223222056218</v>
      </c>
      <c r="B7" s="1" t="s">
        <v>718</v>
      </c>
      <c r="C7" s="1" t="s">
        <v>757</v>
      </c>
      <c r="D7" s="1" t="s">
        <v>758</v>
      </c>
      <c r="E7" s="1" t="s">
        <v>759</v>
      </c>
      <c r="F7" s="1" t="s">
        <v>718</v>
      </c>
      <c r="G7" s="1" t="s">
        <v>722</v>
      </c>
      <c r="H7" s="1" t="s">
        <v>723</v>
      </c>
      <c r="I7" s="1" t="s">
        <v>760</v>
      </c>
      <c r="J7" s="1" t="s">
        <v>725</v>
      </c>
      <c r="K7" s="1" t="s">
        <v>760</v>
      </c>
      <c r="L7" s="1" t="s">
        <v>760</v>
      </c>
      <c r="M7" s="1" t="s">
        <v>726</v>
      </c>
      <c r="N7" s="1" t="s">
        <v>726</v>
      </c>
      <c r="O7" s="1" t="s">
        <v>727</v>
      </c>
      <c r="P7" s="1" t="s">
        <v>728</v>
      </c>
      <c r="Q7" s="1" t="s">
        <v>729</v>
      </c>
      <c r="R7" s="1" t="s">
        <v>761</v>
      </c>
      <c r="S7" s="1" t="s">
        <v>731</v>
      </c>
      <c r="T7" s="1" t="s">
        <v>732</v>
      </c>
      <c r="U7" s="1" t="s">
        <v>733</v>
      </c>
      <c r="V7" s="1" t="s">
        <v>762</v>
      </c>
    </row>
    <row r="8" s="1" customFormat="1" spans="1:22">
      <c r="A8" s="3">
        <v>999223218224398</v>
      </c>
      <c r="B8" s="1" t="s">
        <v>718</v>
      </c>
      <c r="C8" s="1" t="s">
        <v>763</v>
      </c>
      <c r="D8" s="1" t="s">
        <v>742</v>
      </c>
      <c r="E8" s="1" t="s">
        <v>764</v>
      </c>
      <c r="F8" s="1" t="s">
        <v>718</v>
      </c>
      <c r="G8" s="1" t="s">
        <v>722</v>
      </c>
      <c r="H8" s="1" t="s">
        <v>723</v>
      </c>
      <c r="I8" s="1" t="s">
        <v>765</v>
      </c>
      <c r="J8" s="1" t="s">
        <v>725</v>
      </c>
      <c r="K8" s="1" t="s">
        <v>765</v>
      </c>
      <c r="L8" s="1" t="s">
        <v>765</v>
      </c>
      <c r="M8" s="1" t="s">
        <v>726</v>
      </c>
      <c r="N8" s="1" t="s">
        <v>726</v>
      </c>
      <c r="O8" s="1" t="s">
        <v>727</v>
      </c>
      <c r="P8" s="1" t="s">
        <v>728</v>
      </c>
      <c r="Q8" s="1" t="s">
        <v>729</v>
      </c>
      <c r="R8" s="1" t="s">
        <v>766</v>
      </c>
      <c r="S8" s="1" t="s">
        <v>731</v>
      </c>
      <c r="T8" s="1" t="s">
        <v>732</v>
      </c>
      <c r="U8" s="1" t="s">
        <v>733</v>
      </c>
      <c r="V8" s="1" t="s">
        <v>734</v>
      </c>
    </row>
    <row r="9" s="1" customFormat="1" spans="1:22">
      <c r="A9" s="3">
        <v>999223218201011</v>
      </c>
      <c r="B9" s="1" t="s">
        <v>767</v>
      </c>
      <c r="C9" s="1" t="s">
        <v>768</v>
      </c>
      <c r="D9" s="1" t="s">
        <v>742</v>
      </c>
      <c r="E9" s="1" t="s">
        <v>769</v>
      </c>
      <c r="F9" s="1" t="s">
        <v>718</v>
      </c>
      <c r="G9" s="1" t="s">
        <v>722</v>
      </c>
      <c r="H9" s="1" t="s">
        <v>723</v>
      </c>
      <c r="I9" s="1" t="s">
        <v>765</v>
      </c>
      <c r="J9" s="1" t="s">
        <v>725</v>
      </c>
      <c r="K9" s="1" t="s">
        <v>765</v>
      </c>
      <c r="L9" s="1" t="s">
        <v>765</v>
      </c>
      <c r="M9" s="1" t="s">
        <v>726</v>
      </c>
      <c r="N9" s="1" t="s">
        <v>726</v>
      </c>
      <c r="O9" s="1" t="s">
        <v>727</v>
      </c>
      <c r="P9" s="1" t="s">
        <v>728</v>
      </c>
      <c r="Q9" s="1" t="s">
        <v>729</v>
      </c>
      <c r="R9" s="1" t="s">
        <v>770</v>
      </c>
      <c r="S9" s="1" t="s">
        <v>731</v>
      </c>
      <c r="T9" s="1" t="s">
        <v>732</v>
      </c>
      <c r="U9" s="1" t="s">
        <v>733</v>
      </c>
      <c r="V9" s="1" t="s">
        <v>734</v>
      </c>
    </row>
    <row r="10" s="1" customFormat="1" spans="1:22">
      <c r="A10" s="3">
        <v>999223218072334</v>
      </c>
      <c r="B10" s="1" t="s">
        <v>767</v>
      </c>
      <c r="C10" s="1" t="s">
        <v>771</v>
      </c>
      <c r="D10" s="1" t="s">
        <v>742</v>
      </c>
      <c r="E10" s="1" t="s">
        <v>772</v>
      </c>
      <c r="F10" s="1" t="s">
        <v>718</v>
      </c>
      <c r="G10" s="1" t="s">
        <v>722</v>
      </c>
      <c r="H10" s="1" t="s">
        <v>723</v>
      </c>
      <c r="I10" s="1" t="s">
        <v>744</v>
      </c>
      <c r="J10" s="1" t="s">
        <v>725</v>
      </c>
      <c r="K10" s="1" t="s">
        <v>744</v>
      </c>
      <c r="L10" s="1" t="s">
        <v>744</v>
      </c>
      <c r="M10" s="1" t="s">
        <v>726</v>
      </c>
      <c r="N10" s="1" t="s">
        <v>726</v>
      </c>
      <c r="O10" s="1" t="s">
        <v>727</v>
      </c>
      <c r="P10" s="1" t="s">
        <v>728</v>
      </c>
      <c r="Q10" s="1" t="s">
        <v>729</v>
      </c>
      <c r="R10" s="1" t="s">
        <v>773</v>
      </c>
      <c r="S10" s="1" t="s">
        <v>731</v>
      </c>
      <c r="T10" s="1" t="s">
        <v>732</v>
      </c>
      <c r="U10" s="1" t="s">
        <v>733</v>
      </c>
      <c r="V10" s="1" t="s">
        <v>734</v>
      </c>
    </row>
    <row r="11" s="1" customFormat="1" spans="1:22">
      <c r="A11" s="3">
        <v>999223217936047</v>
      </c>
      <c r="B11" s="1" t="s">
        <v>767</v>
      </c>
      <c r="C11" s="1" t="s">
        <v>774</v>
      </c>
      <c r="D11" s="1" t="s">
        <v>775</v>
      </c>
      <c r="E11" s="1" t="s">
        <v>776</v>
      </c>
      <c r="F11" s="1" t="s">
        <v>718</v>
      </c>
      <c r="G11" s="1" t="s">
        <v>722</v>
      </c>
      <c r="H11" s="1" t="s">
        <v>723</v>
      </c>
      <c r="I11" s="1" t="s">
        <v>777</v>
      </c>
      <c r="J11" s="1" t="s">
        <v>725</v>
      </c>
      <c r="K11" s="1" t="s">
        <v>777</v>
      </c>
      <c r="L11" s="1" t="s">
        <v>777</v>
      </c>
      <c r="M11" s="1" t="s">
        <v>726</v>
      </c>
      <c r="N11" s="1" t="s">
        <v>726</v>
      </c>
      <c r="O11" s="1" t="s">
        <v>727</v>
      </c>
      <c r="P11" s="1" t="s">
        <v>728</v>
      </c>
      <c r="Q11" s="1" t="s">
        <v>729</v>
      </c>
      <c r="R11" s="1" t="s">
        <v>778</v>
      </c>
      <c r="S11" s="1" t="s">
        <v>731</v>
      </c>
      <c r="T11" s="1" t="s">
        <v>732</v>
      </c>
      <c r="U11" s="1" t="s">
        <v>733</v>
      </c>
      <c r="V11" s="1" t="s">
        <v>751</v>
      </c>
    </row>
    <row r="12" s="1" customFormat="1" spans="1:22">
      <c r="A12" s="3">
        <v>999223215053576</v>
      </c>
      <c r="B12" s="1" t="s">
        <v>767</v>
      </c>
      <c r="C12" s="1" t="s">
        <v>779</v>
      </c>
      <c r="D12" s="1" t="s">
        <v>742</v>
      </c>
      <c r="E12" s="1" t="s">
        <v>780</v>
      </c>
      <c r="F12" s="1" t="s">
        <v>767</v>
      </c>
      <c r="G12" s="1" t="s">
        <v>722</v>
      </c>
      <c r="H12" s="1" t="s">
        <v>723</v>
      </c>
      <c r="I12" s="1" t="s">
        <v>781</v>
      </c>
      <c r="J12" s="1" t="s">
        <v>725</v>
      </c>
      <c r="K12" s="1" t="s">
        <v>781</v>
      </c>
      <c r="L12" s="1" t="s">
        <v>781</v>
      </c>
      <c r="M12" s="1" t="s">
        <v>726</v>
      </c>
      <c r="N12" s="1" t="s">
        <v>726</v>
      </c>
      <c r="O12" s="1" t="s">
        <v>727</v>
      </c>
      <c r="P12" s="1" t="s">
        <v>728</v>
      </c>
      <c r="Q12" s="1" t="s">
        <v>729</v>
      </c>
      <c r="R12" s="1" t="s">
        <v>782</v>
      </c>
      <c r="S12" s="1" t="s">
        <v>731</v>
      </c>
      <c r="T12" s="1" t="s">
        <v>732</v>
      </c>
      <c r="U12" s="1" t="s">
        <v>733</v>
      </c>
      <c r="V12" s="1" t="s">
        <v>734</v>
      </c>
    </row>
    <row r="13" s="1" customFormat="1" spans="1:22">
      <c r="A13" s="3">
        <v>999223214893007</v>
      </c>
      <c r="B13" s="1" t="s">
        <v>767</v>
      </c>
      <c r="C13" s="1" t="s">
        <v>783</v>
      </c>
      <c r="D13" s="1" t="s">
        <v>784</v>
      </c>
      <c r="E13" s="1" t="s">
        <v>785</v>
      </c>
      <c r="F13" s="1" t="s">
        <v>718</v>
      </c>
      <c r="G13" s="1" t="s">
        <v>722</v>
      </c>
      <c r="H13" s="1" t="s">
        <v>723</v>
      </c>
      <c r="I13" s="1" t="s">
        <v>786</v>
      </c>
      <c r="J13" s="1" t="s">
        <v>725</v>
      </c>
      <c r="K13" s="1" t="s">
        <v>786</v>
      </c>
      <c r="L13" s="1" t="s">
        <v>786</v>
      </c>
      <c r="M13" s="1" t="s">
        <v>726</v>
      </c>
      <c r="N13" s="1" t="s">
        <v>726</v>
      </c>
      <c r="O13" s="1" t="s">
        <v>727</v>
      </c>
      <c r="P13" s="1" t="s">
        <v>728</v>
      </c>
      <c r="Q13" s="1" t="s">
        <v>729</v>
      </c>
      <c r="R13" s="1" t="s">
        <v>787</v>
      </c>
      <c r="S13" s="1" t="s">
        <v>731</v>
      </c>
      <c r="T13" s="1" t="s">
        <v>732</v>
      </c>
      <c r="U13" s="1" t="s">
        <v>733</v>
      </c>
      <c r="V13" s="1" t="s">
        <v>751</v>
      </c>
    </row>
    <row r="14" s="1" customFormat="1" spans="1:22">
      <c r="A14" s="3">
        <v>999223212900772</v>
      </c>
      <c r="B14" s="1" t="s">
        <v>767</v>
      </c>
      <c r="C14" s="1" t="s">
        <v>788</v>
      </c>
      <c r="D14" s="1" t="s">
        <v>789</v>
      </c>
      <c r="E14" s="1" t="s">
        <v>790</v>
      </c>
      <c r="F14" s="1" t="s">
        <v>718</v>
      </c>
      <c r="G14" s="1" t="s">
        <v>722</v>
      </c>
      <c r="H14" s="1" t="s">
        <v>723</v>
      </c>
      <c r="I14" s="1" t="s">
        <v>791</v>
      </c>
      <c r="J14" s="1" t="s">
        <v>725</v>
      </c>
      <c r="K14" s="1" t="s">
        <v>791</v>
      </c>
      <c r="L14" s="1" t="s">
        <v>791</v>
      </c>
      <c r="M14" s="1" t="s">
        <v>726</v>
      </c>
      <c r="N14" s="1" t="s">
        <v>726</v>
      </c>
      <c r="O14" s="1" t="s">
        <v>727</v>
      </c>
      <c r="P14" s="1" t="s">
        <v>728</v>
      </c>
      <c r="Q14" s="1" t="s">
        <v>729</v>
      </c>
      <c r="R14" s="1" t="s">
        <v>792</v>
      </c>
      <c r="S14" s="1" t="s">
        <v>731</v>
      </c>
      <c r="T14" s="1" t="s">
        <v>732</v>
      </c>
      <c r="U14" s="1" t="s">
        <v>733</v>
      </c>
      <c r="V14" s="1" t="s">
        <v>734</v>
      </c>
    </row>
    <row r="15" s="1" customFormat="1" spans="1:22">
      <c r="A15" s="3">
        <v>999223212645930</v>
      </c>
      <c r="B15" s="1" t="s">
        <v>767</v>
      </c>
      <c r="C15" s="1" t="s">
        <v>793</v>
      </c>
      <c r="D15" s="1" t="s">
        <v>794</v>
      </c>
      <c r="E15" s="1" t="s">
        <v>795</v>
      </c>
      <c r="F15" s="1" t="s">
        <v>718</v>
      </c>
      <c r="G15" s="1" t="s">
        <v>722</v>
      </c>
      <c r="H15" s="1" t="s">
        <v>723</v>
      </c>
      <c r="I15" s="1" t="s">
        <v>796</v>
      </c>
      <c r="J15" s="1" t="s">
        <v>725</v>
      </c>
      <c r="K15" s="1" t="s">
        <v>796</v>
      </c>
      <c r="L15" s="1" t="s">
        <v>796</v>
      </c>
      <c r="M15" s="1" t="s">
        <v>726</v>
      </c>
      <c r="N15" s="1" t="s">
        <v>726</v>
      </c>
      <c r="O15" s="1" t="s">
        <v>727</v>
      </c>
      <c r="P15" s="1" t="s">
        <v>728</v>
      </c>
      <c r="Q15" s="1" t="s">
        <v>729</v>
      </c>
      <c r="R15" s="1" t="s">
        <v>797</v>
      </c>
      <c r="S15" s="1" t="s">
        <v>731</v>
      </c>
      <c r="T15" s="1" t="s">
        <v>732</v>
      </c>
      <c r="U15" s="1" t="s">
        <v>733</v>
      </c>
      <c r="V15" s="1" t="s">
        <v>751</v>
      </c>
    </row>
    <row r="16" s="1" customFormat="1" spans="1:22">
      <c r="A16" s="3">
        <v>999223212318505</v>
      </c>
      <c r="B16" s="1" t="s">
        <v>767</v>
      </c>
      <c r="C16" s="1" t="s">
        <v>798</v>
      </c>
      <c r="D16" s="1" t="s">
        <v>799</v>
      </c>
      <c r="E16" s="1" t="s">
        <v>800</v>
      </c>
      <c r="F16" s="1" t="s">
        <v>718</v>
      </c>
      <c r="G16" s="1" t="s">
        <v>722</v>
      </c>
      <c r="H16" s="1" t="s">
        <v>723</v>
      </c>
      <c r="I16" s="1" t="s">
        <v>801</v>
      </c>
      <c r="J16" s="1" t="s">
        <v>725</v>
      </c>
      <c r="K16" s="1" t="s">
        <v>801</v>
      </c>
      <c r="L16" s="1" t="s">
        <v>801</v>
      </c>
      <c r="M16" s="1" t="s">
        <v>726</v>
      </c>
      <c r="N16" s="1" t="s">
        <v>726</v>
      </c>
      <c r="O16" s="1" t="s">
        <v>727</v>
      </c>
      <c r="P16" s="1" t="s">
        <v>728</v>
      </c>
      <c r="Q16" s="1" t="s">
        <v>729</v>
      </c>
      <c r="R16" s="1" t="s">
        <v>802</v>
      </c>
      <c r="S16" s="1" t="s">
        <v>731</v>
      </c>
      <c r="T16" s="1" t="s">
        <v>732</v>
      </c>
      <c r="U16" s="1" t="s">
        <v>733</v>
      </c>
      <c r="V16" s="1" t="s">
        <v>751</v>
      </c>
    </row>
    <row r="17" s="1" customFormat="1" spans="1:22">
      <c r="A17" s="3">
        <v>999223212305450</v>
      </c>
      <c r="B17" s="1" t="s">
        <v>767</v>
      </c>
      <c r="C17" s="1" t="s">
        <v>803</v>
      </c>
      <c r="D17" s="1" t="s">
        <v>804</v>
      </c>
      <c r="E17" s="1" t="s">
        <v>805</v>
      </c>
      <c r="F17" s="1" t="s">
        <v>767</v>
      </c>
      <c r="G17" s="1" t="s">
        <v>722</v>
      </c>
      <c r="H17" s="1" t="s">
        <v>723</v>
      </c>
      <c r="I17" s="1" t="s">
        <v>806</v>
      </c>
      <c r="J17" s="1" t="s">
        <v>725</v>
      </c>
      <c r="K17" s="1" t="s">
        <v>806</v>
      </c>
      <c r="L17" s="1" t="s">
        <v>806</v>
      </c>
      <c r="M17" s="1" t="s">
        <v>726</v>
      </c>
      <c r="N17" s="1" t="s">
        <v>726</v>
      </c>
      <c r="O17" s="1" t="s">
        <v>727</v>
      </c>
      <c r="P17" s="1" t="s">
        <v>728</v>
      </c>
      <c r="Q17" s="1" t="s">
        <v>729</v>
      </c>
      <c r="R17" s="1" t="s">
        <v>807</v>
      </c>
      <c r="S17" s="1" t="s">
        <v>731</v>
      </c>
      <c r="T17" s="1" t="s">
        <v>732</v>
      </c>
      <c r="U17" s="1" t="s">
        <v>733</v>
      </c>
      <c r="V17" s="1" t="s">
        <v>751</v>
      </c>
    </row>
    <row r="18" s="1" customFormat="1" spans="1:22">
      <c r="A18" s="3">
        <v>999223209061238</v>
      </c>
      <c r="B18" s="1" t="s">
        <v>767</v>
      </c>
      <c r="C18" s="1" t="s">
        <v>808</v>
      </c>
      <c r="D18" s="1" t="s">
        <v>804</v>
      </c>
      <c r="E18" s="1" t="s">
        <v>809</v>
      </c>
      <c r="F18" s="1" t="s">
        <v>718</v>
      </c>
      <c r="G18" s="1" t="s">
        <v>722</v>
      </c>
      <c r="H18" s="1" t="s">
        <v>723</v>
      </c>
      <c r="I18" s="1" t="s">
        <v>810</v>
      </c>
      <c r="J18" s="1" t="s">
        <v>725</v>
      </c>
      <c r="K18" s="1" t="s">
        <v>810</v>
      </c>
      <c r="L18" s="1" t="s">
        <v>810</v>
      </c>
      <c r="M18" s="1" t="s">
        <v>726</v>
      </c>
      <c r="N18" s="1" t="s">
        <v>726</v>
      </c>
      <c r="O18" s="1" t="s">
        <v>727</v>
      </c>
      <c r="P18" s="1" t="s">
        <v>728</v>
      </c>
      <c r="Q18" s="1" t="s">
        <v>729</v>
      </c>
      <c r="R18" s="1" t="s">
        <v>811</v>
      </c>
      <c r="S18" s="1" t="s">
        <v>731</v>
      </c>
      <c r="T18" s="1" t="s">
        <v>732</v>
      </c>
      <c r="U18" s="1" t="s">
        <v>733</v>
      </c>
      <c r="V18" s="1" t="s">
        <v>751</v>
      </c>
    </row>
    <row r="19" s="1" customFormat="1" spans="1:22">
      <c r="A19" s="3">
        <v>999223207323818</v>
      </c>
      <c r="B19" s="1" t="s">
        <v>767</v>
      </c>
      <c r="C19" s="1" t="s">
        <v>812</v>
      </c>
      <c r="D19" s="1" t="s">
        <v>813</v>
      </c>
      <c r="E19" s="1" t="s">
        <v>814</v>
      </c>
      <c r="F19" s="1" t="s">
        <v>767</v>
      </c>
      <c r="G19" s="1" t="s">
        <v>722</v>
      </c>
      <c r="H19" s="1" t="s">
        <v>723</v>
      </c>
      <c r="I19" s="1" t="s">
        <v>815</v>
      </c>
      <c r="J19" s="1" t="s">
        <v>725</v>
      </c>
      <c r="K19" s="1" t="s">
        <v>815</v>
      </c>
      <c r="L19" s="1" t="s">
        <v>815</v>
      </c>
      <c r="M19" s="1" t="s">
        <v>726</v>
      </c>
      <c r="N19" s="1" t="s">
        <v>726</v>
      </c>
      <c r="O19" s="1" t="s">
        <v>727</v>
      </c>
      <c r="P19" s="1" t="s">
        <v>728</v>
      </c>
      <c r="Q19" s="1" t="s">
        <v>729</v>
      </c>
      <c r="R19" s="1" t="s">
        <v>816</v>
      </c>
      <c r="S19" s="1" t="s">
        <v>731</v>
      </c>
      <c r="T19" s="1" t="s">
        <v>732</v>
      </c>
      <c r="U19" s="1" t="s">
        <v>733</v>
      </c>
      <c r="V19" s="1" t="s">
        <v>751</v>
      </c>
    </row>
    <row r="20" s="1" customFormat="1" spans="1:22">
      <c r="A20" s="3">
        <v>999223205686361</v>
      </c>
      <c r="B20" s="1" t="s">
        <v>767</v>
      </c>
      <c r="C20" s="1" t="s">
        <v>817</v>
      </c>
      <c r="D20" s="1" t="s">
        <v>818</v>
      </c>
      <c r="E20" s="1" t="s">
        <v>819</v>
      </c>
      <c r="F20" s="1" t="s">
        <v>718</v>
      </c>
      <c r="G20" s="1" t="s">
        <v>722</v>
      </c>
      <c r="H20" s="1" t="s">
        <v>723</v>
      </c>
      <c r="I20" s="1" t="s">
        <v>820</v>
      </c>
      <c r="J20" s="1" t="s">
        <v>725</v>
      </c>
      <c r="K20" s="1" t="s">
        <v>820</v>
      </c>
      <c r="L20" s="1" t="s">
        <v>820</v>
      </c>
      <c r="M20" s="1" t="s">
        <v>726</v>
      </c>
      <c r="N20" s="1" t="s">
        <v>726</v>
      </c>
      <c r="O20" s="1" t="s">
        <v>727</v>
      </c>
      <c r="P20" s="1" t="s">
        <v>728</v>
      </c>
      <c r="Q20" s="1" t="s">
        <v>729</v>
      </c>
      <c r="R20" s="1" t="s">
        <v>821</v>
      </c>
      <c r="S20" s="1" t="s">
        <v>731</v>
      </c>
      <c r="T20" s="1" t="s">
        <v>732</v>
      </c>
      <c r="U20" s="1" t="s">
        <v>733</v>
      </c>
      <c r="V20" s="1" t="s">
        <v>751</v>
      </c>
    </row>
    <row r="21" s="1" customFormat="1" spans="1:22">
      <c r="A21" s="3">
        <v>999223200332180</v>
      </c>
      <c r="B21" s="1" t="s">
        <v>822</v>
      </c>
      <c r="C21" s="1" t="s">
        <v>823</v>
      </c>
      <c r="D21" s="1" t="s">
        <v>824</v>
      </c>
      <c r="E21" s="1" t="s">
        <v>825</v>
      </c>
      <c r="F21" s="1" t="s">
        <v>767</v>
      </c>
      <c r="G21" s="1" t="s">
        <v>722</v>
      </c>
      <c r="H21" s="1" t="s">
        <v>723</v>
      </c>
      <c r="I21" s="1" t="s">
        <v>826</v>
      </c>
      <c r="J21" s="1" t="s">
        <v>725</v>
      </c>
      <c r="K21" s="1" t="s">
        <v>826</v>
      </c>
      <c r="L21" s="1" t="s">
        <v>826</v>
      </c>
      <c r="M21" s="1" t="s">
        <v>726</v>
      </c>
      <c r="N21" s="1" t="s">
        <v>726</v>
      </c>
      <c r="O21" s="1" t="s">
        <v>727</v>
      </c>
      <c r="P21" s="1" t="s">
        <v>728</v>
      </c>
      <c r="Q21" s="1" t="s">
        <v>729</v>
      </c>
      <c r="R21" s="1" t="s">
        <v>827</v>
      </c>
      <c r="S21" s="1" t="s">
        <v>731</v>
      </c>
      <c r="T21" s="1" t="s">
        <v>732</v>
      </c>
      <c r="U21" s="1" t="s">
        <v>733</v>
      </c>
      <c r="V21" s="1" t="s">
        <v>734</v>
      </c>
    </row>
    <row r="22" s="1" customFormat="1" spans="1:22">
      <c r="A22" s="3">
        <v>23199363280</v>
      </c>
      <c r="B22" s="1" t="s">
        <v>822</v>
      </c>
      <c r="C22" s="1" t="s">
        <v>828</v>
      </c>
      <c r="D22" s="1" t="s">
        <v>829</v>
      </c>
      <c r="E22" s="1" t="s">
        <v>830</v>
      </c>
      <c r="F22" s="1" t="s">
        <v>767</v>
      </c>
      <c r="G22" s="1" t="s">
        <v>722</v>
      </c>
      <c r="H22" s="1" t="s">
        <v>723</v>
      </c>
      <c r="I22" s="1" t="s">
        <v>831</v>
      </c>
      <c r="J22" s="1" t="s">
        <v>725</v>
      </c>
      <c r="K22" s="1" t="s">
        <v>831</v>
      </c>
      <c r="L22" s="1" t="s">
        <v>831</v>
      </c>
      <c r="M22" s="1" t="s">
        <v>726</v>
      </c>
      <c r="N22" s="1" t="s">
        <v>726</v>
      </c>
      <c r="O22" s="1" t="s">
        <v>727</v>
      </c>
      <c r="P22" s="1" t="s">
        <v>728</v>
      </c>
      <c r="Q22" s="1" t="s">
        <v>729</v>
      </c>
      <c r="R22" s="1" t="s">
        <v>832</v>
      </c>
      <c r="S22" s="1" t="s">
        <v>731</v>
      </c>
      <c r="T22" s="1" t="s">
        <v>732</v>
      </c>
      <c r="U22" s="1" t="s">
        <v>733</v>
      </c>
      <c r="V22" s="1" t="s">
        <v>751</v>
      </c>
    </row>
    <row r="23" s="1" customFormat="1" spans="1:22">
      <c r="A23" s="3">
        <v>999223198816046</v>
      </c>
      <c r="B23" s="1" t="s">
        <v>822</v>
      </c>
      <c r="C23" s="1" t="s">
        <v>833</v>
      </c>
      <c r="D23" s="1" t="s">
        <v>834</v>
      </c>
      <c r="E23" s="1" t="s">
        <v>835</v>
      </c>
      <c r="F23" s="1" t="s">
        <v>767</v>
      </c>
      <c r="G23" s="1" t="s">
        <v>722</v>
      </c>
      <c r="H23" s="1" t="s">
        <v>723</v>
      </c>
      <c r="I23" s="1" t="s">
        <v>836</v>
      </c>
      <c r="J23" s="1" t="s">
        <v>725</v>
      </c>
      <c r="K23" s="1" t="s">
        <v>836</v>
      </c>
      <c r="L23" s="1" t="s">
        <v>836</v>
      </c>
      <c r="M23" s="1" t="s">
        <v>726</v>
      </c>
      <c r="N23" s="1" t="s">
        <v>726</v>
      </c>
      <c r="O23" s="1" t="s">
        <v>727</v>
      </c>
      <c r="P23" s="1" t="s">
        <v>728</v>
      </c>
      <c r="Q23" s="1" t="s">
        <v>729</v>
      </c>
      <c r="R23" s="1" t="s">
        <v>837</v>
      </c>
      <c r="S23" s="1" t="s">
        <v>731</v>
      </c>
      <c r="T23" s="1" t="s">
        <v>732</v>
      </c>
      <c r="U23" s="1" t="s">
        <v>733</v>
      </c>
      <c r="V23" s="1" t="s">
        <v>734</v>
      </c>
    </row>
    <row r="24" s="1" customFormat="1" spans="1:22">
      <c r="A24" s="3">
        <v>999223198426609</v>
      </c>
      <c r="B24" s="1" t="s">
        <v>822</v>
      </c>
      <c r="C24" s="1" t="s">
        <v>838</v>
      </c>
      <c r="D24" s="1" t="s">
        <v>839</v>
      </c>
      <c r="E24" s="1" t="s">
        <v>840</v>
      </c>
      <c r="F24" s="1" t="s">
        <v>718</v>
      </c>
      <c r="G24" s="1" t="s">
        <v>722</v>
      </c>
      <c r="H24" s="1" t="s">
        <v>723</v>
      </c>
      <c r="I24" s="1" t="s">
        <v>841</v>
      </c>
      <c r="J24" s="1" t="s">
        <v>725</v>
      </c>
      <c r="K24" s="1" t="s">
        <v>841</v>
      </c>
      <c r="L24" s="1" t="s">
        <v>841</v>
      </c>
      <c r="M24" s="1" t="s">
        <v>726</v>
      </c>
      <c r="N24" s="1" t="s">
        <v>726</v>
      </c>
      <c r="O24" s="1" t="s">
        <v>727</v>
      </c>
      <c r="P24" s="1" t="s">
        <v>728</v>
      </c>
      <c r="Q24" s="1" t="s">
        <v>729</v>
      </c>
      <c r="R24" s="1" t="s">
        <v>842</v>
      </c>
      <c r="S24" s="1" t="s">
        <v>731</v>
      </c>
      <c r="T24" s="1" t="s">
        <v>732</v>
      </c>
      <c r="U24" s="1" t="s">
        <v>733</v>
      </c>
      <c r="V24" s="1" t="s">
        <v>734</v>
      </c>
    </row>
    <row r="25" s="1" customFormat="1" spans="1:22">
      <c r="A25" s="3">
        <v>999223197294449</v>
      </c>
      <c r="B25" s="1" t="s">
        <v>822</v>
      </c>
      <c r="C25" s="1" t="s">
        <v>843</v>
      </c>
      <c r="D25" s="1" t="s">
        <v>844</v>
      </c>
      <c r="E25" s="1" t="s">
        <v>845</v>
      </c>
      <c r="F25" s="1" t="s">
        <v>767</v>
      </c>
      <c r="G25" s="1" t="s">
        <v>722</v>
      </c>
      <c r="H25" s="1" t="s">
        <v>723</v>
      </c>
      <c r="I25" s="1" t="s">
        <v>846</v>
      </c>
      <c r="J25" s="1" t="s">
        <v>725</v>
      </c>
      <c r="K25" s="1" t="s">
        <v>846</v>
      </c>
      <c r="L25" s="1" t="s">
        <v>846</v>
      </c>
      <c r="M25" s="1" t="s">
        <v>726</v>
      </c>
      <c r="N25" s="1" t="s">
        <v>726</v>
      </c>
      <c r="O25" s="1" t="s">
        <v>727</v>
      </c>
      <c r="P25" s="1" t="s">
        <v>728</v>
      </c>
      <c r="Q25" s="1" t="s">
        <v>729</v>
      </c>
      <c r="R25" s="1" t="s">
        <v>847</v>
      </c>
      <c r="S25" s="1" t="s">
        <v>731</v>
      </c>
      <c r="T25" s="1" t="s">
        <v>732</v>
      </c>
      <c r="U25" s="1" t="s">
        <v>733</v>
      </c>
      <c r="V25" s="1" t="s">
        <v>848</v>
      </c>
    </row>
    <row r="26" s="1" customFormat="1" spans="1:22">
      <c r="A26" s="3">
        <v>999223197038090</v>
      </c>
      <c r="B26" s="1" t="s">
        <v>822</v>
      </c>
      <c r="C26" s="1" t="s">
        <v>849</v>
      </c>
      <c r="D26" s="1" t="s">
        <v>824</v>
      </c>
      <c r="E26" s="1" t="s">
        <v>850</v>
      </c>
      <c r="F26" s="1" t="s">
        <v>822</v>
      </c>
      <c r="G26" s="1" t="s">
        <v>722</v>
      </c>
      <c r="H26" s="1" t="s">
        <v>723</v>
      </c>
      <c r="I26" s="1" t="s">
        <v>851</v>
      </c>
      <c r="J26" s="1" t="s">
        <v>725</v>
      </c>
      <c r="K26" s="1" t="s">
        <v>851</v>
      </c>
      <c r="L26" s="1" t="s">
        <v>851</v>
      </c>
      <c r="M26" s="1" t="s">
        <v>726</v>
      </c>
      <c r="N26" s="1" t="s">
        <v>726</v>
      </c>
      <c r="O26" s="1" t="s">
        <v>727</v>
      </c>
      <c r="P26" s="1" t="s">
        <v>728</v>
      </c>
      <c r="Q26" s="1" t="s">
        <v>729</v>
      </c>
      <c r="R26" s="1" t="s">
        <v>852</v>
      </c>
      <c r="S26" s="1" t="s">
        <v>731</v>
      </c>
      <c r="T26" s="1" t="s">
        <v>732</v>
      </c>
      <c r="U26" s="1" t="s">
        <v>733</v>
      </c>
      <c r="V26" s="1" t="s">
        <v>734</v>
      </c>
    </row>
    <row r="27" s="1" customFormat="1" spans="1:22">
      <c r="A27" s="3">
        <v>999223194752060</v>
      </c>
      <c r="B27" s="1" t="s">
        <v>822</v>
      </c>
      <c r="C27" s="1" t="s">
        <v>853</v>
      </c>
      <c r="D27" s="1" t="s">
        <v>854</v>
      </c>
      <c r="E27" s="1" t="s">
        <v>855</v>
      </c>
      <c r="F27" s="1" t="s">
        <v>767</v>
      </c>
      <c r="G27" s="1" t="s">
        <v>722</v>
      </c>
      <c r="H27" s="1" t="s">
        <v>723</v>
      </c>
      <c r="I27" s="1" t="s">
        <v>856</v>
      </c>
      <c r="J27" s="1" t="s">
        <v>725</v>
      </c>
      <c r="K27" s="1" t="s">
        <v>856</v>
      </c>
      <c r="L27" s="1" t="s">
        <v>856</v>
      </c>
      <c r="M27" s="1" t="s">
        <v>726</v>
      </c>
      <c r="N27" s="1" t="s">
        <v>726</v>
      </c>
      <c r="O27" s="1" t="s">
        <v>727</v>
      </c>
      <c r="P27" s="1" t="s">
        <v>728</v>
      </c>
      <c r="Q27" s="1" t="s">
        <v>729</v>
      </c>
      <c r="R27" s="1" t="s">
        <v>857</v>
      </c>
      <c r="S27" s="1" t="s">
        <v>731</v>
      </c>
      <c r="T27" s="1" t="s">
        <v>732</v>
      </c>
      <c r="U27" s="1" t="s">
        <v>733</v>
      </c>
      <c r="V27" s="1" t="s">
        <v>858</v>
      </c>
    </row>
    <row r="28" s="1" customFormat="1" spans="1:22">
      <c r="A28" s="3">
        <v>999223193831868</v>
      </c>
      <c r="B28" s="1" t="s">
        <v>822</v>
      </c>
      <c r="C28" s="1" t="s">
        <v>859</v>
      </c>
      <c r="D28" s="1" t="s">
        <v>860</v>
      </c>
      <c r="E28" s="1" t="s">
        <v>861</v>
      </c>
      <c r="F28" s="1" t="s">
        <v>718</v>
      </c>
      <c r="G28" s="1" t="s">
        <v>722</v>
      </c>
      <c r="H28" s="1" t="s">
        <v>723</v>
      </c>
      <c r="I28" s="1" t="s">
        <v>862</v>
      </c>
      <c r="J28" s="1" t="s">
        <v>725</v>
      </c>
      <c r="K28" s="1" t="s">
        <v>862</v>
      </c>
      <c r="L28" s="1" t="s">
        <v>862</v>
      </c>
      <c r="M28" s="1" t="s">
        <v>726</v>
      </c>
      <c r="N28" s="1" t="s">
        <v>726</v>
      </c>
      <c r="O28" s="1" t="s">
        <v>727</v>
      </c>
      <c r="P28" s="1" t="s">
        <v>728</v>
      </c>
      <c r="Q28" s="1" t="s">
        <v>729</v>
      </c>
      <c r="R28" s="1" t="s">
        <v>863</v>
      </c>
      <c r="S28" s="1" t="s">
        <v>731</v>
      </c>
      <c r="T28" s="1" t="s">
        <v>732</v>
      </c>
      <c r="U28" s="1" t="s">
        <v>733</v>
      </c>
      <c r="V28" s="1" t="s">
        <v>751</v>
      </c>
    </row>
    <row r="29" s="1" customFormat="1" spans="1:22">
      <c r="A29" s="3">
        <v>999223193533393</v>
      </c>
      <c r="B29" s="1" t="s">
        <v>822</v>
      </c>
      <c r="C29" s="1" t="s">
        <v>864</v>
      </c>
      <c r="D29" s="1" t="s">
        <v>865</v>
      </c>
      <c r="E29" s="1" t="s">
        <v>866</v>
      </c>
      <c r="F29" s="1" t="s">
        <v>822</v>
      </c>
      <c r="G29" s="1" t="s">
        <v>722</v>
      </c>
      <c r="H29" s="1" t="s">
        <v>723</v>
      </c>
      <c r="I29" s="1" t="s">
        <v>867</v>
      </c>
      <c r="J29" s="1" t="s">
        <v>725</v>
      </c>
      <c r="K29" s="1" t="s">
        <v>867</v>
      </c>
      <c r="L29" s="1" t="s">
        <v>867</v>
      </c>
      <c r="M29" s="1" t="s">
        <v>726</v>
      </c>
      <c r="N29" s="1" t="s">
        <v>726</v>
      </c>
      <c r="O29" s="1" t="s">
        <v>727</v>
      </c>
      <c r="P29" s="1" t="s">
        <v>728</v>
      </c>
      <c r="Q29" s="1" t="s">
        <v>729</v>
      </c>
      <c r="R29" s="1" t="s">
        <v>868</v>
      </c>
      <c r="S29" s="1" t="s">
        <v>731</v>
      </c>
      <c r="T29" s="1" t="s">
        <v>732</v>
      </c>
      <c r="U29" s="1" t="s">
        <v>733</v>
      </c>
      <c r="V29" s="1" t="s">
        <v>734</v>
      </c>
    </row>
    <row r="30" s="1" customFormat="1" spans="1:22">
      <c r="A30" s="3">
        <v>999223192647525</v>
      </c>
      <c r="B30" s="1" t="s">
        <v>822</v>
      </c>
      <c r="C30" s="1" t="s">
        <v>869</v>
      </c>
      <c r="D30" s="1" t="s">
        <v>870</v>
      </c>
      <c r="E30" s="1" t="s">
        <v>871</v>
      </c>
      <c r="F30" s="1" t="s">
        <v>718</v>
      </c>
      <c r="G30" s="1" t="s">
        <v>722</v>
      </c>
      <c r="H30" s="1" t="s">
        <v>723</v>
      </c>
      <c r="I30" s="1" t="s">
        <v>872</v>
      </c>
      <c r="J30" s="1" t="s">
        <v>725</v>
      </c>
      <c r="K30" s="1" t="s">
        <v>872</v>
      </c>
      <c r="L30" s="1" t="s">
        <v>872</v>
      </c>
      <c r="M30" s="1" t="s">
        <v>726</v>
      </c>
      <c r="N30" s="1" t="s">
        <v>726</v>
      </c>
      <c r="O30" s="1" t="s">
        <v>727</v>
      </c>
      <c r="P30" s="1" t="s">
        <v>728</v>
      </c>
      <c r="Q30" s="1" t="s">
        <v>729</v>
      </c>
      <c r="R30" s="1" t="s">
        <v>873</v>
      </c>
      <c r="S30" s="1" t="s">
        <v>731</v>
      </c>
      <c r="T30" s="1" t="s">
        <v>732</v>
      </c>
      <c r="U30" s="1" t="s">
        <v>733</v>
      </c>
      <c r="V30" s="1" t="s">
        <v>751</v>
      </c>
    </row>
    <row r="31" s="1" customFormat="1" spans="1:22">
      <c r="A31" s="3">
        <v>999223189562581</v>
      </c>
      <c r="B31" s="1" t="s">
        <v>822</v>
      </c>
      <c r="C31" s="1" t="s">
        <v>874</v>
      </c>
      <c r="D31" s="1" t="s">
        <v>875</v>
      </c>
      <c r="E31" s="1" t="s">
        <v>876</v>
      </c>
      <c r="F31" s="1" t="s">
        <v>718</v>
      </c>
      <c r="G31" s="1" t="s">
        <v>722</v>
      </c>
      <c r="H31" s="1" t="s">
        <v>723</v>
      </c>
      <c r="I31" s="1" t="s">
        <v>877</v>
      </c>
      <c r="J31" s="1" t="s">
        <v>725</v>
      </c>
      <c r="K31" s="1" t="s">
        <v>877</v>
      </c>
      <c r="L31" s="1" t="s">
        <v>877</v>
      </c>
      <c r="M31" s="1" t="s">
        <v>726</v>
      </c>
      <c r="N31" s="1" t="s">
        <v>726</v>
      </c>
      <c r="O31" s="1" t="s">
        <v>727</v>
      </c>
      <c r="P31" s="1" t="s">
        <v>728</v>
      </c>
      <c r="Q31" s="1" t="s">
        <v>729</v>
      </c>
      <c r="R31" s="1" t="s">
        <v>878</v>
      </c>
      <c r="S31" s="1" t="s">
        <v>731</v>
      </c>
      <c r="T31" s="1" t="s">
        <v>732</v>
      </c>
      <c r="U31" s="1" t="s">
        <v>733</v>
      </c>
      <c r="V31" s="1" t="s">
        <v>751</v>
      </c>
    </row>
    <row r="32" s="1" customFormat="1" spans="1:22">
      <c r="A32" s="3">
        <v>999223188300329</v>
      </c>
      <c r="B32" s="1" t="s">
        <v>879</v>
      </c>
      <c r="C32" s="1" t="s">
        <v>880</v>
      </c>
      <c r="D32" s="1" t="s">
        <v>881</v>
      </c>
      <c r="E32" s="1" t="s">
        <v>882</v>
      </c>
      <c r="F32" s="1" t="s">
        <v>718</v>
      </c>
      <c r="G32" s="1" t="s">
        <v>722</v>
      </c>
      <c r="H32" s="1" t="s">
        <v>723</v>
      </c>
      <c r="I32" s="1" t="s">
        <v>820</v>
      </c>
      <c r="J32" s="1" t="s">
        <v>725</v>
      </c>
      <c r="K32" s="1" t="s">
        <v>820</v>
      </c>
      <c r="L32" s="1" t="s">
        <v>820</v>
      </c>
      <c r="M32" s="1" t="s">
        <v>726</v>
      </c>
      <c r="N32" s="1" t="s">
        <v>726</v>
      </c>
      <c r="O32" s="1" t="s">
        <v>727</v>
      </c>
      <c r="P32" s="1" t="s">
        <v>728</v>
      </c>
      <c r="Q32" s="1" t="s">
        <v>729</v>
      </c>
      <c r="R32" s="1" t="s">
        <v>883</v>
      </c>
      <c r="S32" s="1" t="s">
        <v>731</v>
      </c>
      <c r="T32" s="1" t="s">
        <v>732</v>
      </c>
      <c r="U32" s="1" t="s">
        <v>733</v>
      </c>
      <c r="V32" s="1" t="s">
        <v>751</v>
      </c>
    </row>
    <row r="33" s="1" customFormat="1" spans="1:22">
      <c r="A33" s="3">
        <v>999223184932866</v>
      </c>
      <c r="B33" s="1" t="s">
        <v>879</v>
      </c>
      <c r="C33" s="1" t="s">
        <v>884</v>
      </c>
      <c r="D33" s="1" t="s">
        <v>885</v>
      </c>
      <c r="E33" s="1" t="s">
        <v>886</v>
      </c>
      <c r="F33" s="1" t="s">
        <v>718</v>
      </c>
      <c r="G33" s="1" t="s">
        <v>722</v>
      </c>
      <c r="H33" s="1" t="s">
        <v>723</v>
      </c>
      <c r="I33" s="1" t="s">
        <v>887</v>
      </c>
      <c r="J33" s="1" t="s">
        <v>725</v>
      </c>
      <c r="K33" s="1" t="s">
        <v>887</v>
      </c>
      <c r="L33" s="1" t="s">
        <v>887</v>
      </c>
      <c r="M33" s="1" t="s">
        <v>726</v>
      </c>
      <c r="N33" s="1" t="s">
        <v>726</v>
      </c>
      <c r="O33" s="1" t="s">
        <v>727</v>
      </c>
      <c r="P33" s="1" t="s">
        <v>728</v>
      </c>
      <c r="Q33" s="1" t="s">
        <v>729</v>
      </c>
      <c r="R33" s="1" t="s">
        <v>888</v>
      </c>
      <c r="S33" s="1" t="s">
        <v>731</v>
      </c>
      <c r="T33" s="1" t="s">
        <v>732</v>
      </c>
      <c r="U33" s="1" t="s">
        <v>733</v>
      </c>
      <c r="V33" s="1" t="s">
        <v>751</v>
      </c>
    </row>
    <row r="34" s="1" customFormat="1" spans="1:22">
      <c r="A34" s="3">
        <v>999223184834409</v>
      </c>
      <c r="B34" s="1" t="s">
        <v>879</v>
      </c>
      <c r="C34" s="1" t="s">
        <v>889</v>
      </c>
      <c r="D34" s="1" t="s">
        <v>890</v>
      </c>
      <c r="E34" s="1" t="s">
        <v>891</v>
      </c>
      <c r="F34" s="1" t="s">
        <v>822</v>
      </c>
      <c r="G34" s="1" t="s">
        <v>722</v>
      </c>
      <c r="H34" s="1" t="s">
        <v>723</v>
      </c>
      <c r="I34" s="1" t="s">
        <v>892</v>
      </c>
      <c r="J34" s="1" t="s">
        <v>725</v>
      </c>
      <c r="K34" s="1" t="s">
        <v>892</v>
      </c>
      <c r="L34" s="1" t="s">
        <v>892</v>
      </c>
      <c r="M34" s="1" t="s">
        <v>726</v>
      </c>
      <c r="N34" s="1" t="s">
        <v>726</v>
      </c>
      <c r="O34" s="1" t="s">
        <v>727</v>
      </c>
      <c r="P34" s="1" t="s">
        <v>728</v>
      </c>
      <c r="Q34" s="1" t="s">
        <v>729</v>
      </c>
      <c r="R34" s="1" t="s">
        <v>893</v>
      </c>
      <c r="S34" s="1" t="s">
        <v>731</v>
      </c>
      <c r="T34" s="1" t="s">
        <v>732</v>
      </c>
      <c r="U34" s="1" t="s">
        <v>733</v>
      </c>
      <c r="V34" s="1" t="s">
        <v>734</v>
      </c>
    </row>
    <row r="35" s="1" customFormat="1" spans="1:22">
      <c r="A35" s="3">
        <v>999223184776353</v>
      </c>
      <c r="B35" s="1" t="s">
        <v>879</v>
      </c>
      <c r="C35" s="1" t="s">
        <v>894</v>
      </c>
      <c r="D35" s="1" t="s">
        <v>804</v>
      </c>
      <c r="E35" s="1" t="s">
        <v>895</v>
      </c>
      <c r="F35" s="1" t="s">
        <v>718</v>
      </c>
      <c r="G35" s="1" t="s">
        <v>722</v>
      </c>
      <c r="H35" s="1" t="s">
        <v>723</v>
      </c>
      <c r="I35" s="1" t="s">
        <v>896</v>
      </c>
      <c r="J35" s="1" t="s">
        <v>725</v>
      </c>
      <c r="K35" s="1" t="s">
        <v>896</v>
      </c>
      <c r="L35" s="1" t="s">
        <v>896</v>
      </c>
      <c r="M35" s="1" t="s">
        <v>726</v>
      </c>
      <c r="N35" s="1" t="s">
        <v>726</v>
      </c>
      <c r="O35" s="1" t="s">
        <v>727</v>
      </c>
      <c r="P35" s="1" t="s">
        <v>728</v>
      </c>
      <c r="Q35" s="1" t="s">
        <v>729</v>
      </c>
      <c r="R35" s="1" t="s">
        <v>897</v>
      </c>
      <c r="S35" s="1" t="s">
        <v>731</v>
      </c>
      <c r="T35" s="1" t="s">
        <v>732</v>
      </c>
      <c r="U35" s="1" t="s">
        <v>733</v>
      </c>
      <c r="V35" s="1" t="s">
        <v>751</v>
      </c>
    </row>
    <row r="36" s="1" customFormat="1" spans="1:22">
      <c r="A36" s="3">
        <v>999223183867243</v>
      </c>
      <c r="B36" s="1" t="s">
        <v>879</v>
      </c>
      <c r="C36" s="1" t="s">
        <v>898</v>
      </c>
      <c r="D36" s="1" t="s">
        <v>899</v>
      </c>
      <c r="E36" s="1" t="s">
        <v>900</v>
      </c>
      <c r="F36" s="1" t="s">
        <v>767</v>
      </c>
      <c r="G36" s="1" t="s">
        <v>722</v>
      </c>
      <c r="H36" s="1" t="s">
        <v>723</v>
      </c>
      <c r="I36" s="1" t="s">
        <v>901</v>
      </c>
      <c r="J36" s="1" t="s">
        <v>725</v>
      </c>
      <c r="K36" s="1" t="s">
        <v>901</v>
      </c>
      <c r="L36" s="1" t="s">
        <v>901</v>
      </c>
      <c r="M36" s="1" t="s">
        <v>726</v>
      </c>
      <c r="N36" s="1" t="s">
        <v>726</v>
      </c>
      <c r="O36" s="1" t="s">
        <v>727</v>
      </c>
      <c r="P36" s="1" t="s">
        <v>728</v>
      </c>
      <c r="Q36" s="1" t="s">
        <v>729</v>
      </c>
      <c r="R36" s="1" t="s">
        <v>902</v>
      </c>
      <c r="S36" s="1" t="s">
        <v>731</v>
      </c>
      <c r="T36" s="1" t="s">
        <v>732</v>
      </c>
      <c r="U36" s="1" t="s">
        <v>733</v>
      </c>
      <c r="V36" s="1" t="s">
        <v>734</v>
      </c>
    </row>
    <row r="37" s="1" customFormat="1" spans="1:22">
      <c r="A37" s="3">
        <v>999223182025291</v>
      </c>
      <c r="B37" s="1" t="s">
        <v>879</v>
      </c>
      <c r="C37" s="1" t="s">
        <v>903</v>
      </c>
      <c r="D37" s="1" t="s">
        <v>875</v>
      </c>
      <c r="E37" s="1" t="s">
        <v>904</v>
      </c>
      <c r="F37" s="1" t="s">
        <v>822</v>
      </c>
      <c r="G37" s="1" t="s">
        <v>722</v>
      </c>
      <c r="H37" s="1" t="s">
        <v>723</v>
      </c>
      <c r="I37" s="1" t="s">
        <v>905</v>
      </c>
      <c r="J37" s="1" t="s">
        <v>725</v>
      </c>
      <c r="K37" s="1" t="s">
        <v>905</v>
      </c>
      <c r="L37" s="1" t="s">
        <v>905</v>
      </c>
      <c r="M37" s="1" t="s">
        <v>726</v>
      </c>
      <c r="N37" s="1" t="s">
        <v>726</v>
      </c>
      <c r="O37" s="1" t="s">
        <v>727</v>
      </c>
      <c r="P37" s="1" t="s">
        <v>728</v>
      </c>
      <c r="Q37" s="1" t="s">
        <v>729</v>
      </c>
      <c r="R37" s="1" t="s">
        <v>906</v>
      </c>
      <c r="S37" s="1" t="s">
        <v>731</v>
      </c>
      <c r="T37" s="1" t="s">
        <v>732</v>
      </c>
      <c r="U37" s="1" t="s">
        <v>733</v>
      </c>
      <c r="V37" s="1" t="s">
        <v>751</v>
      </c>
    </row>
    <row r="38" s="1" customFormat="1" spans="1:22">
      <c r="A38" s="3">
        <v>999223181337634</v>
      </c>
      <c r="B38" s="1" t="s">
        <v>879</v>
      </c>
      <c r="C38" s="1" t="s">
        <v>907</v>
      </c>
      <c r="D38" s="1" t="s">
        <v>881</v>
      </c>
      <c r="E38" s="1" t="s">
        <v>908</v>
      </c>
      <c r="F38" s="1" t="s">
        <v>718</v>
      </c>
      <c r="G38" s="1" t="s">
        <v>722</v>
      </c>
      <c r="H38" s="1" t="s">
        <v>723</v>
      </c>
      <c r="I38" s="1" t="s">
        <v>820</v>
      </c>
      <c r="J38" s="1" t="s">
        <v>725</v>
      </c>
      <c r="K38" s="1" t="s">
        <v>820</v>
      </c>
      <c r="L38" s="1" t="s">
        <v>820</v>
      </c>
      <c r="M38" s="1" t="s">
        <v>726</v>
      </c>
      <c r="N38" s="1" t="s">
        <v>726</v>
      </c>
      <c r="O38" s="1" t="s">
        <v>727</v>
      </c>
      <c r="P38" s="1" t="s">
        <v>728</v>
      </c>
      <c r="Q38" s="1" t="s">
        <v>729</v>
      </c>
      <c r="R38" s="1" t="s">
        <v>909</v>
      </c>
      <c r="S38" s="1" t="s">
        <v>731</v>
      </c>
      <c r="T38" s="1" t="s">
        <v>732</v>
      </c>
      <c r="U38" s="1" t="s">
        <v>733</v>
      </c>
      <c r="V38" s="1" t="s">
        <v>751</v>
      </c>
    </row>
    <row r="39" s="1" customFormat="1" spans="1:22">
      <c r="A39" s="3">
        <v>999223177565525</v>
      </c>
      <c r="B39" s="1" t="s">
        <v>879</v>
      </c>
      <c r="C39" s="1" t="s">
        <v>910</v>
      </c>
      <c r="D39" s="1" t="s">
        <v>911</v>
      </c>
      <c r="E39" s="1" t="s">
        <v>912</v>
      </c>
      <c r="F39" s="1" t="s">
        <v>822</v>
      </c>
      <c r="G39" s="1" t="s">
        <v>722</v>
      </c>
      <c r="H39" s="1" t="s">
        <v>723</v>
      </c>
      <c r="I39" s="1" t="s">
        <v>836</v>
      </c>
      <c r="J39" s="1" t="s">
        <v>725</v>
      </c>
      <c r="K39" s="1" t="s">
        <v>836</v>
      </c>
      <c r="L39" s="1" t="s">
        <v>836</v>
      </c>
      <c r="M39" s="1" t="s">
        <v>726</v>
      </c>
      <c r="N39" s="1" t="s">
        <v>726</v>
      </c>
      <c r="O39" s="1" t="s">
        <v>727</v>
      </c>
      <c r="P39" s="1" t="s">
        <v>728</v>
      </c>
      <c r="Q39" s="1" t="s">
        <v>729</v>
      </c>
      <c r="R39" s="1" t="s">
        <v>913</v>
      </c>
      <c r="S39" s="1" t="s">
        <v>731</v>
      </c>
      <c r="T39" s="1" t="s">
        <v>732</v>
      </c>
      <c r="U39" s="1" t="s">
        <v>733</v>
      </c>
      <c r="V39" s="1" t="s">
        <v>751</v>
      </c>
    </row>
    <row r="40" s="1" customFormat="1" spans="1:22">
      <c r="A40" s="3">
        <v>999223177209553</v>
      </c>
      <c r="B40" s="1" t="s">
        <v>879</v>
      </c>
      <c r="C40" s="1" t="s">
        <v>914</v>
      </c>
      <c r="D40" s="1" t="s">
        <v>794</v>
      </c>
      <c r="E40" s="1" t="s">
        <v>915</v>
      </c>
      <c r="F40" s="1" t="s">
        <v>718</v>
      </c>
      <c r="G40" s="1" t="s">
        <v>722</v>
      </c>
      <c r="H40" s="1" t="s">
        <v>723</v>
      </c>
      <c r="I40" s="1" t="s">
        <v>916</v>
      </c>
      <c r="J40" s="1" t="s">
        <v>725</v>
      </c>
      <c r="K40" s="1" t="s">
        <v>916</v>
      </c>
      <c r="L40" s="1" t="s">
        <v>916</v>
      </c>
      <c r="M40" s="1" t="s">
        <v>726</v>
      </c>
      <c r="N40" s="1" t="s">
        <v>726</v>
      </c>
      <c r="O40" s="1" t="s">
        <v>727</v>
      </c>
      <c r="P40" s="1" t="s">
        <v>728</v>
      </c>
      <c r="Q40" s="1" t="s">
        <v>729</v>
      </c>
      <c r="R40" s="1" t="s">
        <v>917</v>
      </c>
      <c r="S40" s="1" t="s">
        <v>731</v>
      </c>
      <c r="T40" s="1" t="s">
        <v>732</v>
      </c>
      <c r="U40" s="1" t="s">
        <v>733</v>
      </c>
      <c r="V40" s="1" t="s">
        <v>751</v>
      </c>
    </row>
    <row r="41" s="1" customFormat="1" spans="1:22">
      <c r="A41" s="3">
        <v>999223175907905</v>
      </c>
      <c r="B41" s="1" t="s">
        <v>879</v>
      </c>
      <c r="C41" s="1" t="s">
        <v>918</v>
      </c>
      <c r="D41" s="1" t="s">
        <v>799</v>
      </c>
      <c r="E41" s="1" t="s">
        <v>919</v>
      </c>
      <c r="F41" s="1" t="s">
        <v>718</v>
      </c>
      <c r="G41" s="1" t="s">
        <v>722</v>
      </c>
      <c r="H41" s="1" t="s">
        <v>723</v>
      </c>
      <c r="I41" s="1" t="s">
        <v>920</v>
      </c>
      <c r="J41" s="1" t="s">
        <v>725</v>
      </c>
      <c r="K41" s="1" t="s">
        <v>920</v>
      </c>
      <c r="L41" s="1" t="s">
        <v>920</v>
      </c>
      <c r="M41" s="1" t="s">
        <v>726</v>
      </c>
      <c r="N41" s="1" t="s">
        <v>726</v>
      </c>
      <c r="O41" s="1" t="s">
        <v>727</v>
      </c>
      <c r="P41" s="1" t="s">
        <v>728</v>
      </c>
      <c r="Q41" s="1" t="s">
        <v>729</v>
      </c>
      <c r="R41" s="1" t="s">
        <v>921</v>
      </c>
      <c r="S41" s="1" t="s">
        <v>731</v>
      </c>
      <c r="T41" s="1" t="s">
        <v>732</v>
      </c>
      <c r="U41" s="1" t="s">
        <v>733</v>
      </c>
      <c r="V41" s="1" t="s">
        <v>751</v>
      </c>
    </row>
    <row r="42" s="1" customFormat="1" spans="1:22">
      <c r="A42" s="3">
        <v>999223175155444</v>
      </c>
      <c r="B42" s="1" t="s">
        <v>879</v>
      </c>
      <c r="C42" s="1" t="s">
        <v>922</v>
      </c>
      <c r="D42" s="1" t="s">
        <v>923</v>
      </c>
      <c r="E42" s="1" t="s">
        <v>924</v>
      </c>
      <c r="F42" s="1" t="s">
        <v>718</v>
      </c>
      <c r="G42" s="1" t="s">
        <v>722</v>
      </c>
      <c r="H42" s="1" t="s">
        <v>723</v>
      </c>
      <c r="I42" s="1" t="s">
        <v>925</v>
      </c>
      <c r="J42" s="1" t="s">
        <v>725</v>
      </c>
      <c r="K42" s="1" t="s">
        <v>925</v>
      </c>
      <c r="L42" s="1" t="s">
        <v>925</v>
      </c>
      <c r="M42" s="1" t="s">
        <v>726</v>
      </c>
      <c r="N42" s="1" t="s">
        <v>726</v>
      </c>
      <c r="O42" s="1" t="s">
        <v>727</v>
      </c>
      <c r="P42" s="1" t="s">
        <v>728</v>
      </c>
      <c r="Q42" s="1" t="s">
        <v>729</v>
      </c>
      <c r="R42" s="1" t="s">
        <v>926</v>
      </c>
      <c r="S42" s="1" t="s">
        <v>731</v>
      </c>
      <c r="T42" s="1" t="s">
        <v>732</v>
      </c>
      <c r="U42" s="1" t="s">
        <v>733</v>
      </c>
      <c r="V42" s="1" t="s">
        <v>751</v>
      </c>
    </row>
    <row r="43" s="1" customFormat="1" spans="1:22">
      <c r="A43" s="3">
        <v>999223175005387</v>
      </c>
      <c r="B43" s="1" t="s">
        <v>879</v>
      </c>
      <c r="C43" s="1" t="s">
        <v>927</v>
      </c>
      <c r="D43" s="1" t="s">
        <v>928</v>
      </c>
      <c r="E43" s="1" t="s">
        <v>929</v>
      </c>
      <c r="F43" s="1" t="s">
        <v>767</v>
      </c>
      <c r="G43" s="1" t="s">
        <v>722</v>
      </c>
      <c r="H43" s="1" t="s">
        <v>723</v>
      </c>
      <c r="I43" s="1" t="s">
        <v>930</v>
      </c>
      <c r="J43" s="1" t="s">
        <v>725</v>
      </c>
      <c r="K43" s="1" t="s">
        <v>930</v>
      </c>
      <c r="L43" s="1" t="s">
        <v>930</v>
      </c>
      <c r="M43" s="1" t="s">
        <v>726</v>
      </c>
      <c r="N43" s="1" t="s">
        <v>726</v>
      </c>
      <c r="O43" s="1" t="s">
        <v>727</v>
      </c>
      <c r="P43" s="1" t="s">
        <v>728</v>
      </c>
      <c r="Q43" s="1" t="s">
        <v>729</v>
      </c>
      <c r="R43" s="1" t="s">
        <v>931</v>
      </c>
      <c r="S43" s="1" t="s">
        <v>731</v>
      </c>
      <c r="T43" s="1" t="s">
        <v>732</v>
      </c>
      <c r="U43" s="1" t="s">
        <v>733</v>
      </c>
      <c r="V43" s="1" t="s">
        <v>734</v>
      </c>
    </row>
    <row r="44" s="1" customFormat="1" spans="1:22">
      <c r="A44" s="3">
        <v>999223175002046</v>
      </c>
      <c r="B44" s="1" t="s">
        <v>879</v>
      </c>
      <c r="C44" s="1" t="s">
        <v>932</v>
      </c>
      <c r="D44" s="1" t="s">
        <v>928</v>
      </c>
      <c r="E44" s="1" t="s">
        <v>933</v>
      </c>
      <c r="F44" s="1" t="s">
        <v>767</v>
      </c>
      <c r="G44" s="1" t="s">
        <v>722</v>
      </c>
      <c r="H44" s="1" t="s">
        <v>723</v>
      </c>
      <c r="I44" s="1" t="s">
        <v>934</v>
      </c>
      <c r="J44" s="1" t="s">
        <v>725</v>
      </c>
      <c r="K44" s="1" t="s">
        <v>934</v>
      </c>
      <c r="L44" s="1" t="s">
        <v>934</v>
      </c>
      <c r="M44" s="1" t="s">
        <v>726</v>
      </c>
      <c r="N44" s="1" t="s">
        <v>726</v>
      </c>
      <c r="O44" s="1" t="s">
        <v>727</v>
      </c>
      <c r="P44" s="1" t="s">
        <v>728</v>
      </c>
      <c r="Q44" s="1" t="s">
        <v>729</v>
      </c>
      <c r="R44" s="1" t="s">
        <v>935</v>
      </c>
      <c r="S44" s="1" t="s">
        <v>731</v>
      </c>
      <c r="T44" s="1" t="s">
        <v>732</v>
      </c>
      <c r="U44" s="1" t="s">
        <v>733</v>
      </c>
      <c r="V44" s="1" t="s">
        <v>734</v>
      </c>
    </row>
    <row r="45" s="1" customFormat="1" spans="1:22">
      <c r="A45" s="3">
        <v>999223173947624</v>
      </c>
      <c r="B45" s="1" t="s">
        <v>936</v>
      </c>
      <c r="C45" s="1" t="s">
        <v>937</v>
      </c>
      <c r="D45" s="1" t="s">
        <v>890</v>
      </c>
      <c r="E45" s="1" t="s">
        <v>938</v>
      </c>
      <c r="F45" s="1" t="s">
        <v>822</v>
      </c>
      <c r="G45" s="1" t="s">
        <v>722</v>
      </c>
      <c r="H45" s="1" t="s">
        <v>723</v>
      </c>
      <c r="I45" s="1" t="s">
        <v>892</v>
      </c>
      <c r="J45" s="1" t="s">
        <v>725</v>
      </c>
      <c r="K45" s="1" t="s">
        <v>892</v>
      </c>
      <c r="L45" s="1" t="s">
        <v>892</v>
      </c>
      <c r="M45" s="1" t="s">
        <v>726</v>
      </c>
      <c r="N45" s="1" t="s">
        <v>726</v>
      </c>
      <c r="O45" s="1" t="s">
        <v>727</v>
      </c>
      <c r="P45" s="1" t="s">
        <v>728</v>
      </c>
      <c r="Q45" s="1" t="s">
        <v>729</v>
      </c>
      <c r="R45" s="1" t="s">
        <v>939</v>
      </c>
      <c r="S45" s="1" t="s">
        <v>731</v>
      </c>
      <c r="T45" s="1" t="s">
        <v>732</v>
      </c>
      <c r="U45" s="1" t="s">
        <v>733</v>
      </c>
      <c r="V45" s="1" t="s">
        <v>734</v>
      </c>
    </row>
    <row r="46" s="1" customFormat="1" spans="1:22">
      <c r="A46" s="3">
        <v>999223173333323</v>
      </c>
      <c r="B46" s="1" t="s">
        <v>936</v>
      </c>
      <c r="C46" s="1" t="s">
        <v>940</v>
      </c>
      <c r="D46" s="1" t="s">
        <v>870</v>
      </c>
      <c r="E46" s="1" t="s">
        <v>941</v>
      </c>
      <c r="F46" s="1" t="s">
        <v>822</v>
      </c>
      <c r="G46" s="1" t="s">
        <v>722</v>
      </c>
      <c r="H46" s="1" t="s">
        <v>723</v>
      </c>
      <c r="I46" s="1" t="s">
        <v>942</v>
      </c>
      <c r="J46" s="1" t="s">
        <v>725</v>
      </c>
      <c r="K46" s="1" t="s">
        <v>942</v>
      </c>
      <c r="L46" s="1" t="s">
        <v>942</v>
      </c>
      <c r="M46" s="1" t="s">
        <v>726</v>
      </c>
      <c r="N46" s="1" t="s">
        <v>726</v>
      </c>
      <c r="O46" s="1" t="s">
        <v>727</v>
      </c>
      <c r="P46" s="1" t="s">
        <v>728</v>
      </c>
      <c r="Q46" s="1" t="s">
        <v>729</v>
      </c>
      <c r="R46" s="1" t="s">
        <v>943</v>
      </c>
      <c r="S46" s="1" t="s">
        <v>731</v>
      </c>
      <c r="T46" s="1" t="s">
        <v>732</v>
      </c>
      <c r="U46" s="1" t="s">
        <v>733</v>
      </c>
      <c r="V46" s="1" t="s">
        <v>751</v>
      </c>
    </row>
    <row r="47" s="1" customFormat="1" spans="1:22">
      <c r="A47" s="3">
        <v>999223168478289</v>
      </c>
      <c r="B47" s="1" t="s">
        <v>936</v>
      </c>
      <c r="C47" s="1" t="s">
        <v>944</v>
      </c>
      <c r="D47" s="1" t="s">
        <v>945</v>
      </c>
      <c r="E47" s="1" t="s">
        <v>946</v>
      </c>
      <c r="F47" s="1" t="s">
        <v>879</v>
      </c>
      <c r="G47" s="1" t="s">
        <v>722</v>
      </c>
      <c r="H47" s="1" t="s">
        <v>723</v>
      </c>
      <c r="I47" s="1" t="s">
        <v>836</v>
      </c>
      <c r="J47" s="1" t="s">
        <v>725</v>
      </c>
      <c r="K47" s="1" t="s">
        <v>836</v>
      </c>
      <c r="L47" s="1" t="s">
        <v>836</v>
      </c>
      <c r="M47" s="1" t="s">
        <v>726</v>
      </c>
      <c r="N47" s="1" t="s">
        <v>726</v>
      </c>
      <c r="O47" s="1" t="s">
        <v>727</v>
      </c>
      <c r="P47" s="1" t="s">
        <v>728</v>
      </c>
      <c r="Q47" s="1" t="s">
        <v>729</v>
      </c>
      <c r="R47" s="1" t="s">
        <v>947</v>
      </c>
      <c r="S47" s="1" t="s">
        <v>731</v>
      </c>
      <c r="T47" s="1" t="s">
        <v>732</v>
      </c>
      <c r="U47" s="1" t="s">
        <v>733</v>
      </c>
      <c r="V47" s="1" t="s">
        <v>734</v>
      </c>
    </row>
    <row r="48" s="1" customFormat="1" spans="1:22">
      <c r="A48" s="3">
        <v>999223167066312</v>
      </c>
      <c r="B48" s="1" t="s">
        <v>936</v>
      </c>
      <c r="C48" s="1" t="s">
        <v>948</v>
      </c>
      <c r="D48" s="1" t="s">
        <v>789</v>
      </c>
      <c r="E48" s="1" t="s">
        <v>949</v>
      </c>
      <c r="F48" s="1" t="s">
        <v>822</v>
      </c>
      <c r="G48" s="1" t="s">
        <v>722</v>
      </c>
      <c r="H48" s="1" t="s">
        <v>723</v>
      </c>
      <c r="I48" s="1" t="s">
        <v>950</v>
      </c>
      <c r="J48" s="1" t="s">
        <v>725</v>
      </c>
      <c r="K48" s="1" t="s">
        <v>950</v>
      </c>
      <c r="L48" s="1" t="s">
        <v>950</v>
      </c>
      <c r="M48" s="1" t="s">
        <v>726</v>
      </c>
      <c r="N48" s="1" t="s">
        <v>726</v>
      </c>
      <c r="O48" s="1" t="s">
        <v>727</v>
      </c>
      <c r="P48" s="1" t="s">
        <v>728</v>
      </c>
      <c r="Q48" s="1" t="s">
        <v>729</v>
      </c>
      <c r="R48" s="1" t="s">
        <v>951</v>
      </c>
      <c r="S48" s="1" t="s">
        <v>731</v>
      </c>
      <c r="T48" s="1" t="s">
        <v>732</v>
      </c>
      <c r="U48" s="1" t="s">
        <v>733</v>
      </c>
      <c r="V48" s="1" t="s">
        <v>734</v>
      </c>
    </row>
    <row r="49" s="1" customFormat="1" spans="1:22">
      <c r="A49" s="3">
        <v>999223166714527</v>
      </c>
      <c r="B49" s="1" t="s">
        <v>936</v>
      </c>
      <c r="C49" s="1" t="s">
        <v>952</v>
      </c>
      <c r="D49" s="1" t="s">
        <v>753</v>
      </c>
      <c r="E49" s="1" t="s">
        <v>953</v>
      </c>
      <c r="F49" s="1" t="s">
        <v>879</v>
      </c>
      <c r="G49" s="1" t="s">
        <v>722</v>
      </c>
      <c r="H49" s="1" t="s">
        <v>723</v>
      </c>
      <c r="I49" s="1" t="s">
        <v>954</v>
      </c>
      <c r="J49" s="1" t="s">
        <v>725</v>
      </c>
      <c r="K49" s="1" t="s">
        <v>954</v>
      </c>
      <c r="L49" s="1" t="s">
        <v>954</v>
      </c>
      <c r="M49" s="1" t="s">
        <v>726</v>
      </c>
      <c r="N49" s="1" t="s">
        <v>726</v>
      </c>
      <c r="O49" s="1" t="s">
        <v>727</v>
      </c>
      <c r="P49" s="1" t="s">
        <v>728</v>
      </c>
      <c r="Q49" s="1" t="s">
        <v>729</v>
      </c>
      <c r="R49" s="1" t="s">
        <v>955</v>
      </c>
      <c r="S49" s="1" t="s">
        <v>731</v>
      </c>
      <c r="T49" s="1" t="s">
        <v>732</v>
      </c>
      <c r="U49" s="1" t="s">
        <v>733</v>
      </c>
      <c r="V49" s="1" t="s">
        <v>734</v>
      </c>
    </row>
    <row r="50" s="1" customFormat="1" spans="1:22">
      <c r="A50" s="3">
        <v>999223165402415</v>
      </c>
      <c r="B50" s="1" t="s">
        <v>936</v>
      </c>
      <c r="C50" s="1" t="s">
        <v>956</v>
      </c>
      <c r="D50" s="1" t="s">
        <v>957</v>
      </c>
      <c r="E50" s="1" t="s">
        <v>958</v>
      </c>
      <c r="F50" s="1" t="s">
        <v>767</v>
      </c>
      <c r="G50" s="1" t="s">
        <v>722</v>
      </c>
      <c r="H50" s="1" t="s">
        <v>723</v>
      </c>
      <c r="I50" s="1" t="s">
        <v>959</v>
      </c>
      <c r="J50" s="1" t="s">
        <v>725</v>
      </c>
      <c r="K50" s="1" t="s">
        <v>959</v>
      </c>
      <c r="L50" s="1" t="s">
        <v>959</v>
      </c>
      <c r="M50" s="1" t="s">
        <v>726</v>
      </c>
      <c r="N50" s="1" t="s">
        <v>726</v>
      </c>
      <c r="O50" s="1" t="s">
        <v>727</v>
      </c>
      <c r="P50" s="1" t="s">
        <v>728</v>
      </c>
      <c r="Q50" s="1" t="s">
        <v>729</v>
      </c>
      <c r="R50" s="1" t="s">
        <v>960</v>
      </c>
      <c r="S50" s="1" t="s">
        <v>731</v>
      </c>
      <c r="T50" s="1" t="s">
        <v>732</v>
      </c>
      <c r="U50" s="1" t="s">
        <v>733</v>
      </c>
      <c r="V50" s="1" t="s">
        <v>751</v>
      </c>
    </row>
    <row r="51" s="1" customFormat="1" spans="1:22">
      <c r="A51" s="1" t="s">
        <v>961</v>
      </c>
      <c r="B51" s="1" t="s">
        <v>936</v>
      </c>
      <c r="C51" s="1" t="s">
        <v>962</v>
      </c>
      <c r="D51" s="1" t="s">
        <v>818</v>
      </c>
      <c r="E51" s="1" t="s">
        <v>819</v>
      </c>
      <c r="F51" s="1" t="s">
        <v>718</v>
      </c>
      <c r="G51" s="1" t="s">
        <v>722</v>
      </c>
      <c r="H51" s="1" t="s">
        <v>723</v>
      </c>
      <c r="I51" s="1" t="s">
        <v>727</v>
      </c>
      <c r="J51" s="1" t="s">
        <v>725</v>
      </c>
      <c r="K51" s="1" t="s">
        <v>727</v>
      </c>
      <c r="L51" s="1" t="s">
        <v>727</v>
      </c>
      <c r="M51" s="1" t="s">
        <v>726</v>
      </c>
      <c r="N51" s="1" t="s">
        <v>726</v>
      </c>
      <c r="O51" s="1" t="s">
        <v>727</v>
      </c>
      <c r="P51" s="1" t="s">
        <v>728</v>
      </c>
      <c r="Q51" s="1" t="s">
        <v>729</v>
      </c>
      <c r="R51" s="1" t="s">
        <v>963</v>
      </c>
      <c r="S51" s="1" t="s">
        <v>731</v>
      </c>
      <c r="T51" s="1" t="s">
        <v>732</v>
      </c>
      <c r="U51" s="1" t="s">
        <v>733</v>
      </c>
      <c r="V51" s="1" t="s">
        <v>751</v>
      </c>
    </row>
    <row r="52" s="1" customFormat="1" spans="1:22">
      <c r="A52" s="3">
        <v>999223162721559</v>
      </c>
      <c r="B52" s="1" t="s">
        <v>936</v>
      </c>
      <c r="C52" s="1" t="s">
        <v>964</v>
      </c>
      <c r="D52" s="1" t="s">
        <v>789</v>
      </c>
      <c r="E52" s="1" t="s">
        <v>965</v>
      </c>
      <c r="F52" s="1" t="s">
        <v>718</v>
      </c>
      <c r="G52" s="1" t="s">
        <v>722</v>
      </c>
      <c r="H52" s="1" t="s">
        <v>723</v>
      </c>
      <c r="I52" s="1" t="s">
        <v>966</v>
      </c>
      <c r="J52" s="1" t="s">
        <v>725</v>
      </c>
      <c r="K52" s="1" t="s">
        <v>966</v>
      </c>
      <c r="L52" s="1" t="s">
        <v>966</v>
      </c>
      <c r="M52" s="1" t="s">
        <v>726</v>
      </c>
      <c r="N52" s="1" t="s">
        <v>726</v>
      </c>
      <c r="O52" s="1" t="s">
        <v>727</v>
      </c>
      <c r="P52" s="1" t="s">
        <v>728</v>
      </c>
      <c r="Q52" s="1" t="s">
        <v>729</v>
      </c>
      <c r="R52" s="1" t="s">
        <v>967</v>
      </c>
      <c r="S52" s="1" t="s">
        <v>731</v>
      </c>
      <c r="T52" s="1" t="s">
        <v>732</v>
      </c>
      <c r="U52" s="1" t="s">
        <v>733</v>
      </c>
      <c r="V52" s="1" t="s">
        <v>734</v>
      </c>
    </row>
    <row r="53" s="1" customFormat="1" spans="1:22">
      <c r="A53" s="3">
        <v>999223159686952</v>
      </c>
      <c r="B53" s="1" t="s">
        <v>936</v>
      </c>
      <c r="C53" s="1" t="s">
        <v>968</v>
      </c>
      <c r="D53" s="1" t="s">
        <v>969</v>
      </c>
      <c r="E53" s="1" t="s">
        <v>970</v>
      </c>
      <c r="F53" s="1" t="s">
        <v>822</v>
      </c>
      <c r="G53" s="1" t="s">
        <v>722</v>
      </c>
      <c r="H53" s="1" t="s">
        <v>723</v>
      </c>
      <c r="I53" s="1" t="s">
        <v>971</v>
      </c>
      <c r="J53" s="1" t="s">
        <v>725</v>
      </c>
      <c r="K53" s="1" t="s">
        <v>971</v>
      </c>
      <c r="L53" s="1" t="s">
        <v>971</v>
      </c>
      <c r="M53" s="1" t="s">
        <v>726</v>
      </c>
      <c r="N53" s="1" t="s">
        <v>726</v>
      </c>
      <c r="O53" s="1" t="s">
        <v>727</v>
      </c>
      <c r="P53" s="1" t="s">
        <v>728</v>
      </c>
      <c r="Q53" s="1" t="s">
        <v>729</v>
      </c>
      <c r="R53" s="1" t="s">
        <v>972</v>
      </c>
      <c r="S53" s="1" t="s">
        <v>731</v>
      </c>
      <c r="T53" s="1" t="s">
        <v>732</v>
      </c>
      <c r="U53" s="1" t="s">
        <v>733</v>
      </c>
      <c r="V53" s="1" t="s">
        <v>734</v>
      </c>
    </row>
    <row r="54" s="1" customFormat="1" spans="1:22">
      <c r="A54" s="3">
        <v>999223158926777</v>
      </c>
      <c r="B54" s="1" t="s">
        <v>973</v>
      </c>
      <c r="C54" s="1" t="s">
        <v>974</v>
      </c>
      <c r="D54" s="1" t="s">
        <v>975</v>
      </c>
      <c r="E54" s="1" t="s">
        <v>976</v>
      </c>
      <c r="F54" s="1" t="s">
        <v>718</v>
      </c>
      <c r="G54" s="1" t="s">
        <v>722</v>
      </c>
      <c r="H54" s="1" t="s">
        <v>723</v>
      </c>
      <c r="I54" s="1" t="s">
        <v>977</v>
      </c>
      <c r="J54" s="1" t="s">
        <v>725</v>
      </c>
      <c r="K54" s="1" t="s">
        <v>977</v>
      </c>
      <c r="L54" s="1" t="s">
        <v>977</v>
      </c>
      <c r="M54" s="1" t="s">
        <v>726</v>
      </c>
      <c r="N54" s="1" t="s">
        <v>726</v>
      </c>
      <c r="O54" s="1" t="s">
        <v>727</v>
      </c>
      <c r="P54" s="1" t="s">
        <v>728</v>
      </c>
      <c r="Q54" s="1" t="s">
        <v>729</v>
      </c>
      <c r="R54" s="1" t="s">
        <v>978</v>
      </c>
      <c r="S54" s="1" t="s">
        <v>731</v>
      </c>
      <c r="T54" s="1" t="s">
        <v>732</v>
      </c>
      <c r="U54" s="1" t="s">
        <v>733</v>
      </c>
      <c r="V54" s="1" t="s">
        <v>848</v>
      </c>
    </row>
    <row r="55" s="1" customFormat="1" spans="1:22">
      <c r="A55" s="3">
        <v>999223156111876</v>
      </c>
      <c r="B55" s="1" t="s">
        <v>973</v>
      </c>
      <c r="C55" s="1" t="s">
        <v>979</v>
      </c>
      <c r="D55" s="1" t="s">
        <v>799</v>
      </c>
      <c r="E55" s="1" t="s">
        <v>980</v>
      </c>
      <c r="F55" s="1" t="s">
        <v>718</v>
      </c>
      <c r="G55" s="1" t="s">
        <v>722</v>
      </c>
      <c r="H55" s="1" t="s">
        <v>723</v>
      </c>
      <c r="I55" s="1" t="s">
        <v>981</v>
      </c>
      <c r="J55" s="1" t="s">
        <v>725</v>
      </c>
      <c r="K55" s="1" t="s">
        <v>981</v>
      </c>
      <c r="L55" s="1" t="s">
        <v>981</v>
      </c>
      <c r="M55" s="1" t="s">
        <v>726</v>
      </c>
      <c r="N55" s="1" t="s">
        <v>726</v>
      </c>
      <c r="O55" s="1" t="s">
        <v>727</v>
      </c>
      <c r="P55" s="1" t="s">
        <v>728</v>
      </c>
      <c r="Q55" s="1" t="s">
        <v>729</v>
      </c>
      <c r="R55" s="1" t="s">
        <v>982</v>
      </c>
      <c r="S55" s="1" t="s">
        <v>731</v>
      </c>
      <c r="T55" s="1" t="s">
        <v>732</v>
      </c>
      <c r="U55" s="1" t="s">
        <v>733</v>
      </c>
      <c r="V55" s="1" t="s">
        <v>751</v>
      </c>
    </row>
    <row r="56" s="1" customFormat="1" spans="1:22">
      <c r="A56" s="3">
        <v>999223149704171</v>
      </c>
      <c r="B56" s="1" t="s">
        <v>973</v>
      </c>
      <c r="C56" s="1" t="s">
        <v>983</v>
      </c>
      <c r="D56" s="1" t="s">
        <v>984</v>
      </c>
      <c r="E56" s="1" t="s">
        <v>985</v>
      </c>
      <c r="F56" s="1" t="s">
        <v>822</v>
      </c>
      <c r="G56" s="1" t="s">
        <v>722</v>
      </c>
      <c r="H56" s="1" t="s">
        <v>723</v>
      </c>
      <c r="I56" s="1" t="s">
        <v>986</v>
      </c>
      <c r="J56" s="1" t="s">
        <v>725</v>
      </c>
      <c r="K56" s="1" t="s">
        <v>986</v>
      </c>
      <c r="L56" s="1" t="s">
        <v>986</v>
      </c>
      <c r="M56" s="1" t="s">
        <v>726</v>
      </c>
      <c r="N56" s="1" t="s">
        <v>726</v>
      </c>
      <c r="O56" s="1" t="s">
        <v>727</v>
      </c>
      <c r="P56" s="1" t="s">
        <v>728</v>
      </c>
      <c r="Q56" s="1" t="s">
        <v>729</v>
      </c>
      <c r="R56" s="1" t="s">
        <v>987</v>
      </c>
      <c r="S56" s="1" t="s">
        <v>731</v>
      </c>
      <c r="T56" s="1" t="s">
        <v>732</v>
      </c>
      <c r="U56" s="1" t="s">
        <v>733</v>
      </c>
      <c r="V56" s="1" t="s">
        <v>734</v>
      </c>
    </row>
    <row r="57" s="1" customFormat="1" spans="1:22">
      <c r="A57" s="3">
        <v>999223141794503</v>
      </c>
      <c r="B57" s="1" t="s">
        <v>988</v>
      </c>
      <c r="C57" s="1" t="s">
        <v>989</v>
      </c>
      <c r="D57" s="1" t="s">
        <v>990</v>
      </c>
      <c r="E57" s="1" t="s">
        <v>991</v>
      </c>
      <c r="F57" s="1" t="s">
        <v>822</v>
      </c>
      <c r="G57" s="1" t="s">
        <v>722</v>
      </c>
      <c r="H57" s="1" t="s">
        <v>723</v>
      </c>
      <c r="I57" s="1" t="s">
        <v>992</v>
      </c>
      <c r="J57" s="1" t="s">
        <v>725</v>
      </c>
      <c r="K57" s="1" t="s">
        <v>992</v>
      </c>
      <c r="L57" s="1" t="s">
        <v>992</v>
      </c>
      <c r="M57" s="1" t="s">
        <v>726</v>
      </c>
      <c r="N57" s="1" t="s">
        <v>726</v>
      </c>
      <c r="O57" s="1" t="s">
        <v>727</v>
      </c>
      <c r="P57" s="1" t="s">
        <v>728</v>
      </c>
      <c r="Q57" s="1" t="s">
        <v>729</v>
      </c>
      <c r="R57" s="1" t="s">
        <v>993</v>
      </c>
      <c r="S57" s="1" t="s">
        <v>731</v>
      </c>
      <c r="T57" s="1" t="s">
        <v>732</v>
      </c>
      <c r="U57" s="1" t="s">
        <v>733</v>
      </c>
      <c r="V57" s="1" t="s">
        <v>848</v>
      </c>
    </row>
    <row r="58" s="1" customFormat="1" spans="1:22">
      <c r="A58" s="3">
        <v>999223136571663</v>
      </c>
      <c r="B58" s="1" t="s">
        <v>988</v>
      </c>
      <c r="C58" s="1" t="s">
        <v>994</v>
      </c>
      <c r="D58" s="1" t="s">
        <v>995</v>
      </c>
      <c r="E58" s="1" t="s">
        <v>996</v>
      </c>
      <c r="F58" s="1" t="s">
        <v>767</v>
      </c>
      <c r="G58" s="1" t="s">
        <v>722</v>
      </c>
      <c r="H58" s="1" t="s">
        <v>723</v>
      </c>
      <c r="I58" s="1" t="s">
        <v>997</v>
      </c>
      <c r="J58" s="1" t="s">
        <v>725</v>
      </c>
      <c r="K58" s="1" t="s">
        <v>997</v>
      </c>
      <c r="L58" s="1" t="s">
        <v>997</v>
      </c>
      <c r="M58" s="1" t="s">
        <v>726</v>
      </c>
      <c r="N58" s="1" t="s">
        <v>726</v>
      </c>
      <c r="O58" s="1" t="s">
        <v>727</v>
      </c>
      <c r="P58" s="1" t="s">
        <v>728</v>
      </c>
      <c r="Q58" s="1" t="s">
        <v>729</v>
      </c>
      <c r="R58" s="1" t="s">
        <v>998</v>
      </c>
      <c r="S58" s="1" t="s">
        <v>731</v>
      </c>
      <c r="T58" s="1" t="s">
        <v>732</v>
      </c>
      <c r="U58" s="1" t="s">
        <v>733</v>
      </c>
      <c r="V58" s="1" t="s">
        <v>734</v>
      </c>
    </row>
    <row r="59" s="1" customFormat="1" spans="1:22">
      <c r="A59" s="3">
        <v>999223134429052</v>
      </c>
      <c r="B59" s="1" t="s">
        <v>988</v>
      </c>
      <c r="C59" s="1" t="s">
        <v>999</v>
      </c>
      <c r="D59" s="1" t="s">
        <v>1000</v>
      </c>
      <c r="E59" s="1" t="s">
        <v>1001</v>
      </c>
      <c r="F59" s="1" t="s">
        <v>718</v>
      </c>
      <c r="G59" s="1" t="s">
        <v>722</v>
      </c>
      <c r="H59" s="1" t="s">
        <v>723</v>
      </c>
      <c r="I59" s="1" t="s">
        <v>1002</v>
      </c>
      <c r="J59" s="1" t="s">
        <v>725</v>
      </c>
      <c r="K59" s="1" t="s">
        <v>1002</v>
      </c>
      <c r="L59" s="1" t="s">
        <v>1002</v>
      </c>
      <c r="M59" s="1" t="s">
        <v>726</v>
      </c>
      <c r="N59" s="1" t="s">
        <v>726</v>
      </c>
      <c r="O59" s="1" t="s">
        <v>727</v>
      </c>
      <c r="P59" s="1" t="s">
        <v>728</v>
      </c>
      <c r="Q59" s="1" t="s">
        <v>729</v>
      </c>
      <c r="R59" s="1" t="s">
        <v>1003</v>
      </c>
      <c r="S59" s="1" t="s">
        <v>731</v>
      </c>
      <c r="T59" s="1" t="s">
        <v>732</v>
      </c>
      <c r="U59" s="1" t="s">
        <v>733</v>
      </c>
      <c r="V59" s="1" t="s">
        <v>751</v>
      </c>
    </row>
    <row r="60" s="1" customFormat="1" spans="1:22">
      <c r="A60" s="3">
        <v>999223125457765</v>
      </c>
      <c r="B60" s="1" t="s">
        <v>1004</v>
      </c>
      <c r="C60" s="1" t="s">
        <v>1005</v>
      </c>
      <c r="D60" s="1" t="s">
        <v>990</v>
      </c>
      <c r="E60" s="1" t="s">
        <v>1006</v>
      </c>
      <c r="F60" s="1" t="s">
        <v>767</v>
      </c>
      <c r="G60" s="1" t="s">
        <v>722</v>
      </c>
      <c r="H60" s="1" t="s">
        <v>723</v>
      </c>
      <c r="I60" s="1" t="s">
        <v>1007</v>
      </c>
      <c r="J60" s="1" t="s">
        <v>725</v>
      </c>
      <c r="K60" s="1" t="s">
        <v>1007</v>
      </c>
      <c r="L60" s="1" t="s">
        <v>1007</v>
      </c>
      <c r="M60" s="1" t="s">
        <v>726</v>
      </c>
      <c r="N60" s="1" t="s">
        <v>726</v>
      </c>
      <c r="O60" s="1" t="s">
        <v>727</v>
      </c>
      <c r="P60" s="1" t="s">
        <v>728</v>
      </c>
      <c r="Q60" s="1" t="s">
        <v>729</v>
      </c>
      <c r="R60" s="1" t="s">
        <v>1008</v>
      </c>
      <c r="S60" s="1" t="s">
        <v>731</v>
      </c>
      <c r="T60" s="1" t="s">
        <v>732</v>
      </c>
      <c r="U60" s="1" t="s">
        <v>733</v>
      </c>
      <c r="V60" s="1" t="s">
        <v>848</v>
      </c>
    </row>
    <row r="61" s="1" customFormat="1" spans="1:22">
      <c r="A61" s="3">
        <v>999223122678334</v>
      </c>
      <c r="B61" s="1" t="s">
        <v>1004</v>
      </c>
      <c r="C61" s="1" t="s">
        <v>1009</v>
      </c>
      <c r="D61" s="1" t="s">
        <v>870</v>
      </c>
      <c r="E61" s="1" t="s">
        <v>1010</v>
      </c>
      <c r="F61" s="1" t="s">
        <v>718</v>
      </c>
      <c r="G61" s="1" t="s">
        <v>722</v>
      </c>
      <c r="H61" s="1" t="s">
        <v>723</v>
      </c>
      <c r="I61" s="1" t="s">
        <v>1011</v>
      </c>
      <c r="J61" s="1" t="s">
        <v>725</v>
      </c>
      <c r="K61" s="1" t="s">
        <v>1011</v>
      </c>
      <c r="L61" s="1" t="s">
        <v>1011</v>
      </c>
      <c r="M61" s="1" t="s">
        <v>726</v>
      </c>
      <c r="N61" s="1" t="s">
        <v>726</v>
      </c>
      <c r="O61" s="1" t="s">
        <v>727</v>
      </c>
      <c r="P61" s="1" t="s">
        <v>728</v>
      </c>
      <c r="Q61" s="1" t="s">
        <v>729</v>
      </c>
      <c r="R61" s="1" t="s">
        <v>1012</v>
      </c>
      <c r="S61" s="1" t="s">
        <v>731</v>
      </c>
      <c r="T61" s="1" t="s">
        <v>732</v>
      </c>
      <c r="U61" s="1" t="s">
        <v>733</v>
      </c>
      <c r="V61" s="1" t="s">
        <v>751</v>
      </c>
    </row>
    <row r="62" s="1" customFormat="1" spans="1:22">
      <c r="A62" s="3">
        <v>999223122433929</v>
      </c>
      <c r="B62" s="1" t="s">
        <v>1004</v>
      </c>
      <c r="C62" s="1" t="s">
        <v>1013</v>
      </c>
      <c r="D62" s="1" t="s">
        <v>984</v>
      </c>
      <c r="E62" s="1" t="s">
        <v>1014</v>
      </c>
      <c r="F62" s="1" t="s">
        <v>822</v>
      </c>
      <c r="G62" s="1" t="s">
        <v>722</v>
      </c>
      <c r="H62" s="1" t="s">
        <v>723</v>
      </c>
      <c r="I62" s="1" t="s">
        <v>1015</v>
      </c>
      <c r="J62" s="1" t="s">
        <v>725</v>
      </c>
      <c r="K62" s="1" t="s">
        <v>1015</v>
      </c>
      <c r="L62" s="1" t="s">
        <v>1015</v>
      </c>
      <c r="M62" s="1" t="s">
        <v>726</v>
      </c>
      <c r="N62" s="1" t="s">
        <v>726</v>
      </c>
      <c r="O62" s="1" t="s">
        <v>727</v>
      </c>
      <c r="P62" s="1" t="s">
        <v>728</v>
      </c>
      <c r="Q62" s="1" t="s">
        <v>729</v>
      </c>
      <c r="R62" s="1" t="s">
        <v>1016</v>
      </c>
      <c r="S62" s="1" t="s">
        <v>731</v>
      </c>
      <c r="T62" s="1" t="s">
        <v>732</v>
      </c>
      <c r="U62" s="1" t="s">
        <v>733</v>
      </c>
      <c r="V62" s="1" t="s">
        <v>734</v>
      </c>
    </row>
    <row r="63" s="1" customFormat="1" spans="1:22">
      <c r="A63" s="3">
        <v>999223119134000</v>
      </c>
      <c r="B63" s="1" t="s">
        <v>1004</v>
      </c>
      <c r="C63" s="1" t="s">
        <v>1017</v>
      </c>
      <c r="D63" s="1" t="s">
        <v>720</v>
      </c>
      <c r="E63" s="1" t="s">
        <v>1018</v>
      </c>
      <c r="F63" s="1" t="s">
        <v>718</v>
      </c>
      <c r="G63" s="1" t="s">
        <v>722</v>
      </c>
      <c r="H63" s="1" t="s">
        <v>723</v>
      </c>
      <c r="I63" s="1" t="s">
        <v>1002</v>
      </c>
      <c r="J63" s="1" t="s">
        <v>725</v>
      </c>
      <c r="K63" s="1" t="s">
        <v>1002</v>
      </c>
      <c r="L63" s="1" t="s">
        <v>1002</v>
      </c>
      <c r="M63" s="1" t="s">
        <v>726</v>
      </c>
      <c r="N63" s="1" t="s">
        <v>726</v>
      </c>
      <c r="O63" s="1" t="s">
        <v>727</v>
      </c>
      <c r="P63" s="1" t="s">
        <v>728</v>
      </c>
      <c r="Q63" s="1" t="s">
        <v>729</v>
      </c>
      <c r="R63" s="1" t="s">
        <v>1019</v>
      </c>
      <c r="S63" s="1" t="s">
        <v>731</v>
      </c>
      <c r="T63" s="1" t="s">
        <v>732</v>
      </c>
      <c r="U63" s="1" t="s">
        <v>733</v>
      </c>
      <c r="V63" s="1" t="s">
        <v>734</v>
      </c>
    </row>
    <row r="64" s="1" customFormat="1" spans="1:22">
      <c r="A64" s="3">
        <v>999223115329828</v>
      </c>
      <c r="B64" s="1" t="s">
        <v>1004</v>
      </c>
      <c r="C64" s="1" t="s">
        <v>1020</v>
      </c>
      <c r="D64" s="1" t="s">
        <v>1021</v>
      </c>
      <c r="E64" s="1" t="s">
        <v>1022</v>
      </c>
      <c r="F64" s="1" t="s">
        <v>822</v>
      </c>
      <c r="G64" s="1" t="s">
        <v>722</v>
      </c>
      <c r="H64" s="1" t="s">
        <v>723</v>
      </c>
      <c r="I64" s="1" t="s">
        <v>1023</v>
      </c>
      <c r="J64" s="1" t="s">
        <v>725</v>
      </c>
      <c r="K64" s="1" t="s">
        <v>1023</v>
      </c>
      <c r="L64" s="1" t="s">
        <v>1024</v>
      </c>
      <c r="M64" s="1" t="s">
        <v>1025</v>
      </c>
      <c r="N64" s="1" t="s">
        <v>1025</v>
      </c>
      <c r="O64" s="1" t="s">
        <v>727</v>
      </c>
      <c r="P64" s="1" t="s">
        <v>728</v>
      </c>
      <c r="Q64" s="1" t="s">
        <v>729</v>
      </c>
      <c r="R64" s="1" t="s">
        <v>1026</v>
      </c>
      <c r="S64" s="1" t="s">
        <v>731</v>
      </c>
      <c r="T64" s="1" t="s">
        <v>732</v>
      </c>
      <c r="U64" s="1" t="s">
        <v>733</v>
      </c>
      <c r="V64" s="1" t="s">
        <v>734</v>
      </c>
    </row>
    <row r="65" s="1" customFormat="1" spans="1:22">
      <c r="A65" s="3">
        <v>999223104668338</v>
      </c>
      <c r="B65" s="1" t="s">
        <v>1027</v>
      </c>
      <c r="C65" s="1" t="s">
        <v>1028</v>
      </c>
      <c r="D65" s="1" t="s">
        <v>1021</v>
      </c>
      <c r="E65" s="1" t="s">
        <v>1029</v>
      </c>
      <c r="F65" s="1" t="s">
        <v>822</v>
      </c>
      <c r="G65" s="1" t="s">
        <v>722</v>
      </c>
      <c r="H65" s="1" t="s">
        <v>723</v>
      </c>
      <c r="I65" s="1" t="s">
        <v>1023</v>
      </c>
      <c r="J65" s="1" t="s">
        <v>725</v>
      </c>
      <c r="K65" s="1" t="s">
        <v>1023</v>
      </c>
      <c r="L65" s="1" t="s">
        <v>1023</v>
      </c>
      <c r="M65" s="1" t="s">
        <v>726</v>
      </c>
      <c r="N65" s="1" t="s">
        <v>726</v>
      </c>
      <c r="O65" s="1" t="s">
        <v>727</v>
      </c>
      <c r="P65" s="1" t="s">
        <v>728</v>
      </c>
      <c r="Q65" s="1" t="s">
        <v>729</v>
      </c>
      <c r="R65" s="1" t="s">
        <v>1030</v>
      </c>
      <c r="S65" s="1" t="s">
        <v>731</v>
      </c>
      <c r="T65" s="1" t="s">
        <v>732</v>
      </c>
      <c r="U65" s="1" t="s">
        <v>733</v>
      </c>
      <c r="V65" s="1" t="s">
        <v>734</v>
      </c>
    </row>
    <row r="66" s="1" customFormat="1" spans="1:22">
      <c r="A66" s="3">
        <v>999223091244557</v>
      </c>
      <c r="B66" s="1" t="s">
        <v>1027</v>
      </c>
      <c r="C66" s="1" t="s">
        <v>1031</v>
      </c>
      <c r="D66" s="1" t="s">
        <v>1032</v>
      </c>
      <c r="E66" s="1" t="s">
        <v>1033</v>
      </c>
      <c r="F66" s="1" t="s">
        <v>718</v>
      </c>
      <c r="G66" s="1" t="s">
        <v>722</v>
      </c>
      <c r="H66" s="1" t="s">
        <v>723</v>
      </c>
      <c r="I66" s="1" t="s">
        <v>1034</v>
      </c>
      <c r="J66" s="1" t="s">
        <v>725</v>
      </c>
      <c r="K66" s="1" t="s">
        <v>1034</v>
      </c>
      <c r="L66" s="1" t="s">
        <v>1034</v>
      </c>
      <c r="M66" s="1" t="s">
        <v>726</v>
      </c>
      <c r="N66" s="1" t="s">
        <v>726</v>
      </c>
      <c r="O66" s="1" t="s">
        <v>727</v>
      </c>
      <c r="P66" s="1" t="s">
        <v>728</v>
      </c>
      <c r="Q66" s="1" t="s">
        <v>729</v>
      </c>
      <c r="R66" s="1" t="s">
        <v>1035</v>
      </c>
      <c r="S66" s="1" t="s">
        <v>731</v>
      </c>
      <c r="T66" s="1" t="s">
        <v>732</v>
      </c>
      <c r="U66" s="1" t="s">
        <v>733</v>
      </c>
      <c r="V66" s="1" t="s">
        <v>751</v>
      </c>
    </row>
    <row r="67" s="1" customFormat="1" spans="1:22">
      <c r="A67" s="3">
        <v>999223091117675</v>
      </c>
      <c r="B67" s="1" t="s">
        <v>1027</v>
      </c>
      <c r="C67" s="1" t="s">
        <v>1036</v>
      </c>
      <c r="D67" s="1" t="s">
        <v>804</v>
      </c>
      <c r="E67" s="1" t="s">
        <v>1037</v>
      </c>
      <c r="F67" s="1" t="s">
        <v>718</v>
      </c>
      <c r="G67" s="1" t="s">
        <v>722</v>
      </c>
      <c r="H67" s="1" t="s">
        <v>723</v>
      </c>
      <c r="I67" s="1" t="s">
        <v>896</v>
      </c>
      <c r="J67" s="1" t="s">
        <v>725</v>
      </c>
      <c r="K67" s="1" t="s">
        <v>896</v>
      </c>
      <c r="L67" s="1" t="s">
        <v>896</v>
      </c>
      <c r="M67" s="1" t="s">
        <v>726</v>
      </c>
      <c r="N67" s="1" t="s">
        <v>726</v>
      </c>
      <c r="O67" s="1" t="s">
        <v>727</v>
      </c>
      <c r="P67" s="1" t="s">
        <v>728</v>
      </c>
      <c r="Q67" s="1" t="s">
        <v>729</v>
      </c>
      <c r="R67" s="1" t="s">
        <v>1038</v>
      </c>
      <c r="S67" s="1" t="s">
        <v>731</v>
      </c>
      <c r="T67" s="1" t="s">
        <v>732</v>
      </c>
      <c r="U67" s="1" t="s">
        <v>733</v>
      </c>
      <c r="V67" s="1" t="s">
        <v>751</v>
      </c>
    </row>
    <row r="68" s="1" customFormat="1" spans="1:22">
      <c r="A68" s="3">
        <v>999223083774322</v>
      </c>
      <c r="B68" s="1" t="s">
        <v>1039</v>
      </c>
      <c r="C68" s="1" t="s">
        <v>1040</v>
      </c>
      <c r="D68" s="1" t="s">
        <v>1041</v>
      </c>
      <c r="E68" s="1" t="s">
        <v>1042</v>
      </c>
      <c r="F68" s="1" t="s">
        <v>718</v>
      </c>
      <c r="G68" s="1" t="s">
        <v>722</v>
      </c>
      <c r="H68" s="1" t="s">
        <v>723</v>
      </c>
      <c r="I68" s="1" t="s">
        <v>1043</v>
      </c>
      <c r="J68" s="1" t="s">
        <v>725</v>
      </c>
      <c r="K68" s="1" t="s">
        <v>1043</v>
      </c>
      <c r="L68" s="1" t="s">
        <v>1043</v>
      </c>
      <c r="M68" s="1" t="s">
        <v>726</v>
      </c>
      <c r="N68" s="1" t="s">
        <v>726</v>
      </c>
      <c r="O68" s="1" t="s">
        <v>727</v>
      </c>
      <c r="P68" s="1" t="s">
        <v>728</v>
      </c>
      <c r="Q68" s="1" t="s">
        <v>729</v>
      </c>
      <c r="R68" s="1" t="s">
        <v>1044</v>
      </c>
      <c r="S68" s="1" t="s">
        <v>731</v>
      </c>
      <c r="T68" s="1" t="s">
        <v>732</v>
      </c>
      <c r="U68" s="1" t="s">
        <v>733</v>
      </c>
      <c r="V68" s="1" t="s">
        <v>740</v>
      </c>
    </row>
    <row r="69" s="1" customFormat="1" spans="1:22">
      <c r="A69" s="3">
        <v>999223082051532</v>
      </c>
      <c r="B69" s="1" t="s">
        <v>1039</v>
      </c>
      <c r="C69" s="1" t="s">
        <v>1045</v>
      </c>
      <c r="D69" s="1" t="s">
        <v>1046</v>
      </c>
      <c r="E69" s="1" t="s">
        <v>1047</v>
      </c>
      <c r="F69" s="1" t="s">
        <v>936</v>
      </c>
      <c r="G69" s="1" t="s">
        <v>722</v>
      </c>
      <c r="H69" s="1" t="s">
        <v>723</v>
      </c>
      <c r="I69" s="1" t="s">
        <v>1048</v>
      </c>
      <c r="J69" s="1" t="s">
        <v>725</v>
      </c>
      <c r="K69" s="1" t="s">
        <v>1048</v>
      </c>
      <c r="L69" s="1" t="s">
        <v>1048</v>
      </c>
      <c r="M69" s="1" t="s">
        <v>726</v>
      </c>
      <c r="N69" s="1" t="s">
        <v>726</v>
      </c>
      <c r="O69" s="1" t="s">
        <v>727</v>
      </c>
      <c r="P69" s="1" t="s">
        <v>728</v>
      </c>
      <c r="Q69" s="1" t="s">
        <v>729</v>
      </c>
      <c r="R69" s="1" t="s">
        <v>1049</v>
      </c>
      <c r="S69" s="1" t="s">
        <v>731</v>
      </c>
      <c r="T69" s="1" t="s">
        <v>732</v>
      </c>
      <c r="U69" s="1" t="s">
        <v>733</v>
      </c>
      <c r="V69" s="1" t="s">
        <v>734</v>
      </c>
    </row>
    <row r="70" s="1" customFormat="1" spans="1:22">
      <c r="A70" s="3">
        <v>999223078856379</v>
      </c>
      <c r="B70" s="1" t="s">
        <v>1039</v>
      </c>
      <c r="C70" s="1" t="s">
        <v>1050</v>
      </c>
      <c r="D70" s="1" t="s">
        <v>1051</v>
      </c>
      <c r="E70" s="1" t="s">
        <v>1052</v>
      </c>
      <c r="F70" s="1" t="s">
        <v>718</v>
      </c>
      <c r="G70" s="1" t="s">
        <v>722</v>
      </c>
      <c r="H70" s="1" t="s">
        <v>723</v>
      </c>
      <c r="I70" s="1" t="s">
        <v>1053</v>
      </c>
      <c r="J70" s="1" t="s">
        <v>725</v>
      </c>
      <c r="K70" s="1" t="s">
        <v>1053</v>
      </c>
      <c r="L70" s="1" t="s">
        <v>1053</v>
      </c>
      <c r="M70" s="1" t="s">
        <v>726</v>
      </c>
      <c r="N70" s="1" t="s">
        <v>726</v>
      </c>
      <c r="O70" s="1" t="s">
        <v>727</v>
      </c>
      <c r="P70" s="1" t="s">
        <v>728</v>
      </c>
      <c r="Q70" s="1" t="s">
        <v>729</v>
      </c>
      <c r="R70" s="1" t="s">
        <v>1054</v>
      </c>
      <c r="S70" s="1" t="s">
        <v>731</v>
      </c>
      <c r="T70" s="1" t="s">
        <v>732</v>
      </c>
      <c r="U70" s="1" t="s">
        <v>733</v>
      </c>
      <c r="V70" s="1" t="s">
        <v>734</v>
      </c>
    </row>
    <row r="71" s="1" customFormat="1" spans="1:22">
      <c r="A71" s="3">
        <v>999223074728486</v>
      </c>
      <c r="B71" s="1" t="s">
        <v>1039</v>
      </c>
      <c r="C71" s="1" t="s">
        <v>1055</v>
      </c>
      <c r="D71" s="1" t="s">
        <v>1056</v>
      </c>
      <c r="E71" s="1" t="s">
        <v>1057</v>
      </c>
      <c r="F71" s="1" t="s">
        <v>718</v>
      </c>
      <c r="G71" s="1" t="s">
        <v>722</v>
      </c>
      <c r="H71" s="1" t="s">
        <v>723</v>
      </c>
      <c r="I71" s="1" t="s">
        <v>1058</v>
      </c>
      <c r="J71" s="1" t="s">
        <v>725</v>
      </c>
      <c r="K71" s="1" t="s">
        <v>1058</v>
      </c>
      <c r="L71" s="1" t="s">
        <v>1058</v>
      </c>
      <c r="M71" s="1" t="s">
        <v>726</v>
      </c>
      <c r="N71" s="1" t="s">
        <v>726</v>
      </c>
      <c r="O71" s="1" t="s">
        <v>727</v>
      </c>
      <c r="P71" s="1" t="s">
        <v>728</v>
      </c>
      <c r="Q71" s="1" t="s">
        <v>729</v>
      </c>
      <c r="R71" s="1" t="s">
        <v>1059</v>
      </c>
      <c r="S71" s="1" t="s">
        <v>731</v>
      </c>
      <c r="T71" s="1" t="s">
        <v>732</v>
      </c>
      <c r="U71" s="1" t="s">
        <v>733</v>
      </c>
      <c r="V71" s="1" t="s">
        <v>751</v>
      </c>
    </row>
    <row r="72" s="1" customFormat="1" spans="1:22">
      <c r="A72" s="3">
        <v>999223068262786</v>
      </c>
      <c r="B72" s="1" t="s">
        <v>1060</v>
      </c>
      <c r="C72" s="1" t="s">
        <v>1061</v>
      </c>
      <c r="D72" s="1" t="s">
        <v>1062</v>
      </c>
      <c r="E72" s="1" t="s">
        <v>1063</v>
      </c>
      <c r="F72" s="1" t="s">
        <v>973</v>
      </c>
      <c r="G72" s="1" t="s">
        <v>722</v>
      </c>
      <c r="H72" s="1" t="s">
        <v>723</v>
      </c>
      <c r="I72" s="1" t="s">
        <v>1064</v>
      </c>
      <c r="J72" s="1" t="s">
        <v>725</v>
      </c>
      <c r="K72" s="1" t="s">
        <v>1064</v>
      </c>
      <c r="L72" s="1" t="s">
        <v>1064</v>
      </c>
      <c r="M72" s="1" t="s">
        <v>726</v>
      </c>
      <c r="N72" s="1" t="s">
        <v>726</v>
      </c>
      <c r="O72" s="1" t="s">
        <v>727</v>
      </c>
      <c r="P72" s="1" t="s">
        <v>728</v>
      </c>
      <c r="Q72" s="1" t="s">
        <v>729</v>
      </c>
      <c r="R72" s="1" t="s">
        <v>1065</v>
      </c>
      <c r="S72" s="1" t="s">
        <v>731</v>
      </c>
      <c r="T72" s="1" t="s">
        <v>732</v>
      </c>
      <c r="U72" s="1" t="s">
        <v>733</v>
      </c>
      <c r="V72" s="1" t="s">
        <v>751</v>
      </c>
    </row>
    <row r="73" s="1" customFormat="1" spans="1:22">
      <c r="A73" s="3">
        <v>999223067431621</v>
      </c>
      <c r="B73" s="1" t="s">
        <v>1060</v>
      </c>
      <c r="C73" s="1" t="s">
        <v>1066</v>
      </c>
      <c r="D73" s="1" t="s">
        <v>1067</v>
      </c>
      <c r="E73" s="1" t="s">
        <v>1068</v>
      </c>
      <c r="F73" s="1" t="s">
        <v>767</v>
      </c>
      <c r="G73" s="1" t="s">
        <v>722</v>
      </c>
      <c r="H73" s="1" t="s">
        <v>723</v>
      </c>
      <c r="I73" s="1" t="s">
        <v>1069</v>
      </c>
      <c r="J73" s="1" t="s">
        <v>725</v>
      </c>
      <c r="K73" s="1" t="s">
        <v>1069</v>
      </c>
      <c r="L73" s="1" t="s">
        <v>1069</v>
      </c>
      <c r="M73" s="1" t="s">
        <v>726</v>
      </c>
      <c r="N73" s="1" t="s">
        <v>726</v>
      </c>
      <c r="O73" s="1" t="s">
        <v>727</v>
      </c>
      <c r="P73" s="1" t="s">
        <v>728</v>
      </c>
      <c r="Q73" s="1" t="s">
        <v>729</v>
      </c>
      <c r="R73" s="1" t="s">
        <v>1070</v>
      </c>
      <c r="S73" s="1" t="s">
        <v>731</v>
      </c>
      <c r="T73" s="1" t="s">
        <v>732</v>
      </c>
      <c r="U73" s="1" t="s">
        <v>733</v>
      </c>
      <c r="V73" s="1" t="s">
        <v>734</v>
      </c>
    </row>
    <row r="74" s="1" customFormat="1" spans="1:22">
      <c r="A74" s="3">
        <v>999223061903201</v>
      </c>
      <c r="B74" s="1" t="s">
        <v>1060</v>
      </c>
      <c r="C74" s="1" t="s">
        <v>1071</v>
      </c>
      <c r="D74" s="1" t="s">
        <v>1072</v>
      </c>
      <c r="E74" s="1" t="s">
        <v>1073</v>
      </c>
      <c r="F74" s="1" t="s">
        <v>718</v>
      </c>
      <c r="G74" s="1" t="s">
        <v>722</v>
      </c>
      <c r="H74" s="1" t="s">
        <v>723</v>
      </c>
      <c r="I74" s="1" t="s">
        <v>1074</v>
      </c>
      <c r="J74" s="1" t="s">
        <v>725</v>
      </c>
      <c r="K74" s="1" t="s">
        <v>1074</v>
      </c>
      <c r="L74" s="1" t="s">
        <v>1074</v>
      </c>
      <c r="M74" s="1" t="s">
        <v>726</v>
      </c>
      <c r="N74" s="1" t="s">
        <v>726</v>
      </c>
      <c r="O74" s="1" t="s">
        <v>727</v>
      </c>
      <c r="P74" s="1" t="s">
        <v>728</v>
      </c>
      <c r="Q74" s="1" t="s">
        <v>729</v>
      </c>
      <c r="R74" s="1" t="s">
        <v>1075</v>
      </c>
      <c r="S74" s="1" t="s">
        <v>731</v>
      </c>
      <c r="T74" s="1" t="s">
        <v>732</v>
      </c>
      <c r="U74" s="1" t="s">
        <v>733</v>
      </c>
      <c r="V74" s="1" t="s">
        <v>734</v>
      </c>
    </row>
    <row r="75" s="1" customFormat="1" spans="1:22">
      <c r="A75" s="3">
        <v>999223054141569</v>
      </c>
      <c r="B75" s="1" t="s">
        <v>1076</v>
      </c>
      <c r="C75" s="1" t="s">
        <v>1077</v>
      </c>
      <c r="D75" s="1" t="s">
        <v>789</v>
      </c>
      <c r="E75" s="1" t="s">
        <v>1078</v>
      </c>
      <c r="F75" s="1" t="s">
        <v>879</v>
      </c>
      <c r="G75" s="1" t="s">
        <v>722</v>
      </c>
      <c r="H75" s="1" t="s">
        <v>723</v>
      </c>
      <c r="I75" s="1" t="s">
        <v>1079</v>
      </c>
      <c r="J75" s="1" t="s">
        <v>725</v>
      </c>
      <c r="K75" s="1" t="s">
        <v>1079</v>
      </c>
      <c r="L75" s="1" t="s">
        <v>1079</v>
      </c>
      <c r="M75" s="1" t="s">
        <v>726</v>
      </c>
      <c r="N75" s="1" t="s">
        <v>726</v>
      </c>
      <c r="O75" s="1" t="s">
        <v>727</v>
      </c>
      <c r="P75" s="1" t="s">
        <v>728</v>
      </c>
      <c r="Q75" s="1" t="s">
        <v>729</v>
      </c>
      <c r="R75" s="1" t="s">
        <v>1080</v>
      </c>
      <c r="S75" s="1" t="s">
        <v>731</v>
      </c>
      <c r="T75" s="1" t="s">
        <v>732</v>
      </c>
      <c r="U75" s="1" t="s">
        <v>733</v>
      </c>
      <c r="V75" s="1" t="s">
        <v>734</v>
      </c>
    </row>
    <row r="76" s="1" customFormat="1" spans="1:22">
      <c r="A76" s="3">
        <v>999223050323327</v>
      </c>
      <c r="B76" s="1" t="s">
        <v>1076</v>
      </c>
      <c r="C76" s="1" t="s">
        <v>1081</v>
      </c>
      <c r="D76" s="1" t="s">
        <v>789</v>
      </c>
      <c r="E76" s="1" t="s">
        <v>1082</v>
      </c>
      <c r="F76" s="1" t="s">
        <v>767</v>
      </c>
      <c r="G76" s="1" t="s">
        <v>722</v>
      </c>
      <c r="H76" s="1" t="s">
        <v>723</v>
      </c>
      <c r="I76" s="1" t="s">
        <v>1083</v>
      </c>
      <c r="J76" s="1" t="s">
        <v>725</v>
      </c>
      <c r="K76" s="1" t="s">
        <v>1083</v>
      </c>
      <c r="L76" s="1" t="s">
        <v>1083</v>
      </c>
      <c r="M76" s="1" t="s">
        <v>726</v>
      </c>
      <c r="N76" s="1" t="s">
        <v>726</v>
      </c>
      <c r="O76" s="1" t="s">
        <v>727</v>
      </c>
      <c r="P76" s="1" t="s">
        <v>728</v>
      </c>
      <c r="Q76" s="1" t="s">
        <v>729</v>
      </c>
      <c r="R76" s="1" t="s">
        <v>1084</v>
      </c>
      <c r="S76" s="1" t="s">
        <v>731</v>
      </c>
      <c r="T76" s="1" t="s">
        <v>732</v>
      </c>
      <c r="U76" s="1" t="s">
        <v>733</v>
      </c>
      <c r="V76" s="1" t="s">
        <v>734</v>
      </c>
    </row>
    <row r="77" s="1" customFormat="1" spans="1:22">
      <c r="A77" s="3">
        <v>999223048535279</v>
      </c>
      <c r="B77" s="1" t="s">
        <v>1076</v>
      </c>
      <c r="C77" s="1" t="s">
        <v>1085</v>
      </c>
      <c r="D77" s="1" t="s">
        <v>804</v>
      </c>
      <c r="E77" s="1" t="s">
        <v>1086</v>
      </c>
      <c r="F77" s="1" t="s">
        <v>718</v>
      </c>
      <c r="G77" s="1" t="s">
        <v>722</v>
      </c>
      <c r="H77" s="1" t="s">
        <v>723</v>
      </c>
      <c r="I77" s="1" t="s">
        <v>1087</v>
      </c>
      <c r="J77" s="1" t="s">
        <v>725</v>
      </c>
      <c r="K77" s="1" t="s">
        <v>1087</v>
      </c>
      <c r="L77" s="1" t="s">
        <v>1087</v>
      </c>
      <c r="M77" s="1" t="s">
        <v>726</v>
      </c>
      <c r="N77" s="1" t="s">
        <v>726</v>
      </c>
      <c r="O77" s="1" t="s">
        <v>727</v>
      </c>
      <c r="P77" s="1" t="s">
        <v>728</v>
      </c>
      <c r="Q77" s="1" t="s">
        <v>729</v>
      </c>
      <c r="R77" s="1" t="s">
        <v>1088</v>
      </c>
      <c r="S77" s="1" t="s">
        <v>731</v>
      </c>
      <c r="T77" s="1" t="s">
        <v>732</v>
      </c>
      <c r="U77" s="1" t="s">
        <v>733</v>
      </c>
      <c r="V77" s="1" t="s">
        <v>751</v>
      </c>
    </row>
    <row r="78" s="1" customFormat="1" spans="1:22">
      <c r="A78" s="3">
        <v>999223047721241</v>
      </c>
      <c r="B78" s="1" t="s">
        <v>1076</v>
      </c>
      <c r="C78" s="1" t="s">
        <v>1089</v>
      </c>
      <c r="D78" s="1" t="s">
        <v>1000</v>
      </c>
      <c r="E78" s="1" t="s">
        <v>1090</v>
      </c>
      <c r="F78" s="1" t="s">
        <v>718</v>
      </c>
      <c r="G78" s="1" t="s">
        <v>722</v>
      </c>
      <c r="H78" s="1" t="s">
        <v>723</v>
      </c>
      <c r="I78" s="1" t="s">
        <v>1002</v>
      </c>
      <c r="J78" s="1" t="s">
        <v>725</v>
      </c>
      <c r="K78" s="1" t="s">
        <v>1002</v>
      </c>
      <c r="L78" s="1" t="s">
        <v>1002</v>
      </c>
      <c r="M78" s="1" t="s">
        <v>726</v>
      </c>
      <c r="N78" s="1" t="s">
        <v>726</v>
      </c>
      <c r="O78" s="1" t="s">
        <v>727</v>
      </c>
      <c r="P78" s="1" t="s">
        <v>728</v>
      </c>
      <c r="Q78" s="1" t="s">
        <v>729</v>
      </c>
      <c r="R78" s="1" t="s">
        <v>1091</v>
      </c>
      <c r="S78" s="1" t="s">
        <v>731</v>
      </c>
      <c r="T78" s="1" t="s">
        <v>732</v>
      </c>
      <c r="U78" s="1" t="s">
        <v>733</v>
      </c>
      <c r="V78" s="1" t="s">
        <v>751</v>
      </c>
    </row>
    <row r="79" s="1" customFormat="1" spans="1:22">
      <c r="A79" s="3">
        <v>999223027807856</v>
      </c>
      <c r="B79" s="1" t="s">
        <v>1092</v>
      </c>
      <c r="C79" s="1" t="s">
        <v>1093</v>
      </c>
      <c r="D79" s="1" t="s">
        <v>1094</v>
      </c>
      <c r="E79" s="1" t="s">
        <v>1095</v>
      </c>
      <c r="F79" s="1" t="s">
        <v>718</v>
      </c>
      <c r="G79" s="1" t="s">
        <v>722</v>
      </c>
      <c r="H79" s="1" t="s">
        <v>723</v>
      </c>
      <c r="I79" s="1" t="s">
        <v>862</v>
      </c>
      <c r="J79" s="1" t="s">
        <v>725</v>
      </c>
      <c r="K79" s="1" t="s">
        <v>862</v>
      </c>
      <c r="L79" s="1" t="s">
        <v>862</v>
      </c>
      <c r="M79" s="1" t="s">
        <v>726</v>
      </c>
      <c r="N79" s="1" t="s">
        <v>726</v>
      </c>
      <c r="O79" s="1" t="s">
        <v>727</v>
      </c>
      <c r="P79" s="1" t="s">
        <v>728</v>
      </c>
      <c r="Q79" s="1" t="s">
        <v>729</v>
      </c>
      <c r="R79" s="1" t="s">
        <v>1096</v>
      </c>
      <c r="S79" s="1" t="s">
        <v>731</v>
      </c>
      <c r="T79" s="1" t="s">
        <v>732</v>
      </c>
      <c r="U79" s="1" t="s">
        <v>733</v>
      </c>
      <c r="V79" s="1" t="s">
        <v>751</v>
      </c>
    </row>
    <row r="80" s="1" customFormat="1" spans="1:22">
      <c r="A80" s="3">
        <v>999223011046366</v>
      </c>
      <c r="B80" s="1" t="s">
        <v>1097</v>
      </c>
      <c r="C80" s="1" t="s">
        <v>1098</v>
      </c>
      <c r="D80" s="1" t="s">
        <v>1099</v>
      </c>
      <c r="E80" s="1" t="s">
        <v>1100</v>
      </c>
      <c r="F80" s="1" t="s">
        <v>879</v>
      </c>
      <c r="G80" s="1" t="s">
        <v>722</v>
      </c>
      <c r="H80" s="1" t="s">
        <v>723</v>
      </c>
      <c r="I80" s="1" t="s">
        <v>1101</v>
      </c>
      <c r="J80" s="1" t="s">
        <v>725</v>
      </c>
      <c r="K80" s="1" t="s">
        <v>1101</v>
      </c>
      <c r="L80" s="1" t="s">
        <v>1101</v>
      </c>
      <c r="M80" s="1" t="s">
        <v>726</v>
      </c>
      <c r="N80" s="1" t="s">
        <v>726</v>
      </c>
      <c r="O80" s="1" t="s">
        <v>727</v>
      </c>
      <c r="P80" s="1" t="s">
        <v>728</v>
      </c>
      <c r="Q80" s="1" t="s">
        <v>729</v>
      </c>
      <c r="R80" s="1" t="s">
        <v>1102</v>
      </c>
      <c r="S80" s="1" t="s">
        <v>731</v>
      </c>
      <c r="T80" s="1" t="s">
        <v>732</v>
      </c>
      <c r="U80" s="1" t="s">
        <v>733</v>
      </c>
      <c r="V80" s="1" t="s">
        <v>734</v>
      </c>
    </row>
    <row r="81" s="1" customFormat="1" spans="1:22">
      <c r="A81" s="3">
        <v>23003111505</v>
      </c>
      <c r="B81" s="1" t="s">
        <v>1103</v>
      </c>
      <c r="C81" s="1" t="s">
        <v>1104</v>
      </c>
      <c r="D81" s="1" t="s">
        <v>1105</v>
      </c>
      <c r="E81" s="1" t="s">
        <v>1106</v>
      </c>
      <c r="F81" s="1" t="s">
        <v>767</v>
      </c>
      <c r="G81" s="1" t="s">
        <v>722</v>
      </c>
      <c r="H81" s="1" t="s">
        <v>723</v>
      </c>
      <c r="I81" s="1" t="s">
        <v>1107</v>
      </c>
      <c r="J81" s="1" t="s">
        <v>725</v>
      </c>
      <c r="K81" s="1" t="s">
        <v>1107</v>
      </c>
      <c r="L81" s="1" t="s">
        <v>1107</v>
      </c>
      <c r="M81" s="1" t="s">
        <v>726</v>
      </c>
      <c r="N81" s="1" t="s">
        <v>726</v>
      </c>
      <c r="O81" s="1" t="s">
        <v>727</v>
      </c>
      <c r="P81" s="1" t="s">
        <v>728</v>
      </c>
      <c r="Q81" s="1" t="s">
        <v>729</v>
      </c>
      <c r="R81" s="1" t="s">
        <v>1108</v>
      </c>
      <c r="S81" s="1" t="s">
        <v>731</v>
      </c>
      <c r="T81" s="1" t="s">
        <v>732</v>
      </c>
      <c r="U81" s="1" t="s">
        <v>733</v>
      </c>
      <c r="V81" s="1" t="s">
        <v>734</v>
      </c>
    </row>
    <row r="82" s="1" customFormat="1" spans="1:22">
      <c r="A82" s="3">
        <v>999222997916557</v>
      </c>
      <c r="B82" s="1" t="s">
        <v>1103</v>
      </c>
      <c r="C82" s="1" t="s">
        <v>1109</v>
      </c>
      <c r="D82" s="1" t="s">
        <v>1110</v>
      </c>
      <c r="E82" s="1" t="s">
        <v>1111</v>
      </c>
      <c r="F82" s="1" t="s">
        <v>718</v>
      </c>
      <c r="G82" s="1" t="s">
        <v>722</v>
      </c>
      <c r="H82" s="1" t="s">
        <v>723</v>
      </c>
      <c r="I82" s="1" t="s">
        <v>1112</v>
      </c>
      <c r="J82" s="1" t="s">
        <v>725</v>
      </c>
      <c r="K82" s="1" t="s">
        <v>1112</v>
      </c>
      <c r="L82" s="1" t="s">
        <v>1112</v>
      </c>
      <c r="M82" s="1" t="s">
        <v>726</v>
      </c>
      <c r="N82" s="1" t="s">
        <v>726</v>
      </c>
      <c r="O82" s="1" t="s">
        <v>727</v>
      </c>
      <c r="P82" s="1" t="s">
        <v>728</v>
      </c>
      <c r="Q82" s="1" t="s">
        <v>729</v>
      </c>
      <c r="R82" s="1" t="s">
        <v>1113</v>
      </c>
      <c r="S82" s="1" t="s">
        <v>731</v>
      </c>
      <c r="T82" s="1" t="s">
        <v>732</v>
      </c>
      <c r="U82" s="1" t="s">
        <v>733</v>
      </c>
      <c r="V82" s="1" t="s">
        <v>734</v>
      </c>
    </row>
    <row r="83" s="1" customFormat="1" spans="1:22">
      <c r="A83" s="3">
        <v>999222997399839</v>
      </c>
      <c r="B83" s="1" t="s">
        <v>1103</v>
      </c>
      <c r="C83" s="1" t="s">
        <v>1114</v>
      </c>
      <c r="D83" s="1" t="s">
        <v>1115</v>
      </c>
      <c r="E83" s="1" t="s">
        <v>1116</v>
      </c>
      <c r="F83" s="1" t="s">
        <v>1027</v>
      </c>
      <c r="G83" s="1" t="s">
        <v>722</v>
      </c>
      <c r="H83" s="1" t="s">
        <v>723</v>
      </c>
      <c r="I83" s="1" t="s">
        <v>1117</v>
      </c>
      <c r="J83" s="1" t="s">
        <v>725</v>
      </c>
      <c r="K83" s="1" t="s">
        <v>1117</v>
      </c>
      <c r="L83" s="1" t="s">
        <v>1117</v>
      </c>
      <c r="M83" s="1" t="s">
        <v>726</v>
      </c>
      <c r="N83" s="1" t="s">
        <v>726</v>
      </c>
      <c r="O83" s="1" t="s">
        <v>727</v>
      </c>
      <c r="P83" s="1" t="s">
        <v>728</v>
      </c>
      <c r="Q83" s="1" t="s">
        <v>729</v>
      </c>
      <c r="R83" s="1" t="s">
        <v>1118</v>
      </c>
      <c r="S83" s="1" t="s">
        <v>731</v>
      </c>
      <c r="T83" s="1" t="s">
        <v>732</v>
      </c>
      <c r="U83" s="1" t="s">
        <v>733</v>
      </c>
      <c r="V83" s="1" t="s">
        <v>734</v>
      </c>
    </row>
    <row r="84" s="1" customFormat="1" spans="1:22">
      <c r="A84" s="3">
        <v>999222988572790</v>
      </c>
      <c r="B84" s="1" t="s">
        <v>1119</v>
      </c>
      <c r="C84" s="1" t="s">
        <v>1120</v>
      </c>
      <c r="D84" s="1" t="s">
        <v>1051</v>
      </c>
      <c r="E84" s="1" t="s">
        <v>1121</v>
      </c>
      <c r="F84" s="1" t="s">
        <v>936</v>
      </c>
      <c r="G84" s="1" t="s">
        <v>722</v>
      </c>
      <c r="H84" s="1" t="s">
        <v>723</v>
      </c>
      <c r="I84" s="1" t="s">
        <v>1122</v>
      </c>
      <c r="J84" s="1" t="s">
        <v>725</v>
      </c>
      <c r="K84" s="1" t="s">
        <v>1122</v>
      </c>
      <c r="L84" s="1" t="s">
        <v>1122</v>
      </c>
      <c r="M84" s="1" t="s">
        <v>726</v>
      </c>
      <c r="N84" s="1" t="s">
        <v>726</v>
      </c>
      <c r="O84" s="1" t="s">
        <v>727</v>
      </c>
      <c r="P84" s="1" t="s">
        <v>728</v>
      </c>
      <c r="Q84" s="1" t="s">
        <v>729</v>
      </c>
      <c r="R84" s="1" t="s">
        <v>1123</v>
      </c>
      <c r="S84" s="1" t="s">
        <v>731</v>
      </c>
      <c r="T84" s="1" t="s">
        <v>732</v>
      </c>
      <c r="U84" s="1" t="s">
        <v>733</v>
      </c>
      <c r="V84" s="1" t="s">
        <v>734</v>
      </c>
    </row>
    <row r="85" s="1" customFormat="1" spans="1:22">
      <c r="A85" s="3">
        <v>999222984540306</v>
      </c>
      <c r="B85" s="1" t="s">
        <v>1119</v>
      </c>
      <c r="C85" s="1" t="s">
        <v>1124</v>
      </c>
      <c r="D85" s="1" t="s">
        <v>1125</v>
      </c>
      <c r="E85" s="1" t="s">
        <v>1126</v>
      </c>
      <c r="F85" s="1" t="s">
        <v>767</v>
      </c>
      <c r="G85" s="1" t="s">
        <v>722</v>
      </c>
      <c r="H85" s="1" t="s">
        <v>723</v>
      </c>
      <c r="I85" s="1" t="s">
        <v>1127</v>
      </c>
      <c r="J85" s="1" t="s">
        <v>725</v>
      </c>
      <c r="K85" s="1" t="s">
        <v>1127</v>
      </c>
      <c r="L85" s="1" t="s">
        <v>1127</v>
      </c>
      <c r="M85" s="1" t="s">
        <v>726</v>
      </c>
      <c r="N85" s="1" t="s">
        <v>726</v>
      </c>
      <c r="O85" s="1" t="s">
        <v>727</v>
      </c>
      <c r="P85" s="1" t="s">
        <v>728</v>
      </c>
      <c r="Q85" s="1" t="s">
        <v>729</v>
      </c>
      <c r="R85" s="1" t="s">
        <v>1128</v>
      </c>
      <c r="S85" s="1" t="s">
        <v>731</v>
      </c>
      <c r="T85" s="1" t="s">
        <v>732</v>
      </c>
      <c r="U85" s="1" t="s">
        <v>733</v>
      </c>
      <c r="V85" s="1" t="s">
        <v>734</v>
      </c>
    </row>
    <row r="86" s="1" customFormat="1" spans="1:22">
      <c r="A86" s="3">
        <v>999222982346532</v>
      </c>
      <c r="B86" s="1" t="s">
        <v>1119</v>
      </c>
      <c r="C86" s="1" t="s">
        <v>1129</v>
      </c>
      <c r="D86" s="1" t="s">
        <v>875</v>
      </c>
      <c r="E86" s="1" t="s">
        <v>1130</v>
      </c>
      <c r="F86" s="1" t="s">
        <v>718</v>
      </c>
      <c r="G86" s="1" t="s">
        <v>722</v>
      </c>
      <c r="H86" s="1" t="s">
        <v>723</v>
      </c>
      <c r="I86" s="1" t="s">
        <v>1131</v>
      </c>
      <c r="J86" s="1" t="s">
        <v>725</v>
      </c>
      <c r="K86" s="1" t="s">
        <v>1131</v>
      </c>
      <c r="L86" s="1" t="s">
        <v>1131</v>
      </c>
      <c r="M86" s="1" t="s">
        <v>726</v>
      </c>
      <c r="N86" s="1" t="s">
        <v>726</v>
      </c>
      <c r="O86" s="1" t="s">
        <v>727</v>
      </c>
      <c r="P86" s="1" t="s">
        <v>728</v>
      </c>
      <c r="Q86" s="1" t="s">
        <v>729</v>
      </c>
      <c r="R86" s="1" t="s">
        <v>1132</v>
      </c>
      <c r="S86" s="1" t="s">
        <v>731</v>
      </c>
      <c r="T86" s="1" t="s">
        <v>732</v>
      </c>
      <c r="U86" s="1" t="s">
        <v>733</v>
      </c>
      <c r="V86" s="1" t="s">
        <v>751</v>
      </c>
    </row>
    <row r="87" s="1" customFormat="1" spans="1:22">
      <c r="A87" s="3">
        <v>999222979124294</v>
      </c>
      <c r="B87" s="1" t="s">
        <v>1133</v>
      </c>
      <c r="C87" s="1" t="s">
        <v>1134</v>
      </c>
      <c r="D87" s="1" t="s">
        <v>1125</v>
      </c>
      <c r="E87" s="1" t="s">
        <v>1135</v>
      </c>
      <c r="F87" s="1" t="s">
        <v>879</v>
      </c>
      <c r="G87" s="1" t="s">
        <v>722</v>
      </c>
      <c r="H87" s="1" t="s">
        <v>723</v>
      </c>
      <c r="I87" s="1" t="s">
        <v>1136</v>
      </c>
      <c r="J87" s="1" t="s">
        <v>725</v>
      </c>
      <c r="K87" s="1" t="s">
        <v>1136</v>
      </c>
      <c r="L87" s="1" t="s">
        <v>1136</v>
      </c>
      <c r="M87" s="1" t="s">
        <v>726</v>
      </c>
      <c r="N87" s="1" t="s">
        <v>726</v>
      </c>
      <c r="O87" s="1" t="s">
        <v>727</v>
      </c>
      <c r="P87" s="1" t="s">
        <v>728</v>
      </c>
      <c r="Q87" s="1" t="s">
        <v>729</v>
      </c>
      <c r="R87" s="1" t="s">
        <v>1137</v>
      </c>
      <c r="S87" s="1" t="s">
        <v>731</v>
      </c>
      <c r="T87" s="1" t="s">
        <v>732</v>
      </c>
      <c r="U87" s="1" t="s">
        <v>733</v>
      </c>
      <c r="V87" s="1" t="s">
        <v>734</v>
      </c>
    </row>
    <row r="88" s="1" customFormat="1" spans="1:22">
      <c r="A88" s="3">
        <v>999222971829872</v>
      </c>
      <c r="B88" s="1" t="s">
        <v>1133</v>
      </c>
      <c r="C88" s="1" t="s">
        <v>1138</v>
      </c>
      <c r="D88" s="1" t="s">
        <v>789</v>
      </c>
      <c r="E88" s="1" t="s">
        <v>1139</v>
      </c>
      <c r="F88" s="1" t="s">
        <v>822</v>
      </c>
      <c r="G88" s="1" t="s">
        <v>722</v>
      </c>
      <c r="H88" s="1" t="s">
        <v>723</v>
      </c>
      <c r="I88" s="1" t="s">
        <v>934</v>
      </c>
      <c r="J88" s="1" t="s">
        <v>725</v>
      </c>
      <c r="K88" s="1" t="s">
        <v>934</v>
      </c>
      <c r="L88" s="1" t="s">
        <v>934</v>
      </c>
      <c r="M88" s="1" t="s">
        <v>726</v>
      </c>
      <c r="N88" s="1" t="s">
        <v>726</v>
      </c>
      <c r="O88" s="1" t="s">
        <v>727</v>
      </c>
      <c r="P88" s="1" t="s">
        <v>728</v>
      </c>
      <c r="Q88" s="1" t="s">
        <v>729</v>
      </c>
      <c r="R88" s="1" t="s">
        <v>1140</v>
      </c>
      <c r="S88" s="1" t="s">
        <v>731</v>
      </c>
      <c r="T88" s="1" t="s">
        <v>732</v>
      </c>
      <c r="U88" s="1" t="s">
        <v>733</v>
      </c>
      <c r="V88" s="1" t="s">
        <v>734</v>
      </c>
    </row>
    <row r="89" s="1" customFormat="1" spans="1:22">
      <c r="A89" s="3">
        <v>999222957918694</v>
      </c>
      <c r="B89" s="1" t="s">
        <v>1141</v>
      </c>
      <c r="C89" s="1" t="s">
        <v>1142</v>
      </c>
      <c r="D89" s="1" t="s">
        <v>1143</v>
      </c>
      <c r="E89" s="1" t="s">
        <v>1144</v>
      </c>
      <c r="F89" s="1" t="s">
        <v>879</v>
      </c>
      <c r="G89" s="1" t="s">
        <v>722</v>
      </c>
      <c r="H89" s="1" t="s">
        <v>723</v>
      </c>
      <c r="I89" s="1" t="s">
        <v>1145</v>
      </c>
      <c r="J89" s="1" t="s">
        <v>725</v>
      </c>
      <c r="K89" s="1" t="s">
        <v>1145</v>
      </c>
      <c r="L89" s="1" t="s">
        <v>1145</v>
      </c>
      <c r="M89" s="1" t="s">
        <v>726</v>
      </c>
      <c r="N89" s="1" t="s">
        <v>726</v>
      </c>
      <c r="O89" s="1" t="s">
        <v>727</v>
      </c>
      <c r="P89" s="1" t="s">
        <v>728</v>
      </c>
      <c r="Q89" s="1" t="s">
        <v>729</v>
      </c>
      <c r="R89" s="1" t="s">
        <v>1146</v>
      </c>
      <c r="S89" s="1" t="s">
        <v>731</v>
      </c>
      <c r="T89" s="1" t="s">
        <v>732</v>
      </c>
      <c r="U89" s="1" t="s">
        <v>733</v>
      </c>
      <c r="V89" s="1" t="s">
        <v>734</v>
      </c>
    </row>
    <row r="90" s="1" customFormat="1" spans="1:22">
      <c r="A90" s="3">
        <v>999222948739593</v>
      </c>
      <c r="B90" s="1" t="s">
        <v>1147</v>
      </c>
      <c r="C90" s="1" t="s">
        <v>1148</v>
      </c>
      <c r="D90" s="1" t="s">
        <v>1149</v>
      </c>
      <c r="E90" s="1" t="s">
        <v>1150</v>
      </c>
      <c r="F90" s="1" t="s">
        <v>718</v>
      </c>
      <c r="G90" s="1" t="s">
        <v>722</v>
      </c>
      <c r="H90" s="1" t="s">
        <v>723</v>
      </c>
      <c r="I90" s="1" t="s">
        <v>1151</v>
      </c>
      <c r="J90" s="1" t="s">
        <v>725</v>
      </c>
      <c r="K90" s="1" t="s">
        <v>1151</v>
      </c>
      <c r="L90" s="1" t="s">
        <v>1151</v>
      </c>
      <c r="M90" s="1" t="s">
        <v>726</v>
      </c>
      <c r="N90" s="1" t="s">
        <v>726</v>
      </c>
      <c r="O90" s="1" t="s">
        <v>727</v>
      </c>
      <c r="P90" s="1" t="s">
        <v>728</v>
      </c>
      <c r="Q90" s="1" t="s">
        <v>729</v>
      </c>
      <c r="R90" s="1" t="s">
        <v>1152</v>
      </c>
      <c r="S90" s="1" t="s">
        <v>731</v>
      </c>
      <c r="T90" s="1" t="s">
        <v>732</v>
      </c>
      <c r="U90" s="1" t="s">
        <v>733</v>
      </c>
      <c r="V90" s="1" t="s">
        <v>848</v>
      </c>
    </row>
    <row r="91" s="1" customFormat="1" spans="1:22">
      <c r="A91" s="3">
        <v>999222910015755</v>
      </c>
      <c r="B91" s="1" t="s">
        <v>1153</v>
      </c>
      <c r="C91" s="1" t="s">
        <v>1154</v>
      </c>
      <c r="D91" s="1" t="s">
        <v>1155</v>
      </c>
      <c r="E91" s="1" t="s">
        <v>1156</v>
      </c>
      <c r="F91" s="1" t="s">
        <v>822</v>
      </c>
      <c r="G91" s="1" t="s">
        <v>722</v>
      </c>
      <c r="H91" s="1" t="s">
        <v>723</v>
      </c>
      <c r="I91" s="1" t="s">
        <v>1157</v>
      </c>
      <c r="J91" s="1" t="s">
        <v>725</v>
      </c>
      <c r="K91" s="1" t="s">
        <v>1157</v>
      </c>
      <c r="L91" s="1" t="s">
        <v>1157</v>
      </c>
      <c r="M91" s="1" t="s">
        <v>726</v>
      </c>
      <c r="N91" s="1" t="s">
        <v>726</v>
      </c>
      <c r="O91" s="1" t="s">
        <v>727</v>
      </c>
      <c r="P91" s="1" t="s">
        <v>728</v>
      </c>
      <c r="Q91" s="1" t="s">
        <v>729</v>
      </c>
      <c r="R91" s="1" t="s">
        <v>1158</v>
      </c>
      <c r="S91" s="1" t="s">
        <v>731</v>
      </c>
      <c r="T91" s="1" t="s">
        <v>732</v>
      </c>
      <c r="U91" s="1" t="s">
        <v>733</v>
      </c>
      <c r="V91" s="1" t="s">
        <v>734</v>
      </c>
    </row>
    <row r="92" s="1" customFormat="1" spans="1:22">
      <c r="A92" s="3">
        <v>999222906701128</v>
      </c>
      <c r="B92" s="1" t="s">
        <v>1153</v>
      </c>
      <c r="C92" s="1" t="s">
        <v>1159</v>
      </c>
      <c r="D92" s="1" t="s">
        <v>1155</v>
      </c>
      <c r="E92" s="1" t="s">
        <v>1160</v>
      </c>
      <c r="F92" s="1" t="s">
        <v>822</v>
      </c>
      <c r="G92" s="1" t="s">
        <v>722</v>
      </c>
      <c r="H92" s="1" t="s">
        <v>723</v>
      </c>
      <c r="I92" s="1" t="s">
        <v>1161</v>
      </c>
      <c r="J92" s="1" t="s">
        <v>725</v>
      </c>
      <c r="K92" s="1" t="s">
        <v>1161</v>
      </c>
      <c r="L92" s="1" t="s">
        <v>1161</v>
      </c>
      <c r="M92" s="1" t="s">
        <v>726</v>
      </c>
      <c r="N92" s="1" t="s">
        <v>726</v>
      </c>
      <c r="O92" s="1" t="s">
        <v>727</v>
      </c>
      <c r="P92" s="1" t="s">
        <v>728</v>
      </c>
      <c r="Q92" s="1" t="s">
        <v>729</v>
      </c>
      <c r="R92" s="1" t="s">
        <v>1162</v>
      </c>
      <c r="S92" s="1" t="s">
        <v>731</v>
      </c>
      <c r="T92" s="1" t="s">
        <v>732</v>
      </c>
      <c r="U92" s="1" t="s">
        <v>733</v>
      </c>
      <c r="V92" s="1" t="s">
        <v>734</v>
      </c>
    </row>
    <row r="93" s="1" customFormat="1" spans="1:22">
      <c r="A93" s="3">
        <v>999222906664846</v>
      </c>
      <c r="B93" s="1" t="s">
        <v>1153</v>
      </c>
      <c r="C93" s="1" t="s">
        <v>1163</v>
      </c>
      <c r="D93" s="1" t="s">
        <v>1155</v>
      </c>
      <c r="E93" s="1" t="s">
        <v>1164</v>
      </c>
      <c r="F93" s="1" t="s">
        <v>822</v>
      </c>
      <c r="G93" s="1" t="s">
        <v>722</v>
      </c>
      <c r="H93" s="1" t="s">
        <v>723</v>
      </c>
      <c r="I93" s="1" t="s">
        <v>1157</v>
      </c>
      <c r="J93" s="1" t="s">
        <v>725</v>
      </c>
      <c r="K93" s="1" t="s">
        <v>1157</v>
      </c>
      <c r="L93" s="1" t="s">
        <v>1157</v>
      </c>
      <c r="M93" s="1" t="s">
        <v>726</v>
      </c>
      <c r="N93" s="1" t="s">
        <v>726</v>
      </c>
      <c r="O93" s="1" t="s">
        <v>727</v>
      </c>
      <c r="P93" s="1" t="s">
        <v>728</v>
      </c>
      <c r="Q93" s="1" t="s">
        <v>729</v>
      </c>
      <c r="R93" s="1" t="s">
        <v>1165</v>
      </c>
      <c r="S93" s="1" t="s">
        <v>731</v>
      </c>
      <c r="T93" s="1" t="s">
        <v>732</v>
      </c>
      <c r="U93" s="1" t="s">
        <v>733</v>
      </c>
      <c r="V93" s="1" t="s">
        <v>734</v>
      </c>
    </row>
    <row r="94" s="1" customFormat="1" spans="1:22">
      <c r="A94" s="3">
        <v>999222900649427</v>
      </c>
      <c r="B94" s="1" t="s">
        <v>1166</v>
      </c>
      <c r="C94" s="1" t="s">
        <v>1167</v>
      </c>
      <c r="D94" s="1" t="s">
        <v>1155</v>
      </c>
      <c r="E94" s="1" t="s">
        <v>1168</v>
      </c>
      <c r="F94" s="1" t="s">
        <v>822</v>
      </c>
      <c r="G94" s="1" t="s">
        <v>722</v>
      </c>
      <c r="H94" s="1" t="s">
        <v>723</v>
      </c>
      <c r="I94" s="1" t="s">
        <v>1169</v>
      </c>
      <c r="J94" s="1" t="s">
        <v>725</v>
      </c>
      <c r="K94" s="1" t="s">
        <v>1169</v>
      </c>
      <c r="L94" s="1" t="s">
        <v>1169</v>
      </c>
      <c r="M94" s="1" t="s">
        <v>726</v>
      </c>
      <c r="N94" s="1" t="s">
        <v>726</v>
      </c>
      <c r="O94" s="1" t="s">
        <v>727</v>
      </c>
      <c r="P94" s="1" t="s">
        <v>728</v>
      </c>
      <c r="Q94" s="1" t="s">
        <v>729</v>
      </c>
      <c r="R94" s="1" t="s">
        <v>1170</v>
      </c>
      <c r="S94" s="1" t="s">
        <v>731</v>
      </c>
      <c r="T94" s="1" t="s">
        <v>732</v>
      </c>
      <c r="U94" s="1" t="s">
        <v>733</v>
      </c>
      <c r="V94" s="1" t="s">
        <v>734</v>
      </c>
    </row>
    <row r="95" s="1" customFormat="1" spans="1:22">
      <c r="A95" s="3">
        <v>999222895504878</v>
      </c>
      <c r="B95" s="1" t="s">
        <v>1166</v>
      </c>
      <c r="C95" s="1" t="s">
        <v>1171</v>
      </c>
      <c r="D95" s="1" t="s">
        <v>1172</v>
      </c>
      <c r="E95" s="1" t="s">
        <v>1173</v>
      </c>
      <c r="F95" s="1" t="s">
        <v>879</v>
      </c>
      <c r="G95" s="1" t="s">
        <v>722</v>
      </c>
      <c r="H95" s="1" t="s">
        <v>723</v>
      </c>
      <c r="I95" s="1" t="s">
        <v>1174</v>
      </c>
      <c r="J95" s="1" t="s">
        <v>725</v>
      </c>
      <c r="K95" s="1" t="s">
        <v>1174</v>
      </c>
      <c r="L95" s="1" t="s">
        <v>1174</v>
      </c>
      <c r="M95" s="1" t="s">
        <v>726</v>
      </c>
      <c r="N95" s="1" t="s">
        <v>726</v>
      </c>
      <c r="O95" s="1" t="s">
        <v>727</v>
      </c>
      <c r="P95" s="1" t="s">
        <v>728</v>
      </c>
      <c r="Q95" s="1" t="s">
        <v>729</v>
      </c>
      <c r="R95" s="1" t="s">
        <v>1175</v>
      </c>
      <c r="S95" s="1" t="s">
        <v>731</v>
      </c>
      <c r="T95" s="1" t="s">
        <v>732</v>
      </c>
      <c r="U95" s="1" t="s">
        <v>733</v>
      </c>
      <c r="V95" s="1" t="s">
        <v>734</v>
      </c>
    </row>
    <row r="96" s="1" customFormat="1" spans="1:22">
      <c r="A96" s="3">
        <v>999222893086376</v>
      </c>
      <c r="B96" s="1" t="s">
        <v>1166</v>
      </c>
      <c r="C96" s="1" t="s">
        <v>1176</v>
      </c>
      <c r="D96" s="1" t="s">
        <v>1155</v>
      </c>
      <c r="E96" s="1" t="s">
        <v>1177</v>
      </c>
      <c r="F96" s="1" t="s">
        <v>822</v>
      </c>
      <c r="G96" s="1" t="s">
        <v>722</v>
      </c>
      <c r="H96" s="1" t="s">
        <v>723</v>
      </c>
      <c r="I96" s="1" t="s">
        <v>1178</v>
      </c>
      <c r="J96" s="1" t="s">
        <v>725</v>
      </c>
      <c r="K96" s="1" t="s">
        <v>1178</v>
      </c>
      <c r="L96" s="1" t="s">
        <v>1178</v>
      </c>
      <c r="M96" s="1" t="s">
        <v>726</v>
      </c>
      <c r="N96" s="1" t="s">
        <v>726</v>
      </c>
      <c r="O96" s="1" t="s">
        <v>727</v>
      </c>
      <c r="P96" s="1" t="s">
        <v>728</v>
      </c>
      <c r="Q96" s="1" t="s">
        <v>729</v>
      </c>
      <c r="R96" s="1" t="s">
        <v>1179</v>
      </c>
      <c r="S96" s="1" t="s">
        <v>731</v>
      </c>
      <c r="T96" s="1" t="s">
        <v>732</v>
      </c>
      <c r="U96" s="1" t="s">
        <v>733</v>
      </c>
      <c r="V96" s="1" t="s">
        <v>734</v>
      </c>
    </row>
    <row r="97" s="1" customFormat="1" spans="1:22">
      <c r="A97" s="3">
        <v>999222891410381</v>
      </c>
      <c r="B97" s="1" t="s">
        <v>1166</v>
      </c>
      <c r="C97" s="1" t="s">
        <v>1180</v>
      </c>
      <c r="D97" s="1" t="s">
        <v>1155</v>
      </c>
      <c r="E97" s="1" t="s">
        <v>1181</v>
      </c>
      <c r="F97" s="1" t="s">
        <v>973</v>
      </c>
      <c r="G97" s="1" t="s">
        <v>722</v>
      </c>
      <c r="H97" s="1" t="s">
        <v>723</v>
      </c>
      <c r="I97" s="1" t="s">
        <v>1182</v>
      </c>
      <c r="J97" s="1" t="s">
        <v>725</v>
      </c>
      <c r="K97" s="1" t="s">
        <v>1182</v>
      </c>
      <c r="L97" s="1" t="s">
        <v>1182</v>
      </c>
      <c r="M97" s="1" t="s">
        <v>726</v>
      </c>
      <c r="N97" s="1" t="s">
        <v>726</v>
      </c>
      <c r="O97" s="1" t="s">
        <v>727</v>
      </c>
      <c r="P97" s="1" t="s">
        <v>728</v>
      </c>
      <c r="Q97" s="1" t="s">
        <v>729</v>
      </c>
      <c r="R97" s="1" t="s">
        <v>1183</v>
      </c>
      <c r="S97" s="1" t="s">
        <v>731</v>
      </c>
      <c r="T97" s="1" t="s">
        <v>732</v>
      </c>
      <c r="U97" s="1" t="s">
        <v>733</v>
      </c>
      <c r="V97" s="1" t="s">
        <v>734</v>
      </c>
    </row>
    <row r="98" s="1" customFormat="1" spans="1:22">
      <c r="A98" s="3">
        <v>999222877648362</v>
      </c>
      <c r="B98" s="1" t="s">
        <v>1184</v>
      </c>
      <c r="C98" s="1" t="s">
        <v>1185</v>
      </c>
      <c r="D98" s="1" t="s">
        <v>1155</v>
      </c>
      <c r="E98" s="1" t="s">
        <v>1186</v>
      </c>
      <c r="F98" s="1" t="s">
        <v>822</v>
      </c>
      <c r="G98" s="1" t="s">
        <v>722</v>
      </c>
      <c r="H98" s="1" t="s">
        <v>723</v>
      </c>
      <c r="I98" s="1" t="s">
        <v>1187</v>
      </c>
      <c r="J98" s="1" t="s">
        <v>725</v>
      </c>
      <c r="K98" s="1" t="s">
        <v>1187</v>
      </c>
      <c r="L98" s="1" t="s">
        <v>1187</v>
      </c>
      <c r="M98" s="1" t="s">
        <v>726</v>
      </c>
      <c r="N98" s="1" t="s">
        <v>726</v>
      </c>
      <c r="O98" s="1" t="s">
        <v>727</v>
      </c>
      <c r="P98" s="1" t="s">
        <v>728</v>
      </c>
      <c r="Q98" s="1" t="s">
        <v>729</v>
      </c>
      <c r="R98" s="1" t="s">
        <v>1188</v>
      </c>
      <c r="S98" s="1" t="s">
        <v>731</v>
      </c>
      <c r="T98" s="1" t="s">
        <v>732</v>
      </c>
      <c r="U98" s="1" t="s">
        <v>733</v>
      </c>
      <c r="V98" s="1" t="s">
        <v>734</v>
      </c>
    </row>
    <row r="99" s="1" customFormat="1" spans="1:22">
      <c r="A99" s="3">
        <v>999222866508254</v>
      </c>
      <c r="B99" s="1" t="s">
        <v>1184</v>
      </c>
      <c r="C99" s="1" t="s">
        <v>1189</v>
      </c>
      <c r="D99" s="1" t="s">
        <v>1190</v>
      </c>
      <c r="E99" s="1" t="s">
        <v>1191</v>
      </c>
      <c r="F99" s="1" t="s">
        <v>718</v>
      </c>
      <c r="G99" s="1" t="s">
        <v>722</v>
      </c>
      <c r="H99" s="1" t="s">
        <v>723</v>
      </c>
      <c r="I99" s="1" t="s">
        <v>1192</v>
      </c>
      <c r="J99" s="1" t="s">
        <v>725</v>
      </c>
      <c r="K99" s="1" t="s">
        <v>1192</v>
      </c>
      <c r="L99" s="1" t="s">
        <v>1192</v>
      </c>
      <c r="M99" s="1" t="s">
        <v>726</v>
      </c>
      <c r="N99" s="1" t="s">
        <v>726</v>
      </c>
      <c r="O99" s="1" t="s">
        <v>727</v>
      </c>
      <c r="P99" s="1" t="s">
        <v>728</v>
      </c>
      <c r="Q99" s="1" t="s">
        <v>729</v>
      </c>
      <c r="R99" s="1" t="s">
        <v>1193</v>
      </c>
      <c r="S99" s="1" t="s">
        <v>731</v>
      </c>
      <c r="T99" s="1" t="s">
        <v>732</v>
      </c>
      <c r="U99" s="1" t="s">
        <v>733</v>
      </c>
      <c r="V99" s="1" t="s">
        <v>751</v>
      </c>
    </row>
    <row r="100" s="1" customFormat="1" spans="1:22">
      <c r="A100" s="3">
        <v>999222818017260</v>
      </c>
      <c r="B100" s="1" t="s">
        <v>1194</v>
      </c>
      <c r="C100" s="1" t="s">
        <v>1195</v>
      </c>
      <c r="D100" s="1" t="s">
        <v>1196</v>
      </c>
      <c r="E100" s="1" t="s">
        <v>1197</v>
      </c>
      <c r="F100" s="1" t="s">
        <v>767</v>
      </c>
      <c r="G100" s="1" t="s">
        <v>722</v>
      </c>
      <c r="H100" s="1" t="s">
        <v>723</v>
      </c>
      <c r="I100" s="1" t="s">
        <v>1198</v>
      </c>
      <c r="J100" s="1" t="s">
        <v>725</v>
      </c>
      <c r="K100" s="1" t="s">
        <v>1198</v>
      </c>
      <c r="L100" s="1" t="s">
        <v>1198</v>
      </c>
      <c r="M100" s="1" t="s">
        <v>726</v>
      </c>
      <c r="N100" s="1" t="s">
        <v>726</v>
      </c>
      <c r="O100" s="1" t="s">
        <v>727</v>
      </c>
      <c r="P100" s="1" t="s">
        <v>728</v>
      </c>
      <c r="Q100" s="1" t="s">
        <v>729</v>
      </c>
      <c r="R100" s="1" t="s">
        <v>1199</v>
      </c>
      <c r="S100" s="1" t="s">
        <v>731</v>
      </c>
      <c r="T100" s="1" t="s">
        <v>732</v>
      </c>
      <c r="U100" s="1" t="s">
        <v>733</v>
      </c>
      <c r="V100" s="1" t="s">
        <v>848</v>
      </c>
    </row>
    <row r="101" s="1" customFormat="1" spans="1:22">
      <c r="A101" s="3">
        <v>999222817170978</v>
      </c>
      <c r="B101" s="1" t="s">
        <v>1194</v>
      </c>
      <c r="C101" s="1" t="s">
        <v>1200</v>
      </c>
      <c r="D101" s="1" t="s">
        <v>1201</v>
      </c>
      <c r="E101" s="1" t="s">
        <v>1202</v>
      </c>
      <c r="F101" s="1" t="s">
        <v>767</v>
      </c>
      <c r="G101" s="1" t="s">
        <v>722</v>
      </c>
      <c r="H101" s="1" t="s">
        <v>723</v>
      </c>
      <c r="I101" s="1" t="s">
        <v>1203</v>
      </c>
      <c r="J101" s="1" t="s">
        <v>725</v>
      </c>
      <c r="K101" s="1" t="s">
        <v>1203</v>
      </c>
      <c r="L101" s="1" t="s">
        <v>1203</v>
      </c>
      <c r="M101" s="1" t="s">
        <v>726</v>
      </c>
      <c r="N101" s="1" t="s">
        <v>726</v>
      </c>
      <c r="O101" s="1" t="s">
        <v>727</v>
      </c>
      <c r="P101" s="1" t="s">
        <v>728</v>
      </c>
      <c r="Q101" s="1" t="s">
        <v>729</v>
      </c>
      <c r="R101" s="1" t="s">
        <v>1204</v>
      </c>
      <c r="S101" s="1" t="s">
        <v>731</v>
      </c>
      <c r="T101" s="1" t="s">
        <v>732</v>
      </c>
      <c r="U101" s="1" t="s">
        <v>733</v>
      </c>
      <c r="V101" s="1" t="s">
        <v>734</v>
      </c>
    </row>
    <row r="102" s="1" customFormat="1" spans="1:22">
      <c r="A102" s="3">
        <v>999222816215923</v>
      </c>
      <c r="B102" s="1" t="s">
        <v>1194</v>
      </c>
      <c r="C102" s="1" t="s">
        <v>1205</v>
      </c>
      <c r="D102" s="1" t="s">
        <v>1206</v>
      </c>
      <c r="E102" s="1" t="s">
        <v>1207</v>
      </c>
      <c r="F102" s="1" t="s">
        <v>822</v>
      </c>
      <c r="G102" s="1" t="s">
        <v>722</v>
      </c>
      <c r="H102" s="1" t="s">
        <v>723</v>
      </c>
      <c r="I102" s="1" t="s">
        <v>1208</v>
      </c>
      <c r="J102" s="1" t="s">
        <v>725</v>
      </c>
      <c r="K102" s="1" t="s">
        <v>1208</v>
      </c>
      <c r="L102" s="1" t="s">
        <v>1208</v>
      </c>
      <c r="M102" s="1" t="s">
        <v>726</v>
      </c>
      <c r="N102" s="1" t="s">
        <v>726</v>
      </c>
      <c r="O102" s="1" t="s">
        <v>727</v>
      </c>
      <c r="P102" s="1" t="s">
        <v>728</v>
      </c>
      <c r="Q102" s="1" t="s">
        <v>729</v>
      </c>
      <c r="R102" s="1" t="s">
        <v>1209</v>
      </c>
      <c r="S102" s="1" t="s">
        <v>731</v>
      </c>
      <c r="T102" s="1" t="s">
        <v>732</v>
      </c>
      <c r="U102" s="1" t="s">
        <v>733</v>
      </c>
      <c r="V102" s="1" t="s">
        <v>734</v>
      </c>
    </row>
    <row r="103" s="1" customFormat="1" spans="1:22">
      <c r="A103" s="3">
        <v>999222815973169</v>
      </c>
      <c r="B103" s="1" t="s">
        <v>1194</v>
      </c>
      <c r="C103" s="1" t="s">
        <v>1210</v>
      </c>
      <c r="D103" s="1" t="s">
        <v>1155</v>
      </c>
      <c r="E103" s="1" t="s">
        <v>1211</v>
      </c>
      <c r="F103" s="1" t="s">
        <v>988</v>
      </c>
      <c r="G103" s="1" t="s">
        <v>722</v>
      </c>
      <c r="H103" s="1" t="s">
        <v>723</v>
      </c>
      <c r="I103" s="1" t="s">
        <v>1212</v>
      </c>
      <c r="J103" s="1" t="s">
        <v>725</v>
      </c>
      <c r="K103" s="1" t="s">
        <v>1212</v>
      </c>
      <c r="L103" s="1" t="s">
        <v>1212</v>
      </c>
      <c r="M103" s="1" t="s">
        <v>726</v>
      </c>
      <c r="N103" s="1" t="s">
        <v>726</v>
      </c>
      <c r="O103" s="1" t="s">
        <v>727</v>
      </c>
      <c r="P103" s="1" t="s">
        <v>728</v>
      </c>
      <c r="Q103" s="1" t="s">
        <v>729</v>
      </c>
      <c r="R103" s="1" t="s">
        <v>1213</v>
      </c>
      <c r="S103" s="1" t="s">
        <v>731</v>
      </c>
      <c r="T103" s="1" t="s">
        <v>732</v>
      </c>
      <c r="U103" s="1" t="s">
        <v>733</v>
      </c>
      <c r="V103" s="1" t="s">
        <v>734</v>
      </c>
    </row>
    <row r="104" s="1" customFormat="1" spans="1:22">
      <c r="A104" s="3">
        <v>999222815945232</v>
      </c>
      <c r="B104" s="1" t="s">
        <v>1194</v>
      </c>
      <c r="C104" s="1" t="s">
        <v>1214</v>
      </c>
      <c r="D104" s="1" t="s">
        <v>1155</v>
      </c>
      <c r="E104" s="1" t="s">
        <v>1215</v>
      </c>
      <c r="F104" s="1" t="s">
        <v>988</v>
      </c>
      <c r="G104" s="1" t="s">
        <v>722</v>
      </c>
      <c r="H104" s="1" t="s">
        <v>723</v>
      </c>
      <c r="I104" s="1" t="s">
        <v>1212</v>
      </c>
      <c r="J104" s="1" t="s">
        <v>725</v>
      </c>
      <c r="K104" s="1" t="s">
        <v>1212</v>
      </c>
      <c r="L104" s="1" t="s">
        <v>1212</v>
      </c>
      <c r="M104" s="1" t="s">
        <v>726</v>
      </c>
      <c r="N104" s="1" t="s">
        <v>726</v>
      </c>
      <c r="O104" s="1" t="s">
        <v>727</v>
      </c>
      <c r="P104" s="1" t="s">
        <v>728</v>
      </c>
      <c r="Q104" s="1" t="s">
        <v>729</v>
      </c>
      <c r="R104" s="1" t="s">
        <v>1216</v>
      </c>
      <c r="S104" s="1" t="s">
        <v>731</v>
      </c>
      <c r="T104" s="1" t="s">
        <v>732</v>
      </c>
      <c r="U104" s="1" t="s">
        <v>733</v>
      </c>
      <c r="V104" s="1" t="s">
        <v>734</v>
      </c>
    </row>
    <row r="105" s="1" customFormat="1" spans="1:22">
      <c r="A105" s="3">
        <v>999222803080062</v>
      </c>
      <c r="B105" s="1" t="s">
        <v>1217</v>
      </c>
      <c r="C105" s="1" t="s">
        <v>1218</v>
      </c>
      <c r="D105" s="1" t="s">
        <v>1219</v>
      </c>
      <c r="E105" s="1" t="s">
        <v>1220</v>
      </c>
      <c r="F105" s="1" t="s">
        <v>767</v>
      </c>
      <c r="G105" s="1" t="s">
        <v>722</v>
      </c>
      <c r="H105" s="1" t="s">
        <v>723</v>
      </c>
      <c r="I105" s="1" t="s">
        <v>1221</v>
      </c>
      <c r="J105" s="1" t="s">
        <v>725</v>
      </c>
      <c r="K105" s="1" t="s">
        <v>1221</v>
      </c>
      <c r="L105" s="1" t="s">
        <v>1221</v>
      </c>
      <c r="M105" s="1" t="s">
        <v>726</v>
      </c>
      <c r="N105" s="1" t="s">
        <v>726</v>
      </c>
      <c r="O105" s="1" t="s">
        <v>727</v>
      </c>
      <c r="P105" s="1" t="s">
        <v>728</v>
      </c>
      <c r="Q105" s="1" t="s">
        <v>729</v>
      </c>
      <c r="R105" s="1" t="s">
        <v>1222</v>
      </c>
      <c r="S105" s="1" t="s">
        <v>731</v>
      </c>
      <c r="T105" s="1" t="s">
        <v>732</v>
      </c>
      <c r="U105" s="1" t="s">
        <v>733</v>
      </c>
      <c r="V105" s="1" t="s">
        <v>734</v>
      </c>
    </row>
    <row r="106" s="1" customFormat="1" spans="1:22">
      <c r="A106" s="3">
        <v>999222775140513</v>
      </c>
      <c r="B106" s="1" t="s">
        <v>1223</v>
      </c>
      <c r="C106" s="1" t="s">
        <v>1224</v>
      </c>
      <c r="D106" s="1" t="s">
        <v>1225</v>
      </c>
      <c r="E106" s="1" t="s">
        <v>1226</v>
      </c>
      <c r="F106" s="1" t="s">
        <v>767</v>
      </c>
      <c r="G106" s="1" t="s">
        <v>722</v>
      </c>
      <c r="H106" s="1" t="s">
        <v>723</v>
      </c>
      <c r="I106" s="1" t="s">
        <v>930</v>
      </c>
      <c r="J106" s="1" t="s">
        <v>725</v>
      </c>
      <c r="K106" s="1" t="s">
        <v>930</v>
      </c>
      <c r="L106" s="1" t="s">
        <v>930</v>
      </c>
      <c r="M106" s="1" t="s">
        <v>726</v>
      </c>
      <c r="N106" s="1" t="s">
        <v>726</v>
      </c>
      <c r="O106" s="1" t="s">
        <v>727</v>
      </c>
      <c r="P106" s="1" t="s">
        <v>728</v>
      </c>
      <c r="Q106" s="1" t="s">
        <v>729</v>
      </c>
      <c r="R106" s="1" t="s">
        <v>1227</v>
      </c>
      <c r="S106" s="1" t="s">
        <v>731</v>
      </c>
      <c r="T106" s="1" t="s">
        <v>732</v>
      </c>
      <c r="U106" s="1" t="s">
        <v>733</v>
      </c>
      <c r="V106" s="1" t="s">
        <v>734</v>
      </c>
    </row>
    <row r="107" s="1" customFormat="1" spans="1:22">
      <c r="A107" s="3">
        <v>999222758091358</v>
      </c>
      <c r="B107" s="1" t="s">
        <v>1228</v>
      </c>
      <c r="C107" s="1" t="s">
        <v>1229</v>
      </c>
      <c r="D107" s="1" t="s">
        <v>1230</v>
      </c>
      <c r="E107" s="1" t="s">
        <v>1231</v>
      </c>
      <c r="F107" s="1" t="s">
        <v>767</v>
      </c>
      <c r="G107" s="1" t="s">
        <v>722</v>
      </c>
      <c r="H107" s="1" t="s">
        <v>723</v>
      </c>
      <c r="I107" s="1" t="s">
        <v>1232</v>
      </c>
      <c r="J107" s="1" t="s">
        <v>725</v>
      </c>
      <c r="K107" s="1" t="s">
        <v>1232</v>
      </c>
      <c r="L107" s="1" t="s">
        <v>1232</v>
      </c>
      <c r="M107" s="1" t="s">
        <v>726</v>
      </c>
      <c r="N107" s="1" t="s">
        <v>726</v>
      </c>
      <c r="O107" s="1" t="s">
        <v>727</v>
      </c>
      <c r="P107" s="1" t="s">
        <v>728</v>
      </c>
      <c r="Q107" s="1" t="s">
        <v>729</v>
      </c>
      <c r="R107" s="1" t="s">
        <v>1233</v>
      </c>
      <c r="S107" s="1" t="s">
        <v>731</v>
      </c>
      <c r="T107" s="1" t="s">
        <v>732</v>
      </c>
      <c r="U107" s="1" t="s">
        <v>733</v>
      </c>
      <c r="V107" s="1" t="s">
        <v>734</v>
      </c>
    </row>
    <row r="108" s="1" customFormat="1" spans="1:22">
      <c r="A108" s="3">
        <v>999222752622352</v>
      </c>
      <c r="B108" s="1" t="s">
        <v>1228</v>
      </c>
      <c r="C108" s="1" t="s">
        <v>1234</v>
      </c>
      <c r="D108" s="1" t="s">
        <v>789</v>
      </c>
      <c r="E108" s="1" t="s">
        <v>1235</v>
      </c>
      <c r="F108" s="1" t="s">
        <v>822</v>
      </c>
      <c r="G108" s="1" t="s">
        <v>722</v>
      </c>
      <c r="H108" s="1" t="s">
        <v>723</v>
      </c>
      <c r="I108" s="1" t="s">
        <v>1236</v>
      </c>
      <c r="J108" s="1" t="s">
        <v>725</v>
      </c>
      <c r="K108" s="1" t="s">
        <v>1236</v>
      </c>
      <c r="L108" s="1" t="s">
        <v>1236</v>
      </c>
      <c r="M108" s="1" t="s">
        <v>726</v>
      </c>
      <c r="N108" s="1" t="s">
        <v>726</v>
      </c>
      <c r="O108" s="1" t="s">
        <v>727</v>
      </c>
      <c r="P108" s="1" t="s">
        <v>728</v>
      </c>
      <c r="Q108" s="1" t="s">
        <v>729</v>
      </c>
      <c r="R108" s="1" t="s">
        <v>1237</v>
      </c>
      <c r="S108" s="1" t="s">
        <v>731</v>
      </c>
      <c r="T108" s="1" t="s">
        <v>732</v>
      </c>
      <c r="U108" s="1" t="s">
        <v>733</v>
      </c>
      <c r="V108" s="1" t="s">
        <v>734</v>
      </c>
    </row>
    <row r="109" s="1" customFormat="1" spans="1:22">
      <c r="A109" s="3">
        <v>999222752592786</v>
      </c>
      <c r="B109" s="1" t="s">
        <v>1228</v>
      </c>
      <c r="C109" s="1" t="s">
        <v>1238</v>
      </c>
      <c r="D109" s="1" t="s">
        <v>789</v>
      </c>
      <c r="E109" s="1" t="s">
        <v>1235</v>
      </c>
      <c r="F109" s="1" t="s">
        <v>822</v>
      </c>
      <c r="G109" s="1" t="s">
        <v>722</v>
      </c>
      <c r="H109" s="1" t="s">
        <v>723</v>
      </c>
      <c r="I109" s="1" t="s">
        <v>1239</v>
      </c>
      <c r="J109" s="1" t="s">
        <v>725</v>
      </c>
      <c r="K109" s="1" t="s">
        <v>1239</v>
      </c>
      <c r="L109" s="1" t="s">
        <v>1239</v>
      </c>
      <c r="M109" s="1" t="s">
        <v>726</v>
      </c>
      <c r="N109" s="1" t="s">
        <v>726</v>
      </c>
      <c r="O109" s="1" t="s">
        <v>727</v>
      </c>
      <c r="P109" s="1" t="s">
        <v>728</v>
      </c>
      <c r="Q109" s="1" t="s">
        <v>729</v>
      </c>
      <c r="R109" s="1" t="s">
        <v>1240</v>
      </c>
      <c r="S109" s="1" t="s">
        <v>731</v>
      </c>
      <c r="T109" s="1" t="s">
        <v>732</v>
      </c>
      <c r="U109" s="1" t="s">
        <v>733</v>
      </c>
      <c r="V109" s="1" t="s">
        <v>734</v>
      </c>
    </row>
    <row r="110" s="1" customFormat="1" spans="1:22">
      <c r="A110" s="3">
        <v>999222656376302</v>
      </c>
      <c r="B110" s="1" t="s">
        <v>1241</v>
      </c>
      <c r="C110" s="1" t="s">
        <v>1242</v>
      </c>
      <c r="D110" s="1" t="s">
        <v>1243</v>
      </c>
      <c r="E110" s="1" t="s">
        <v>1244</v>
      </c>
      <c r="F110" s="1" t="s">
        <v>936</v>
      </c>
      <c r="G110" s="1" t="s">
        <v>722</v>
      </c>
      <c r="H110" s="1" t="s">
        <v>723</v>
      </c>
      <c r="I110" s="1" t="s">
        <v>1245</v>
      </c>
      <c r="J110" s="1" t="s">
        <v>725</v>
      </c>
      <c r="K110" s="1" t="s">
        <v>1245</v>
      </c>
      <c r="L110" s="1" t="s">
        <v>1246</v>
      </c>
      <c r="M110" s="1" t="s">
        <v>1247</v>
      </c>
      <c r="N110" s="1" t="s">
        <v>1247</v>
      </c>
      <c r="O110" s="1" t="s">
        <v>727</v>
      </c>
      <c r="P110" s="1" t="s">
        <v>728</v>
      </c>
      <c r="Q110" s="1" t="s">
        <v>729</v>
      </c>
      <c r="R110" s="1" t="s">
        <v>1248</v>
      </c>
      <c r="S110" s="1" t="s">
        <v>731</v>
      </c>
      <c r="T110" s="1" t="s">
        <v>732</v>
      </c>
      <c r="U110" s="1" t="s">
        <v>733</v>
      </c>
      <c r="V110" s="1" t="s">
        <v>751</v>
      </c>
    </row>
    <row r="111" s="1" customFormat="1" spans="1:22">
      <c r="A111" s="3">
        <v>999222654846951</v>
      </c>
      <c r="B111" s="1" t="s">
        <v>1241</v>
      </c>
      <c r="C111" s="1" t="s">
        <v>1249</v>
      </c>
      <c r="D111" s="1" t="s">
        <v>1250</v>
      </c>
      <c r="E111" s="1" t="s">
        <v>1251</v>
      </c>
      <c r="F111" s="1" t="s">
        <v>718</v>
      </c>
      <c r="G111" s="1" t="s">
        <v>722</v>
      </c>
      <c r="H111" s="1" t="s">
        <v>723</v>
      </c>
      <c r="I111" s="1" t="s">
        <v>1252</v>
      </c>
      <c r="J111" s="1" t="s">
        <v>725</v>
      </c>
      <c r="K111" s="1" t="s">
        <v>1252</v>
      </c>
      <c r="L111" s="1" t="s">
        <v>1252</v>
      </c>
      <c r="M111" s="1" t="s">
        <v>726</v>
      </c>
      <c r="N111" s="1" t="s">
        <v>726</v>
      </c>
      <c r="O111" s="1" t="s">
        <v>727</v>
      </c>
      <c r="P111" s="1" t="s">
        <v>728</v>
      </c>
      <c r="Q111" s="1" t="s">
        <v>729</v>
      </c>
      <c r="R111" s="1" t="s">
        <v>1253</v>
      </c>
      <c r="S111" s="1" t="s">
        <v>731</v>
      </c>
      <c r="T111" s="1" t="s">
        <v>732</v>
      </c>
      <c r="U111" s="1" t="s">
        <v>733</v>
      </c>
      <c r="V111" s="1" t="s">
        <v>751</v>
      </c>
    </row>
    <row r="112" s="1" customFormat="1" spans="1:22">
      <c r="A112" s="3">
        <v>999222545967250</v>
      </c>
      <c r="B112" s="1" t="s">
        <v>1254</v>
      </c>
      <c r="C112" s="1" t="s">
        <v>1255</v>
      </c>
      <c r="D112" s="1" t="s">
        <v>1225</v>
      </c>
      <c r="E112" s="1" t="s">
        <v>1256</v>
      </c>
      <c r="F112" s="1" t="s">
        <v>973</v>
      </c>
      <c r="G112" s="1" t="s">
        <v>722</v>
      </c>
      <c r="H112" s="1" t="s">
        <v>723</v>
      </c>
      <c r="I112" s="1" t="s">
        <v>1257</v>
      </c>
      <c r="J112" s="1" t="s">
        <v>725</v>
      </c>
      <c r="K112" s="1" t="s">
        <v>1257</v>
      </c>
      <c r="L112" s="1" t="s">
        <v>1257</v>
      </c>
      <c r="M112" s="1" t="s">
        <v>726</v>
      </c>
      <c r="N112" s="1" t="s">
        <v>726</v>
      </c>
      <c r="O112" s="1" t="s">
        <v>727</v>
      </c>
      <c r="P112" s="1" t="s">
        <v>728</v>
      </c>
      <c r="Q112" s="1" t="s">
        <v>729</v>
      </c>
      <c r="R112" s="1" t="s">
        <v>1258</v>
      </c>
      <c r="S112" s="1" t="s">
        <v>731</v>
      </c>
      <c r="T112" s="1" t="s">
        <v>732</v>
      </c>
      <c r="U112" s="1" t="s">
        <v>733</v>
      </c>
      <c r="V112" s="1" t="s">
        <v>734</v>
      </c>
    </row>
    <row r="113" s="1" customFormat="1" spans="1:22">
      <c r="A113" s="3">
        <v>999222545803003</v>
      </c>
      <c r="B113" s="1" t="s">
        <v>1254</v>
      </c>
      <c r="C113" s="1" t="s">
        <v>1259</v>
      </c>
      <c r="D113" s="1" t="s">
        <v>1260</v>
      </c>
      <c r="E113" s="1" t="s">
        <v>1261</v>
      </c>
      <c r="F113" s="1" t="s">
        <v>822</v>
      </c>
      <c r="G113" s="1" t="s">
        <v>722</v>
      </c>
      <c r="H113" s="1" t="s">
        <v>723</v>
      </c>
      <c r="I113" s="1" t="s">
        <v>1262</v>
      </c>
      <c r="J113" s="1" t="s">
        <v>725</v>
      </c>
      <c r="K113" s="1" t="s">
        <v>1262</v>
      </c>
      <c r="L113" s="1" t="s">
        <v>1262</v>
      </c>
      <c r="M113" s="1" t="s">
        <v>726</v>
      </c>
      <c r="N113" s="1" t="s">
        <v>726</v>
      </c>
      <c r="O113" s="1" t="s">
        <v>727</v>
      </c>
      <c r="P113" s="1" t="s">
        <v>728</v>
      </c>
      <c r="Q113" s="1" t="s">
        <v>729</v>
      </c>
      <c r="R113" s="1" t="s">
        <v>1263</v>
      </c>
      <c r="S113" s="1" t="s">
        <v>731</v>
      </c>
      <c r="T113" s="1" t="s">
        <v>732</v>
      </c>
      <c r="U113" s="1" t="s">
        <v>733</v>
      </c>
      <c r="V113" s="1" t="s">
        <v>734</v>
      </c>
    </row>
    <row r="114" s="1" customFormat="1" spans="1:22">
      <c r="A114" s="3">
        <v>999222512493233</v>
      </c>
      <c r="B114" s="1" t="s">
        <v>1264</v>
      </c>
      <c r="C114" s="1" t="s">
        <v>1265</v>
      </c>
      <c r="D114" s="1" t="s">
        <v>1266</v>
      </c>
      <c r="E114" s="1" t="s">
        <v>1267</v>
      </c>
      <c r="F114" s="1" t="s">
        <v>879</v>
      </c>
      <c r="G114" s="1" t="s">
        <v>722</v>
      </c>
      <c r="H114" s="1" t="s">
        <v>723</v>
      </c>
      <c r="I114" s="1" t="s">
        <v>1268</v>
      </c>
      <c r="J114" s="1" t="s">
        <v>725</v>
      </c>
      <c r="K114" s="1" t="s">
        <v>1268</v>
      </c>
      <c r="L114" s="1" t="s">
        <v>1268</v>
      </c>
      <c r="M114" s="1" t="s">
        <v>726</v>
      </c>
      <c r="N114" s="1" t="s">
        <v>726</v>
      </c>
      <c r="O114" s="1" t="s">
        <v>727</v>
      </c>
      <c r="P114" s="1" t="s">
        <v>728</v>
      </c>
      <c r="Q114" s="1" t="s">
        <v>729</v>
      </c>
      <c r="R114" s="1" t="s">
        <v>1269</v>
      </c>
      <c r="S114" s="1" t="s">
        <v>731</v>
      </c>
      <c r="T114" s="1" t="s">
        <v>732</v>
      </c>
      <c r="U114" s="1" t="s">
        <v>733</v>
      </c>
      <c r="V114" s="1" t="s">
        <v>848</v>
      </c>
    </row>
    <row r="115" s="1" customFormat="1" spans="1:22">
      <c r="A115" s="3">
        <v>999222463651509</v>
      </c>
      <c r="B115" s="1" t="s">
        <v>1270</v>
      </c>
      <c r="C115" s="1" t="s">
        <v>1271</v>
      </c>
      <c r="D115" s="1" t="s">
        <v>1041</v>
      </c>
      <c r="E115" s="1" t="s">
        <v>1272</v>
      </c>
      <c r="F115" s="1" t="s">
        <v>718</v>
      </c>
      <c r="G115" s="1" t="s">
        <v>722</v>
      </c>
      <c r="H115" s="1" t="s">
        <v>723</v>
      </c>
      <c r="I115" s="1" t="s">
        <v>1273</v>
      </c>
      <c r="J115" s="1" t="s">
        <v>725</v>
      </c>
      <c r="K115" s="1" t="s">
        <v>1273</v>
      </c>
      <c r="L115" s="1" t="s">
        <v>1273</v>
      </c>
      <c r="M115" s="1" t="s">
        <v>726</v>
      </c>
      <c r="N115" s="1" t="s">
        <v>726</v>
      </c>
      <c r="O115" s="1" t="s">
        <v>727</v>
      </c>
      <c r="P115" s="1" t="s">
        <v>728</v>
      </c>
      <c r="Q115" s="1" t="s">
        <v>729</v>
      </c>
      <c r="R115" s="1" t="s">
        <v>1274</v>
      </c>
      <c r="S115" s="1" t="s">
        <v>731</v>
      </c>
      <c r="T115" s="1" t="s">
        <v>732</v>
      </c>
      <c r="U115" s="1" t="s">
        <v>733</v>
      </c>
      <c r="V115" s="1" t="s">
        <v>740</v>
      </c>
    </row>
    <row r="116" s="1" customFormat="1" spans="1:22">
      <c r="A116" s="3">
        <v>999222421916429</v>
      </c>
      <c r="B116" s="1" t="s">
        <v>1275</v>
      </c>
      <c r="C116" s="1" t="s">
        <v>1276</v>
      </c>
      <c r="D116" s="1" t="s">
        <v>1277</v>
      </c>
      <c r="E116" s="1" t="s">
        <v>1278</v>
      </c>
      <c r="F116" s="1" t="s">
        <v>1004</v>
      </c>
      <c r="G116" s="1" t="s">
        <v>722</v>
      </c>
      <c r="H116" s="1" t="s">
        <v>723</v>
      </c>
      <c r="I116" s="1" t="s">
        <v>1279</v>
      </c>
      <c r="J116" s="1" t="s">
        <v>725</v>
      </c>
      <c r="K116" s="1" t="s">
        <v>1279</v>
      </c>
      <c r="L116" s="1" t="s">
        <v>1279</v>
      </c>
      <c r="M116" s="1" t="s">
        <v>726</v>
      </c>
      <c r="N116" s="1" t="s">
        <v>726</v>
      </c>
      <c r="O116" s="1" t="s">
        <v>727</v>
      </c>
      <c r="P116" s="1" t="s">
        <v>728</v>
      </c>
      <c r="Q116" s="1" t="s">
        <v>729</v>
      </c>
      <c r="R116" s="1" t="s">
        <v>1280</v>
      </c>
      <c r="S116" s="1" t="s">
        <v>731</v>
      </c>
      <c r="T116" s="1" t="s">
        <v>732</v>
      </c>
      <c r="U116" s="1" t="s">
        <v>733</v>
      </c>
      <c r="V116" s="1" t="s">
        <v>751</v>
      </c>
    </row>
    <row r="117" s="1" customFormat="1" spans="1:22">
      <c r="A117" s="3">
        <v>999222382592711</v>
      </c>
      <c r="B117" s="1" t="s">
        <v>1281</v>
      </c>
      <c r="C117" s="1" t="s">
        <v>1282</v>
      </c>
      <c r="D117" s="1" t="s">
        <v>1283</v>
      </c>
      <c r="E117" s="1" t="s">
        <v>1284</v>
      </c>
      <c r="F117" s="1" t="s">
        <v>822</v>
      </c>
      <c r="G117" s="1" t="s">
        <v>722</v>
      </c>
      <c r="H117" s="1" t="s">
        <v>723</v>
      </c>
      <c r="I117" s="1" t="s">
        <v>934</v>
      </c>
      <c r="J117" s="1" t="s">
        <v>725</v>
      </c>
      <c r="K117" s="1" t="s">
        <v>934</v>
      </c>
      <c r="L117" s="1" t="s">
        <v>934</v>
      </c>
      <c r="M117" s="1" t="s">
        <v>726</v>
      </c>
      <c r="N117" s="1" t="s">
        <v>726</v>
      </c>
      <c r="O117" s="1" t="s">
        <v>727</v>
      </c>
      <c r="P117" s="1" t="s">
        <v>728</v>
      </c>
      <c r="Q117" s="1" t="s">
        <v>729</v>
      </c>
      <c r="R117" s="1" t="s">
        <v>1285</v>
      </c>
      <c r="S117" s="1" t="s">
        <v>731</v>
      </c>
      <c r="T117" s="1" t="s">
        <v>732</v>
      </c>
      <c r="U117" s="1" t="s">
        <v>733</v>
      </c>
      <c r="V117" s="1" t="s">
        <v>848</v>
      </c>
    </row>
    <row r="118" s="1" customFormat="1" spans="1:22">
      <c r="A118" s="3">
        <v>999222372747617</v>
      </c>
      <c r="B118" s="1" t="s">
        <v>1281</v>
      </c>
      <c r="C118" s="1" t="s">
        <v>1286</v>
      </c>
      <c r="D118" s="1" t="s">
        <v>1021</v>
      </c>
      <c r="E118" s="1" t="s">
        <v>1287</v>
      </c>
      <c r="F118" s="1" t="s">
        <v>973</v>
      </c>
      <c r="G118" s="1" t="s">
        <v>722</v>
      </c>
      <c r="H118" s="1" t="s">
        <v>723</v>
      </c>
      <c r="I118" s="1" t="s">
        <v>1288</v>
      </c>
      <c r="J118" s="1" t="s">
        <v>725</v>
      </c>
      <c r="K118" s="1" t="s">
        <v>1288</v>
      </c>
      <c r="L118" s="1" t="s">
        <v>1288</v>
      </c>
      <c r="M118" s="1" t="s">
        <v>726</v>
      </c>
      <c r="N118" s="1" t="s">
        <v>726</v>
      </c>
      <c r="O118" s="1" t="s">
        <v>727</v>
      </c>
      <c r="P118" s="1" t="s">
        <v>728</v>
      </c>
      <c r="Q118" s="1" t="s">
        <v>729</v>
      </c>
      <c r="R118" s="1" t="s">
        <v>1289</v>
      </c>
      <c r="S118" s="1" t="s">
        <v>731</v>
      </c>
      <c r="T118" s="1" t="s">
        <v>732</v>
      </c>
      <c r="U118" s="1" t="s">
        <v>733</v>
      </c>
      <c r="V118" s="1" t="s">
        <v>734</v>
      </c>
    </row>
    <row r="119" s="1" customFormat="1" spans="1:22">
      <c r="A119" s="3">
        <v>999222226970277</v>
      </c>
      <c r="B119" s="1" t="s">
        <v>1290</v>
      </c>
      <c r="C119" s="1" t="s">
        <v>1291</v>
      </c>
      <c r="D119" s="1" t="s">
        <v>1292</v>
      </c>
      <c r="E119" s="1" t="s">
        <v>1293</v>
      </c>
      <c r="F119" s="1" t="s">
        <v>767</v>
      </c>
      <c r="G119" s="1" t="s">
        <v>722</v>
      </c>
      <c r="H119" s="1" t="s">
        <v>723</v>
      </c>
      <c r="I119" s="1" t="s">
        <v>1294</v>
      </c>
      <c r="J119" s="1" t="s">
        <v>725</v>
      </c>
      <c r="K119" s="1" t="s">
        <v>1294</v>
      </c>
      <c r="L119" s="1" t="s">
        <v>1294</v>
      </c>
      <c r="M119" s="1" t="s">
        <v>726</v>
      </c>
      <c r="N119" s="1" t="s">
        <v>726</v>
      </c>
      <c r="O119" s="1" t="s">
        <v>727</v>
      </c>
      <c r="P119" s="1" t="s">
        <v>728</v>
      </c>
      <c r="Q119" s="1" t="s">
        <v>729</v>
      </c>
      <c r="R119" s="1" t="s">
        <v>1295</v>
      </c>
      <c r="S119" s="1" t="s">
        <v>731</v>
      </c>
      <c r="T119" s="1" t="s">
        <v>732</v>
      </c>
      <c r="U119" s="1" t="s">
        <v>733</v>
      </c>
      <c r="V119" s="1" t="s">
        <v>848</v>
      </c>
    </row>
    <row r="120" s="1" customFormat="1" spans="1:22">
      <c r="A120" s="3">
        <v>999222222271369</v>
      </c>
      <c r="B120" s="1" t="s">
        <v>1290</v>
      </c>
      <c r="C120" s="1" t="s">
        <v>1296</v>
      </c>
      <c r="D120" s="1" t="s">
        <v>1297</v>
      </c>
      <c r="E120" s="1" t="s">
        <v>1298</v>
      </c>
      <c r="F120" s="1" t="s">
        <v>767</v>
      </c>
      <c r="G120" s="1" t="s">
        <v>722</v>
      </c>
      <c r="H120" s="1" t="s">
        <v>723</v>
      </c>
      <c r="I120" s="1" t="s">
        <v>1299</v>
      </c>
      <c r="J120" s="1" t="s">
        <v>725</v>
      </c>
      <c r="K120" s="1" t="s">
        <v>1299</v>
      </c>
      <c r="L120" s="1" t="s">
        <v>1299</v>
      </c>
      <c r="M120" s="1" t="s">
        <v>726</v>
      </c>
      <c r="N120" s="1" t="s">
        <v>726</v>
      </c>
      <c r="O120" s="1" t="s">
        <v>727</v>
      </c>
      <c r="P120" s="1" t="s">
        <v>728</v>
      </c>
      <c r="Q120" s="1" t="s">
        <v>729</v>
      </c>
      <c r="R120" s="1" t="s">
        <v>1300</v>
      </c>
      <c r="S120" s="1" t="s">
        <v>731</v>
      </c>
      <c r="T120" s="1" t="s">
        <v>732</v>
      </c>
      <c r="U120" s="1" t="s">
        <v>733</v>
      </c>
      <c r="V120" s="1" t="s">
        <v>751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2023-03-21T01:44:45Z</dcterms:created>
  <dcterms:modified xsi:type="dcterms:W3CDTF">2023-03-21T01:53:40Z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31907A5648C84A458E06D4B89C6C1676</vt:lpwstr>
  </property>
  <property fmtid="{D5CDD505-2E9C-101B-9397-08002B2CF9AE}" pid="3" name="KSOProductBuildVer">
    <vt:lpwstr>2052-11.1.0.13703</vt:lpwstr>
  </property>
</Properties>
</file>