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对账!$A$1:$X$144</definedName>
  </definedNames>
  <calcPr calcId="144525"/>
</workbook>
</file>

<file path=xl/sharedStrings.xml><?xml version="1.0" encoding="utf-8"?>
<sst xmlns="http://schemas.openxmlformats.org/spreadsheetml/2006/main" count="4712" uniqueCount="1635">
  <si>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</si>
  <si>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</si>
  <si>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</si>
  <si>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</si>
  <si>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</si>
  <si>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</si>
  <si>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</si>
  <si>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</si>
  <si>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</si>
  <si>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</si>
  <si>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</si>
  <si>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</si>
  <si>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</si>
  <si>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</si>
  <si>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</si>
  <si>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</si>
  <si>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</si>
  <si>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</si>
  <si>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</si>
  <si>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</si>
  <si>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</si>
  <si>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</si>
  <si>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</si>
  <si>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</si>
  <si>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</si>
  <si>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999222156316304	</t>
  </si>
  <si>
    <t>Ctrip</t>
  </si>
  <si>
    <t>正常</t>
  </si>
  <si>
    <t>[洛斯皮塔莱-德略布雷加特]巴塞罗那格伦薇亚菲拉欧洲酒店(Eurohotel Barcelona Gran via Fira)(55281092)</t>
  </si>
  <si>
    <t>标准房&lt;2人入住&gt;&lt;不退款&gt;</t>
  </si>
  <si>
    <t>HKD</t>
  </si>
  <si>
    <t>RUIZDEGAUNADEMIGUEL/IRUNE,AHEDO VILLOTA/ENDIKA</t>
  </si>
  <si>
    <t>CA13030230321HKD</t>
  </si>
  <si>
    <t>未提现</t>
  </si>
  <si>
    <t>携程开票</t>
  </si>
  <si>
    <t xml:space="preserve">2940314	</t>
  </si>
  <si>
    <t xml:space="preserve">EX-1437543499-1100630	</t>
  </si>
  <si>
    <t xml:space="preserve">999222271208491	</t>
  </si>
  <si>
    <t>[罗瓦涅米]斯堪迪克罗瓦涅米城市酒店(Scandic Rovaniemi City)(55906938)</t>
  </si>
  <si>
    <t>双床房&lt;2人入住&gt;&lt;不退款&gt;&lt;早餐&gt;</t>
  </si>
  <si>
    <t>GOEL/KUSHANK,GOEL/KUSHANK</t>
  </si>
  <si>
    <t xml:space="preserve">2962842	</t>
  </si>
  <si>
    <t xml:space="preserve">SH15050719	</t>
  </si>
  <si>
    <t xml:space="preserve">999222302180042	</t>
  </si>
  <si>
    <t>[济州市]华美达济州市酒店(Ramada by Wyndham Jeju City Hall)(55944714)</t>
  </si>
  <si>
    <t>标准双床房&lt;2人入住&gt;&lt;不退款&gt;</t>
  </si>
  <si>
    <t>LEE/SEUNGHWAN</t>
  </si>
  <si>
    <t xml:space="preserve">2969915	</t>
  </si>
  <si>
    <t xml:space="preserve">23486767	</t>
  </si>
  <si>
    <t xml:space="preserve">999222322795053	</t>
  </si>
  <si>
    <t>[迈阿密泉]迈阿密国际机场假日酒店(Holiday Inn Miami International Airport, an IHG Hotel)(55312122)</t>
  </si>
  <si>
    <t>两张大号床房&lt;2人入住&gt;&lt;不退款&gt;</t>
  </si>
  <si>
    <t>PEREIRA/PAM</t>
  </si>
  <si>
    <t xml:space="preserve">2973490	</t>
  </si>
  <si>
    <t xml:space="preserve">	</t>
  </si>
  <si>
    <t xml:space="preserve">999222463549024	</t>
  </si>
  <si>
    <t>[巴黎]巴黎东站兰登城堡宜必思尚品酒店(ibis Styles Paris Gare de l'Est Château Landon)(70391175)</t>
  </si>
  <si>
    <t>标准大床房&lt;2人入住&gt;&lt;不退款&gt;&lt;早餐&gt;</t>
  </si>
  <si>
    <t>GAN/KUI SHEND</t>
  </si>
  <si>
    <t xml:space="preserve">2994950	</t>
  </si>
  <si>
    <t xml:space="preserve">999222496123920	</t>
  </si>
  <si>
    <t>[博洛尼亚]博洛尼亚维拉诺瓦NH酒店(NH Bologna Villanova)(56196651)</t>
  </si>
  <si>
    <t>大床房&lt;2人入住&gt;&lt;不退款&gt;&lt;早餐&gt;</t>
  </si>
  <si>
    <t>Liu/hongbin</t>
  </si>
  <si>
    <t xml:space="preserve">2999782	</t>
  </si>
  <si>
    <t xml:space="preserve">0112357694	</t>
  </si>
  <si>
    <t xml:space="preserve">999222549021921	</t>
  </si>
  <si>
    <t>[Sipson]宜必思尚品酒店，伦敦希思罗机场(Ibis Styles London Heathrow Airport)(55402784)</t>
  </si>
  <si>
    <t>标准双人床房&lt;2人入住&gt;&lt;不退款&gt;&lt;早餐&gt;</t>
  </si>
  <si>
    <t>Riley/Mimi</t>
  </si>
  <si>
    <t>取消</t>
  </si>
  <si>
    <t xml:space="preserve">999222572465249	</t>
  </si>
  <si>
    <t>[吉隆坡]吉隆坡 EQ 酒店(EQ Kuala Lumpur)(68031232)</t>
  </si>
  <si>
    <t>豪华特大床房&lt;1人入住&gt;&lt;不退款&gt;&lt;早餐&gt;</t>
  </si>
  <si>
    <t>CHEN/SHUYAN</t>
  </si>
  <si>
    <t xml:space="preserve">3010692	</t>
  </si>
  <si>
    <t xml:space="preserve">999222591871651	</t>
  </si>
  <si>
    <t>[麦地那]麦地那铂尔曼扎姆扎姆酒店(Pullman Zamzam Madina)(55653255)</t>
  </si>
  <si>
    <t>城景高级双人房&lt;2人入住&gt;&lt;不退款&gt;&lt;早餐&gt;</t>
  </si>
  <si>
    <t>MEMON/KANWAL</t>
  </si>
  <si>
    <t xml:space="preserve">3013682	</t>
  </si>
  <si>
    <t xml:space="preserve">999222657467885	</t>
  </si>
  <si>
    <t>[新加坡]新加坡 Studio M 酒店(Studio M Hotel)(55799118)</t>
  </si>
  <si>
    <t>时尚阁楼&lt;2人入住&gt;&lt;不退款&gt;&lt;早餐&gt;</t>
  </si>
  <si>
    <t>CHEW/KAI XUAN</t>
  </si>
  <si>
    <t xml:space="preserve">3022326	</t>
  </si>
  <si>
    <t xml:space="preserve">4TV6E2VLG	</t>
  </si>
  <si>
    <t xml:space="preserve">999222684813818	</t>
  </si>
  <si>
    <t>MEEK/PETER JOHN</t>
  </si>
  <si>
    <t xml:space="preserve">3025529	</t>
  </si>
  <si>
    <t xml:space="preserve">999222730434947	</t>
  </si>
  <si>
    <t>[哈默史密斯-富勒姆区]诺富特伦敦西区酒店(Novotel London West)(55841875)</t>
  </si>
  <si>
    <t>双人房&lt;2人入住&gt;&lt;不退款&gt;&lt;早餐&gt;</t>
  </si>
  <si>
    <t>Butcher/Mark</t>
  </si>
  <si>
    <t xml:space="preserve">3030970	</t>
  </si>
  <si>
    <t xml:space="preserve">999222773049458	</t>
  </si>
  <si>
    <t>[法兰克福]法兰克福机场城际酒店(IntercityHotel Frankfurt Airport)(56185724)</t>
  </si>
  <si>
    <t>ong/beng lim</t>
  </si>
  <si>
    <t xml:space="preserve">3037490	</t>
  </si>
  <si>
    <t xml:space="preserve">900730600302554	</t>
  </si>
  <si>
    <t xml:space="preserve">999222773084542	</t>
  </si>
  <si>
    <t>标准房, 1 张大床&lt;2人入住&gt;&lt;不退款&gt;</t>
  </si>
  <si>
    <t xml:space="preserve">3037493	</t>
  </si>
  <si>
    <t xml:space="preserve">900730600301283	</t>
  </si>
  <si>
    <t xml:space="preserve">999222815975264	</t>
  </si>
  <si>
    <t>[甲米]COSI 甲米奥南海滩(政府卫生认证)(COSI Krabi Ao Nang Beach(SHA Extra Plus))(92030312)</t>
  </si>
  <si>
    <t>蔻西特大床房&lt;2人入住&gt;&lt;不退款&gt;&lt;早餐&gt;</t>
  </si>
  <si>
    <t>Warsi/Danish</t>
  </si>
  <si>
    <t xml:space="preserve">3045825	</t>
  </si>
  <si>
    <t xml:space="preserve">39611	</t>
  </si>
  <si>
    <t xml:space="preserve">999222839113231	</t>
  </si>
  <si>
    <t>[弗朗斯地区鲁瓦西]巴黎戴高乐机场及会议中心美居酒店(Mercure Paris CDG Airport &amp; Convention)(89920795)</t>
  </si>
  <si>
    <t>高级双床房&lt;2人入住&gt;&lt;不退款&gt;</t>
  </si>
  <si>
    <t>CHAN/KAR WING</t>
  </si>
  <si>
    <t xml:space="preserve">3050611	</t>
  </si>
  <si>
    <t xml:space="preserve">0577XCG528	</t>
  </si>
  <si>
    <t xml:space="preserve">999222846383655	</t>
  </si>
  <si>
    <t>[基韦斯特]基韦斯特24北部酒店(24 North Hotel Key West)(56196417)</t>
  </si>
  <si>
    <t>标准两张大床房&lt;2人入住&gt;&lt;不退款&gt;</t>
  </si>
  <si>
    <t>CHI/HAOYU,LI/YUTIAN</t>
  </si>
  <si>
    <t xml:space="preserve">3051203	</t>
  </si>
  <si>
    <t xml:space="preserve">999222894578431	</t>
  </si>
  <si>
    <t>[波恩]波恩费努斯贝格多瑞特酒店(Dorint Venusberg Bonn)(55799301)</t>
  </si>
  <si>
    <t>标准间&lt;2人入住&gt;</t>
  </si>
  <si>
    <t>Kissero/Bernd</t>
  </si>
  <si>
    <t xml:space="preserve">3059294	</t>
  </si>
  <si>
    <t xml:space="preserve">-1462458807	</t>
  </si>
  <si>
    <t xml:space="preserve">999222928994329	</t>
  </si>
  <si>
    <t>[迈阿密海滩]南海滩萨加摩尔酒店 - 全套房酒店(Sagamore Hotel South Beach - An All Suite Hotel)(70393939)</t>
  </si>
  <si>
    <t>套房, 1 张特大床 (Sagamore)&lt;2人入住&gt;&lt;不退款&gt;</t>
  </si>
  <si>
    <t>LIN/YANG-JU,ZHAO/RACHEL</t>
  </si>
  <si>
    <t xml:space="preserve">3065511	</t>
  </si>
  <si>
    <t xml:space="preserve">127872164	</t>
  </si>
  <si>
    <t xml:space="preserve">999222965840628	</t>
  </si>
  <si>
    <t>[夸垂寇思]毛里求斯瑞僖敦度假村(The Residence Mauritius)(55653313)</t>
  </si>
  <si>
    <t>殖民风格园景房&lt;2人入住&gt;&lt;不退款&gt;</t>
  </si>
  <si>
    <t>KHIMASIA/SATISHCHANDRA</t>
  </si>
  <si>
    <t xml:space="preserve">3075203	</t>
  </si>
  <si>
    <t xml:space="preserve">62709SE024559	</t>
  </si>
  <si>
    <t xml:space="preserve">999222966927619	</t>
  </si>
  <si>
    <t>[Tanjung Riau]巴淡岛假日度假酒店(Holiday Inn Resort Batam, an IHG Hotel)(55299714)</t>
  </si>
  <si>
    <t>标准双卧套房&lt;2人入住&gt;&lt;不退款&gt;&lt;早餐&gt;</t>
  </si>
  <si>
    <t>LOW/SHIFENG</t>
  </si>
  <si>
    <t xml:space="preserve">3075525	</t>
  </si>
  <si>
    <t xml:space="preserve">6831202	</t>
  </si>
  <si>
    <t xml:space="preserve">999222968870503	</t>
  </si>
  <si>
    <t>[克拉克斯维尔]路易维尔杰斐逊维尔丽筠酒店(Radisson Hotel Louisville Jeffersonville)(91808100)</t>
  </si>
  <si>
    <t>客房, 2 张双人床房&lt;2人入住&gt;&lt;不退款&gt;</t>
  </si>
  <si>
    <t>Day/Nicole</t>
  </si>
  <si>
    <t xml:space="preserve">3076172	</t>
  </si>
  <si>
    <t xml:space="preserve">999222971760110	</t>
  </si>
  <si>
    <t>[波特兰]波特兰市中心皇家索内斯塔酒店(The Royal Sonesta Portland Downtown)(55626290)</t>
  </si>
  <si>
    <t>豪华大号床房&lt;2人入住&gt;&lt;不退款&gt;</t>
  </si>
  <si>
    <t>YU/QINGXUAN</t>
  </si>
  <si>
    <t xml:space="preserve">3077038	</t>
  </si>
  <si>
    <t xml:space="preserve">999222972776188	</t>
  </si>
  <si>
    <t>[拉斯维加斯]拉斯维加斯马戏团娱乐场酒店(Circus Circus Hotel, Casino &amp; Theme Park)(60480200)</t>
  </si>
  <si>
    <t>庄园特大床房&lt;2人入住&gt;&lt;不退款&gt;</t>
  </si>
  <si>
    <t>BUY COSTA/LUIS EDUARDO</t>
  </si>
  <si>
    <t xml:space="preserve">3077308	</t>
  </si>
  <si>
    <t xml:space="preserve">999222990206921	</t>
  </si>
  <si>
    <t>[曼谷]曼谷拉玛九萨默赛特酒店(Somerset Rama 9 Bangkok)(94361514)</t>
  </si>
  <si>
    <t>豪华房&lt;2人入住&gt;&lt;不退款&gt;&lt;早餐&gt;</t>
  </si>
  <si>
    <t>Liao/Tingting,He/Yangmei</t>
  </si>
  <si>
    <t xml:space="preserve">3083431	</t>
  </si>
  <si>
    <t xml:space="preserve">TBA	</t>
  </si>
  <si>
    <t xml:space="preserve">999222994166388	</t>
  </si>
  <si>
    <t>[北雅加达]智选假日酒店雅加达国际博览会店(Holiday Inn Express Jakarta International Expo, an IHG Hotel)(55639756)</t>
  </si>
  <si>
    <t>标准房(大床)&lt;2人入住&gt;&lt;不退款&gt;&lt;早餐&gt;</t>
  </si>
  <si>
    <t>Zhou/Jingqiong,Qi/Haibo</t>
  </si>
  <si>
    <t xml:space="preserve">3085248	</t>
  </si>
  <si>
    <t xml:space="preserve">40696999	</t>
  </si>
  <si>
    <t xml:space="preserve">999223000474224	</t>
  </si>
  <si>
    <t>[新加坡]新加坡81酒店－兰花(Hotel 81 Orchid Singapore)(55851895)</t>
  </si>
  <si>
    <t>高级大号床房&lt;2人入住&gt;&lt;不退款&gt;</t>
  </si>
  <si>
    <t>CHEN/JIANHUI,HUANG/SHAOJUAN</t>
  </si>
  <si>
    <t xml:space="preserve">3087698	</t>
  </si>
  <si>
    <t xml:space="preserve">999223004005019	</t>
  </si>
  <si>
    <t>[南安普敦]南安普敦港酒店(Southampton Harbour Hotel)(89916448)</t>
  </si>
  <si>
    <t>标准双人间&lt;2人入住&gt;&lt;不退款&gt;</t>
  </si>
  <si>
    <t>HITCHENS/CATHERINE</t>
  </si>
  <si>
    <t xml:space="preserve">3088968	</t>
  </si>
  <si>
    <t xml:space="preserve">9401SE155287	</t>
  </si>
  <si>
    <t xml:space="preserve">999223010189712	</t>
  </si>
  <si>
    <t>[曼谷]曼谷京华大酒店 (政府卫生认证)(Hotel Royal Bangkok@Chinatown)(55932568)</t>
  </si>
  <si>
    <t>高级双床房(无窗)&lt;2人入住&gt;&lt;不退款&gt;</t>
  </si>
  <si>
    <t>Smith/ellie,Nicholson/Billy</t>
  </si>
  <si>
    <t xml:space="preserve">3091678	</t>
  </si>
  <si>
    <t xml:space="preserve">339230	</t>
  </si>
  <si>
    <t xml:space="preserve">999223024864785	</t>
  </si>
  <si>
    <t>[阿灵顿]国家机场 - 水晶城假日酒店 - IHG 旗下饭店(Holiday Inn National Airport/Crystal City, an IHG Hotel)(55720442)</t>
  </si>
  <si>
    <t>标准房, 1 张特大床房&lt;2人入住&gt;&lt;不退款&gt;</t>
  </si>
  <si>
    <t>WANG/LYURAN</t>
  </si>
  <si>
    <t xml:space="preserve">3093386	</t>
  </si>
  <si>
    <t xml:space="preserve">999223027511450	</t>
  </si>
  <si>
    <t>[圣纳帕]尼希布鲁海滩度假村(Nissiblu Beach Resort)(77363917)</t>
  </si>
  <si>
    <t>侧海景高级房&lt;2人入住&gt;&lt;不退款&gt;&lt;早餐&gt;</t>
  </si>
  <si>
    <t>DAZAMEDINA/JAIME ALBERTO</t>
  </si>
  <si>
    <t xml:space="preserve">47485	</t>
  </si>
  <si>
    <t xml:space="preserve">999223038049025	</t>
  </si>
  <si>
    <t>[蒙特卡蒂尼-泰尔梅]瑟坦团纳尔滨海酒店(Hotel Settentrionale Esplanade)(55281316)</t>
  </si>
  <si>
    <t>高级客房双人床（城景）&lt;2人入住&gt;&lt;不退款&gt;&lt;早餐&gt;</t>
  </si>
  <si>
    <t>TROTTA/VITTORIA FATIMA</t>
  </si>
  <si>
    <t xml:space="preserve">3097147	</t>
  </si>
  <si>
    <t xml:space="preserve">1468691289	</t>
  </si>
  <si>
    <t xml:space="preserve">999223039932954	</t>
  </si>
  <si>
    <t>[博讷]纳捷提珀斯特酒店(Najeti Hôtel de la Poste)(95387571)</t>
  </si>
  <si>
    <t>客房(Charme)&lt;2人入住&gt;&lt;不退款&gt;</t>
  </si>
  <si>
    <t>Samuel/Tom</t>
  </si>
  <si>
    <t xml:space="preserve">3097997	</t>
  </si>
  <si>
    <t xml:space="preserve">1468779597 (Room 1)	</t>
  </si>
  <si>
    <t xml:space="preserve">23047212410	</t>
  </si>
  <si>
    <t>[首尔]新首尔酒店(New Seoul Hotel)(78128939)</t>
  </si>
  <si>
    <t>经济客房(无窗)&lt;2人入住&gt;&lt;不退款&gt;</t>
  </si>
  <si>
    <t>YU/WONJAE</t>
  </si>
  <si>
    <t xml:space="preserve">3099146	</t>
  </si>
  <si>
    <t xml:space="preserve">999223047497198	</t>
  </si>
  <si>
    <t>[西雅加达]阿斯顿卡蒂卡格罗酒店会议中心(ASTON Kartika Grogol Hotel &amp; Conference Center)(92030300)</t>
  </si>
  <si>
    <t>优质一室双床房&lt;2人入住&gt;&lt;不退款&gt;</t>
  </si>
  <si>
    <t>XU/XULIANG</t>
  </si>
  <si>
    <t xml:space="preserve">3099225	</t>
  </si>
  <si>
    <t xml:space="preserve">101.23.JMT9KH79.1	</t>
  </si>
  <si>
    <t xml:space="preserve">999223047854902	</t>
  </si>
  <si>
    <t>行政一卧室房&lt;2人入住&gt;&lt;不退款&gt;</t>
  </si>
  <si>
    <t>FAN/SHENGGANG</t>
  </si>
  <si>
    <t xml:space="preserve">3099348	</t>
  </si>
  <si>
    <t xml:space="preserve">402303001526	</t>
  </si>
  <si>
    <t xml:space="preserve">999223057794991	</t>
  </si>
  <si>
    <t>[新加坡]新加坡吉真宾乐雅酒店(PARKROYAL on Kitchener Road, Singapore)(56140447)</t>
  </si>
  <si>
    <t>高级房&lt;2人入住&gt;&lt;不退款&gt;&lt;早餐&gt;</t>
  </si>
  <si>
    <t>TEO/PEI PEI JOAN,SNG/SEOW KEE</t>
  </si>
  <si>
    <t xml:space="preserve">3102804	</t>
  </si>
  <si>
    <t xml:space="preserve">113516682	</t>
  </si>
  <si>
    <t xml:space="preserve">999223062427140	</t>
  </si>
  <si>
    <t>[利马]利马市温德姆科斯塔朗晴酒店(Costa del Sol Wyndham Lima City)(55465469)</t>
  </si>
  <si>
    <t>双人床房&lt;2人入住&gt;&lt;不退款&gt;&lt;早餐&gt;</t>
  </si>
  <si>
    <t>Galvez/Daniel Santiago</t>
  </si>
  <si>
    <t xml:space="preserve">3103381	</t>
  </si>
  <si>
    <t xml:space="preserve">70561712	</t>
  </si>
  <si>
    <t xml:space="preserve">999223085221122	</t>
  </si>
  <si>
    <t>[古晋]古晋海滨酒店(The Waterfront Hotel Kuching)(56116943)</t>
  </si>
  <si>
    <t>河景尊贵双床房&lt;2人入住&gt;&lt;不退款&gt;&lt;早餐&gt;</t>
  </si>
  <si>
    <t>ENCIK HAFIZ/MOHD HAFIZUDIN BIN MOHD SALIM</t>
  </si>
  <si>
    <t xml:space="preserve">3109304	</t>
  </si>
  <si>
    <t xml:space="preserve">999223086638802	</t>
  </si>
  <si>
    <t>[长滩岛]长滩岛阿尔塔布里扎度假村(Altabriza Resort Boracay)(55299023)</t>
  </si>
  <si>
    <t>至尊套房&lt;2人入住&gt;&lt;不退款&gt;</t>
  </si>
  <si>
    <t>ROMANOV/SERGEI</t>
  </si>
  <si>
    <t xml:space="preserve">3109705	</t>
  </si>
  <si>
    <t xml:space="preserve">10167	</t>
  </si>
  <si>
    <t xml:space="preserve">999223090945911	</t>
  </si>
  <si>
    <t>[诺丁汉]果园餐厅酒店(The Orchard Hotel &amp; Restaurant)(55391481)</t>
  </si>
  <si>
    <t>双人房&lt;2人入住&gt;&lt;早餐&gt;</t>
  </si>
  <si>
    <t>PLATER/JUDITH</t>
  </si>
  <si>
    <t xml:space="preserve">3111384	</t>
  </si>
  <si>
    <t xml:space="preserve">63338SE104333	</t>
  </si>
  <si>
    <t xml:space="preserve">999223090947671	</t>
  </si>
  <si>
    <t>行政一室房&lt;2人入住&gt;&lt;不退款&gt;&lt;早餐&gt;</t>
  </si>
  <si>
    <t>HO/PEIHSIN</t>
  </si>
  <si>
    <t xml:space="preserve">3111385	</t>
  </si>
  <si>
    <t xml:space="preserve">23090982690	</t>
  </si>
  <si>
    <t>[曼谷]曼谷 JW 万豪酒店(JW Marriott Hotel Bangkok)(55299096)</t>
  </si>
  <si>
    <t>豪华特大床客房&lt;2人入住&gt;&lt;不退款&gt;</t>
  </si>
  <si>
    <t>PANG/QINYI,YAO/MINGYU</t>
  </si>
  <si>
    <t xml:space="preserve">3111402	</t>
  </si>
  <si>
    <t xml:space="preserve">999223105490897	</t>
  </si>
  <si>
    <t>PAN/YOUJUN,WANG/YIQIAN,FANG/YUCHUN,ZHANG/SHANG</t>
  </si>
  <si>
    <t xml:space="preserve">3114745	</t>
  </si>
  <si>
    <t xml:space="preserve">999223105829456	</t>
  </si>
  <si>
    <t>[马尼拉]黎刹公园酒店(Rizal Park Hotel)(55884394)</t>
  </si>
  <si>
    <t>豪华大号床房&lt;2人入住&gt;&lt;不退款&gt;&lt;早餐&gt;</t>
  </si>
  <si>
    <t>YE/DAWEI</t>
  </si>
  <si>
    <t xml:space="preserve">3114872	</t>
  </si>
  <si>
    <t xml:space="preserve">3137903	</t>
  </si>
  <si>
    <t xml:space="preserve">999223110489432	</t>
  </si>
  <si>
    <t>[新加坡]新加坡乌节大酒店(Orchard Hotel Singapore)(55345910)</t>
  </si>
  <si>
    <t>尊贵双床房&lt;2人入住&gt;&lt;不退款&gt;&lt;早餐&gt;</t>
  </si>
  <si>
    <t>Choy/Jia Jie</t>
  </si>
  <si>
    <t xml:space="preserve">3115850	</t>
  </si>
  <si>
    <t xml:space="preserve">999223111904416	</t>
  </si>
  <si>
    <t>[吉隆坡]铂尔曼吉隆坡孟沙酒店(Pullman Kuala Lumpur Bangsar)(55439350)</t>
  </si>
  <si>
    <t>豪华特大床房&lt;2人入住&gt;&lt;不退款&gt;&lt;早餐&gt;</t>
  </si>
  <si>
    <t>SUN/MINGHAO</t>
  </si>
  <si>
    <t xml:space="preserve">3116087	</t>
  </si>
  <si>
    <t xml:space="preserve">999223114094531	</t>
  </si>
  <si>
    <t>两卧室套房&lt;2人入住&gt;&lt;不退款&gt;&lt;早餐&gt;</t>
  </si>
  <si>
    <t>Mohan/Jagan</t>
  </si>
  <si>
    <t xml:space="preserve">3116590	</t>
  </si>
  <si>
    <t xml:space="preserve">6831490	</t>
  </si>
  <si>
    <t xml:space="preserve">999223116538039	</t>
  </si>
  <si>
    <t>[迪沙鲁]沙滩凉鞋戴沙鲁海滩度假村及水疗中心(Sand &amp; Sandals Desaru Beach Resort &amp; Spa)(55733234)</t>
  </si>
  <si>
    <t>园景豪华房&lt;2人入住&gt;&lt;不退款&gt;</t>
  </si>
  <si>
    <t>SULTAN/RAIHAN</t>
  </si>
  <si>
    <t xml:space="preserve">3117292	</t>
  </si>
  <si>
    <t xml:space="preserve">-1471901799	</t>
  </si>
  <si>
    <t xml:space="preserve">999223117618719	</t>
  </si>
  <si>
    <t>[芭堤雅]芭堤雅发现海滩酒店 (政府卫生认证)(Pattaya Discovery Beach Hotel (SHA Plus+))(55451694)</t>
  </si>
  <si>
    <t>高级房&lt;2人入住&gt;&lt;不退款&gt;</t>
  </si>
  <si>
    <t>SRITITHONG/THIPRADA,SRITITHONG/PIYAWAT</t>
  </si>
  <si>
    <t xml:space="preserve">3117546	</t>
  </si>
  <si>
    <t xml:space="preserve">999223119751054	</t>
  </si>
  <si>
    <t>[胡志明市]兰花西贡酒店(Orchids Saigon Hotel)(89918735)</t>
  </si>
  <si>
    <t>豪华双人房/双床房&lt;2人入住&gt;&lt;不退款&gt;&lt;早餐&gt;</t>
  </si>
  <si>
    <t>LIN/MING  LUNG,LE/THI TUYET TRINH</t>
  </si>
  <si>
    <t xml:space="preserve">3118049	</t>
  </si>
  <si>
    <t xml:space="preserve">999223125156196	</t>
  </si>
  <si>
    <t>[芭堤雅]芭堤雅花园海景大酒店 (政府卫生认证)(Garden Cliff Resort &amp; Spa Pattaya (SHA Plus+))(55626102)</t>
  </si>
  <si>
    <t>豪华海景房&lt;2人入住&gt;&lt;不退款&gt;</t>
  </si>
  <si>
    <t>Choknatcharawanin/Niwatcharaphon</t>
  </si>
  <si>
    <t xml:space="preserve">3119467	</t>
  </si>
  <si>
    <t xml:space="preserve">37405	</t>
  </si>
  <si>
    <t xml:space="preserve">999223128861661	</t>
  </si>
  <si>
    <t>[吉隆坡]辉盛凯贝丽(Capri by Fraser Bukit Bintang)(89938245)</t>
  </si>
  <si>
    <t>尊贵一室房&lt;2人入住&gt;&lt;不退款&gt;&lt;早餐&gt;</t>
  </si>
  <si>
    <t>Lee/Genie</t>
  </si>
  <si>
    <t xml:space="preserve">3119936	</t>
  </si>
  <si>
    <t xml:space="preserve">20636582-1	</t>
  </si>
  <si>
    <t xml:space="preserve">999223135475377	</t>
  </si>
  <si>
    <t>[首尔]新大田H大道酒店(H Avenue Hotel Idae Shinchon)(55585884)</t>
  </si>
  <si>
    <t>标准双人间&lt;2人入住&gt;&lt;不退款&gt;&lt;早餐&gt;</t>
  </si>
  <si>
    <t>Joh Yong/Hwan</t>
  </si>
  <si>
    <t xml:space="preserve">3121570	</t>
  </si>
  <si>
    <t xml:space="preserve">999223142626301	</t>
  </si>
  <si>
    <t>[魁北克城]环宇酒店(Hotel Universel)(91547204)</t>
  </si>
  <si>
    <t>尊享2张大床房&lt;2人入住&gt;&lt;不退款&gt;</t>
  </si>
  <si>
    <t>Bourdeau/Thierry</t>
  </si>
  <si>
    <t xml:space="preserve">3122923	</t>
  </si>
  <si>
    <t xml:space="preserve">756148604	</t>
  </si>
  <si>
    <t xml:space="preserve">999223148684304	</t>
  </si>
  <si>
    <t>[奇克托瓦加]布法罗机场奇克托瓦加住宿及套房酒店(Sleep Inn &amp; Suites Buffalo Airport Cheektowaga)(55254352)</t>
  </si>
  <si>
    <t>标准房, 1 张特大床房&lt;2人入住&gt;&lt;不退款&gt;&lt;早餐&gt;</t>
  </si>
  <si>
    <t>ZHANG/JIANFENG</t>
  </si>
  <si>
    <t xml:space="preserve">3124459	</t>
  </si>
  <si>
    <t xml:space="preserve">999223148876471	</t>
  </si>
  <si>
    <t>[阿拉莫戈多]白沙国家纪念碑附近品质酒店及套房(Quality Inn &amp; Suites Near White Sands National Monument)(55345938)</t>
  </si>
  <si>
    <t>特大床房&lt;2人入住&gt;&lt;不退款&gt;&lt;早餐&gt;</t>
  </si>
  <si>
    <t>Liu/Rachel</t>
  </si>
  <si>
    <t xml:space="preserve">3124501	</t>
  </si>
  <si>
    <t xml:space="preserve">Acknowledged	</t>
  </si>
  <si>
    <t xml:space="preserve">999223161490767	</t>
  </si>
  <si>
    <t>[威中县]槟城日光酒店 (槟城对抗新冠肺炎认证)(The Light Hotel Penang)(55680671)</t>
  </si>
  <si>
    <t>豪华房(双人床或双床)&lt;2人入住&gt;&lt;不退款&gt;&lt;早餐&gt;</t>
  </si>
  <si>
    <t>JIA/WEI</t>
  </si>
  <si>
    <t xml:space="preserve">3128079	</t>
  </si>
  <si>
    <t xml:space="preserve">MTN-4908932477664337349	</t>
  </si>
  <si>
    <t xml:space="preserve">999223161691122	</t>
  </si>
  <si>
    <t>[西雅图]西雅图亚历克西斯皇家索内斯塔酒店(The Alexis Royal Sonesta Hotel Seattle)(55505133)</t>
  </si>
  <si>
    <t>豪华特大床房&lt;2人入住&gt;&lt;不退款&gt;</t>
  </si>
  <si>
    <t>Dooley/Donnie</t>
  </si>
  <si>
    <t xml:space="preserve">3128122	</t>
  </si>
  <si>
    <t xml:space="preserve">31866SE045022	</t>
  </si>
  <si>
    <t xml:space="preserve">999223161949390	</t>
  </si>
  <si>
    <t>WANG/YAMENG</t>
  </si>
  <si>
    <t xml:space="preserve">3128219	</t>
  </si>
  <si>
    <t xml:space="preserve">8607627	</t>
  </si>
  <si>
    <t xml:space="preserve">999223164789122	</t>
  </si>
  <si>
    <t>[曼谷]曼谷廊曼机场阿玛瑞酒店(Amari Don Muang Airport Bangkok)(55280787)</t>
  </si>
  <si>
    <t>豪华双床房&lt;2人入住&gt;&lt;不退款&gt;&lt;早餐&gt;</t>
  </si>
  <si>
    <t>LYU/MINGWEI,HOU/JUNCHAO</t>
  </si>
  <si>
    <t xml:space="preserve">3129059	</t>
  </si>
  <si>
    <t xml:space="preserve">999223165026813	</t>
  </si>
  <si>
    <t>[曼谷]如你家酒店 (政府卫生认证)(B Your Home Hotel Donmueang Airport Bangkok  (SHA Plus +))(55380452)</t>
  </si>
  <si>
    <t>NIE/JUAN,KANG/JIA</t>
  </si>
  <si>
    <t xml:space="preserve">3129159	</t>
  </si>
  <si>
    <t xml:space="preserve">871631256	</t>
  </si>
  <si>
    <t xml:space="preserve">999223165692686	</t>
  </si>
  <si>
    <t>[新加坡]新加坡柏薇罗切斯特酒店 (政府卫生认证)(Park Avenue Rochester (SG Clean))(55851955)</t>
  </si>
  <si>
    <t>Du/Yinwei,Ng/Song Xi</t>
  </si>
  <si>
    <t xml:space="preserve">3129363	</t>
  </si>
  <si>
    <t xml:space="preserve">999223166681491	</t>
  </si>
  <si>
    <t>[科伦坡]科伦坡马里诺海滩酒店(Marino Beach Colombo)(55611733)</t>
  </si>
  <si>
    <t>CAI/JINWEN</t>
  </si>
  <si>
    <t xml:space="preserve">3129749	</t>
  </si>
  <si>
    <t xml:space="preserve">999223168588482	</t>
  </si>
  <si>
    <t>[迪拜]迪拜国际金融中心丽思卡顿酒店(The Ritz-Carlton, Dubai International Financial Centre)(55666200)</t>
  </si>
  <si>
    <t>一卧室公寓&lt;2人入住&gt;&lt;不退款&gt;&lt;早餐&gt;</t>
  </si>
  <si>
    <t>PAN/ANMIN</t>
  </si>
  <si>
    <t xml:space="preserve">3130772	</t>
  </si>
  <si>
    <t xml:space="preserve">93377909	</t>
  </si>
  <si>
    <t xml:space="preserve">999223172050594	</t>
  </si>
  <si>
    <t>HAN/KANKAN,ZHANG/MINHUI</t>
  </si>
  <si>
    <t xml:space="preserve">3130974	</t>
  </si>
  <si>
    <t xml:space="preserve">999223174635221	</t>
  </si>
  <si>
    <t>一卧室公寓&lt;2人入住&gt;&lt;不退款&gt;</t>
  </si>
  <si>
    <t>Li/Jiao</t>
  </si>
  <si>
    <t xml:space="preserve">3131525	</t>
  </si>
  <si>
    <t xml:space="preserve">From Allocation	</t>
  </si>
  <si>
    <t xml:space="preserve">999223175103351	</t>
  </si>
  <si>
    <t>[纽约]57 号酒店(Hotel 57)(55299088)</t>
  </si>
  <si>
    <t>基础客房, 1 张双人床&lt;2人入住&gt;&lt;不退款&gt;</t>
  </si>
  <si>
    <t>ZHENG/DAWEI</t>
  </si>
  <si>
    <t xml:space="preserve">3131661	</t>
  </si>
  <si>
    <t xml:space="preserve">999223175345014	</t>
  </si>
  <si>
    <t>[罗马]贝斯特韦斯特皮卡迪利酒店(Best Western Hotel Piccadilly)(55289711)</t>
  </si>
  <si>
    <t>Giuliano/Maria Caterina</t>
  </si>
  <si>
    <t xml:space="preserve">3131823	</t>
  </si>
  <si>
    <t xml:space="preserve">23175487744	</t>
  </si>
  <si>
    <t>[迈阿密]迈阿密YVE酒店(YVE Hotel Miami)(70391896)</t>
  </si>
  <si>
    <t>湾景时尚特大床房&lt;2人入住&gt;&lt;不退款&gt;</t>
  </si>
  <si>
    <t>DURHAM/JEFFERY</t>
  </si>
  <si>
    <t xml:space="preserve">3131891	</t>
  </si>
  <si>
    <t xml:space="preserve">999223182429661	</t>
  </si>
  <si>
    <t>[洛杉矶]贝提艾米塔基酒店(Petit Ermitage)(70393460)</t>
  </si>
  <si>
    <t>行政套房&lt;2人入住&gt;&lt;不退款&gt;</t>
  </si>
  <si>
    <t>Wang/vicky</t>
  </si>
  <si>
    <t xml:space="preserve">3133816	</t>
  </si>
  <si>
    <t xml:space="preserve">999223189843634	</t>
  </si>
  <si>
    <t>[北干巴鲁]北干巴鲁福克斯哈里斯酒店(FOX Hotel Pekanbaru)(55329380)</t>
  </si>
  <si>
    <t>豪华房&lt;2人入住&gt;&lt;不退款&gt;</t>
  </si>
  <si>
    <t>LIU/LIN CAI</t>
  </si>
  <si>
    <t xml:space="preserve">3135489	</t>
  </si>
  <si>
    <t xml:space="preserve">999223190612174	</t>
  </si>
  <si>
    <t>[达拉斯]达拉斯费尔蒙酒店及度假村(Fairmont Dallas)(55851843)</t>
  </si>
  <si>
    <t>费尔蒙大床房&lt;2人入住&gt;&lt;不退款&gt;</t>
  </si>
  <si>
    <t>BELTRAN/HECTOR</t>
  </si>
  <si>
    <t xml:space="preserve">3135813	</t>
  </si>
  <si>
    <t xml:space="preserve">999223190950263	</t>
  </si>
  <si>
    <t>[曼谷]曼谷帕色哇公主酒店 (政府卫生认证)(Pathumwan Princess Hotel (SHA Plus+))(55653291)</t>
  </si>
  <si>
    <t>至尊豪华特大床房&lt;2&gt;&lt;2人入住&gt;&lt;不退款&gt;</t>
  </si>
  <si>
    <t>Zhang/Zhe</t>
  </si>
  <si>
    <t xml:space="preserve">3135932	</t>
  </si>
  <si>
    <t xml:space="preserve">999223192924321	</t>
  </si>
  <si>
    <t>[Sam Rong Nua]斯里纳卡林海纳酒店(Bay Hotel Srinakarin)(55547233)</t>
  </si>
  <si>
    <t>SUDJAI/SITTIPONG</t>
  </si>
  <si>
    <t xml:space="preserve">3136489	</t>
  </si>
  <si>
    <t xml:space="preserve">RZ-1474926906	</t>
  </si>
  <si>
    <t xml:space="preserve">999223194433202	</t>
  </si>
  <si>
    <t>[汉诺威]艾伦镇机场戴斯酒店/利哈伊谷(Days Hotel by Wyndham Allentown Airport / Lehigh Valley)(70790624)</t>
  </si>
  <si>
    <t>大号床房&lt;2人入住&gt;&lt;不退款&gt;&lt;早餐&gt;</t>
  </si>
  <si>
    <t>CHEN/JUNWEI</t>
  </si>
  <si>
    <t xml:space="preserve">3136916	</t>
  </si>
  <si>
    <t xml:space="preserve">999223195193097	</t>
  </si>
  <si>
    <t>[休斯敦]休斯顿医疗中心 - 画廊区皇冠假日酒店 - IHG 旗下酒店(Crowne Plaza Houston Med Ctr-Galleria Area, an IHG Hotel)(55281174)</t>
  </si>
  <si>
    <t>精致套房（1张特大床）&lt;2人入住&gt;&lt;不退款&gt;&lt;早餐&gt;</t>
  </si>
  <si>
    <t>FU/DEZHAO</t>
  </si>
  <si>
    <t xml:space="preserve">3137113	</t>
  </si>
  <si>
    <t xml:space="preserve">87559167	</t>
  </si>
  <si>
    <t xml:space="preserve">999223195754442	</t>
  </si>
  <si>
    <t>[北海]芬芳酒店(Aroma Hotel)(90402224)</t>
  </si>
  <si>
    <t>豪华双床房&lt;2人入住&gt;&lt;不退款&gt;</t>
  </si>
  <si>
    <t>WOI SHENG/LAI</t>
  </si>
  <si>
    <t xml:space="preserve">3137260	</t>
  </si>
  <si>
    <t xml:space="preserve">999223197255979	</t>
  </si>
  <si>
    <t>[加拉尔]泽尼特潘普洛纳酒店(Hotel Zenit Pamplona)(90401049)</t>
  </si>
  <si>
    <t>双人床房&lt;2人入住&gt;&lt;不退款&gt;</t>
  </si>
  <si>
    <t>YOLANDA/YOLANDA</t>
  </si>
  <si>
    <t xml:space="preserve">3137725	</t>
  </si>
  <si>
    <t xml:space="preserve">999223197630142	</t>
  </si>
  <si>
    <t>高级房（无窗）&lt;2人入住&gt;&lt;不退款&gt;</t>
  </si>
  <si>
    <t>Bosco/Yang,Jiemina/Chen</t>
  </si>
  <si>
    <t xml:space="preserve">3137860	</t>
  </si>
  <si>
    <t xml:space="preserve">341369	</t>
  </si>
  <si>
    <t xml:space="preserve">999223197982978	</t>
  </si>
  <si>
    <t>[八打灵再也]一号大道酒店(One Avenue Hotel)(90352763)</t>
  </si>
  <si>
    <t>标准双人房&lt;2人入住&gt;&lt;不退款&gt;</t>
  </si>
  <si>
    <t>Ho/Kah Yee</t>
  </si>
  <si>
    <t xml:space="preserve">3137993	</t>
  </si>
  <si>
    <t xml:space="preserve">1043641192ddad386	</t>
  </si>
  <si>
    <t xml:space="preserve">999223199189802	</t>
  </si>
  <si>
    <t>LE/THIHONGHIEP</t>
  </si>
  <si>
    <t xml:space="preserve">3138499	</t>
  </si>
  <si>
    <t xml:space="preserve">341416	</t>
  </si>
  <si>
    <t xml:space="preserve">999223199407678	</t>
  </si>
  <si>
    <t>[伊丽莎白港]帕克斯顿酒店(Paxton Hotel)(55542808)</t>
  </si>
  <si>
    <t>LI/XINGHUA,Wu/Shunmu</t>
  </si>
  <si>
    <t xml:space="preserve">3138598	</t>
  </si>
  <si>
    <t xml:space="preserve">23201348175	</t>
  </si>
  <si>
    <t>[丹戎本雅]槟城火烈鸟海滩酒店(Flamingo Hotel by The Beach, Penang)(55439295)</t>
  </si>
  <si>
    <t>豪华海景双床房&lt;2人入住&gt;&lt;不退款&gt;&lt;早餐&gt;</t>
  </si>
  <si>
    <t>Ismail/Nor Adilah</t>
  </si>
  <si>
    <t xml:space="preserve">3140041	</t>
  </si>
  <si>
    <t xml:space="preserve">25641637	</t>
  </si>
  <si>
    <t xml:space="preserve">999223205276001	</t>
  </si>
  <si>
    <t>[墨西哥城]特姆普罗市长酒店(Hotel Templo Mayor)(70394917)</t>
  </si>
  <si>
    <t>三人间&lt;2人入住&gt;&lt;不退款&gt;</t>
  </si>
  <si>
    <t>Ramirez Leon/Sandra Marisela</t>
  </si>
  <si>
    <t xml:space="preserve">3140403	</t>
  </si>
  <si>
    <t xml:space="preserve">1475313041	</t>
  </si>
  <si>
    <t xml:space="preserve">999223205707417	</t>
  </si>
  <si>
    <t>[曼谷]曼谷爱湾酒店(A-One Bangkok Hotel)(70165230)</t>
  </si>
  <si>
    <t>QIN/FANG</t>
  </si>
  <si>
    <t xml:space="preserve">3140527	</t>
  </si>
  <si>
    <t xml:space="preserve">1033447	</t>
  </si>
  <si>
    <t xml:space="preserve">999223205828884	</t>
  </si>
  <si>
    <t>[恩菲尔德]约翰斯敦酒店(The Johnstown Estate)(89917584)</t>
  </si>
  <si>
    <t>McCormack/John</t>
  </si>
  <si>
    <t xml:space="preserve">3140569	</t>
  </si>
  <si>
    <t xml:space="preserve">-1475434642	</t>
  </si>
  <si>
    <t xml:space="preserve">999223205993209	</t>
  </si>
  <si>
    <t>[芝加哥]芝加哥皇家索尼斯塔酒店(The Royal Sonesta Chicago Downtown)(55439489)</t>
  </si>
  <si>
    <t>豪华城景特大床房&lt;2人入住&gt;&lt;不退款&gt;</t>
  </si>
  <si>
    <t>ZHOU/YUXUAN</t>
  </si>
  <si>
    <t xml:space="preserve">3140657	</t>
  </si>
  <si>
    <t xml:space="preserve">10054SE133543	</t>
  </si>
  <si>
    <t xml:space="preserve">999223206448220	</t>
  </si>
  <si>
    <t>[巴厘岛]瑞萨塔巴厘岛假日及温泉酒店(Risata Bali Resort &amp; Spa)(55611714)</t>
  </si>
  <si>
    <t>Ahn/Junggeun</t>
  </si>
  <si>
    <t xml:space="preserve">3140814	</t>
  </si>
  <si>
    <t xml:space="preserve">7526746	</t>
  </si>
  <si>
    <t xml:space="preserve">999223207225702	</t>
  </si>
  <si>
    <t>[曼谷]曼谷苏阁索酒店 (政府卫生认证)(The Sukosol Hotel Bangkok (SHA Plus+))(56185664)</t>
  </si>
  <si>
    <t>行政双人床房&lt;2人入住&gt;&lt;不退款&gt;</t>
  </si>
  <si>
    <t>He/qixuan,He/yuancheng</t>
  </si>
  <si>
    <t xml:space="preserve">3141038	</t>
  </si>
  <si>
    <t xml:space="preserve">999223207423807	</t>
  </si>
  <si>
    <t>[尔湾]索尼斯塔欧文(Sonesta Irvine)(55329006)</t>
  </si>
  <si>
    <t>HU/TIANYU</t>
  </si>
  <si>
    <t xml:space="preserve">3141106	</t>
  </si>
  <si>
    <t xml:space="preserve">999223210205175	</t>
  </si>
  <si>
    <t>[乔治市]香格里拉集团槟城乔治城JEN酒店 (槟城对抗新冠肺炎认证)(JEN Penang Georgetown by Shangri-La (PenangFightCovid-19 Certified))(68545457)</t>
  </si>
  <si>
    <t>SUWANCHARTREE/VACHIRASAK</t>
  </si>
  <si>
    <t xml:space="preserve">3141914	</t>
  </si>
  <si>
    <t xml:space="preserve">999223210432659	</t>
  </si>
  <si>
    <t>LIU/KUN</t>
  </si>
  <si>
    <t xml:space="preserve">3141977	</t>
  </si>
  <si>
    <t xml:space="preserve">999223210696584	</t>
  </si>
  <si>
    <t>[班贾尔马辛]蔓藤客栈(Rattan Inn)(90401877)</t>
  </si>
  <si>
    <t>豪华豪华客房&lt;2人入住&gt;&lt;不退款&gt;&lt;早餐&gt;</t>
  </si>
  <si>
    <t>SHAO/LI,Xin/Yu</t>
  </si>
  <si>
    <t xml:space="preserve">3142032	</t>
  </si>
  <si>
    <t xml:space="preserve">酒店前台sen先生确认	</t>
  </si>
  <si>
    <t xml:space="preserve">999223212623637	</t>
  </si>
  <si>
    <t>[米兰]米兰多瑞亚大酒店(Doria Grand Hotel)(60514402)</t>
  </si>
  <si>
    <t>经典双床房&lt;2人入住&gt;&lt;不退款&gt;&lt;早餐&gt;</t>
  </si>
  <si>
    <t>Dao/Marta Caterina</t>
  </si>
  <si>
    <t xml:space="preserve">3142511	</t>
  </si>
  <si>
    <t xml:space="preserve">999223213686200	</t>
  </si>
  <si>
    <t>[亨尼希斯多夫]柏林亨尼希斯多夫温德姆花园酒店(Wyndham Garden Hennigsdorf Berlin)(55639653)</t>
  </si>
  <si>
    <t>标准房&lt;2人入住&gt;&lt;不退款&gt;&lt;早餐&gt;</t>
  </si>
  <si>
    <t>Mothes/Zoe</t>
  </si>
  <si>
    <t xml:space="preserve">3142796	</t>
  </si>
  <si>
    <t xml:space="preserve">999223214321317	</t>
  </si>
  <si>
    <t>山景豪华双床房&lt;2人入住&gt;&lt;不退款&gt;&lt;早餐&gt;</t>
  </si>
  <si>
    <t>LEE/YOONSEO</t>
  </si>
  <si>
    <t xml:space="preserve">3142956	</t>
  </si>
  <si>
    <t xml:space="preserve">25657980	</t>
  </si>
  <si>
    <t xml:space="preserve">999223215088858	</t>
  </si>
  <si>
    <t>[曼谷]沙吞帕维纳酒店(Parvena Hotel Sathorn)(89919976)</t>
  </si>
  <si>
    <t>RAN/MAOLIN</t>
  </si>
  <si>
    <t xml:space="preserve">3143230	</t>
  </si>
  <si>
    <t xml:space="preserve">999223215596289	</t>
  </si>
  <si>
    <t>[北安普敦]钟楼诺咸顿酒店(Campanile Hotel Northampton)(70793544)</t>
  </si>
  <si>
    <t>标准双床房&lt;2人入住&gt;&lt;不退款&gt;&lt;早餐&gt;</t>
  </si>
  <si>
    <t>HARLAND/HARRY</t>
  </si>
  <si>
    <t xml:space="preserve">3143411	</t>
  </si>
  <si>
    <t xml:space="preserve">999223216694380	</t>
  </si>
  <si>
    <t>CHE ROSDI/AIN MUNIRA</t>
  </si>
  <si>
    <t xml:space="preserve">3143778	</t>
  </si>
  <si>
    <t xml:space="preserve">25662622	</t>
  </si>
  <si>
    <t xml:space="preserve">999223216835619	</t>
  </si>
  <si>
    <t>[森尼韦尔]森尼维耳格兰酒店(Grand Hotel Sunnyvale)(91812172)</t>
  </si>
  <si>
    <t>豪华2张大床房&lt;2人入住&gt;&lt;不退款&gt;&lt;早餐&gt;</t>
  </si>
  <si>
    <t>wang/zhenzhong</t>
  </si>
  <si>
    <t xml:space="preserve">3143820	</t>
  </si>
  <si>
    <t xml:space="preserve">1475788855	</t>
  </si>
  <si>
    <t xml:space="preserve">999223217422937	</t>
  </si>
  <si>
    <t>[巴厘岛]金巴兰苏黎快捷酒店(Zuri Express Jimbaran)(92030848)</t>
  </si>
  <si>
    <t>高级双床房&lt;2人入住&gt;&lt;不退款&gt;&lt;早餐&gt;</t>
  </si>
  <si>
    <t>YAO/HUAN</t>
  </si>
  <si>
    <t xml:space="preserve">3144081	</t>
  </si>
  <si>
    <t xml:space="preserve">1475818507	</t>
  </si>
  <si>
    <t xml:space="preserve">999223217952137	</t>
  </si>
  <si>
    <t xml:space="preserve">3144497	</t>
  </si>
  <si>
    <t xml:space="preserve">10	</t>
  </si>
  <si>
    <t xml:space="preserve">999223218108104	</t>
  </si>
  <si>
    <t>[吉隆坡]吉隆坡双威太子酒店(Sunway Putra Hotel Kuala Lumpur)(55290388)</t>
  </si>
  <si>
    <t>ALI/AZRITA</t>
  </si>
  <si>
    <t xml:space="preserve">3144599	</t>
  </si>
  <si>
    <t xml:space="preserve">874554220	</t>
  </si>
  <si>
    <t xml:space="preserve">999223218172505	</t>
  </si>
  <si>
    <t>[八打灵再也]吉隆坡颐思殿酒店(Eastin Hotel Kuala Lumpur)(55270753)</t>
  </si>
  <si>
    <t>行政豪华房&lt;2人入住&gt;&lt;不退款&gt;</t>
  </si>
  <si>
    <t>AHMAD SAZILI/AISYAH BINTI,MOHAMAD/NURAIN FATINI</t>
  </si>
  <si>
    <t xml:space="preserve">3144629	</t>
  </si>
  <si>
    <t xml:space="preserve">999223218183855	</t>
  </si>
  <si>
    <t>AZMI/NUR SYAZWANA</t>
  </si>
  <si>
    <t xml:space="preserve">3144636	</t>
  </si>
  <si>
    <t xml:space="preserve">25667229	</t>
  </si>
  <si>
    <t xml:space="preserve">999223221432224	</t>
  </si>
  <si>
    <t>[亚特兰大]佐治亚路台酒店(The Georgian Terrace)(90362920)</t>
  </si>
  <si>
    <t>ZHENG/YUANFANG</t>
  </si>
  <si>
    <t xml:space="preserve">3144896	</t>
  </si>
  <si>
    <t xml:space="preserve">CI4B5AER	</t>
  </si>
  <si>
    <t xml:space="preserve">999223222747479	</t>
  </si>
  <si>
    <t>[Guntung Payung]班贾尔马辛班加巴鲁飞舞酒店(Favehotel Banjarbaru Banjarmasin)(55270126)</t>
  </si>
  <si>
    <t>致爱房&lt;2人入住&gt;&lt;不退款&gt;</t>
  </si>
  <si>
    <t>Mulyono/Mulyono,Yunita/Yanti</t>
  </si>
  <si>
    <t xml:space="preserve">3145313	</t>
  </si>
  <si>
    <t xml:space="preserve">RZ-1476181613	</t>
  </si>
  <si>
    <t xml:space="preserve">999223222975641	</t>
  </si>
  <si>
    <t>[仁川]仁川君悦大酒店(Grand Hyatt Incheon)(89918362)</t>
  </si>
  <si>
    <t>CHOU/HANCHUN</t>
  </si>
  <si>
    <t xml:space="preserve">3145352	</t>
  </si>
  <si>
    <t xml:space="preserve">999223223085053	</t>
  </si>
  <si>
    <t>[宾利]美居布拉德福德，邦克菲尔德酒店(Mercure Bradford, Bankfield Hotel)(80984931)</t>
  </si>
  <si>
    <t>经典双人床房&lt;2人入住&gt;&lt;不退款&gt;</t>
  </si>
  <si>
    <t>Szikszai/Alex</t>
  </si>
  <si>
    <t xml:space="preserve">3145380	</t>
  </si>
  <si>
    <t xml:space="preserve">999223223678328	</t>
  </si>
  <si>
    <t>[巴厘岛]格朗德娜库塔旅馆(Grand Inna Kuta)(55451901)</t>
  </si>
  <si>
    <t>JOSHI/SANJANA SUDHIR,TRIVEDI/KASHYAP UPENDRA</t>
  </si>
  <si>
    <t xml:space="preserve">3145566	</t>
  </si>
  <si>
    <t xml:space="preserve">7532774	</t>
  </si>
  <si>
    <t xml:space="preserve">999223223903337	</t>
  </si>
  <si>
    <t>[金边]桥牌俱乐部(The Bridge Club)(55611856)</t>
  </si>
  <si>
    <t>LI/FAN</t>
  </si>
  <si>
    <t xml:space="preserve">3145633	</t>
  </si>
  <si>
    <t xml:space="preserve">999223224132999	</t>
  </si>
  <si>
    <t>豪华房（特大床）&lt;2人入住&gt;&lt;不退款&gt;</t>
  </si>
  <si>
    <t>BINTI JAMIL/NUR ASLAMIAH</t>
  </si>
  <si>
    <t xml:space="preserve">3145709	</t>
  </si>
  <si>
    <t xml:space="preserve">999223224156741	</t>
  </si>
  <si>
    <t>KORCHIEVA/AZIZAKHON</t>
  </si>
  <si>
    <t xml:space="preserve">3145715	</t>
  </si>
  <si>
    <t xml:space="preserve">25673635	</t>
  </si>
  <si>
    <t xml:space="preserve">999223224225258	</t>
  </si>
  <si>
    <t>[南雅加达]雅加达珐维盖特斯波特酒店(Favehotel Gatot Subroto Jakarta)(70165218)</t>
  </si>
  <si>
    <t>ANDRI/IRFAN</t>
  </si>
  <si>
    <t xml:space="preserve">3145734	</t>
  </si>
  <si>
    <t xml:space="preserve">25673770	</t>
  </si>
  <si>
    <t xml:space="preserve">999223224340769	</t>
  </si>
  <si>
    <t>DASHIIMAA/GANKHUYAG</t>
  </si>
  <si>
    <t xml:space="preserve">3145771	</t>
  </si>
  <si>
    <t xml:space="preserve">RZ-1476252705	</t>
  </si>
  <si>
    <t xml:space="preserve">999223224503370	</t>
  </si>
  <si>
    <t>[乔治市]槟城乔治敦中环酒店(Hotel Sentral Georgetown Penang)(55452242)</t>
  </si>
  <si>
    <t>ZHANG/HAOLAN</t>
  </si>
  <si>
    <t xml:space="preserve">3145820	</t>
  </si>
  <si>
    <t xml:space="preserve">25674298	</t>
  </si>
  <si>
    <t xml:space="preserve">23224753867	</t>
  </si>
  <si>
    <t>aty/azilawaty</t>
  </si>
  <si>
    <t xml:space="preserve">3145904	</t>
  </si>
  <si>
    <t xml:space="preserve">25674836	</t>
  </si>
  <si>
    <t xml:space="preserve">999223226163971	</t>
  </si>
  <si>
    <t>[班加罗尔]班加罗尔里士满路迎宾酒店 - ITC 酒店集团(Welcomhotel by ITC Hotels, Richmond Road, Bengaluru)(55547009)</t>
  </si>
  <si>
    <t>豪华高级房&lt;2人入住&gt;&lt;不退款&gt;&lt;早餐&gt;</t>
  </si>
  <si>
    <t>pp/muhammed</t>
  </si>
  <si>
    <t xml:space="preserve">3146235	</t>
  </si>
  <si>
    <t xml:space="preserve">30178SE073700	</t>
  </si>
  <si>
    <t xml:space="preserve">999223226550891	</t>
  </si>
  <si>
    <t>[曼谷]茉莉花豪华公寓(Jasmine Grande Residence)(55478396)</t>
  </si>
  <si>
    <t>一卧小型套房&lt;2人入住&gt;&lt;不退款&gt;</t>
  </si>
  <si>
    <t>XING/KAI</t>
  </si>
  <si>
    <t xml:space="preserve">3146328	</t>
  </si>
  <si>
    <t xml:space="preserve">999223226633219	</t>
  </si>
  <si>
    <t>[肯普顿帕克]奥利弗坦博国际机场城市旅馆酒店(City Lodge Hotel at or Tambo International Airport)(55346098)</t>
  </si>
  <si>
    <t>客房&lt;2人入住&gt;&lt;不退款&gt;</t>
  </si>
  <si>
    <t>Myataza/Zanda,Myataza/Zanda</t>
  </si>
  <si>
    <t xml:space="preserve">3146346	</t>
  </si>
  <si>
    <t xml:space="preserve">999223227917183	</t>
  </si>
  <si>
    <t>[欧文]北达拉斯沃斯堡机场凯隆套房酒店(Clarion Inn &amp; Suites DFW North)(95139795)</t>
  </si>
  <si>
    <t>标准特大床房&lt;2人入住&gt;&lt;不退款&gt;</t>
  </si>
  <si>
    <t>He/Huimin</t>
  </si>
  <si>
    <t xml:space="preserve">3146633	</t>
  </si>
  <si>
    <t xml:space="preserve">999223228794707	</t>
  </si>
  <si>
    <t>SIVASHANMUGAM/SARAVANAN</t>
  </si>
  <si>
    <t xml:space="preserve">3146866	</t>
  </si>
  <si>
    <t xml:space="preserve">874811572	</t>
  </si>
  <si>
    <t xml:space="preserve">999223229289787	</t>
  </si>
  <si>
    <t>[迪拜]宜必思艾巴莎酒店(Ibis Al Barsha)(60494145)</t>
  </si>
  <si>
    <t>双床房&lt;2人入住&gt;&lt;不退款&gt;</t>
  </si>
  <si>
    <t>Gaber/Hani</t>
  </si>
  <si>
    <t xml:space="preserve">3147004	</t>
  </si>
  <si>
    <t xml:space="preserve">50023728	</t>
  </si>
  <si>
    <t xml:space="preserve">23229476510	</t>
  </si>
  <si>
    <t>[士姑来]和乐酒店(Here Hotel)(91811263)</t>
  </si>
  <si>
    <t>标准双人床房&lt;2人入住&gt;&lt;不退款&gt;</t>
  </si>
  <si>
    <t>CHONG/WEI KIN</t>
  </si>
  <si>
    <t xml:space="preserve">3147062	</t>
  </si>
  <si>
    <t xml:space="preserve">9148153688075	</t>
  </si>
  <si>
    <t xml:space="preserve">999223229747522	</t>
  </si>
  <si>
    <t>[芭堤雅]芭堤雅暹罗海岸酒店 (政府卫生认证)(Siam Bayshore Resort Pattaya (SHA Extra Plus))(55585803)</t>
  </si>
  <si>
    <t>热带豪华房&lt;2人入住&gt;&lt;不退款&gt;</t>
  </si>
  <si>
    <t>LIN/JIANGHUI,YANG/YALAN</t>
  </si>
  <si>
    <t xml:space="preserve">3147137	</t>
  </si>
  <si>
    <t xml:space="preserve">25683012	</t>
  </si>
  <si>
    <t xml:space="preserve">999223230101460	</t>
  </si>
  <si>
    <t>[曼谷]塔拉维什酒店(Tarawish Hotel)(55733577)</t>
  </si>
  <si>
    <t>博吉设计双床房&lt;2人入住&gt;&lt;不退款&gt;</t>
  </si>
  <si>
    <t>SINGKLEE PRAPA/SERMSIRI</t>
  </si>
  <si>
    <t xml:space="preserve">3147280	</t>
  </si>
  <si>
    <t xml:space="preserve">914910529	</t>
  </si>
  <si>
    <t xml:space="preserve">999223230167883	</t>
  </si>
  <si>
    <t>[曼谷]中庭精品酒店(Atrium Boutique Hotel)(55542772)</t>
  </si>
  <si>
    <t>工作室客房&lt;2人入住&gt;&lt;不退款&gt;</t>
  </si>
  <si>
    <t>Qi/Jing</t>
  </si>
  <si>
    <t xml:space="preserve">3147313	</t>
  </si>
  <si>
    <t xml:space="preserve">874877560	</t>
  </si>
  <si>
    <t xml:space="preserve">999223230213207	</t>
  </si>
  <si>
    <t>[泗水]泗水探索酒店(Quest Hotel Darmo - Surabaya by ASTON)(60480266)</t>
  </si>
  <si>
    <t>RICO/DANIEL</t>
  </si>
  <si>
    <t xml:space="preserve">3147330	</t>
  </si>
  <si>
    <t xml:space="preserve">25683891	</t>
  </si>
  <si>
    <t xml:space="preserve">999223230874870	</t>
  </si>
  <si>
    <t>HO/KOK HONG</t>
  </si>
  <si>
    <t xml:space="preserve">3147547	</t>
  </si>
  <si>
    <t xml:space="preserve">25685030	</t>
  </si>
  <si>
    <t xml:space="preserve">999223231423598	</t>
  </si>
  <si>
    <t>山景豪华双床房&lt;2人入住&gt;&lt;不退款&gt;</t>
  </si>
  <si>
    <t>WAN/LIPENG</t>
  </si>
  <si>
    <t xml:space="preserve">3147753	</t>
  </si>
  <si>
    <t xml:space="preserve">25686074	</t>
  </si>
  <si>
    <t xml:space="preserve">999223231914608	</t>
  </si>
  <si>
    <t>[巴德胡弗多普]阿姆斯特丹史基浦机场宜必思酒店(Ibis Schiphol Amsterdam Airport)(55290037)</t>
  </si>
  <si>
    <t>Zhang/Shixue,Han/Jifeng</t>
  </si>
  <si>
    <t xml:space="preserve">3147938	</t>
  </si>
  <si>
    <t xml:space="preserve">999223232294737	</t>
  </si>
  <si>
    <t>[Khu Khot]苏安辛艺术花园酒店(Suansin Art Garden)(95388170)</t>
  </si>
  <si>
    <t>SUWANSAKORN/JAKKARAT</t>
  </si>
  <si>
    <t xml:space="preserve">3148119	</t>
  </si>
  <si>
    <t xml:space="preserve">1073437937	</t>
  </si>
  <si>
    <t xml:space="preserve">999223232776056	</t>
  </si>
  <si>
    <t>[乔治市]槟城长荣桂冠酒店 (槟城对抗新冠肺炎认证)(Evergreen Laurel Hotel Penang (PenangFightCovid-19 Certified))(55451685)</t>
  </si>
  <si>
    <t>城景高级房&lt;2人入住&gt;&lt;不退款&gt;</t>
  </si>
  <si>
    <t>JOHARI/JULIANA</t>
  </si>
  <si>
    <t xml:space="preserve">3148358	</t>
  </si>
  <si>
    <t xml:space="preserve">999223232894452	</t>
  </si>
  <si>
    <t>[纽约]伊贝罗斯塔 70 公园大道酒店(Iberostar 70 Park Avenue)(70392607)</t>
  </si>
  <si>
    <t>LU/MEILING</t>
  </si>
  <si>
    <t xml:space="preserve">3148405	</t>
  </si>
  <si>
    <t xml:space="preserve">999223233031068	</t>
  </si>
  <si>
    <t>[米里]索美赛特酒店(Somerset Hotel)(90368652)</t>
  </si>
  <si>
    <t>标准间2张双床&lt;2人入住&gt;&lt;不退款&gt;</t>
  </si>
  <si>
    <t>LI/DAN</t>
  </si>
  <si>
    <t xml:space="preserve">3148464	</t>
  </si>
  <si>
    <t xml:space="preserve">9153149450655	</t>
  </si>
  <si>
    <t xml:space="preserve">999223233084521	</t>
  </si>
  <si>
    <t>[乔治市]槟城乔治敦图恩酒店(Tune Hotel Georgetown Penang)(55707551)</t>
  </si>
  <si>
    <t>双床房（无窗）&lt;2人入住&gt;&lt;不退款&gt;</t>
  </si>
  <si>
    <t>KARIM/NOR ZAIKA</t>
  </si>
  <si>
    <t xml:space="preserve">3148490	</t>
  </si>
  <si>
    <t xml:space="preserve">-1476460028	</t>
  </si>
  <si>
    <t xml:space="preserve">999223233139196	</t>
  </si>
  <si>
    <t>[贝克特岭]西切斯特-北辛辛那提舒适套房酒店(Comfort Inn &amp; Suites West Chester - North Cincinnati)(89916935)</t>
  </si>
  <si>
    <t>标准房, 2 张大床房&lt;2人入住&gt;&lt;不退款&gt;&lt;早餐&gt;</t>
  </si>
  <si>
    <t>TURLEY/CASSIE</t>
  </si>
  <si>
    <t xml:space="preserve">3148522	</t>
  </si>
  <si>
    <t xml:space="preserve">23233254715	</t>
  </si>
  <si>
    <t>[柏林]柏林施柏阁酒店(Steigenberger Hotel Am Kanzleramt)(55822293)</t>
  </si>
  <si>
    <t>奢华双人房/双床房&lt;2人入住&gt;&lt;不退款&gt;&lt;早餐&gt;</t>
  </si>
  <si>
    <t>PETRIK/NADP</t>
  </si>
  <si>
    <t xml:space="preserve">3148621	</t>
  </si>
  <si>
    <t xml:space="preserve">900577100311884	</t>
  </si>
  <si>
    <t xml:space="preserve">999223233369037	</t>
  </si>
  <si>
    <t>[曼谷]彩虹套房酒店 (政府卫生认证)(Baiyoke Suite Hotel)(55653319)</t>
  </si>
  <si>
    <t>高级套房&lt;2人入住&gt;&lt;不退款&gt;</t>
  </si>
  <si>
    <t>CHANAMUEANG/VARISA</t>
  </si>
  <si>
    <t xml:space="preserve">3148660	</t>
  </si>
  <si>
    <t xml:space="preserve">999223233451897	</t>
  </si>
  <si>
    <t>[曼谷]曼谷梵尼克斯素坤逸11酒店(Le Fenix Sukhumvit 11 Bangkok)(60494192)</t>
  </si>
  <si>
    <t>TAPAKUY/LAMYAI</t>
  </si>
  <si>
    <t xml:space="preserve">3148715	</t>
  </si>
  <si>
    <t xml:space="preserve">999223233468438	</t>
  </si>
  <si>
    <t>CHEE WAI/FOONG</t>
  </si>
  <si>
    <t xml:space="preserve">3148723	</t>
  </si>
  <si>
    <t xml:space="preserve">999223233695472	</t>
  </si>
  <si>
    <t>[北雅加达]普特瑞杜扬安可酒店 - CHSE 认证(Putri Duyung Ancol - Chse Certified)(55402999)</t>
  </si>
  <si>
    <t>行政套房&lt;2人入住&gt;&lt;不退款&gt;&lt;早餐&gt;</t>
  </si>
  <si>
    <t>GUO/YUNHUA</t>
  </si>
  <si>
    <t xml:space="preserve">3148873	</t>
  </si>
  <si>
    <t>，</t>
  </si>
  <si>
    <t>229357 HKD</t>
  </si>
  <si>
    <t>A230321101001481</t>
  </si>
  <si>
    <t>A230321101036481</t>
  </si>
  <si>
    <t>总计：229357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</si>
  <si>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</si>
  <si>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</si>
  <si>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</si>
  <si>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</si>
  <si>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</si>
  <si>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</si>
  <si>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</si>
  <si>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</si>
  <si>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</si>
  <si>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</si>
  <si>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</si>
  <si>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</si>
  <si>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</si>
  <si>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</si>
  <si>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</si>
  <si>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</si>
  <si>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</si>
  <si>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</si>
  <si>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</si>
  <si>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2023-03-17</t>
  </si>
  <si>
    <t>3148723</t>
  </si>
  <si>
    <t>吉隆坡颐思殿酒店</t>
  </si>
  <si>
    <t>CHEE WAI FOONG</t>
  </si>
  <si>
    <t>2023-03-18</t>
  </si>
  <si>
    <t>退房日周结</t>
  </si>
  <si>
    <t>454.39</t>
  </si>
  <si>
    <t>516.00</t>
  </si>
  <si>
    <t>0</t>
  </si>
  <si>
    <t>0.00</t>
  </si>
  <si>
    <t>携程汇智国际直连</t>
  </si>
  <si>
    <t>925</t>
  </si>
  <si>
    <t>2023-03-17 22:26:24</t>
  </si>
  <si>
    <t>否</t>
  </si>
  <si>
    <t>汇智国际旅游发展有限公司</t>
  </si>
  <si>
    <t>直连</t>
  </si>
  <si>
    <t>马来西亚</t>
  </si>
  <si>
    <t>3148715</t>
  </si>
  <si>
    <t>曼谷梵尼克斯素坤逸11酒店</t>
  </si>
  <si>
    <t>TAPAKUY LAMYAI</t>
  </si>
  <si>
    <t>195.49</t>
  </si>
  <si>
    <t>222.00</t>
  </si>
  <si>
    <t>2023-03-17 22:24:11</t>
  </si>
  <si>
    <t>泰国</t>
  </si>
  <si>
    <t>3148660</t>
  </si>
  <si>
    <t>彩虹套房酒店</t>
  </si>
  <si>
    <t>CHANAMUEANG VARISA</t>
  </si>
  <si>
    <t>302.05</t>
  </si>
  <si>
    <t>343.00</t>
  </si>
  <si>
    <t>2023-03-17 22:14:03</t>
  </si>
  <si>
    <t>3148621</t>
  </si>
  <si>
    <t>柏林施柏阁酒店</t>
  </si>
  <si>
    <t>PETRIK NADP</t>
  </si>
  <si>
    <t>1593.89</t>
  </si>
  <si>
    <t>1810.00</t>
  </si>
  <si>
    <t>2023-03-17 22:04:32</t>
  </si>
  <si>
    <t>德国</t>
  </si>
  <si>
    <t>3148464</t>
  </si>
  <si>
    <t>萨默塞特酒店</t>
  </si>
  <si>
    <t>LI DAN</t>
  </si>
  <si>
    <t>125.93</t>
  </si>
  <si>
    <t>143.00</t>
  </si>
  <si>
    <t>2023-03-17 21:35:24</t>
  </si>
  <si>
    <t>3148358</t>
  </si>
  <si>
    <t>槟城长荣桂冠酒店</t>
  </si>
  <si>
    <t>JOHARI JULIANA</t>
  </si>
  <si>
    <t>333.75</t>
  </si>
  <si>
    <t>379.00</t>
  </si>
  <si>
    <t>2023-03-17 21:12:40</t>
  </si>
  <si>
    <t>3148119</t>
  </si>
  <si>
    <t>苏安辛艺术花园酒店</t>
  </si>
  <si>
    <t>SUWANSAKORN JAKKARAT</t>
  </si>
  <si>
    <t>97.75</t>
  </si>
  <si>
    <t>111.00</t>
  </si>
  <si>
    <t>2023-03-17 20:18:27</t>
  </si>
  <si>
    <t>3147938</t>
  </si>
  <si>
    <t>阿姆斯特丹史基浦机场宜必思酒店</t>
  </si>
  <si>
    <t>Zhang Shixue,Han Jifeng</t>
  </si>
  <si>
    <t>1241.65</t>
  </si>
  <si>
    <t>1410.00</t>
  </si>
  <si>
    <t>2023-03-17 19:41:47</t>
  </si>
  <si>
    <t>荷兰</t>
  </si>
  <si>
    <t>3147753</t>
  </si>
  <si>
    <t>槟城火烈鸟海滩酒店</t>
  </si>
  <si>
    <t>WAN LIPENG</t>
  </si>
  <si>
    <t>286.20</t>
  </si>
  <si>
    <t>325.00</t>
  </si>
  <si>
    <t>2023-03-17 19:04:14</t>
  </si>
  <si>
    <t>3147547</t>
  </si>
  <si>
    <t>槟城乔治敦中环酒店</t>
  </si>
  <si>
    <t>HO KOK HONG</t>
  </si>
  <si>
    <t>174.36</t>
  </si>
  <si>
    <t>198.00</t>
  </si>
  <si>
    <t>2023-03-17 18:22:24</t>
  </si>
  <si>
    <t>3147330</t>
  </si>
  <si>
    <t>泗水探索酒店</t>
  </si>
  <si>
    <t>RICO DANIEL</t>
  </si>
  <si>
    <t>147.94</t>
  </si>
  <si>
    <t>168.00</t>
  </si>
  <si>
    <t>2023-03-17 17:34:39</t>
  </si>
  <si>
    <t>印度尼西亚</t>
  </si>
  <si>
    <t>3148490</t>
  </si>
  <si>
    <t>槟城市途恩酒店</t>
  </si>
  <si>
    <t>KARIM NOR ZAIKA</t>
  </si>
  <si>
    <t>180.52</t>
  </si>
  <si>
    <t>205.00</t>
  </si>
  <si>
    <t>2023-03-17 21:48:28</t>
  </si>
  <si>
    <t>3148522</t>
  </si>
  <si>
    <t>西切斯特-北辛辛那提舒适套房酒店</t>
  </si>
  <si>
    <t>TURLEY CASSIE</t>
  </si>
  <si>
    <t>614.66</t>
  </si>
  <si>
    <t>698.00</t>
  </si>
  <si>
    <t>2023-03-17 21:48:16</t>
  </si>
  <si>
    <t>美国</t>
  </si>
  <si>
    <t>3147137</t>
  </si>
  <si>
    <t>芭堤雅暹罗海岸酒店</t>
  </si>
  <si>
    <t>LIN JIANGHUI,YANG YALAN</t>
  </si>
  <si>
    <t>1236.36</t>
  </si>
  <si>
    <t>1404.00</t>
  </si>
  <si>
    <t>2023-03-17 16:58:42</t>
  </si>
  <si>
    <t>3147062</t>
  </si>
  <si>
    <t>和乐酒店</t>
  </si>
  <si>
    <t>CHONG WEI KIN</t>
  </si>
  <si>
    <t>171.72</t>
  </si>
  <si>
    <t>195.00</t>
  </si>
  <si>
    <t>2023-03-17 16:42:42</t>
  </si>
  <si>
    <t>3147004</t>
  </si>
  <si>
    <t>宜必思艾巴莎酒店</t>
  </si>
  <si>
    <t>Gaber Hani</t>
  </si>
  <si>
    <t>455.27</t>
  </si>
  <si>
    <t>517.00</t>
  </si>
  <si>
    <t>2023-03-17 16:27:51</t>
  </si>
  <si>
    <t>阿拉伯联合酋长国</t>
  </si>
  <si>
    <t>3146866</t>
  </si>
  <si>
    <t>吉隆坡双威太子酒店</t>
  </si>
  <si>
    <t>SIVASHANMUGAM SARAVANAN</t>
  </si>
  <si>
    <t>476.40</t>
  </si>
  <si>
    <t>541.00</t>
  </si>
  <si>
    <t>2023-03-17 15:57:15</t>
  </si>
  <si>
    <t>3148873</t>
  </si>
  <si>
    <t>普特瑞杜扬安可酒店 - CHSE 认证</t>
  </si>
  <si>
    <t>GUO YUNHUA</t>
  </si>
  <si>
    <t>733.54</t>
  </si>
  <si>
    <t>833.00</t>
  </si>
  <si>
    <t>2023-03-17 22:54:29</t>
  </si>
  <si>
    <t>3146346</t>
  </si>
  <si>
    <t>奥利弗坦博国际机场城市旅馆酒店</t>
  </si>
  <si>
    <t>Myataza Zanda,Myataza Zanda</t>
  </si>
  <si>
    <t>581.20</t>
  </si>
  <si>
    <t>660.00</t>
  </si>
  <si>
    <t>2023-03-17 13:38:16</t>
  </si>
  <si>
    <t>南非</t>
  </si>
  <si>
    <t>3147313</t>
  </si>
  <si>
    <t>中庭精品酒店</t>
  </si>
  <si>
    <t>Qi Jing</t>
  </si>
  <si>
    <t>210.46</t>
  </si>
  <si>
    <t>239.00</t>
  </si>
  <si>
    <t>2023-03-17 17:31:01</t>
  </si>
  <si>
    <t>3147280</t>
  </si>
  <si>
    <t>塔拉维什酒店</t>
  </si>
  <si>
    <t>SINGKLEE PRAPA SERMSIRI</t>
  </si>
  <si>
    <t>264.18</t>
  </si>
  <si>
    <t>300.00</t>
  </si>
  <si>
    <t>2023-03-17 17:25:57</t>
  </si>
  <si>
    <t>3145904</t>
  </si>
  <si>
    <t>aty azilawaty</t>
  </si>
  <si>
    <t>327.58</t>
  </si>
  <si>
    <t>372.00</t>
  </si>
  <si>
    <t>2023-03-17 11:41:49</t>
  </si>
  <si>
    <t>3145820</t>
  </si>
  <si>
    <t>ZHANG HAOLAN</t>
  </si>
  <si>
    <t>205.18</t>
  </si>
  <si>
    <t>233.00</t>
  </si>
  <si>
    <t>2023-03-17 11:20:19</t>
  </si>
  <si>
    <t>3145734</t>
  </si>
  <si>
    <t>雅加达珐维盖特斯波特酒店</t>
  </si>
  <si>
    <t>ANDRI IRFAN</t>
  </si>
  <si>
    <t>181.40</t>
  </si>
  <si>
    <t>206.00</t>
  </si>
  <si>
    <t>2023-03-17 10:59:18</t>
  </si>
  <si>
    <t>3145715</t>
  </si>
  <si>
    <t>KORCHIEVA AZIZAKHON</t>
  </si>
  <si>
    <t>2023-03-17 10:54:05</t>
  </si>
  <si>
    <t>3145709</t>
  </si>
  <si>
    <t>BINTI JAMIL NUR ASLAMIAH</t>
  </si>
  <si>
    <t>359.28</t>
  </si>
  <si>
    <t>408.00</t>
  </si>
  <si>
    <t>2023-03-17 10:52:16</t>
  </si>
  <si>
    <t>3146633</t>
  </si>
  <si>
    <t>北达拉斯沃斯堡机场凯隆套房酒店</t>
  </si>
  <si>
    <t>He Huimin</t>
  </si>
  <si>
    <t>756.44</t>
  </si>
  <si>
    <t>859.00</t>
  </si>
  <si>
    <t>2023-03-17 15:02:27</t>
  </si>
  <si>
    <t>3145566</t>
  </si>
  <si>
    <t>格朗德娜库塔旅馆</t>
  </si>
  <si>
    <t>JOSHI SANJANA SUDHIR,TRIVEDI KASHYAP UPENDRA</t>
  </si>
  <si>
    <t>473.76</t>
  </si>
  <si>
    <t>538.00</t>
  </si>
  <si>
    <t>2023-03-17 10:15:00</t>
  </si>
  <si>
    <t>3146235</t>
  </si>
  <si>
    <t>班加罗尔里士满路迎宾酒店 - ITC 酒店集团</t>
  </si>
  <si>
    <t>pp muhammed</t>
  </si>
  <si>
    <t>731.78</t>
  </si>
  <si>
    <t>831.00</t>
  </si>
  <si>
    <t>2023-03-17 13:08:28</t>
  </si>
  <si>
    <t>印度</t>
  </si>
  <si>
    <t>3145352</t>
  </si>
  <si>
    <t>仁川君悦大酒店</t>
  </si>
  <si>
    <t>CHOU HANCHUN</t>
  </si>
  <si>
    <t>1190.57</t>
  </si>
  <si>
    <t>1352.00</t>
  </si>
  <si>
    <t>2023-03-17 09:07:56</t>
  </si>
  <si>
    <t>韩国</t>
  </si>
  <si>
    <t>3145313</t>
  </si>
  <si>
    <t>班贾尔马辛班加巴鲁飞舞酒店</t>
  </si>
  <si>
    <t>Mulyono Mulyono,Yunita Yanti</t>
  </si>
  <si>
    <t>274.75</t>
  </si>
  <si>
    <t>312.00</t>
  </si>
  <si>
    <t>2023-03-17 09:00:00</t>
  </si>
  <si>
    <t>3145633</t>
  </si>
  <si>
    <t>桥牌俱乐部</t>
  </si>
  <si>
    <t>LI FAN</t>
  </si>
  <si>
    <t>245.69</t>
  </si>
  <si>
    <t>279.00</t>
  </si>
  <si>
    <t>2023-03-17 10:33:24</t>
  </si>
  <si>
    <t>柬埔寨</t>
  </si>
  <si>
    <t>2023-03-16</t>
  </si>
  <si>
    <t>3144636</t>
  </si>
  <si>
    <t>AZMI NUR SYAZWANA</t>
  </si>
  <si>
    <t>327.81</t>
  </si>
  <si>
    <t>2023-03-16 23:55:06</t>
  </si>
  <si>
    <t>3144629</t>
  </si>
  <si>
    <t>AHMAD SAZILI AISYAH BINTI,MOHAMAD NURAIN FATINI</t>
  </si>
  <si>
    <t>434.43</t>
  </si>
  <si>
    <t>493.00</t>
  </si>
  <si>
    <t>2023-03-16 23:53:12</t>
  </si>
  <si>
    <t>3144599</t>
  </si>
  <si>
    <t>ALI AZRITA</t>
  </si>
  <si>
    <t>475.85</t>
  </si>
  <si>
    <t>540.00</t>
  </si>
  <si>
    <t>2023-03-16 23:43:40</t>
  </si>
  <si>
    <t>3146328</t>
  </si>
  <si>
    <t>茉莉花豪华公寓</t>
  </si>
  <si>
    <t>XING KAI</t>
  </si>
  <si>
    <t>398.91</t>
  </si>
  <si>
    <t>453.00</t>
  </si>
  <si>
    <t>2023-03-17 13:32:58</t>
  </si>
  <si>
    <t>3144081</t>
  </si>
  <si>
    <t>金巴兰苏黎快捷酒店</t>
  </si>
  <si>
    <t>YAO HUAN</t>
  </si>
  <si>
    <t>171.83</t>
  </si>
  <si>
    <t>2023-03-16 22:10:09</t>
  </si>
  <si>
    <t>3144896</t>
  </si>
  <si>
    <t>佐治亚路台酒店</t>
  </si>
  <si>
    <t>ZHENG YUANFANG</t>
  </si>
  <si>
    <t>1536.65</t>
  </si>
  <si>
    <t>1745.00</t>
  </si>
  <si>
    <t>2023-03-17 02:48:30</t>
  </si>
  <si>
    <t>3143778</t>
  </si>
  <si>
    <t>CHE ROSDI AIN MUNIRA</t>
  </si>
  <si>
    <t>326.04</t>
  </si>
  <si>
    <t>370.00</t>
  </si>
  <si>
    <t>2023-03-16 21:01:11</t>
  </si>
  <si>
    <t>3143411</t>
  </si>
  <si>
    <t>钟楼诺咸顿酒店</t>
  </si>
  <si>
    <t>HARLAND HARRY</t>
  </si>
  <si>
    <t>426.50</t>
  </si>
  <si>
    <t>484.00</t>
  </si>
  <si>
    <t>2023-03-16 19:34:40</t>
  </si>
  <si>
    <t>英国</t>
  </si>
  <si>
    <t>3142956</t>
  </si>
  <si>
    <t>LEE YOONSEO</t>
  </si>
  <si>
    <t>329.57</t>
  </si>
  <si>
    <t>374.00</t>
  </si>
  <si>
    <t>2023-03-16 17:52:21</t>
  </si>
  <si>
    <t>3142796</t>
  </si>
  <si>
    <t>柏林亨尼希斯多夫温德姆花园酒店</t>
  </si>
  <si>
    <t>Mothes Zoe</t>
  </si>
  <si>
    <t>504.05</t>
  </si>
  <si>
    <t>572.00</t>
  </si>
  <si>
    <t>2023-03-16 17:10:07</t>
  </si>
  <si>
    <t>3145380</t>
  </si>
  <si>
    <t>美居布拉德福德，邦克菲尔德酒店</t>
  </si>
  <si>
    <t>Szikszai Alex</t>
  </si>
  <si>
    <t>402.43</t>
  </si>
  <si>
    <t>457.00</t>
  </si>
  <si>
    <t>2023-03-17 09:20:11</t>
  </si>
  <si>
    <t>3141977</t>
  </si>
  <si>
    <t>曼谷廊曼机场阿玛瑞酒店</t>
  </si>
  <si>
    <t>LIU KUN</t>
  </si>
  <si>
    <t>526.08</t>
  </si>
  <si>
    <t>597.00</t>
  </si>
  <si>
    <t>2023-03-16 14:35:18</t>
  </si>
  <si>
    <t>直采</t>
  </si>
  <si>
    <t>3141914</t>
  </si>
  <si>
    <t>香格里拉集团槟城乔治城JEN酒店 (槟城对抗新冠肺炎认证)</t>
  </si>
  <si>
    <t>SUWANCHARTREE VACHIRASAK</t>
  </si>
  <si>
    <t>509.33</t>
  </si>
  <si>
    <t>578.00</t>
  </si>
  <si>
    <t>2023-03-16 13:22:23</t>
  </si>
  <si>
    <t>3141106</t>
  </si>
  <si>
    <t>索尼斯塔欧文</t>
  </si>
  <si>
    <t>HU TIANYU</t>
  </si>
  <si>
    <t>956.10</t>
  </si>
  <si>
    <t>1085.00</t>
  </si>
  <si>
    <t>2023-03-16 10:09:54</t>
  </si>
  <si>
    <t>3141038</t>
  </si>
  <si>
    <t>曼谷苏阁索酒店</t>
  </si>
  <si>
    <t>He qixuan,He yuancheng</t>
  </si>
  <si>
    <t>3154.70</t>
  </si>
  <si>
    <t>3580.00</t>
  </si>
  <si>
    <t>2023-03-16 09:51:06</t>
  </si>
  <si>
    <t>3140814</t>
  </si>
  <si>
    <t>瑞萨塔巴厘岛假日及温泉酒店</t>
  </si>
  <si>
    <t>Ahn Junggeun</t>
  </si>
  <si>
    <t>558.68</t>
  </si>
  <si>
    <t>634.00</t>
  </si>
  <si>
    <t>2023-03-16 08:39:50</t>
  </si>
  <si>
    <t>3140657</t>
  </si>
  <si>
    <t>芝加哥皇家索尼斯塔酒店</t>
  </si>
  <si>
    <t>ZHOU YUXUAN</t>
  </si>
  <si>
    <t>2397.75</t>
  </si>
  <si>
    <t>2721.00</t>
  </si>
  <si>
    <t>2023-03-16 07:19:19</t>
  </si>
  <si>
    <t>3142032</t>
  </si>
  <si>
    <t>蔓藤客栈</t>
  </si>
  <si>
    <t>SHAO LI,Xin Yu</t>
  </si>
  <si>
    <t>377.15</t>
  </si>
  <si>
    <t>428.00</t>
  </si>
  <si>
    <t>2023-03-16 13:55:51</t>
  </si>
  <si>
    <t>3140527</t>
  </si>
  <si>
    <t>曼谷爱湾酒店</t>
  </si>
  <si>
    <t>QIN FANG</t>
  </si>
  <si>
    <t>401.83</t>
  </si>
  <si>
    <t>456.00</t>
  </si>
  <si>
    <t>2023-03-16 05:23:57</t>
  </si>
  <si>
    <t>3144497</t>
  </si>
  <si>
    <t>沙吞帕维纳酒店</t>
  </si>
  <si>
    <t>RAN MAOLIN</t>
  </si>
  <si>
    <t>174.48</t>
  </si>
  <si>
    <t>2023-03-16 23:28:27</t>
  </si>
  <si>
    <t>2023-03-15</t>
  </si>
  <si>
    <t>3140041</t>
  </si>
  <si>
    <t>Ismail Nor Adilah</t>
  </si>
  <si>
    <t>328.22</t>
  </si>
  <si>
    <t>2023-03-15 23:40:00</t>
  </si>
  <si>
    <t>3143820</t>
  </si>
  <si>
    <t>森尼维耳格兰酒店</t>
  </si>
  <si>
    <t>wang zhenzhong</t>
  </si>
  <si>
    <t>1958.91</t>
  </si>
  <si>
    <t>2223.00</t>
  </si>
  <si>
    <t>2023-03-16 21:11:34</t>
  </si>
  <si>
    <t>3138499</t>
  </si>
  <si>
    <t>曼谷京华大酒店 (SHA Plus+)</t>
  </si>
  <si>
    <t>LE THIHONGHIEP</t>
  </si>
  <si>
    <t>1369.06</t>
  </si>
  <si>
    <t>1560.00</t>
  </si>
  <si>
    <t>2023-03-15 18:59:45</t>
  </si>
  <si>
    <t>3140403</t>
  </si>
  <si>
    <t>玛约尔特普罗酒店</t>
  </si>
  <si>
    <t>Ramirez Leon Sandra Marisela</t>
  </si>
  <si>
    <t>312.83</t>
  </si>
  <si>
    <t>355.00</t>
  </si>
  <si>
    <t>2023-03-16 02:41:00</t>
  </si>
  <si>
    <t>墨西哥</t>
  </si>
  <si>
    <t>3137860</t>
  </si>
  <si>
    <t>Bosco Yang,Jiemina Chen</t>
  </si>
  <si>
    <t>684.53</t>
  </si>
  <si>
    <t>780.00</t>
  </si>
  <si>
    <t>2023-03-15 16:59:04</t>
  </si>
  <si>
    <t>3137725</t>
  </si>
  <si>
    <t>潘普洛纳泽尼特酒店</t>
  </si>
  <si>
    <t>YOLANDA YOLANDA</t>
  </si>
  <si>
    <t>497.60</t>
  </si>
  <si>
    <t>567.00</t>
  </si>
  <si>
    <t>2023-03-15 16:27:38</t>
  </si>
  <si>
    <t>西班牙</t>
  </si>
  <si>
    <t>3140569</t>
  </si>
  <si>
    <t>约翰斯敦庄园酒店</t>
  </si>
  <si>
    <t>McCormack John</t>
  </si>
  <si>
    <t>1594.97</t>
  </si>
  <si>
    <t>2023-03-16 06:14:36</t>
  </si>
  <si>
    <t>爱尔兰</t>
  </si>
  <si>
    <t>3137260</t>
  </si>
  <si>
    <t>芬芳酒店</t>
  </si>
  <si>
    <t>WOI SHENG LAI</t>
  </si>
  <si>
    <t>479.17</t>
  </si>
  <si>
    <t>546.00</t>
  </si>
  <si>
    <t>2023-03-15 14:37:17</t>
  </si>
  <si>
    <t>3138598</t>
  </si>
  <si>
    <t xml:space="preserve">帕克斯顿酒店 </t>
  </si>
  <si>
    <t>LI XINGHUA,Wu Shunmu</t>
  </si>
  <si>
    <t>1177.74</t>
  </si>
  <si>
    <t>1342.00</t>
  </si>
  <si>
    <t>2023-03-15 19:23:24</t>
  </si>
  <si>
    <t>3137993</t>
  </si>
  <si>
    <t>一号大道酒店</t>
  </si>
  <si>
    <t>Ho Kah Yee</t>
  </si>
  <si>
    <t>124.62</t>
  </si>
  <si>
    <t>142.00</t>
  </si>
  <si>
    <t>2023-03-15 17:40:57</t>
  </si>
  <si>
    <t>3135932</t>
  </si>
  <si>
    <t>曼谷帕色哇公主酒店 (SHA Plus+)</t>
  </si>
  <si>
    <t>Zhang Zhe</t>
  </si>
  <si>
    <t>1940.37</t>
  </si>
  <si>
    <t>2211.00</t>
  </si>
  <si>
    <t>2023-03-15 08:31:09</t>
  </si>
  <si>
    <t>3135813</t>
  </si>
  <si>
    <t>达拉斯费尔蒙酒店及度假村</t>
  </si>
  <si>
    <t>BELTRAN HECTOR</t>
  </si>
  <si>
    <t>1039.96</t>
  </si>
  <si>
    <t>1185.00</t>
  </si>
  <si>
    <t>2023-03-15 07:20:24</t>
  </si>
  <si>
    <t>3136916</t>
  </si>
  <si>
    <t>艾伦镇机场戴斯酒店/利哈伊谷</t>
  </si>
  <si>
    <t>CHEN JUNWEI</t>
  </si>
  <si>
    <t>1487.53</t>
  </si>
  <si>
    <t>1695.00</t>
  </si>
  <si>
    <t>2023-03-15 13:04:21</t>
  </si>
  <si>
    <t>3136489</t>
  </si>
  <si>
    <t>斯里纳卡林海纳酒店</t>
  </si>
  <si>
    <t>SUDJAI SITTIPONG</t>
  </si>
  <si>
    <t>112.33</t>
  </si>
  <si>
    <t>128.00</t>
  </si>
  <si>
    <t>2023-03-15 11:30:38</t>
  </si>
  <si>
    <t>2023-03-14</t>
  </si>
  <si>
    <t>3131891</t>
  </si>
  <si>
    <t>迈阿密YVE酒店</t>
  </si>
  <si>
    <t>DURHAM JEFFERY</t>
  </si>
  <si>
    <t>6297.74</t>
  </si>
  <si>
    <t>7204.00</t>
  </si>
  <si>
    <t>2023-03-14 07:40:10</t>
  </si>
  <si>
    <t>3131823</t>
  </si>
  <si>
    <t>贝斯特韦斯特皮卡迪利酒店</t>
  </si>
  <si>
    <t>Giuliano Maria Caterina</t>
  </si>
  <si>
    <t>1629.51</t>
  </si>
  <si>
    <t>1864.00</t>
  </si>
  <si>
    <t>2023-03-14 06:44:50</t>
  </si>
  <si>
    <t>意大利</t>
  </si>
  <si>
    <t>3137113</t>
  </si>
  <si>
    <t>休斯顿医疗中心 - 画廊区皇冠假日酒店 - IHG 旗下酒店</t>
  </si>
  <si>
    <t>FU DEZHAO</t>
  </si>
  <si>
    <t>2563.47</t>
  </si>
  <si>
    <t>2921.00</t>
  </si>
  <si>
    <t>2023-03-15 13:55:59</t>
  </si>
  <si>
    <t>3131525</t>
  </si>
  <si>
    <t>迪拜国际金融中心丽思卡顿酒店</t>
  </si>
  <si>
    <t>Li Jiao</t>
  </si>
  <si>
    <t>2544.71</t>
  </si>
  <si>
    <t>2877.00</t>
  </si>
  <si>
    <t>2023-03-14 01:16:20</t>
  </si>
  <si>
    <t>2023-03-13</t>
  </si>
  <si>
    <t>3130974</t>
  </si>
  <si>
    <t>曼谷拉玛九萨默赛特酒店</t>
  </si>
  <si>
    <t>HAN KANKAN,ZHANG MINHUI</t>
  </si>
  <si>
    <t>585.54</t>
  </si>
  <si>
    <t>662.00</t>
  </si>
  <si>
    <t>2023-03-13 21:46:28</t>
  </si>
  <si>
    <t>3130772</t>
  </si>
  <si>
    <t>PAN ANMIN</t>
  </si>
  <si>
    <t>2766.72</t>
  </si>
  <si>
    <t>3128.00</t>
  </si>
  <si>
    <t>2023-03-13 21:04:55</t>
  </si>
  <si>
    <t>3129749</t>
  </si>
  <si>
    <t>科伦坡马里诺海滩酒店</t>
  </si>
  <si>
    <t>CAI JINWEN</t>
  </si>
  <si>
    <t>1589.45</t>
  </si>
  <si>
    <t>1797.00</t>
  </si>
  <si>
    <t>2023-03-13 17:08:26</t>
  </si>
  <si>
    <t>斯里兰卡</t>
  </si>
  <si>
    <t>3129363</t>
  </si>
  <si>
    <t>公园大道罗切斯特酒店 (SG Clean)</t>
  </si>
  <si>
    <t>Du Yinwei,Ng Song Xi</t>
  </si>
  <si>
    <t>854.43</t>
  </si>
  <si>
    <t>966.00</t>
  </si>
  <si>
    <t>2023-03-13 15:25:52</t>
  </si>
  <si>
    <t>新加坡</t>
  </si>
  <si>
    <t>3129159</t>
  </si>
  <si>
    <t>如你家酒店 (SHA Plus +)</t>
  </si>
  <si>
    <t>NIE JUAN,KANG JIA</t>
  </si>
  <si>
    <t>281.27</t>
  </si>
  <si>
    <t>318.00</t>
  </si>
  <si>
    <t>2023-03-13 14:25:21</t>
  </si>
  <si>
    <t>3129059</t>
  </si>
  <si>
    <t>LYU MINGWEI,HOU JUNCHAO</t>
  </si>
  <si>
    <t>493.55</t>
  </si>
  <si>
    <t>558.00</t>
  </si>
  <si>
    <t>2023-03-13 21:04:27</t>
  </si>
  <si>
    <t>3128219</t>
  </si>
  <si>
    <t>WANG YAMENG</t>
  </si>
  <si>
    <t>654.53</t>
  </si>
  <si>
    <t>740.00</t>
  </si>
  <si>
    <t>2023-03-13 10:09:30</t>
  </si>
  <si>
    <t>3133816</t>
  </si>
  <si>
    <t>贝提艾米塔基酒店</t>
  </si>
  <si>
    <t>Wang vicky</t>
  </si>
  <si>
    <t>10186.18</t>
  </si>
  <si>
    <t>11652.00</t>
  </si>
  <si>
    <t>2023-03-14 17:14:44</t>
  </si>
  <si>
    <t>3128079</t>
  </si>
  <si>
    <t>槟城日光酒店</t>
  </si>
  <si>
    <t>JIA WEI</t>
  </si>
  <si>
    <t>1968.90</t>
  </si>
  <si>
    <t>2226.00</t>
  </si>
  <si>
    <t>2023-03-13 09:22:13</t>
  </si>
  <si>
    <t>3131661</t>
  </si>
  <si>
    <t>57 号酒店</t>
  </si>
  <si>
    <t>ZHENG DAWEI</t>
  </si>
  <si>
    <t>4243.37</t>
  </si>
  <si>
    <t>4854.00</t>
  </si>
  <si>
    <t>2023-03-14 03:40:47</t>
  </si>
  <si>
    <t>3135489</t>
  </si>
  <si>
    <t>北干巴鲁福克斯哈里斯酒店</t>
  </si>
  <si>
    <t>LIU LIN CAI</t>
  </si>
  <si>
    <t>173.09</t>
  </si>
  <si>
    <t>2023-03-15 01:33:33</t>
  </si>
  <si>
    <t>2023-03-11</t>
  </si>
  <si>
    <t>3122923</t>
  </si>
  <si>
    <t>环宇酒店</t>
  </si>
  <si>
    <t>Bourdeau Thierry</t>
  </si>
  <si>
    <t>724.20</t>
  </si>
  <si>
    <t>821.00</t>
  </si>
  <si>
    <t>2023-03-11 20:57:06</t>
  </si>
  <si>
    <t>加拿大</t>
  </si>
  <si>
    <t>3121570</t>
  </si>
  <si>
    <t>梨大新村H大道酒店</t>
  </si>
  <si>
    <t>Joh Yong Hwan</t>
  </si>
  <si>
    <t>900.62</t>
  </si>
  <si>
    <t>1021.00</t>
  </si>
  <si>
    <t>2023-03-11 15:38:21</t>
  </si>
  <si>
    <t>3119936</t>
  </si>
  <si>
    <t>辉盛凯贝丽</t>
  </si>
  <si>
    <t>Lee Genie</t>
  </si>
  <si>
    <t>2104.69</t>
  </si>
  <si>
    <t>2386.00</t>
  </si>
  <si>
    <t>2023-03-12 16:01:42</t>
  </si>
  <si>
    <t>2023-03-10</t>
  </si>
  <si>
    <t>3119467</t>
  </si>
  <si>
    <t>芭堤雅花园海景大酒店</t>
  </si>
  <si>
    <t>Choknatcharawanin Niwatcharaphon</t>
  </si>
  <si>
    <t>823.12</t>
  </si>
  <si>
    <t>926.00</t>
  </si>
  <si>
    <t>2023-03-11 10:36:50</t>
  </si>
  <si>
    <t>2023-03-12</t>
  </si>
  <si>
    <t>3124501</t>
  </si>
  <si>
    <t>白沙国家纪念碑附近品质酒店及套房</t>
  </si>
  <si>
    <t>Liu Rachel</t>
  </si>
  <si>
    <t>570.81</t>
  </si>
  <si>
    <t>646.00</t>
  </si>
  <si>
    <t>2023-03-12 12:25:38</t>
  </si>
  <si>
    <t>3117546</t>
  </si>
  <si>
    <t>芭堤雅发现海滩酒店</t>
  </si>
  <si>
    <t>SRITITHONG THIPRADA,SRITITHONG PIYAWAT</t>
  </si>
  <si>
    <t>449.78</t>
  </si>
  <si>
    <t>506.00</t>
  </si>
  <si>
    <t>2023-03-10 14:49:11</t>
  </si>
  <si>
    <t>3116590</t>
  </si>
  <si>
    <t>巴淡岛假日度假酒店</t>
  </si>
  <si>
    <t>Mohan Jagan</t>
  </si>
  <si>
    <t>1690.69</t>
  </si>
  <si>
    <t>1902.00</t>
  </si>
  <si>
    <t>2023-03-10 10:47:11</t>
  </si>
  <si>
    <t>3116087</t>
  </si>
  <si>
    <t>吉隆坡孟沙铂尔曼酒店</t>
  </si>
  <si>
    <t>SUN MINGHAO</t>
  </si>
  <si>
    <t>1921.80</t>
  </si>
  <si>
    <t>2162.00</t>
  </si>
  <si>
    <t>2023-03-10 06:58:49</t>
  </si>
  <si>
    <t>3115850</t>
  </si>
  <si>
    <t>新加坡乌节大酒店</t>
  </si>
  <si>
    <t>Choy Jia Jie</t>
  </si>
  <si>
    <t>1388.46</t>
  </si>
  <si>
    <t>1562.00</t>
  </si>
  <si>
    <t>2023-03-10 02:04:22</t>
  </si>
  <si>
    <t>3124459</t>
  </si>
  <si>
    <t>布法罗机场奇克托瓦加住宿及套房酒店</t>
  </si>
  <si>
    <t>ZHANG JIANFENG</t>
  </si>
  <si>
    <t>1707.12</t>
  </si>
  <si>
    <t>1932.00</t>
  </si>
  <si>
    <t>2023-03-12 11:32:25</t>
  </si>
  <si>
    <t>2023-03-09</t>
  </si>
  <si>
    <t>3114745</t>
  </si>
  <si>
    <t>曼谷JW万豪酒店</t>
  </si>
  <si>
    <t>PAN YOUJUN,WANG YIQIAN,FANG YUCHUN,ZHANG SHANG</t>
  </si>
  <si>
    <t>4799.90</t>
  </si>
  <si>
    <t>5412.00</t>
  </si>
  <si>
    <t>2023-03-09 20:27:02</t>
  </si>
  <si>
    <t>2023-03-08</t>
  </si>
  <si>
    <t>3111385</t>
  </si>
  <si>
    <t>HO PEIHSIN</t>
  </si>
  <si>
    <t>2591.77</t>
  </si>
  <si>
    <t>2918.00</t>
  </si>
  <si>
    <t>2023-03-08 23:45:54</t>
  </si>
  <si>
    <t>3128122</t>
  </si>
  <si>
    <t>西雅图亚历克西斯皇家索内斯塔酒店</t>
  </si>
  <si>
    <t>Dooley Donnie</t>
  </si>
  <si>
    <t>4151.84</t>
  </si>
  <si>
    <t>4694.00</t>
  </si>
  <si>
    <t>2023-03-13 09:55:46</t>
  </si>
  <si>
    <t>3114872</t>
  </si>
  <si>
    <t>马尼拉黎刹公园酒店</t>
  </si>
  <si>
    <t>YE DAWEI</t>
  </si>
  <si>
    <t>2886.86</t>
  </si>
  <si>
    <t>3255.00</t>
  </si>
  <si>
    <t>2023-03-09 20:52:04</t>
  </si>
  <si>
    <t>菲律宾</t>
  </si>
  <si>
    <t>3109304</t>
  </si>
  <si>
    <t>古晋海滨酒店</t>
  </si>
  <si>
    <t>ENCIK HAFIZ MOHD HAFIZUDIN BIN MOHD SALIM</t>
  </si>
  <si>
    <t>515.16</t>
  </si>
  <si>
    <t>580.00</t>
  </si>
  <si>
    <t>2023-03-08 16:01:26</t>
  </si>
  <si>
    <t>2023-03-07</t>
  </si>
  <si>
    <t>3103381</t>
  </si>
  <si>
    <t>利马市温德姆科斯塔朗晴酒店</t>
  </si>
  <si>
    <t>Galvez Daniel Santiago</t>
  </si>
  <si>
    <t>280.48</t>
  </si>
  <si>
    <t>317.00</t>
  </si>
  <si>
    <t>2023-03-07 09:06:16</t>
  </si>
  <si>
    <t>秘鲁</t>
  </si>
  <si>
    <t>3102804</t>
  </si>
  <si>
    <t>新加坡吉真宾乐雅酒店</t>
  </si>
  <si>
    <t>TEO PEI PEI JOAN,SNG SEOW KEE</t>
  </si>
  <si>
    <t>1254.83</t>
  </si>
  <si>
    <t>1424.00</t>
  </si>
  <si>
    <t>2023-03-07 00:43:31</t>
  </si>
  <si>
    <t>2023-03-06</t>
  </si>
  <si>
    <t>3099348</t>
  </si>
  <si>
    <t>FAN SHENGGANG</t>
  </si>
  <si>
    <t>2782.83</t>
  </si>
  <si>
    <t>3158.00</t>
  </si>
  <si>
    <t>2023-03-06 12:12:11</t>
  </si>
  <si>
    <t>3099225</t>
  </si>
  <si>
    <t>阿斯顿卡蒂卡格罗酒店会议中心</t>
  </si>
  <si>
    <t>XU XULIANG</t>
  </si>
  <si>
    <t>888.25</t>
  </si>
  <si>
    <t>1008.00</t>
  </si>
  <si>
    <t>2023-03-06 11:47:42</t>
  </si>
  <si>
    <t>3099146</t>
  </si>
  <si>
    <t>新首尔酒店</t>
  </si>
  <si>
    <t>YU WONJAE</t>
  </si>
  <si>
    <t>402.71</t>
  </si>
  <si>
    <t>2023-03-06 11:54:45</t>
  </si>
  <si>
    <t>3111384</t>
  </si>
  <si>
    <t>果园餐厅酒店</t>
  </si>
  <si>
    <t>PLATER JUDITH</t>
  </si>
  <si>
    <t>969.91</t>
  </si>
  <si>
    <t>1092.00</t>
  </si>
  <si>
    <t>2023-03-08 23:45:43</t>
  </si>
  <si>
    <t>3118049</t>
  </si>
  <si>
    <t>兰花西贡酒店</t>
  </si>
  <si>
    <t>LIN MING  LUNG,LE THI TUYET TRINH</t>
  </si>
  <si>
    <t>464.01</t>
  </si>
  <si>
    <t>522.00</t>
  </si>
  <si>
    <t>2023-03-10 16:59:48</t>
  </si>
  <si>
    <t>越南</t>
  </si>
  <si>
    <t>3097997</t>
  </si>
  <si>
    <t>纳捷提珀斯特酒店</t>
  </si>
  <si>
    <t>Samuel Tom</t>
  </si>
  <si>
    <t>1903.39</t>
  </si>
  <si>
    <t>2160.00</t>
  </si>
  <si>
    <t>2023-03-06 00:49:30</t>
  </si>
  <si>
    <t>法国</t>
  </si>
  <si>
    <t>2023-03-05</t>
  </si>
  <si>
    <t>3097147</t>
  </si>
  <si>
    <t>瑟坦团纳尔滨海酒店</t>
  </si>
  <si>
    <t>TROTTA VITTORIA FATIMA</t>
  </si>
  <si>
    <t>511.98</t>
  </si>
  <si>
    <t>581.00</t>
  </si>
  <si>
    <t>2023-03-05 21:07:19</t>
  </si>
  <si>
    <t>2023-03-04</t>
  </si>
  <si>
    <t>3091678</t>
  </si>
  <si>
    <t>Smith ellie,Nicholson Billy</t>
  </si>
  <si>
    <t>411.15</t>
  </si>
  <si>
    <t>466.00</t>
  </si>
  <si>
    <t>2023-03-04 17:00:39</t>
  </si>
  <si>
    <t>3109705</t>
  </si>
  <si>
    <t>长滩岛阿尔塔布里扎度假村</t>
  </si>
  <si>
    <t>ROMANOV SERGEI</t>
  </si>
  <si>
    <t>573.78</t>
  </si>
  <si>
    <t>2023-03-08 17:32:54</t>
  </si>
  <si>
    <t>2023-03-03</t>
  </si>
  <si>
    <t>3087698</t>
  </si>
  <si>
    <t>新加坡81酒店－兰花 (Staycation Approved)</t>
  </si>
  <si>
    <t>CHEN JIANHUI,HUANG SHAOJUAN</t>
  </si>
  <si>
    <t>1727.34</t>
  </si>
  <si>
    <t>1956.00</t>
  </si>
  <si>
    <t>2023-03-03 20:08:32</t>
  </si>
  <si>
    <t>3085248</t>
  </si>
  <si>
    <t>智选假日酒店雅加达国际博览会店</t>
  </si>
  <si>
    <t>Zhou Jingqiong,Qi Haibo</t>
  </si>
  <si>
    <t>1371.45</t>
  </si>
  <si>
    <t>1553.00</t>
  </si>
  <si>
    <t>2023-03-03 11:33:46</t>
  </si>
  <si>
    <t>2023-03-02</t>
  </si>
  <si>
    <t>3083431</t>
  </si>
  <si>
    <t>Liao Tingting,He Yangmei</t>
  </si>
  <si>
    <t>580.84</t>
  </si>
  <si>
    <t>2023-03-02 22:14:32</t>
  </si>
  <si>
    <t>2023-03-01</t>
  </si>
  <si>
    <t>3077308</t>
  </si>
  <si>
    <t>拉斯维加斯马戏团娱乐场酒店</t>
  </si>
  <si>
    <t>BUY COSTA LUIS EDUARDO</t>
  </si>
  <si>
    <t>12043.15</t>
  </si>
  <si>
    <t>13605.00</t>
  </si>
  <si>
    <t>2023-03-01 14:07:14</t>
  </si>
  <si>
    <t>3093386</t>
  </si>
  <si>
    <t>国家机场 - 水晶城假日酒店 - IHG 旗下饭店</t>
  </si>
  <si>
    <t>WANG LYURAN</t>
  </si>
  <si>
    <t>831.13</t>
  </si>
  <si>
    <t>942.00</t>
  </si>
  <si>
    <t>2023-03-04 22:17:29</t>
  </si>
  <si>
    <t>3076172</t>
  </si>
  <si>
    <t>路易维尔杰斐逊维尔丽筠酒店</t>
  </si>
  <si>
    <t>Day Nicole</t>
  </si>
  <si>
    <t>1025.95</t>
  </si>
  <si>
    <t>1159.00</t>
  </si>
  <si>
    <t>2023-03-01 02:48:38</t>
  </si>
  <si>
    <t>2023-02-28</t>
  </si>
  <si>
    <t>3075525</t>
  </si>
  <si>
    <t>LOW SHIFENG</t>
  </si>
  <si>
    <t>1158.42</t>
  </si>
  <si>
    <t>1306.00</t>
  </si>
  <si>
    <t>2023-02-28 21:45:22</t>
  </si>
  <si>
    <t>3075203</t>
  </si>
  <si>
    <t>毛里求斯公馆</t>
  </si>
  <si>
    <t>KHIMASIA SATISHCHANDRA</t>
  </si>
  <si>
    <t>6178.84</t>
  </si>
  <si>
    <t>6966.00</t>
  </si>
  <si>
    <t>2023-02-28 20:26:57</t>
  </si>
  <si>
    <t>毛里求斯</t>
  </si>
  <si>
    <t>3088968</t>
  </si>
  <si>
    <t>南安普敦港酒店</t>
  </si>
  <si>
    <t>HITCHENS CATHERINE</t>
  </si>
  <si>
    <t>1326.98</t>
  </si>
  <si>
    <t>1504.00</t>
  </si>
  <si>
    <t>2023-03-04 01:34:39</t>
  </si>
  <si>
    <t>3093705</t>
  </si>
  <si>
    <t>尼希布鲁海滩度假村</t>
  </si>
  <si>
    <t>DAZAMEDINA JAIME ALBERTO</t>
  </si>
  <si>
    <t>4081.52</t>
  </si>
  <si>
    <t>4626.00</t>
  </si>
  <si>
    <t>2023-03-05 00:03:47</t>
  </si>
  <si>
    <t>塞浦路斯</t>
  </si>
  <si>
    <t>2023-02-21</t>
  </si>
  <si>
    <t>3051203</t>
  </si>
  <si>
    <t>基韦斯特24北部酒店</t>
  </si>
  <si>
    <t>CHI HAOYU,LI YUTIAN</t>
  </si>
  <si>
    <t>9653.57</t>
  </si>
  <si>
    <t>11010.00</t>
  </si>
  <si>
    <t>2023-02-21 12:14:28</t>
  </si>
  <si>
    <t>3050611</t>
  </si>
  <si>
    <t>巴黎戴高乐机场及会议中心美居酒店</t>
  </si>
  <si>
    <t>CHAN KAR WING</t>
  </si>
  <si>
    <t>588.33</t>
  </si>
  <si>
    <t>671.00</t>
  </si>
  <si>
    <t>2023-02-21 05:34:22</t>
  </si>
  <si>
    <t>2023-02-19</t>
  </si>
  <si>
    <t>3045825</t>
  </si>
  <si>
    <t>COSI 甲米奥南海滩(SHA Extra Plus)</t>
  </si>
  <si>
    <t>Warsi Danish</t>
  </si>
  <si>
    <t>644.60</t>
  </si>
  <si>
    <t>735.00</t>
  </si>
  <si>
    <t>2023-02-19 15:57:21</t>
  </si>
  <si>
    <t>2023-02-17</t>
  </si>
  <si>
    <t>3037493</t>
  </si>
  <si>
    <t>法兰克福机场城际酒店</t>
  </si>
  <si>
    <t>ong beng lim</t>
  </si>
  <si>
    <t>881.80</t>
  </si>
  <si>
    <t>2023-02-17 00:38:50</t>
  </si>
  <si>
    <t>3037490</t>
  </si>
  <si>
    <t>2023-02-17 00:34:39</t>
  </si>
  <si>
    <t>2023-02-14</t>
  </si>
  <si>
    <t>3030970</t>
  </si>
  <si>
    <t>诺富特伦敦西区酒店</t>
  </si>
  <si>
    <t>Butcher Mark</t>
  </si>
  <si>
    <t>879.81</t>
  </si>
  <si>
    <t>1010.00</t>
  </si>
  <si>
    <t>2023-02-14 21:41:20</t>
  </si>
  <si>
    <t>2023-02-12</t>
  </si>
  <si>
    <t>3025529</t>
  </si>
  <si>
    <t>宜必思尚品酒店，伦敦希思罗机场</t>
  </si>
  <si>
    <t>MEEK PETER JOHN</t>
  </si>
  <si>
    <t>411.27</t>
  </si>
  <si>
    <t>473.00</t>
  </si>
  <si>
    <t>2023-02-12 17:59:16</t>
  </si>
  <si>
    <t>2023-02-11</t>
  </si>
  <si>
    <t>3022326</t>
  </si>
  <si>
    <t>Studio M新加坡酒店</t>
  </si>
  <si>
    <t>CHEW KAI XUAN</t>
  </si>
  <si>
    <t>1010.76</t>
  </si>
  <si>
    <t>1163.00</t>
  </si>
  <si>
    <t>2023-02-11 14:16:55</t>
  </si>
  <si>
    <t>2023-02-08</t>
  </si>
  <si>
    <t>3013682</t>
  </si>
  <si>
    <t>麦地那铂尔曼扎姆扎姆酒店</t>
  </si>
  <si>
    <t>MEMON KANWAL</t>
  </si>
  <si>
    <t>3958.40</t>
  </si>
  <si>
    <t>4563.00</t>
  </si>
  <si>
    <t>2023-02-08 11:32:38</t>
  </si>
  <si>
    <t>沙特阿拉伯</t>
  </si>
  <si>
    <t>2023-02-07</t>
  </si>
  <si>
    <t>3010692</t>
  </si>
  <si>
    <t>吉隆坡EQ酒店</t>
  </si>
  <si>
    <t>CHEN SHUYAN</t>
  </si>
  <si>
    <t>4405.88</t>
  </si>
  <si>
    <t>5080.00</t>
  </si>
  <si>
    <t>2023-02-07 12:26:03</t>
  </si>
  <si>
    <t>2023-02-03</t>
  </si>
  <si>
    <t>2999782</t>
  </si>
  <si>
    <t>博洛尼亚维拉诺瓦NH酒店</t>
  </si>
  <si>
    <t>Liu hongbin</t>
  </si>
  <si>
    <t>13502.81</t>
  </si>
  <si>
    <t>15690.00</t>
  </si>
  <si>
    <t>2023-02-03 09:27:23</t>
  </si>
  <si>
    <t>2023-02-01</t>
  </si>
  <si>
    <t>2994950</t>
  </si>
  <si>
    <t>巴黎东站兰登城堡宜必思尚品酒店</t>
  </si>
  <si>
    <t>GAN KUI SHEND</t>
  </si>
  <si>
    <t>1088.39</t>
  </si>
  <si>
    <t>1260.00</t>
  </si>
  <si>
    <t>2023-02-01 15:13:26</t>
  </si>
  <si>
    <t>2023-01-24</t>
  </si>
  <si>
    <t>2973490</t>
  </si>
  <si>
    <t>迈阿密国际机场假日酒店</t>
  </si>
  <si>
    <t>PEREIRA PAM</t>
  </si>
  <si>
    <t>1066.25</t>
  </si>
  <si>
    <t>1226.00</t>
  </si>
  <si>
    <t>2023-01-24 05:15:39</t>
  </si>
  <si>
    <t>2023-01-22</t>
  </si>
  <si>
    <t>2969915</t>
  </si>
  <si>
    <t>华美达济州市酒店</t>
  </si>
  <si>
    <t>LEE SEUNGHWAN</t>
  </si>
  <si>
    <t>1625.83</t>
  </si>
  <si>
    <t>1872.00</t>
  </si>
  <si>
    <t>2023-01-25 13:34:41</t>
  </si>
  <si>
    <t>2023-02-25</t>
  </si>
  <si>
    <t>3065511</t>
  </si>
  <si>
    <t>南海滩萨加摩尔酒店 - 全套房酒店</t>
  </si>
  <si>
    <t>LIN YANG-JU,ZHAO RACHEL</t>
  </si>
  <si>
    <t>8095.01</t>
  </si>
  <si>
    <t>9116.00</t>
  </si>
  <si>
    <t>2023-02-25 13:01:48</t>
  </si>
  <si>
    <t>2023-01-11</t>
  </si>
  <si>
    <t>2940314</t>
  </si>
  <si>
    <t>巴塞罗那格伦薇亚菲拉欧洲酒店</t>
  </si>
  <si>
    <t>RUIZDEGAUNADEMIGUEL IRUNE,AHEDO VILLOTA ENDIKA</t>
  </si>
  <si>
    <t>469.69</t>
  </si>
  <si>
    <t>2023-01-11 20:05:34</t>
  </si>
  <si>
    <t>2023-02-23</t>
  </si>
  <si>
    <t>3059294</t>
  </si>
  <si>
    <t>波恩费努斯贝格多瑞特酒店</t>
  </si>
  <si>
    <t>Kissero Bernd</t>
  </si>
  <si>
    <t>784.53</t>
  </si>
  <si>
    <t>891.00</t>
  </si>
  <si>
    <t>2023-02-23 17:03:35</t>
  </si>
  <si>
    <t>3077038</t>
  </si>
  <si>
    <t>波特兰市中心皇家索内斯塔酒店</t>
  </si>
  <si>
    <t>YU QINGXUAN</t>
  </si>
  <si>
    <t>1614.60</t>
  </si>
  <si>
    <t>1824.00</t>
  </si>
  <si>
    <t>2023-03-01 12:35:31</t>
  </si>
  <si>
    <t>2023-01-19</t>
  </si>
  <si>
    <t>2962842</t>
  </si>
  <si>
    <t>斯堪迪克罗瓦涅米城市酒店</t>
  </si>
  <si>
    <t>GOEL KUSHANK,GOEL KUSHANK</t>
  </si>
  <si>
    <t>2762.30</t>
  </si>
  <si>
    <t>3196.00</t>
  </si>
  <si>
    <t>2023-01-19 14:46:16</t>
  </si>
  <si>
    <t>芬兰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</si>
</sst>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45003</v>
      </c>
      <c r="H2" s="4">
        <v>1</v>
      </c>
      <c r="I2" s="4">
        <v>1</v>
      </c>
      <c r="J2" s="4">
        <v>1</v>
      </c>
      <c r="K2" s="4" t="s">
        <v>30</v>
      </c>
      <c r="L2" s="4">
        <v>540</v>
      </c>
      <c r="M2" s="4">
        <v>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44937</v>
      </c>
      <c r="S2" s="6">
        <v>45006</v>
      </c>
      <c r="T2" s="4" t="s">
        <v>34</v>
      </c>
      <c r="U2" s="4">
        <v>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45001</v>
      </c>
      <c r="G3" s="6">
        <v>45003</v>
      </c>
      <c r="H3" s="4">
        <v>1</v>
      </c>
      <c r="I3" s="4">
        <v>2</v>
      </c>
      <c r="J3" s="4">
        <v>2</v>
      </c>
      <c r="K3" s="4" t="s">
        <v>30</v>
      </c>
      <c r="L3" s="4">
        <v>3196</v>
      </c>
      <c r="M3" s="4">
        <v>3196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44945</v>
      </c>
      <c r="S3" s="6">
        <v>45006</v>
      </c>
      <c r="T3" s="4" t="s">
        <v>34</v>
      </c>
      <c r="U3" s="4">
        <v>3196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45001</v>
      </c>
      <c r="G4" s="6">
        <v>45003</v>
      </c>
      <c r="H4" s="4">
        <v>2</v>
      </c>
      <c r="I4" s="4">
        <v>2</v>
      </c>
      <c r="J4" s="4">
        <v>4</v>
      </c>
      <c r="K4" s="4" t="s">
        <v>30</v>
      </c>
      <c r="L4" s="4">
        <v>1872</v>
      </c>
      <c r="M4" s="4">
        <v>1872</v>
      </c>
      <c r="N4" s="4" t="s">
        <v>46</v>
      </c>
      <c r="O4" s="4" t="s">
        <v>32</v>
      </c>
      <c r="P4" s="4" t="s">
        <v>33</v>
      </c>
      <c r="Q4" s="4">
        <v>0</v>
      </c>
      <c r="R4" s="7">
        <v>44948</v>
      </c>
      <c r="S4" s="6">
        <v>45006</v>
      </c>
      <c r="T4" s="4" t="s">
        <v>34</v>
      </c>
      <c r="U4" s="4">
        <v>1872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45002</v>
      </c>
      <c r="G5" s="6">
        <v>45003</v>
      </c>
      <c r="H5" s="4">
        <v>1</v>
      </c>
      <c r="I5" s="4">
        <v>1</v>
      </c>
      <c r="J5" s="4">
        <v>1</v>
      </c>
      <c r="K5" s="4" t="s">
        <v>30</v>
      </c>
      <c r="L5" s="4">
        <v>1226</v>
      </c>
      <c r="M5" s="4">
        <v>1226</v>
      </c>
      <c r="N5" s="4" t="s">
        <v>52</v>
      </c>
      <c r="O5" s="4" t="s">
        <v>32</v>
      </c>
      <c r="P5" s="4" t="s">
        <v>33</v>
      </c>
      <c r="Q5" s="4">
        <v>0</v>
      </c>
      <c r="R5" s="7">
        <v>44950</v>
      </c>
      <c r="S5" s="6">
        <v>45006</v>
      </c>
      <c r="T5" s="4" t="s">
        <v>34</v>
      </c>
      <c r="U5" s="4">
        <v>1226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45002</v>
      </c>
      <c r="G6" s="6">
        <v>45003</v>
      </c>
      <c r="H6" s="4">
        <v>1</v>
      </c>
      <c r="I6" s="4">
        <v>1</v>
      </c>
      <c r="J6" s="4">
        <v>1</v>
      </c>
      <c r="K6" s="4" t="s">
        <v>30</v>
      </c>
      <c r="L6" s="4">
        <v>1260</v>
      </c>
      <c r="M6" s="4">
        <v>1260</v>
      </c>
      <c r="N6" s="4" t="s">
        <v>58</v>
      </c>
      <c r="O6" s="4" t="s">
        <v>32</v>
      </c>
      <c r="P6" s="4" t="s">
        <v>33</v>
      </c>
      <c r="Q6" s="4">
        <v>0</v>
      </c>
      <c r="R6" s="7">
        <v>44958</v>
      </c>
      <c r="S6" s="6">
        <v>45006</v>
      </c>
      <c r="T6" s="4" t="s">
        <v>34</v>
      </c>
      <c r="U6" s="4">
        <v>1260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45000</v>
      </c>
      <c r="G7" s="6">
        <v>45003</v>
      </c>
      <c r="H7" s="4">
        <v>1</v>
      </c>
      <c r="I7" s="4">
        <v>3</v>
      </c>
      <c r="J7" s="4">
        <v>3</v>
      </c>
      <c r="K7" s="4" t="s">
        <v>30</v>
      </c>
      <c r="L7" s="4">
        <v>15690</v>
      </c>
      <c r="M7" s="4">
        <v>15690</v>
      </c>
      <c r="N7" s="4" t="s">
        <v>63</v>
      </c>
      <c r="O7" s="4" t="s">
        <v>32</v>
      </c>
      <c r="P7" s="4" t="s">
        <v>33</v>
      </c>
      <c r="Q7" s="4">
        <v>0</v>
      </c>
      <c r="R7" s="7">
        <v>44960</v>
      </c>
      <c r="S7" s="6">
        <v>45006</v>
      </c>
      <c r="T7" s="4" t="s">
        <v>34</v>
      </c>
      <c r="U7" s="4">
        <v>15690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45002</v>
      </c>
      <c r="G8" s="6">
        <v>45003</v>
      </c>
      <c r="H8" s="4">
        <v>1</v>
      </c>
      <c r="I8" s="4">
        <v>1</v>
      </c>
      <c r="J8" s="4">
        <v>1</v>
      </c>
      <c r="K8" s="4" t="s">
        <v>30</v>
      </c>
      <c r="L8" s="4">
        <v>465</v>
      </c>
      <c r="M8" s="4">
        <v>465</v>
      </c>
      <c r="N8" s="4" t="s">
        <v>69</v>
      </c>
      <c r="O8" s="4" t="s">
        <v>32</v>
      </c>
      <c r="P8" s="4" t="s">
        <v>33</v>
      </c>
      <c r="Q8" s="4">
        <v>0</v>
      </c>
      <c r="R8" s="7">
        <v>44963</v>
      </c>
      <c r="S8" s="6">
        <v>45006</v>
      </c>
      <c r="T8" s="4" t="s">
        <v>34</v>
      </c>
      <c r="U8" s="4">
        <v>465</v>
      </c>
      <c r="V8" s="4">
        <v>0</v>
      </c>
      <c r="W8" s="4">
        <v>0</v>
      </c>
      <c r="X8" s="4" t="s">
        <v>54</v>
      </c>
      <c r="Y8" s="4" t="s">
        <v>54</v>
      </c>
    </row>
    <row r="9" s="4" customFormat="1" spans="1:25">
      <c r="A9" s="4" t="s">
        <v>66</v>
      </c>
      <c r="B9" s="4" t="s">
        <v>26</v>
      </c>
      <c r="C9" s="4" t="s">
        <v>70</v>
      </c>
      <c r="D9" s="4" t="s">
        <v>67</v>
      </c>
      <c r="E9" s="4" t="s">
        <v>68</v>
      </c>
      <c r="F9" s="6">
        <v>45002</v>
      </c>
      <c r="G9" s="6">
        <v>45003</v>
      </c>
      <c r="H9" s="4">
        <v>1</v>
      </c>
      <c r="I9" s="4">
        <v>1</v>
      </c>
      <c r="J9" s="4">
        <v>1</v>
      </c>
      <c r="K9" s="4" t="s">
        <v>30</v>
      </c>
      <c r="L9" s="4">
        <v>-465</v>
      </c>
      <c r="M9" s="4">
        <v>-465</v>
      </c>
      <c r="N9" s="4" t="s">
        <v>69</v>
      </c>
      <c r="O9" s="4" t="s">
        <v>32</v>
      </c>
      <c r="P9" s="4" t="s">
        <v>33</v>
      </c>
      <c r="Q9" s="4">
        <v>0</v>
      </c>
      <c r="R9" s="7">
        <v>44963</v>
      </c>
      <c r="S9" s="6">
        <v>45006</v>
      </c>
      <c r="T9" s="4" t="s">
        <v>34</v>
      </c>
      <c r="U9" s="4">
        <v>-465</v>
      </c>
      <c r="V9" s="4">
        <v>0</v>
      </c>
      <c r="W9" s="4">
        <v>0</v>
      </c>
      <c r="X9" s="4" t="s">
        <v>54</v>
      </c>
      <c r="Y9" s="4" t="s">
        <v>54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44999</v>
      </c>
      <c r="G10" s="6">
        <v>45003</v>
      </c>
      <c r="H10" s="4">
        <v>1</v>
      </c>
      <c r="I10" s="4">
        <v>4</v>
      </c>
      <c r="J10" s="4">
        <v>4</v>
      </c>
      <c r="K10" s="4" t="s">
        <v>30</v>
      </c>
      <c r="L10" s="4">
        <v>5080</v>
      </c>
      <c r="M10" s="4">
        <v>5080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44964</v>
      </c>
      <c r="S10" s="6">
        <v>45006</v>
      </c>
      <c r="T10" s="4" t="s">
        <v>34</v>
      </c>
      <c r="U10" s="4">
        <v>5080</v>
      </c>
      <c r="V10" s="4">
        <v>0</v>
      </c>
      <c r="W10" s="4">
        <v>0</v>
      </c>
      <c r="X10" s="4" t="s">
        <v>75</v>
      </c>
      <c r="Y10" s="4" t="s">
        <v>54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45000</v>
      </c>
      <c r="G11" s="6">
        <v>45003</v>
      </c>
      <c r="H11" s="4">
        <v>1</v>
      </c>
      <c r="I11" s="4">
        <v>3</v>
      </c>
      <c r="J11" s="4">
        <v>3</v>
      </c>
      <c r="K11" s="4" t="s">
        <v>30</v>
      </c>
      <c r="L11" s="4">
        <v>4563</v>
      </c>
      <c r="M11" s="4">
        <v>4563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44965</v>
      </c>
      <c r="S11" s="6">
        <v>45006</v>
      </c>
      <c r="T11" s="4" t="s">
        <v>34</v>
      </c>
      <c r="U11" s="4">
        <v>4563</v>
      </c>
      <c r="V11" s="4">
        <v>0</v>
      </c>
      <c r="W11" s="4">
        <v>0</v>
      </c>
      <c r="X11" s="4" t="s">
        <v>80</v>
      </c>
      <c r="Y11" s="4" t="s">
        <v>54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45002</v>
      </c>
      <c r="G12" s="6">
        <v>45003</v>
      </c>
      <c r="H12" s="4">
        <v>1</v>
      </c>
      <c r="I12" s="4">
        <v>1</v>
      </c>
      <c r="J12" s="4">
        <v>1</v>
      </c>
      <c r="K12" s="4" t="s">
        <v>30</v>
      </c>
      <c r="L12" s="4">
        <v>1163</v>
      </c>
      <c r="M12" s="4">
        <v>1163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44968</v>
      </c>
      <c r="S12" s="6">
        <v>45006</v>
      </c>
      <c r="T12" s="4" t="s">
        <v>34</v>
      </c>
      <c r="U12" s="4">
        <v>1163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45002</v>
      </c>
      <c r="G13" s="6">
        <v>45003</v>
      </c>
      <c r="H13" s="4">
        <v>1</v>
      </c>
      <c r="I13" s="4">
        <v>1</v>
      </c>
      <c r="J13" s="4">
        <v>1</v>
      </c>
      <c r="K13" s="4" t="s">
        <v>30</v>
      </c>
      <c r="L13" s="4">
        <v>473</v>
      </c>
      <c r="M13" s="4">
        <v>473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44969</v>
      </c>
      <c r="S13" s="6">
        <v>45006</v>
      </c>
      <c r="T13" s="4" t="s">
        <v>34</v>
      </c>
      <c r="U13" s="4">
        <v>473</v>
      </c>
      <c r="V13" s="4">
        <v>0</v>
      </c>
      <c r="W13" s="4">
        <v>0</v>
      </c>
      <c r="X13" s="4" t="s">
        <v>89</v>
      </c>
      <c r="Y13" s="4" t="s">
        <v>54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45002</v>
      </c>
      <c r="G14" s="6">
        <v>45003</v>
      </c>
      <c r="H14" s="4">
        <v>1</v>
      </c>
      <c r="I14" s="4">
        <v>1</v>
      </c>
      <c r="J14" s="4">
        <v>1</v>
      </c>
      <c r="K14" s="4" t="s">
        <v>30</v>
      </c>
      <c r="L14" s="4">
        <v>1010</v>
      </c>
      <c r="M14" s="4">
        <v>1010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44971</v>
      </c>
      <c r="S14" s="6">
        <v>45006</v>
      </c>
      <c r="T14" s="4" t="s">
        <v>34</v>
      </c>
      <c r="U14" s="4">
        <v>1010</v>
      </c>
      <c r="V14" s="4">
        <v>0</v>
      </c>
      <c r="W14" s="4">
        <v>0</v>
      </c>
      <c r="X14" s="4" t="s">
        <v>94</v>
      </c>
      <c r="Y14" s="4" t="s">
        <v>54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45</v>
      </c>
      <c r="F15" s="6">
        <v>45002</v>
      </c>
      <c r="G15" s="6">
        <v>45003</v>
      </c>
      <c r="H15" s="4">
        <v>1</v>
      </c>
      <c r="I15" s="4">
        <v>1</v>
      </c>
      <c r="J15" s="4">
        <v>1</v>
      </c>
      <c r="K15" s="4" t="s">
        <v>30</v>
      </c>
      <c r="L15" s="4">
        <v>1008</v>
      </c>
      <c r="M15" s="4">
        <v>1008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44974</v>
      </c>
      <c r="S15" s="6">
        <v>45006</v>
      </c>
      <c r="T15" s="4" t="s">
        <v>34</v>
      </c>
      <c r="U15" s="4">
        <v>1008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96</v>
      </c>
      <c r="E16" s="4" t="s">
        <v>101</v>
      </c>
      <c r="F16" s="6">
        <v>45002</v>
      </c>
      <c r="G16" s="6">
        <v>45003</v>
      </c>
      <c r="H16" s="4">
        <v>1</v>
      </c>
      <c r="I16" s="4">
        <v>1</v>
      </c>
      <c r="J16" s="4">
        <v>1</v>
      </c>
      <c r="K16" s="4" t="s">
        <v>30</v>
      </c>
      <c r="L16" s="4">
        <v>1008</v>
      </c>
      <c r="M16" s="4">
        <v>1008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44974</v>
      </c>
      <c r="S16" s="6">
        <v>45006</v>
      </c>
      <c r="T16" s="4" t="s">
        <v>34</v>
      </c>
      <c r="U16" s="4">
        <v>1008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45000</v>
      </c>
      <c r="G17" s="6">
        <v>45003</v>
      </c>
      <c r="H17" s="4">
        <v>1</v>
      </c>
      <c r="I17" s="4">
        <v>3</v>
      </c>
      <c r="J17" s="4">
        <v>3</v>
      </c>
      <c r="K17" s="4" t="s">
        <v>30</v>
      </c>
      <c r="L17" s="4">
        <v>735</v>
      </c>
      <c r="M17" s="4">
        <v>735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44976</v>
      </c>
      <c r="S17" s="6">
        <v>45006</v>
      </c>
      <c r="T17" s="4" t="s">
        <v>34</v>
      </c>
      <c r="U17" s="4">
        <v>735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45002</v>
      </c>
      <c r="G18" s="6">
        <v>45003</v>
      </c>
      <c r="H18" s="4">
        <v>1</v>
      </c>
      <c r="I18" s="4">
        <v>1</v>
      </c>
      <c r="J18" s="4">
        <v>1</v>
      </c>
      <c r="K18" s="4" t="s">
        <v>30</v>
      </c>
      <c r="L18" s="4">
        <v>671</v>
      </c>
      <c r="M18" s="4">
        <v>671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44978</v>
      </c>
      <c r="S18" s="6">
        <v>45006</v>
      </c>
      <c r="T18" s="4" t="s">
        <v>34</v>
      </c>
      <c r="U18" s="4">
        <v>671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45000</v>
      </c>
      <c r="G19" s="6">
        <v>45003</v>
      </c>
      <c r="H19" s="4">
        <v>1</v>
      </c>
      <c r="I19" s="4">
        <v>3</v>
      </c>
      <c r="J19" s="4">
        <v>3</v>
      </c>
      <c r="K19" s="4" t="s">
        <v>30</v>
      </c>
      <c r="L19" s="4">
        <v>11010</v>
      </c>
      <c r="M19" s="4">
        <v>11010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44978</v>
      </c>
      <c r="S19" s="6">
        <v>45006</v>
      </c>
      <c r="T19" s="4" t="s">
        <v>34</v>
      </c>
      <c r="U19" s="4">
        <v>11010</v>
      </c>
      <c r="V19" s="4">
        <v>0</v>
      </c>
      <c r="W19" s="4">
        <v>0</v>
      </c>
      <c r="X19" s="4" t="s">
        <v>120</v>
      </c>
      <c r="Y19" s="4" t="s">
        <v>54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45002</v>
      </c>
      <c r="G20" s="6">
        <v>45003</v>
      </c>
      <c r="H20" s="4">
        <v>1</v>
      </c>
      <c r="I20" s="4">
        <v>1</v>
      </c>
      <c r="J20" s="4">
        <v>1</v>
      </c>
      <c r="K20" s="4" t="s">
        <v>30</v>
      </c>
      <c r="L20" s="4">
        <v>891</v>
      </c>
      <c r="M20" s="4">
        <v>891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44980</v>
      </c>
      <c r="S20" s="6">
        <v>45006</v>
      </c>
      <c r="T20" s="4" t="s">
        <v>34</v>
      </c>
      <c r="U20" s="4">
        <v>891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44999</v>
      </c>
      <c r="G21" s="6">
        <v>45003</v>
      </c>
      <c r="H21" s="4">
        <v>1</v>
      </c>
      <c r="I21" s="4">
        <v>4</v>
      </c>
      <c r="J21" s="4">
        <v>4</v>
      </c>
      <c r="K21" s="4" t="s">
        <v>30</v>
      </c>
      <c r="L21" s="4">
        <v>9116</v>
      </c>
      <c r="M21" s="4">
        <v>9116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44982</v>
      </c>
      <c r="S21" s="6">
        <v>45006</v>
      </c>
      <c r="T21" s="4" t="s">
        <v>34</v>
      </c>
      <c r="U21" s="4">
        <v>9116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45000</v>
      </c>
      <c r="G22" s="6">
        <v>45003</v>
      </c>
      <c r="H22" s="4">
        <v>1</v>
      </c>
      <c r="I22" s="4">
        <v>3</v>
      </c>
      <c r="J22" s="4">
        <v>3</v>
      </c>
      <c r="K22" s="4" t="s">
        <v>30</v>
      </c>
      <c r="L22" s="4">
        <v>6966</v>
      </c>
      <c r="M22" s="4">
        <v>6966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44985</v>
      </c>
      <c r="S22" s="6">
        <v>45006</v>
      </c>
      <c r="T22" s="4" t="s">
        <v>34</v>
      </c>
      <c r="U22" s="4">
        <v>6966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45001</v>
      </c>
      <c r="G23" s="6">
        <v>45003</v>
      </c>
      <c r="H23" s="4">
        <v>1</v>
      </c>
      <c r="I23" s="4">
        <v>2</v>
      </c>
      <c r="J23" s="4">
        <v>2</v>
      </c>
      <c r="K23" s="4" t="s">
        <v>30</v>
      </c>
      <c r="L23" s="4">
        <v>1306</v>
      </c>
      <c r="M23" s="4">
        <v>1306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44985</v>
      </c>
      <c r="S23" s="6">
        <v>45006</v>
      </c>
      <c r="T23" s="4" t="s">
        <v>34</v>
      </c>
      <c r="U23" s="4">
        <v>1306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45002</v>
      </c>
      <c r="G24" s="6">
        <v>45003</v>
      </c>
      <c r="H24" s="4">
        <v>1</v>
      </c>
      <c r="I24" s="4">
        <v>1</v>
      </c>
      <c r="J24" s="4">
        <v>1</v>
      </c>
      <c r="K24" s="4" t="s">
        <v>30</v>
      </c>
      <c r="L24" s="4">
        <v>1159</v>
      </c>
      <c r="M24" s="4">
        <v>1159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44986</v>
      </c>
      <c r="S24" s="6">
        <v>45006</v>
      </c>
      <c r="T24" s="4" t="s">
        <v>34</v>
      </c>
      <c r="U24" s="4">
        <v>1159</v>
      </c>
      <c r="V24" s="4">
        <v>0</v>
      </c>
      <c r="W24" s="4">
        <v>0</v>
      </c>
      <c r="X24" s="4" t="s">
        <v>149</v>
      </c>
      <c r="Y24" s="4" t="s">
        <v>54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45001</v>
      </c>
      <c r="G25" s="6">
        <v>45003</v>
      </c>
      <c r="H25" s="4">
        <v>1</v>
      </c>
      <c r="I25" s="4">
        <v>2</v>
      </c>
      <c r="J25" s="4">
        <v>2</v>
      </c>
      <c r="K25" s="4" t="s">
        <v>30</v>
      </c>
      <c r="L25" s="4">
        <v>1824</v>
      </c>
      <c r="M25" s="4">
        <v>1824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44986</v>
      </c>
      <c r="S25" s="6">
        <v>45006</v>
      </c>
      <c r="T25" s="4" t="s">
        <v>34</v>
      </c>
      <c r="U25" s="4">
        <v>1824</v>
      </c>
      <c r="V25" s="4">
        <v>0</v>
      </c>
      <c r="W25" s="4">
        <v>0</v>
      </c>
      <c r="X25" s="4" t="s">
        <v>154</v>
      </c>
      <c r="Y25" s="4" t="s">
        <v>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44998</v>
      </c>
      <c r="G26" s="6">
        <v>45003</v>
      </c>
      <c r="H26" s="4">
        <v>1</v>
      </c>
      <c r="I26" s="4">
        <v>5</v>
      </c>
      <c r="J26" s="4">
        <v>5</v>
      </c>
      <c r="K26" s="4" t="s">
        <v>30</v>
      </c>
      <c r="L26" s="4">
        <v>13605</v>
      </c>
      <c r="M26" s="4">
        <v>13605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44986</v>
      </c>
      <c r="S26" s="6">
        <v>45006</v>
      </c>
      <c r="T26" s="4" t="s">
        <v>34</v>
      </c>
      <c r="U26" s="4">
        <v>13605</v>
      </c>
      <c r="V26" s="4">
        <v>0</v>
      </c>
      <c r="W26" s="4">
        <v>0</v>
      </c>
      <c r="X26" s="4" t="s">
        <v>159</v>
      </c>
      <c r="Y26" s="4" t="s">
        <v>54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45002</v>
      </c>
      <c r="G27" s="6">
        <v>45003</v>
      </c>
      <c r="H27" s="4">
        <v>1</v>
      </c>
      <c r="I27" s="4">
        <v>1</v>
      </c>
      <c r="J27" s="4">
        <v>1</v>
      </c>
      <c r="K27" s="4" t="s">
        <v>30</v>
      </c>
      <c r="L27" s="4">
        <v>662</v>
      </c>
      <c r="M27" s="4">
        <v>662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44987</v>
      </c>
      <c r="S27" s="6">
        <v>45006</v>
      </c>
      <c r="T27" s="4" t="s">
        <v>34</v>
      </c>
      <c r="U27" s="4">
        <v>662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44999</v>
      </c>
      <c r="G28" s="6">
        <v>45003</v>
      </c>
      <c r="H28" s="4">
        <v>1</v>
      </c>
      <c r="I28" s="4">
        <v>4</v>
      </c>
      <c r="J28" s="4">
        <v>4</v>
      </c>
      <c r="K28" s="4" t="s">
        <v>30</v>
      </c>
      <c r="L28" s="4">
        <v>1553</v>
      </c>
      <c r="M28" s="4">
        <v>1553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44988</v>
      </c>
      <c r="S28" s="6">
        <v>45006</v>
      </c>
      <c r="T28" s="4" t="s">
        <v>34</v>
      </c>
      <c r="U28" s="4">
        <v>1553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44999</v>
      </c>
      <c r="G29" s="6">
        <v>45003</v>
      </c>
      <c r="H29" s="4">
        <v>1</v>
      </c>
      <c r="I29" s="4">
        <v>4</v>
      </c>
      <c r="J29" s="4">
        <v>4</v>
      </c>
      <c r="K29" s="4" t="s">
        <v>30</v>
      </c>
      <c r="L29" s="4">
        <v>1956</v>
      </c>
      <c r="M29" s="4">
        <v>1956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44988</v>
      </c>
      <c r="S29" s="6">
        <v>45006</v>
      </c>
      <c r="T29" s="4" t="s">
        <v>34</v>
      </c>
      <c r="U29" s="4">
        <v>1956</v>
      </c>
      <c r="V29" s="4">
        <v>0</v>
      </c>
      <c r="W29" s="4">
        <v>0</v>
      </c>
      <c r="X29" s="4" t="s">
        <v>176</v>
      </c>
      <c r="Y29" s="4" t="s">
        <v>54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45002</v>
      </c>
      <c r="G30" s="6">
        <v>45003</v>
      </c>
      <c r="H30" s="4">
        <v>1</v>
      </c>
      <c r="I30" s="4">
        <v>1</v>
      </c>
      <c r="J30" s="4">
        <v>1</v>
      </c>
      <c r="K30" s="4" t="s">
        <v>30</v>
      </c>
      <c r="L30" s="4">
        <v>1504</v>
      </c>
      <c r="M30" s="4">
        <v>1504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44989</v>
      </c>
      <c r="S30" s="6">
        <v>45006</v>
      </c>
      <c r="T30" s="4" t="s">
        <v>34</v>
      </c>
      <c r="U30" s="4">
        <v>1504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45001</v>
      </c>
      <c r="G31" s="6">
        <v>45003</v>
      </c>
      <c r="H31" s="4">
        <v>1</v>
      </c>
      <c r="I31" s="4">
        <v>2</v>
      </c>
      <c r="J31" s="4">
        <v>2</v>
      </c>
      <c r="K31" s="4" t="s">
        <v>30</v>
      </c>
      <c r="L31" s="4">
        <v>466</v>
      </c>
      <c r="M31" s="4">
        <v>466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44989</v>
      </c>
      <c r="S31" s="6">
        <v>45006</v>
      </c>
      <c r="T31" s="4" t="s">
        <v>34</v>
      </c>
      <c r="U31" s="4">
        <v>466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45002</v>
      </c>
      <c r="G32" s="6">
        <v>45003</v>
      </c>
      <c r="H32" s="4">
        <v>1</v>
      </c>
      <c r="I32" s="4">
        <v>1</v>
      </c>
      <c r="J32" s="4">
        <v>1</v>
      </c>
      <c r="K32" s="4" t="s">
        <v>30</v>
      </c>
      <c r="L32" s="4">
        <v>942</v>
      </c>
      <c r="M32" s="4">
        <v>942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44989</v>
      </c>
      <c r="S32" s="6">
        <v>45006</v>
      </c>
      <c r="T32" s="4" t="s">
        <v>34</v>
      </c>
      <c r="U32" s="4">
        <v>942</v>
      </c>
      <c r="V32" s="4">
        <v>0</v>
      </c>
      <c r="W32" s="4">
        <v>0</v>
      </c>
      <c r="X32" s="4" t="s">
        <v>193</v>
      </c>
      <c r="Y32" s="4" t="s">
        <v>54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44997</v>
      </c>
      <c r="G33" s="6">
        <v>45003</v>
      </c>
      <c r="H33" s="4">
        <v>1</v>
      </c>
      <c r="I33" s="4">
        <v>6</v>
      </c>
      <c r="J33" s="4">
        <v>6</v>
      </c>
      <c r="K33" s="4" t="s">
        <v>30</v>
      </c>
      <c r="L33" s="4">
        <v>4626</v>
      </c>
      <c r="M33" s="4">
        <v>4626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44990</v>
      </c>
      <c r="S33" s="6">
        <v>45006</v>
      </c>
      <c r="T33" s="4" t="s">
        <v>34</v>
      </c>
      <c r="U33" s="4">
        <v>4626</v>
      </c>
      <c r="V33" s="4">
        <v>0</v>
      </c>
      <c r="W33" s="4">
        <v>0</v>
      </c>
      <c r="X33" s="4" t="s">
        <v>54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45002</v>
      </c>
      <c r="G34" s="6">
        <v>45003</v>
      </c>
      <c r="H34" s="4">
        <v>1</v>
      </c>
      <c r="I34" s="4">
        <v>1</v>
      </c>
      <c r="J34" s="4">
        <v>1</v>
      </c>
      <c r="K34" s="4" t="s">
        <v>30</v>
      </c>
      <c r="L34" s="4">
        <v>581</v>
      </c>
      <c r="M34" s="4">
        <v>581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44990</v>
      </c>
      <c r="S34" s="6">
        <v>45006</v>
      </c>
      <c r="T34" s="4" t="s">
        <v>34</v>
      </c>
      <c r="U34" s="4">
        <v>581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45002</v>
      </c>
      <c r="G35" s="6">
        <v>45003</v>
      </c>
      <c r="H35" s="4">
        <v>2</v>
      </c>
      <c r="I35" s="4">
        <v>1</v>
      </c>
      <c r="J35" s="4">
        <v>2</v>
      </c>
      <c r="K35" s="4" t="s">
        <v>30</v>
      </c>
      <c r="L35" s="4">
        <v>2160</v>
      </c>
      <c r="M35" s="4">
        <v>2160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44991</v>
      </c>
      <c r="S35" s="6">
        <v>45006</v>
      </c>
      <c r="T35" s="4" t="s">
        <v>34</v>
      </c>
      <c r="U35" s="4">
        <v>2160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45002</v>
      </c>
      <c r="G36" s="6">
        <v>45003</v>
      </c>
      <c r="H36" s="4">
        <v>1</v>
      </c>
      <c r="I36" s="4">
        <v>1</v>
      </c>
      <c r="J36" s="4">
        <v>1</v>
      </c>
      <c r="K36" s="4" t="s">
        <v>30</v>
      </c>
      <c r="L36" s="4">
        <v>457</v>
      </c>
      <c r="M36" s="4">
        <v>457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44991</v>
      </c>
      <c r="S36" s="6">
        <v>45006</v>
      </c>
      <c r="T36" s="4" t="s">
        <v>34</v>
      </c>
      <c r="U36" s="4">
        <v>457</v>
      </c>
      <c r="V36" s="4">
        <v>0</v>
      </c>
      <c r="W36" s="4">
        <v>0</v>
      </c>
      <c r="X36" s="4" t="s">
        <v>215</v>
      </c>
      <c r="Y36" s="4" t="s">
        <v>54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45000</v>
      </c>
      <c r="G37" s="6">
        <v>45003</v>
      </c>
      <c r="H37" s="4">
        <v>1</v>
      </c>
      <c r="I37" s="4">
        <v>3</v>
      </c>
      <c r="J37" s="4">
        <v>3</v>
      </c>
      <c r="K37" s="4" t="s">
        <v>30</v>
      </c>
      <c r="L37" s="4">
        <v>1008</v>
      </c>
      <c r="M37" s="4">
        <v>1008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44991</v>
      </c>
      <c r="S37" s="6">
        <v>45006</v>
      </c>
      <c r="T37" s="4" t="s">
        <v>34</v>
      </c>
      <c r="U37" s="4">
        <v>1008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161</v>
      </c>
      <c r="E38" s="4" t="s">
        <v>223</v>
      </c>
      <c r="F38" s="6">
        <v>44999</v>
      </c>
      <c r="G38" s="6">
        <v>45003</v>
      </c>
      <c r="H38" s="4">
        <v>1</v>
      </c>
      <c r="I38" s="4">
        <v>4</v>
      </c>
      <c r="J38" s="4">
        <v>4</v>
      </c>
      <c r="K38" s="4" t="s">
        <v>30</v>
      </c>
      <c r="L38" s="4">
        <v>3158</v>
      </c>
      <c r="M38" s="4">
        <v>3158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44991</v>
      </c>
      <c r="S38" s="6">
        <v>45006</v>
      </c>
      <c r="T38" s="4" t="s">
        <v>34</v>
      </c>
      <c r="U38" s="4">
        <v>3158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45002</v>
      </c>
      <c r="G39" s="6">
        <v>45003</v>
      </c>
      <c r="H39" s="4">
        <v>1</v>
      </c>
      <c r="I39" s="4">
        <v>1</v>
      </c>
      <c r="J39" s="4">
        <v>1</v>
      </c>
      <c r="K39" s="4" t="s">
        <v>30</v>
      </c>
      <c r="L39" s="4">
        <v>1424</v>
      </c>
      <c r="M39" s="4">
        <v>1424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44992</v>
      </c>
      <c r="S39" s="6">
        <v>45006</v>
      </c>
      <c r="T39" s="4" t="s">
        <v>34</v>
      </c>
      <c r="U39" s="4">
        <v>1424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45002</v>
      </c>
      <c r="G40" s="6">
        <v>45003</v>
      </c>
      <c r="H40" s="4">
        <v>1</v>
      </c>
      <c r="I40" s="4">
        <v>1</v>
      </c>
      <c r="J40" s="4">
        <v>1</v>
      </c>
      <c r="K40" s="4" t="s">
        <v>30</v>
      </c>
      <c r="L40" s="4">
        <v>317</v>
      </c>
      <c r="M40" s="4">
        <v>317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44992</v>
      </c>
      <c r="S40" s="6">
        <v>45006</v>
      </c>
      <c r="T40" s="4" t="s">
        <v>34</v>
      </c>
      <c r="U40" s="4">
        <v>317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45002</v>
      </c>
      <c r="G41" s="6">
        <v>45003</v>
      </c>
      <c r="H41" s="4">
        <v>1</v>
      </c>
      <c r="I41" s="4">
        <v>1</v>
      </c>
      <c r="J41" s="4">
        <v>1</v>
      </c>
      <c r="K41" s="4" t="s">
        <v>30</v>
      </c>
      <c r="L41" s="4">
        <v>580</v>
      </c>
      <c r="M41" s="4">
        <v>580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44993</v>
      </c>
      <c r="S41" s="6">
        <v>45006</v>
      </c>
      <c r="T41" s="4" t="s">
        <v>34</v>
      </c>
      <c r="U41" s="4">
        <v>580</v>
      </c>
      <c r="V41" s="4">
        <v>0</v>
      </c>
      <c r="W41" s="4">
        <v>0</v>
      </c>
      <c r="X41" s="4" t="s">
        <v>243</v>
      </c>
      <c r="Y41" s="4" t="s">
        <v>54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45002</v>
      </c>
      <c r="G42" s="6">
        <v>45003</v>
      </c>
      <c r="H42" s="4">
        <v>1</v>
      </c>
      <c r="I42" s="4">
        <v>1</v>
      </c>
      <c r="J42" s="4">
        <v>1</v>
      </c>
      <c r="K42" s="4" t="s">
        <v>30</v>
      </c>
      <c r="L42" s="4">
        <v>646</v>
      </c>
      <c r="M42" s="4">
        <v>646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44993</v>
      </c>
      <c r="S42" s="6">
        <v>45006</v>
      </c>
      <c r="T42" s="4" t="s">
        <v>34</v>
      </c>
      <c r="U42" s="4">
        <v>646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45002</v>
      </c>
      <c r="G43" s="6">
        <v>45003</v>
      </c>
      <c r="H43" s="4">
        <v>1</v>
      </c>
      <c r="I43" s="4">
        <v>1</v>
      </c>
      <c r="J43" s="4">
        <v>1</v>
      </c>
      <c r="K43" s="4" t="s">
        <v>30</v>
      </c>
      <c r="L43" s="4">
        <v>1092</v>
      </c>
      <c r="M43" s="4">
        <v>1092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44993</v>
      </c>
      <c r="S43" s="6">
        <v>45006</v>
      </c>
      <c r="T43" s="4" t="s">
        <v>34</v>
      </c>
      <c r="U43" s="4">
        <v>1092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161</v>
      </c>
      <c r="E44" s="4" t="s">
        <v>257</v>
      </c>
      <c r="F44" s="6">
        <v>44999</v>
      </c>
      <c r="G44" s="6">
        <v>45003</v>
      </c>
      <c r="H44" s="4">
        <v>1</v>
      </c>
      <c r="I44" s="4">
        <v>4</v>
      </c>
      <c r="J44" s="4">
        <v>4</v>
      </c>
      <c r="K44" s="4" t="s">
        <v>30</v>
      </c>
      <c r="L44" s="4">
        <v>2918</v>
      </c>
      <c r="M44" s="4">
        <v>2918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44993</v>
      </c>
      <c r="S44" s="6">
        <v>45006</v>
      </c>
      <c r="T44" s="4" t="s">
        <v>34</v>
      </c>
      <c r="U44" s="4">
        <v>2918</v>
      </c>
      <c r="V44" s="4">
        <v>0</v>
      </c>
      <c r="W44" s="4">
        <v>0</v>
      </c>
      <c r="X44" s="4" t="s">
        <v>259</v>
      </c>
      <c r="Y44" s="4" t="s">
        <v>165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45002</v>
      </c>
      <c r="G45" s="6">
        <v>45003</v>
      </c>
      <c r="H45" s="4">
        <v>1</v>
      </c>
      <c r="I45" s="4">
        <v>1</v>
      </c>
      <c r="J45" s="4">
        <v>1</v>
      </c>
      <c r="K45" s="4" t="s">
        <v>30</v>
      </c>
      <c r="L45" s="4">
        <v>1348</v>
      </c>
      <c r="M45" s="4">
        <v>1348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44993</v>
      </c>
      <c r="S45" s="6">
        <v>45006</v>
      </c>
      <c r="T45" s="4" t="s">
        <v>34</v>
      </c>
      <c r="U45" s="4">
        <v>1348</v>
      </c>
      <c r="V45" s="4">
        <v>0</v>
      </c>
      <c r="W45" s="4">
        <v>0</v>
      </c>
      <c r="X45" s="4" t="s">
        <v>264</v>
      </c>
      <c r="Y45" s="4" t="s">
        <v>54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45001</v>
      </c>
      <c r="G46" s="6">
        <v>45003</v>
      </c>
      <c r="H46" s="4">
        <v>2</v>
      </c>
      <c r="I46" s="4">
        <v>2</v>
      </c>
      <c r="J46" s="4">
        <v>4</v>
      </c>
      <c r="K46" s="4" t="s">
        <v>30</v>
      </c>
      <c r="L46" s="4">
        <v>5412</v>
      </c>
      <c r="M46" s="4">
        <v>5412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44994</v>
      </c>
      <c r="S46" s="6">
        <v>45006</v>
      </c>
      <c r="T46" s="4" t="s">
        <v>34</v>
      </c>
      <c r="U46" s="4">
        <v>5412</v>
      </c>
      <c r="V46" s="4">
        <v>0</v>
      </c>
      <c r="W46" s="4">
        <v>0</v>
      </c>
      <c r="X46" s="4" t="s">
        <v>267</v>
      </c>
      <c r="Y46" s="4" t="s">
        <v>54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44998</v>
      </c>
      <c r="G47" s="6">
        <v>45003</v>
      </c>
      <c r="H47" s="4">
        <v>1</v>
      </c>
      <c r="I47" s="4">
        <v>5</v>
      </c>
      <c r="J47" s="4">
        <v>5</v>
      </c>
      <c r="K47" s="4" t="s">
        <v>30</v>
      </c>
      <c r="L47" s="4">
        <v>3250</v>
      </c>
      <c r="M47" s="4">
        <v>3250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44994</v>
      </c>
      <c r="S47" s="6">
        <v>45006</v>
      </c>
      <c r="T47" s="4" t="s">
        <v>34</v>
      </c>
      <c r="U47" s="4">
        <v>3250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45002</v>
      </c>
      <c r="G48" s="6">
        <v>45003</v>
      </c>
      <c r="H48" s="4">
        <v>1</v>
      </c>
      <c r="I48" s="4">
        <v>1</v>
      </c>
      <c r="J48" s="4">
        <v>1</v>
      </c>
      <c r="K48" s="4" t="s">
        <v>30</v>
      </c>
      <c r="L48" s="4">
        <v>1562</v>
      </c>
      <c r="M48" s="4">
        <v>1562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44995</v>
      </c>
      <c r="S48" s="6">
        <v>45006</v>
      </c>
      <c r="T48" s="4" t="s">
        <v>34</v>
      </c>
      <c r="U48" s="4">
        <v>1562</v>
      </c>
      <c r="V48" s="4">
        <v>0</v>
      </c>
      <c r="W48" s="4">
        <v>0</v>
      </c>
      <c r="X48" s="4" t="s">
        <v>278</v>
      </c>
      <c r="Y48" s="4" t="s">
        <v>54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44999</v>
      </c>
      <c r="G49" s="6">
        <v>45003</v>
      </c>
      <c r="H49" s="4">
        <v>1</v>
      </c>
      <c r="I49" s="4">
        <v>4</v>
      </c>
      <c r="J49" s="4">
        <v>4</v>
      </c>
      <c r="K49" s="4" t="s">
        <v>30</v>
      </c>
      <c r="L49" s="4">
        <v>2162</v>
      </c>
      <c r="M49" s="4">
        <v>2162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44995</v>
      </c>
      <c r="S49" s="6">
        <v>45006</v>
      </c>
      <c r="T49" s="4" t="s">
        <v>34</v>
      </c>
      <c r="U49" s="4">
        <v>2162</v>
      </c>
      <c r="V49" s="4">
        <v>0</v>
      </c>
      <c r="W49" s="4">
        <v>0</v>
      </c>
      <c r="X49" s="4" t="s">
        <v>283</v>
      </c>
      <c r="Y49" s="4" t="s">
        <v>54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140</v>
      </c>
      <c r="E50" s="4" t="s">
        <v>285</v>
      </c>
      <c r="F50" s="6">
        <v>45000</v>
      </c>
      <c r="G50" s="6">
        <v>45003</v>
      </c>
      <c r="H50" s="4">
        <v>1</v>
      </c>
      <c r="I50" s="4">
        <v>3</v>
      </c>
      <c r="J50" s="4">
        <v>3</v>
      </c>
      <c r="K50" s="4" t="s">
        <v>30</v>
      </c>
      <c r="L50" s="4">
        <v>1902</v>
      </c>
      <c r="M50" s="4">
        <v>1902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44995</v>
      </c>
      <c r="S50" s="6">
        <v>45006</v>
      </c>
      <c r="T50" s="4" t="s">
        <v>34</v>
      </c>
      <c r="U50" s="4">
        <v>1902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45001</v>
      </c>
      <c r="G51" s="6">
        <v>45003</v>
      </c>
      <c r="H51" s="4">
        <v>1</v>
      </c>
      <c r="I51" s="4">
        <v>2</v>
      </c>
      <c r="J51" s="4">
        <v>2</v>
      </c>
      <c r="K51" s="4" t="s">
        <v>30</v>
      </c>
      <c r="L51" s="4">
        <v>1708</v>
      </c>
      <c r="M51" s="4">
        <v>1708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44995</v>
      </c>
      <c r="S51" s="6">
        <v>45006</v>
      </c>
      <c r="T51" s="4" t="s">
        <v>34</v>
      </c>
      <c r="U51" s="4">
        <v>1708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45002</v>
      </c>
      <c r="G52" s="6">
        <v>45003</v>
      </c>
      <c r="H52" s="4">
        <v>1</v>
      </c>
      <c r="I52" s="4">
        <v>1</v>
      </c>
      <c r="J52" s="4">
        <v>1</v>
      </c>
      <c r="K52" s="4" t="s">
        <v>30</v>
      </c>
      <c r="L52" s="4">
        <v>506</v>
      </c>
      <c r="M52" s="4">
        <v>506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44995</v>
      </c>
      <c r="S52" s="6">
        <v>45006</v>
      </c>
      <c r="T52" s="4" t="s">
        <v>34</v>
      </c>
      <c r="U52" s="4">
        <v>506</v>
      </c>
      <c r="V52" s="4">
        <v>0</v>
      </c>
      <c r="W52" s="4">
        <v>0</v>
      </c>
      <c r="X52" s="4" t="s">
        <v>299</v>
      </c>
      <c r="Y52" s="4" t="s">
        <v>54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45002</v>
      </c>
      <c r="G53" s="6">
        <v>45003</v>
      </c>
      <c r="H53" s="4">
        <v>1</v>
      </c>
      <c r="I53" s="4">
        <v>1</v>
      </c>
      <c r="J53" s="4">
        <v>1</v>
      </c>
      <c r="K53" s="4" t="s">
        <v>30</v>
      </c>
      <c r="L53" s="4">
        <v>522</v>
      </c>
      <c r="M53" s="4">
        <v>522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44995</v>
      </c>
      <c r="S53" s="6">
        <v>45006</v>
      </c>
      <c r="T53" s="4" t="s">
        <v>34</v>
      </c>
      <c r="U53" s="4">
        <v>522</v>
      </c>
      <c r="V53" s="4">
        <v>0</v>
      </c>
      <c r="W53" s="4">
        <v>0</v>
      </c>
      <c r="X53" s="4" t="s">
        <v>304</v>
      </c>
      <c r="Y53" s="4" t="s">
        <v>54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45001</v>
      </c>
      <c r="G54" s="6">
        <v>45003</v>
      </c>
      <c r="H54" s="4">
        <v>1</v>
      </c>
      <c r="I54" s="4">
        <v>2</v>
      </c>
      <c r="J54" s="4">
        <v>2</v>
      </c>
      <c r="K54" s="4" t="s">
        <v>30</v>
      </c>
      <c r="L54" s="4">
        <v>926</v>
      </c>
      <c r="M54" s="4">
        <v>926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44995</v>
      </c>
      <c r="S54" s="6">
        <v>45006</v>
      </c>
      <c r="T54" s="4" t="s">
        <v>34</v>
      </c>
      <c r="U54" s="4">
        <v>926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45000</v>
      </c>
      <c r="G55" s="6">
        <v>45003</v>
      </c>
      <c r="H55" s="4">
        <v>1</v>
      </c>
      <c r="I55" s="4">
        <v>3</v>
      </c>
      <c r="J55" s="4">
        <v>3</v>
      </c>
      <c r="K55" s="4" t="s">
        <v>30</v>
      </c>
      <c r="L55" s="4">
        <v>2386</v>
      </c>
      <c r="M55" s="4">
        <v>2386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44996</v>
      </c>
      <c r="S55" s="6">
        <v>45006</v>
      </c>
      <c r="T55" s="4" t="s">
        <v>34</v>
      </c>
      <c r="U55" s="4">
        <v>2386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260</v>
      </c>
      <c r="B56" s="4" t="s">
        <v>26</v>
      </c>
      <c r="C56" s="4" t="s">
        <v>70</v>
      </c>
      <c r="D56" s="4" t="s">
        <v>261</v>
      </c>
      <c r="E56" s="4" t="s">
        <v>262</v>
      </c>
      <c r="F56" s="6">
        <v>45002</v>
      </c>
      <c r="G56" s="6">
        <v>45003</v>
      </c>
      <c r="H56" s="4">
        <v>1</v>
      </c>
      <c r="I56" s="4">
        <v>1</v>
      </c>
      <c r="J56" s="4">
        <v>1</v>
      </c>
      <c r="K56" s="4" t="s">
        <v>30</v>
      </c>
      <c r="L56" s="4">
        <v>-1348</v>
      </c>
      <c r="M56" s="4">
        <v>-1348</v>
      </c>
      <c r="N56" s="4" t="s">
        <v>263</v>
      </c>
      <c r="O56" s="4" t="s">
        <v>32</v>
      </c>
      <c r="P56" s="4" t="s">
        <v>33</v>
      </c>
      <c r="Q56" s="4">
        <v>0</v>
      </c>
      <c r="R56" s="7">
        <v>44993</v>
      </c>
      <c r="S56" s="6">
        <v>45006</v>
      </c>
      <c r="T56" s="4" t="s">
        <v>34</v>
      </c>
      <c r="U56" s="4">
        <v>-1348</v>
      </c>
      <c r="V56" s="4">
        <v>0</v>
      </c>
      <c r="W56" s="4">
        <v>0</v>
      </c>
      <c r="X56" s="4" t="s">
        <v>264</v>
      </c>
      <c r="Y56" s="4" t="s">
        <v>54</v>
      </c>
    </row>
    <row r="57" s="4" customFormat="1" spans="1:25">
      <c r="A57" s="4" t="s">
        <v>289</v>
      </c>
      <c r="B57" s="4" t="s">
        <v>26</v>
      </c>
      <c r="C57" s="4" t="s">
        <v>70</v>
      </c>
      <c r="D57" s="4" t="s">
        <v>290</v>
      </c>
      <c r="E57" s="4" t="s">
        <v>291</v>
      </c>
      <c r="F57" s="6">
        <v>45001</v>
      </c>
      <c r="G57" s="6">
        <v>45003</v>
      </c>
      <c r="H57" s="4">
        <v>1</v>
      </c>
      <c r="I57" s="4">
        <v>2</v>
      </c>
      <c r="J57" s="4">
        <v>2</v>
      </c>
      <c r="K57" s="4" t="s">
        <v>30</v>
      </c>
      <c r="L57" s="4">
        <v>-1708</v>
      </c>
      <c r="M57" s="4">
        <v>-1708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44995</v>
      </c>
      <c r="S57" s="6">
        <v>45006</v>
      </c>
      <c r="T57" s="4" t="s">
        <v>34</v>
      </c>
      <c r="U57" s="4">
        <v>-1708</v>
      </c>
      <c r="V57" s="4">
        <v>0</v>
      </c>
      <c r="W57" s="4">
        <v>0</v>
      </c>
      <c r="X57" s="4" t="s">
        <v>293</v>
      </c>
      <c r="Y57" s="4" t="s">
        <v>294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45001</v>
      </c>
      <c r="G58" s="6">
        <v>45003</v>
      </c>
      <c r="H58" s="4">
        <v>1</v>
      </c>
      <c r="I58" s="4">
        <v>2</v>
      </c>
      <c r="J58" s="4">
        <v>2</v>
      </c>
      <c r="K58" s="4" t="s">
        <v>30</v>
      </c>
      <c r="L58" s="4">
        <v>1021</v>
      </c>
      <c r="M58" s="4">
        <v>1021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44996</v>
      </c>
      <c r="S58" s="6">
        <v>45006</v>
      </c>
      <c r="T58" s="4" t="s">
        <v>34</v>
      </c>
      <c r="U58" s="4">
        <v>1021</v>
      </c>
      <c r="V58" s="4">
        <v>0</v>
      </c>
      <c r="W58" s="4">
        <v>0</v>
      </c>
      <c r="X58" s="4" t="s">
        <v>321</v>
      </c>
      <c r="Y58" s="4" t="s">
        <v>54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45002</v>
      </c>
      <c r="G59" s="6">
        <v>45003</v>
      </c>
      <c r="H59" s="4">
        <v>1</v>
      </c>
      <c r="I59" s="4">
        <v>1</v>
      </c>
      <c r="J59" s="4">
        <v>1</v>
      </c>
      <c r="K59" s="4" t="s">
        <v>30</v>
      </c>
      <c r="L59" s="4">
        <v>821</v>
      </c>
      <c r="M59" s="4">
        <v>821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44996</v>
      </c>
      <c r="S59" s="6">
        <v>45006</v>
      </c>
      <c r="T59" s="4" t="s">
        <v>34</v>
      </c>
      <c r="U59" s="4">
        <v>821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45000</v>
      </c>
      <c r="G60" s="6">
        <v>45003</v>
      </c>
      <c r="H60" s="4">
        <v>1</v>
      </c>
      <c r="I60" s="4">
        <v>3</v>
      </c>
      <c r="J60" s="4">
        <v>3</v>
      </c>
      <c r="K60" s="4" t="s">
        <v>30</v>
      </c>
      <c r="L60" s="4">
        <v>1932</v>
      </c>
      <c r="M60" s="4">
        <v>1932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44997</v>
      </c>
      <c r="S60" s="6">
        <v>45006</v>
      </c>
      <c r="T60" s="4" t="s">
        <v>34</v>
      </c>
      <c r="U60" s="4">
        <v>1932</v>
      </c>
      <c r="V60" s="4">
        <v>0</v>
      </c>
      <c r="W60" s="4">
        <v>0</v>
      </c>
      <c r="X60" s="4" t="s">
        <v>332</v>
      </c>
      <c r="Y60" s="4" t="s">
        <v>54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45002</v>
      </c>
      <c r="G61" s="6">
        <v>45003</v>
      </c>
      <c r="H61" s="4">
        <v>1</v>
      </c>
      <c r="I61" s="4">
        <v>1</v>
      </c>
      <c r="J61" s="4">
        <v>1</v>
      </c>
      <c r="K61" s="4" t="s">
        <v>30</v>
      </c>
      <c r="L61" s="4">
        <v>646</v>
      </c>
      <c r="M61" s="4">
        <v>646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44997</v>
      </c>
      <c r="S61" s="6">
        <v>45006</v>
      </c>
      <c r="T61" s="4" t="s">
        <v>34</v>
      </c>
      <c r="U61" s="4">
        <v>646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45000</v>
      </c>
      <c r="G62" s="6">
        <v>45003</v>
      </c>
      <c r="H62" s="4">
        <v>1</v>
      </c>
      <c r="I62" s="4">
        <v>3</v>
      </c>
      <c r="J62" s="4">
        <v>3</v>
      </c>
      <c r="K62" s="4" t="s">
        <v>30</v>
      </c>
      <c r="L62" s="4">
        <v>2226</v>
      </c>
      <c r="M62" s="4">
        <v>2226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44998</v>
      </c>
      <c r="S62" s="6">
        <v>45006</v>
      </c>
      <c r="T62" s="4" t="s">
        <v>34</v>
      </c>
      <c r="U62" s="4">
        <v>2226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45000</v>
      </c>
      <c r="G63" s="6">
        <v>45003</v>
      </c>
      <c r="H63" s="4">
        <v>1</v>
      </c>
      <c r="I63" s="4">
        <v>3</v>
      </c>
      <c r="J63" s="4">
        <v>3</v>
      </c>
      <c r="K63" s="4" t="s">
        <v>30</v>
      </c>
      <c r="L63" s="4">
        <v>4694</v>
      </c>
      <c r="M63" s="4">
        <v>4694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44998</v>
      </c>
      <c r="S63" s="6">
        <v>45006</v>
      </c>
      <c r="T63" s="4" t="s">
        <v>34</v>
      </c>
      <c r="U63" s="4">
        <v>4694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161</v>
      </c>
      <c r="E64" s="4" t="s">
        <v>257</v>
      </c>
      <c r="F64" s="6">
        <v>45002</v>
      </c>
      <c r="G64" s="6">
        <v>45003</v>
      </c>
      <c r="H64" s="4">
        <v>1</v>
      </c>
      <c r="I64" s="4">
        <v>1</v>
      </c>
      <c r="J64" s="4">
        <v>1</v>
      </c>
      <c r="K64" s="4" t="s">
        <v>30</v>
      </c>
      <c r="L64" s="4">
        <v>740</v>
      </c>
      <c r="M64" s="4">
        <v>740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44998</v>
      </c>
      <c r="S64" s="6">
        <v>45006</v>
      </c>
      <c r="T64" s="4" t="s">
        <v>34</v>
      </c>
      <c r="U64" s="4">
        <v>740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45002</v>
      </c>
      <c r="G65" s="6">
        <v>45003</v>
      </c>
      <c r="H65" s="4">
        <v>1</v>
      </c>
      <c r="I65" s="4">
        <v>1</v>
      </c>
      <c r="J65" s="4">
        <v>1</v>
      </c>
      <c r="K65" s="4" t="s">
        <v>30</v>
      </c>
      <c r="L65" s="4">
        <v>558</v>
      </c>
      <c r="M65" s="4">
        <v>558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44998</v>
      </c>
      <c r="S65" s="6">
        <v>45006</v>
      </c>
      <c r="T65" s="4" t="s">
        <v>34</v>
      </c>
      <c r="U65" s="4">
        <v>558</v>
      </c>
      <c r="V65" s="4">
        <v>0</v>
      </c>
      <c r="W65" s="4">
        <v>0</v>
      </c>
      <c r="X65" s="4" t="s">
        <v>359</v>
      </c>
      <c r="Y65" s="4" t="s">
        <v>54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29</v>
      </c>
      <c r="F66" s="6">
        <v>45001</v>
      </c>
      <c r="G66" s="6">
        <v>45003</v>
      </c>
      <c r="H66" s="4">
        <v>1</v>
      </c>
      <c r="I66" s="4">
        <v>2</v>
      </c>
      <c r="J66" s="4">
        <v>2</v>
      </c>
      <c r="K66" s="4" t="s">
        <v>30</v>
      </c>
      <c r="L66" s="4">
        <v>318</v>
      </c>
      <c r="M66" s="4">
        <v>318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44998</v>
      </c>
      <c r="S66" s="6">
        <v>45006</v>
      </c>
      <c r="T66" s="4" t="s">
        <v>34</v>
      </c>
      <c r="U66" s="4">
        <v>318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297</v>
      </c>
      <c r="F67" s="6">
        <v>45002</v>
      </c>
      <c r="G67" s="6">
        <v>45003</v>
      </c>
      <c r="H67" s="4">
        <v>1</v>
      </c>
      <c r="I67" s="4">
        <v>1</v>
      </c>
      <c r="J67" s="4">
        <v>1</v>
      </c>
      <c r="K67" s="4" t="s">
        <v>30</v>
      </c>
      <c r="L67" s="4">
        <v>966</v>
      </c>
      <c r="M67" s="4">
        <v>966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44998</v>
      </c>
      <c r="S67" s="6">
        <v>45006</v>
      </c>
      <c r="T67" s="4" t="s">
        <v>34</v>
      </c>
      <c r="U67" s="4">
        <v>966</v>
      </c>
      <c r="V67" s="4">
        <v>0</v>
      </c>
      <c r="W67" s="4">
        <v>0</v>
      </c>
      <c r="X67" s="4" t="s">
        <v>368</v>
      </c>
      <c r="Y67" s="4" t="s">
        <v>54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297</v>
      </c>
      <c r="F68" s="6">
        <v>45000</v>
      </c>
      <c r="G68" s="6">
        <v>45003</v>
      </c>
      <c r="H68" s="4">
        <v>1</v>
      </c>
      <c r="I68" s="4">
        <v>3</v>
      </c>
      <c r="J68" s="4">
        <v>3</v>
      </c>
      <c r="K68" s="4" t="s">
        <v>30</v>
      </c>
      <c r="L68" s="4">
        <v>1797</v>
      </c>
      <c r="M68" s="4">
        <v>1797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44998</v>
      </c>
      <c r="S68" s="6">
        <v>45006</v>
      </c>
      <c r="T68" s="4" t="s">
        <v>34</v>
      </c>
      <c r="U68" s="4">
        <v>1797</v>
      </c>
      <c r="V68" s="4">
        <v>0</v>
      </c>
      <c r="W68" s="4">
        <v>0</v>
      </c>
      <c r="X68" s="4" t="s">
        <v>372</v>
      </c>
      <c r="Y68" s="4" t="s">
        <v>54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45002</v>
      </c>
      <c r="G69" s="6">
        <v>45003</v>
      </c>
      <c r="H69" s="4">
        <v>1</v>
      </c>
      <c r="I69" s="4">
        <v>1</v>
      </c>
      <c r="J69" s="4">
        <v>1</v>
      </c>
      <c r="K69" s="4" t="s">
        <v>30</v>
      </c>
      <c r="L69" s="4">
        <v>3128</v>
      </c>
      <c r="M69" s="4">
        <v>3128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44998</v>
      </c>
      <c r="S69" s="6">
        <v>45006</v>
      </c>
      <c r="T69" s="4" t="s">
        <v>34</v>
      </c>
      <c r="U69" s="4">
        <v>3128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161</v>
      </c>
      <c r="E70" s="4" t="s">
        <v>162</v>
      </c>
      <c r="F70" s="6">
        <v>45002</v>
      </c>
      <c r="G70" s="6">
        <v>45003</v>
      </c>
      <c r="H70" s="4">
        <v>1</v>
      </c>
      <c r="I70" s="4">
        <v>1</v>
      </c>
      <c r="J70" s="4">
        <v>1</v>
      </c>
      <c r="K70" s="4" t="s">
        <v>30</v>
      </c>
      <c r="L70" s="4">
        <v>662</v>
      </c>
      <c r="M70" s="4">
        <v>662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44998</v>
      </c>
      <c r="S70" s="6">
        <v>45006</v>
      </c>
      <c r="T70" s="4" t="s">
        <v>34</v>
      </c>
      <c r="U70" s="4">
        <v>662</v>
      </c>
      <c r="V70" s="4">
        <v>0</v>
      </c>
      <c r="W70" s="4">
        <v>0</v>
      </c>
      <c r="X70" s="4" t="s">
        <v>381</v>
      </c>
      <c r="Y70" s="4" t="s">
        <v>354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374</v>
      </c>
      <c r="E71" s="4" t="s">
        <v>383</v>
      </c>
      <c r="F71" s="6">
        <v>45002</v>
      </c>
      <c r="G71" s="6">
        <v>45003</v>
      </c>
      <c r="H71" s="4">
        <v>1</v>
      </c>
      <c r="I71" s="4">
        <v>1</v>
      </c>
      <c r="J71" s="4">
        <v>1</v>
      </c>
      <c r="K71" s="4" t="s">
        <v>30</v>
      </c>
      <c r="L71" s="4">
        <v>2877</v>
      </c>
      <c r="M71" s="4">
        <v>2877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44999</v>
      </c>
      <c r="S71" s="6">
        <v>45006</v>
      </c>
      <c r="T71" s="4" t="s">
        <v>34</v>
      </c>
      <c r="U71" s="4">
        <v>2877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45000</v>
      </c>
      <c r="G72" s="6">
        <v>45003</v>
      </c>
      <c r="H72" s="4">
        <v>1</v>
      </c>
      <c r="I72" s="4">
        <v>3</v>
      </c>
      <c r="J72" s="4">
        <v>3</v>
      </c>
      <c r="K72" s="4" t="s">
        <v>30</v>
      </c>
      <c r="L72" s="4">
        <v>4854</v>
      </c>
      <c r="M72" s="4">
        <v>4854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44999</v>
      </c>
      <c r="S72" s="6">
        <v>45006</v>
      </c>
      <c r="T72" s="4" t="s">
        <v>34</v>
      </c>
      <c r="U72" s="4">
        <v>4854</v>
      </c>
      <c r="V72" s="4">
        <v>0</v>
      </c>
      <c r="W72" s="4">
        <v>0</v>
      </c>
      <c r="X72" s="4" t="s">
        <v>391</v>
      </c>
      <c r="Y72" s="4" t="s">
        <v>54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92</v>
      </c>
      <c r="F73" s="6">
        <v>45001</v>
      </c>
      <c r="G73" s="6">
        <v>45003</v>
      </c>
      <c r="H73" s="4">
        <v>1</v>
      </c>
      <c r="I73" s="4">
        <v>2</v>
      </c>
      <c r="J73" s="4">
        <v>2</v>
      </c>
      <c r="K73" s="4" t="s">
        <v>30</v>
      </c>
      <c r="L73" s="4">
        <v>1864</v>
      </c>
      <c r="M73" s="4">
        <v>1864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44999</v>
      </c>
      <c r="S73" s="6">
        <v>45006</v>
      </c>
      <c r="T73" s="4" t="s">
        <v>34</v>
      </c>
      <c r="U73" s="4">
        <v>1864</v>
      </c>
      <c r="V73" s="4">
        <v>0</v>
      </c>
      <c r="W73" s="4">
        <v>0</v>
      </c>
      <c r="X73" s="4" t="s">
        <v>395</v>
      </c>
      <c r="Y73" s="4" t="s">
        <v>54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44999</v>
      </c>
      <c r="G74" s="6">
        <v>45003</v>
      </c>
      <c r="H74" s="4">
        <v>1</v>
      </c>
      <c r="I74" s="4">
        <v>4</v>
      </c>
      <c r="J74" s="4">
        <v>4</v>
      </c>
      <c r="K74" s="4" t="s">
        <v>30</v>
      </c>
      <c r="L74" s="4">
        <v>7204</v>
      </c>
      <c r="M74" s="4">
        <v>7204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44999</v>
      </c>
      <c r="S74" s="6">
        <v>45006</v>
      </c>
      <c r="T74" s="4" t="s">
        <v>34</v>
      </c>
      <c r="U74" s="4">
        <v>7204</v>
      </c>
      <c r="V74" s="4">
        <v>0</v>
      </c>
      <c r="W74" s="4">
        <v>0</v>
      </c>
      <c r="X74" s="4" t="s">
        <v>400</v>
      </c>
      <c r="Y74" s="4" t="s">
        <v>54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6">
        <v>44999</v>
      </c>
      <c r="G75" s="6">
        <v>45003</v>
      </c>
      <c r="H75" s="4">
        <v>1</v>
      </c>
      <c r="I75" s="4">
        <v>4</v>
      </c>
      <c r="J75" s="4">
        <v>4</v>
      </c>
      <c r="K75" s="4" t="s">
        <v>30</v>
      </c>
      <c r="L75" s="4">
        <v>11652</v>
      </c>
      <c r="M75" s="4">
        <v>11652</v>
      </c>
      <c r="N75" s="4" t="s">
        <v>404</v>
      </c>
      <c r="O75" s="4" t="s">
        <v>32</v>
      </c>
      <c r="P75" s="4" t="s">
        <v>33</v>
      </c>
      <c r="Q75" s="4">
        <v>0</v>
      </c>
      <c r="R75" s="7">
        <v>44999</v>
      </c>
      <c r="S75" s="6">
        <v>45006</v>
      </c>
      <c r="T75" s="4" t="s">
        <v>34</v>
      </c>
      <c r="U75" s="4">
        <v>11652</v>
      </c>
      <c r="V75" s="4">
        <v>0</v>
      </c>
      <c r="W75" s="4">
        <v>0</v>
      </c>
      <c r="X75" s="4" t="s">
        <v>405</v>
      </c>
      <c r="Y75" s="4" t="s">
        <v>54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45002</v>
      </c>
      <c r="G76" s="6">
        <v>45003</v>
      </c>
      <c r="H76" s="4">
        <v>1</v>
      </c>
      <c r="I76" s="4">
        <v>1</v>
      </c>
      <c r="J76" s="4">
        <v>1</v>
      </c>
      <c r="K76" s="4" t="s">
        <v>30</v>
      </c>
      <c r="L76" s="4">
        <v>198</v>
      </c>
      <c r="M76" s="4">
        <v>198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45000</v>
      </c>
      <c r="S76" s="6">
        <v>45006</v>
      </c>
      <c r="T76" s="4" t="s">
        <v>34</v>
      </c>
      <c r="U76" s="4">
        <v>198</v>
      </c>
      <c r="V76" s="4">
        <v>0</v>
      </c>
      <c r="W76" s="4">
        <v>0</v>
      </c>
      <c r="X76" s="4" t="s">
        <v>410</v>
      </c>
      <c r="Y76" s="4" t="s">
        <v>54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45002</v>
      </c>
      <c r="G77" s="6">
        <v>45003</v>
      </c>
      <c r="H77" s="4">
        <v>1</v>
      </c>
      <c r="I77" s="4">
        <v>1</v>
      </c>
      <c r="J77" s="4">
        <v>1</v>
      </c>
      <c r="K77" s="4" t="s">
        <v>30</v>
      </c>
      <c r="L77" s="4">
        <v>1185</v>
      </c>
      <c r="M77" s="4">
        <v>1185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45000</v>
      </c>
      <c r="S77" s="6">
        <v>45006</v>
      </c>
      <c r="T77" s="4" t="s">
        <v>34</v>
      </c>
      <c r="U77" s="4">
        <v>1185</v>
      </c>
      <c r="V77" s="4">
        <v>0</v>
      </c>
      <c r="W77" s="4">
        <v>0</v>
      </c>
      <c r="X77" s="4" t="s">
        <v>415</v>
      </c>
      <c r="Y77" s="4" t="s">
        <v>54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45001</v>
      </c>
      <c r="G78" s="6">
        <v>45003</v>
      </c>
      <c r="H78" s="4">
        <v>1</v>
      </c>
      <c r="I78" s="4">
        <v>2</v>
      </c>
      <c r="J78" s="4">
        <v>2</v>
      </c>
      <c r="K78" s="4" t="s">
        <v>30</v>
      </c>
      <c r="L78" s="4">
        <v>2211</v>
      </c>
      <c r="M78" s="4">
        <v>2211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45000</v>
      </c>
      <c r="S78" s="6">
        <v>45006</v>
      </c>
      <c r="T78" s="4" t="s">
        <v>34</v>
      </c>
      <c r="U78" s="4">
        <v>2211</v>
      </c>
      <c r="V78" s="4">
        <v>0</v>
      </c>
      <c r="W78" s="4">
        <v>0</v>
      </c>
      <c r="X78" s="4" t="s">
        <v>420</v>
      </c>
      <c r="Y78" s="4" t="s">
        <v>54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297</v>
      </c>
      <c r="F79" s="6">
        <v>45002</v>
      </c>
      <c r="G79" s="6">
        <v>45003</v>
      </c>
      <c r="H79" s="4">
        <v>1</v>
      </c>
      <c r="I79" s="4">
        <v>1</v>
      </c>
      <c r="J79" s="4">
        <v>1</v>
      </c>
      <c r="K79" s="4" t="s">
        <v>30</v>
      </c>
      <c r="L79" s="4">
        <v>128</v>
      </c>
      <c r="M79" s="4">
        <v>128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45000</v>
      </c>
      <c r="S79" s="6">
        <v>45006</v>
      </c>
      <c r="T79" s="4" t="s">
        <v>34</v>
      </c>
      <c r="U79" s="4">
        <v>128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45000</v>
      </c>
      <c r="G80" s="6">
        <v>45003</v>
      </c>
      <c r="H80" s="4">
        <v>1</v>
      </c>
      <c r="I80" s="4">
        <v>3</v>
      </c>
      <c r="J80" s="4">
        <v>3</v>
      </c>
      <c r="K80" s="4" t="s">
        <v>30</v>
      </c>
      <c r="L80" s="4">
        <v>1695</v>
      </c>
      <c r="M80" s="4">
        <v>1695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45000</v>
      </c>
      <c r="S80" s="6">
        <v>45006</v>
      </c>
      <c r="T80" s="4" t="s">
        <v>34</v>
      </c>
      <c r="U80" s="4">
        <v>1695</v>
      </c>
      <c r="V80" s="4">
        <v>0</v>
      </c>
      <c r="W80" s="4">
        <v>0</v>
      </c>
      <c r="X80" s="4" t="s">
        <v>430</v>
      </c>
      <c r="Y80" s="4" t="s">
        <v>54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45000</v>
      </c>
      <c r="G81" s="6">
        <v>45003</v>
      </c>
      <c r="H81" s="4">
        <v>1</v>
      </c>
      <c r="I81" s="4">
        <v>3</v>
      </c>
      <c r="J81" s="4">
        <v>3</v>
      </c>
      <c r="K81" s="4" t="s">
        <v>30</v>
      </c>
      <c r="L81" s="4">
        <v>2921</v>
      </c>
      <c r="M81" s="4">
        <v>2921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45000</v>
      </c>
      <c r="S81" s="6">
        <v>45006</v>
      </c>
      <c r="T81" s="4" t="s">
        <v>34</v>
      </c>
      <c r="U81" s="4">
        <v>2921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45002</v>
      </c>
      <c r="G82" s="6">
        <v>45003</v>
      </c>
      <c r="H82" s="4">
        <v>2</v>
      </c>
      <c r="I82" s="4">
        <v>1</v>
      </c>
      <c r="J82" s="4">
        <v>2</v>
      </c>
      <c r="K82" s="4" t="s">
        <v>30</v>
      </c>
      <c r="L82" s="4">
        <v>546</v>
      </c>
      <c r="M82" s="4">
        <v>546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45000</v>
      </c>
      <c r="S82" s="6">
        <v>45006</v>
      </c>
      <c r="T82" s="4" t="s">
        <v>34</v>
      </c>
      <c r="U82" s="4">
        <v>546</v>
      </c>
      <c r="V82" s="4">
        <v>0</v>
      </c>
      <c r="W82" s="4">
        <v>0</v>
      </c>
      <c r="X82" s="4" t="s">
        <v>441</v>
      </c>
      <c r="Y82" s="4" t="s">
        <v>54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6">
        <v>45002</v>
      </c>
      <c r="G83" s="6">
        <v>45003</v>
      </c>
      <c r="H83" s="4">
        <v>1</v>
      </c>
      <c r="I83" s="4">
        <v>1</v>
      </c>
      <c r="J83" s="4">
        <v>1</v>
      </c>
      <c r="K83" s="4" t="s">
        <v>30</v>
      </c>
      <c r="L83" s="4">
        <v>567</v>
      </c>
      <c r="M83" s="4">
        <v>567</v>
      </c>
      <c r="N83" s="4" t="s">
        <v>445</v>
      </c>
      <c r="O83" s="4" t="s">
        <v>32</v>
      </c>
      <c r="P83" s="4" t="s">
        <v>33</v>
      </c>
      <c r="Q83" s="4">
        <v>0</v>
      </c>
      <c r="R83" s="7">
        <v>45000</v>
      </c>
      <c r="S83" s="6">
        <v>45006</v>
      </c>
      <c r="T83" s="4" t="s">
        <v>34</v>
      </c>
      <c r="U83" s="4">
        <v>567</v>
      </c>
      <c r="V83" s="4">
        <v>0</v>
      </c>
      <c r="W83" s="4">
        <v>0</v>
      </c>
      <c r="X83" s="4" t="s">
        <v>446</v>
      </c>
      <c r="Y83" s="4" t="s">
        <v>54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184</v>
      </c>
      <c r="E84" s="4" t="s">
        <v>448</v>
      </c>
      <c r="F84" s="6">
        <v>45001</v>
      </c>
      <c r="G84" s="6">
        <v>45003</v>
      </c>
      <c r="H84" s="4">
        <v>1</v>
      </c>
      <c r="I84" s="4">
        <v>2</v>
      </c>
      <c r="J84" s="4">
        <v>2</v>
      </c>
      <c r="K84" s="4" t="s">
        <v>30</v>
      </c>
      <c r="L84" s="4">
        <v>780</v>
      </c>
      <c r="M84" s="4">
        <v>780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45000</v>
      </c>
      <c r="S84" s="6">
        <v>45006</v>
      </c>
      <c r="T84" s="4" t="s">
        <v>34</v>
      </c>
      <c r="U84" s="4">
        <v>780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454</v>
      </c>
      <c r="F85" s="6">
        <v>45002</v>
      </c>
      <c r="G85" s="6">
        <v>45003</v>
      </c>
      <c r="H85" s="4">
        <v>1</v>
      </c>
      <c r="I85" s="4">
        <v>1</v>
      </c>
      <c r="J85" s="4">
        <v>1</v>
      </c>
      <c r="K85" s="4" t="s">
        <v>30</v>
      </c>
      <c r="L85" s="4">
        <v>142</v>
      </c>
      <c r="M85" s="4">
        <v>142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45000</v>
      </c>
      <c r="S85" s="6">
        <v>45006</v>
      </c>
      <c r="T85" s="4" t="s">
        <v>34</v>
      </c>
      <c r="U85" s="4">
        <v>142</v>
      </c>
      <c r="V85" s="4">
        <v>0</v>
      </c>
      <c r="W85" s="4">
        <v>0</v>
      </c>
      <c r="X85" s="4" t="s">
        <v>456</v>
      </c>
      <c r="Y85" s="4" t="s">
        <v>457</v>
      </c>
    </row>
    <row r="86" s="4" customFormat="1" spans="1:26">
      <c r="A86" s="4" t="s">
        <v>458</v>
      </c>
      <c r="B86" s="4" t="s">
        <v>26</v>
      </c>
      <c r="C86" s="4" t="s">
        <v>27</v>
      </c>
      <c r="D86" s="4" t="s">
        <v>184</v>
      </c>
      <c r="E86" s="4" t="s">
        <v>448</v>
      </c>
      <c r="F86" s="6">
        <v>45001</v>
      </c>
      <c r="G86" s="6">
        <v>45003</v>
      </c>
      <c r="H86" s="4">
        <v>2</v>
      </c>
      <c r="I86" s="4">
        <v>2</v>
      </c>
      <c r="J86" s="4">
        <v>4</v>
      </c>
      <c r="K86" s="4" t="s">
        <v>30</v>
      </c>
      <c r="L86" s="4">
        <v>1560</v>
      </c>
      <c r="M86" s="4">
        <v>1560</v>
      </c>
      <c r="N86" s="4" t="s">
        <v>459</v>
      </c>
      <c r="O86" s="4" t="s">
        <v>32</v>
      </c>
      <c r="P86" s="4" t="s">
        <v>33</v>
      </c>
      <c r="Q86" s="4">
        <v>0</v>
      </c>
      <c r="R86" s="7">
        <v>45000</v>
      </c>
      <c r="S86" s="6">
        <v>45006</v>
      </c>
      <c r="T86" s="4" t="s">
        <v>34</v>
      </c>
      <c r="U86" s="4">
        <v>1560</v>
      </c>
      <c r="V86" s="4">
        <v>0</v>
      </c>
      <c r="W86" s="4">
        <v>0</v>
      </c>
      <c r="X86" s="4" t="s">
        <v>460</v>
      </c>
      <c r="Y86" s="4">
        <v>341415</v>
      </c>
      <c r="Z86" s="4" t="s">
        <v>461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39</v>
      </c>
      <c r="F87" s="6">
        <v>45001</v>
      </c>
      <c r="G87" s="6">
        <v>45003</v>
      </c>
      <c r="H87" s="4">
        <v>1</v>
      </c>
      <c r="I87" s="4">
        <v>2</v>
      </c>
      <c r="J87" s="4">
        <v>2</v>
      </c>
      <c r="K87" s="4" t="s">
        <v>30</v>
      </c>
      <c r="L87" s="4">
        <v>1342</v>
      </c>
      <c r="M87" s="4">
        <v>1342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45000</v>
      </c>
      <c r="S87" s="6">
        <v>45006</v>
      </c>
      <c r="T87" s="4" t="s">
        <v>34</v>
      </c>
      <c r="U87" s="4">
        <v>1342</v>
      </c>
      <c r="V87" s="4">
        <v>0</v>
      </c>
      <c r="W87" s="4">
        <v>0</v>
      </c>
      <c r="X87" s="4" t="s">
        <v>465</v>
      </c>
      <c r="Y87" s="4" t="s">
        <v>54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45002</v>
      </c>
      <c r="G88" s="6">
        <v>45003</v>
      </c>
      <c r="H88" s="4">
        <v>1</v>
      </c>
      <c r="I88" s="4">
        <v>1</v>
      </c>
      <c r="J88" s="4">
        <v>1</v>
      </c>
      <c r="K88" s="4" t="s">
        <v>30</v>
      </c>
      <c r="L88" s="4">
        <v>374</v>
      </c>
      <c r="M88" s="4">
        <v>374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45000</v>
      </c>
      <c r="S88" s="6">
        <v>45006</v>
      </c>
      <c r="T88" s="4" t="s">
        <v>34</v>
      </c>
      <c r="U88" s="4">
        <v>374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45002</v>
      </c>
      <c r="G89" s="6">
        <v>45003</v>
      </c>
      <c r="H89" s="4">
        <v>1</v>
      </c>
      <c r="I89" s="4">
        <v>1</v>
      </c>
      <c r="J89" s="4">
        <v>1</v>
      </c>
      <c r="K89" s="4" t="s">
        <v>30</v>
      </c>
      <c r="L89" s="4">
        <v>355</v>
      </c>
      <c r="M89" s="4">
        <v>355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45001</v>
      </c>
      <c r="S89" s="6">
        <v>45006</v>
      </c>
      <c r="T89" s="4" t="s">
        <v>34</v>
      </c>
      <c r="U89" s="4">
        <v>355</v>
      </c>
      <c r="V89" s="4">
        <v>0</v>
      </c>
      <c r="W89" s="4">
        <v>0</v>
      </c>
      <c r="X89" s="4" t="s">
        <v>476</v>
      </c>
      <c r="Y89" s="4" t="s">
        <v>477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297</v>
      </c>
      <c r="F90" s="6">
        <v>45001</v>
      </c>
      <c r="G90" s="6">
        <v>45003</v>
      </c>
      <c r="H90" s="4">
        <v>1</v>
      </c>
      <c r="I90" s="4">
        <v>2</v>
      </c>
      <c r="J90" s="4">
        <v>2</v>
      </c>
      <c r="K90" s="4" t="s">
        <v>30</v>
      </c>
      <c r="L90" s="4">
        <v>456</v>
      </c>
      <c r="M90" s="4">
        <v>456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45001</v>
      </c>
      <c r="S90" s="6">
        <v>45006</v>
      </c>
      <c r="T90" s="4" t="s">
        <v>34</v>
      </c>
      <c r="U90" s="4">
        <v>456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357</v>
      </c>
      <c r="F91" s="6">
        <v>45002</v>
      </c>
      <c r="G91" s="6">
        <v>45003</v>
      </c>
      <c r="H91" s="4">
        <v>1</v>
      </c>
      <c r="I91" s="4">
        <v>1</v>
      </c>
      <c r="J91" s="4">
        <v>1</v>
      </c>
      <c r="K91" s="4" t="s">
        <v>30</v>
      </c>
      <c r="L91" s="4">
        <v>1810</v>
      </c>
      <c r="M91" s="4">
        <v>1810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45001</v>
      </c>
      <c r="S91" s="6">
        <v>45006</v>
      </c>
      <c r="T91" s="4" t="s">
        <v>34</v>
      </c>
      <c r="U91" s="4">
        <v>1810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45001</v>
      </c>
      <c r="G92" s="6">
        <v>45003</v>
      </c>
      <c r="H92" s="4">
        <v>1</v>
      </c>
      <c r="I92" s="4">
        <v>2</v>
      </c>
      <c r="J92" s="4">
        <v>2</v>
      </c>
      <c r="K92" s="4" t="s">
        <v>30</v>
      </c>
      <c r="L92" s="4">
        <v>2721</v>
      </c>
      <c r="M92" s="4">
        <v>2721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45001</v>
      </c>
      <c r="S92" s="6">
        <v>45006</v>
      </c>
      <c r="T92" s="4" t="s">
        <v>34</v>
      </c>
      <c r="U92" s="4">
        <v>2721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162</v>
      </c>
      <c r="F93" s="6">
        <v>45001</v>
      </c>
      <c r="G93" s="6">
        <v>45003</v>
      </c>
      <c r="H93" s="4">
        <v>1</v>
      </c>
      <c r="I93" s="4">
        <v>2</v>
      </c>
      <c r="J93" s="4">
        <v>2</v>
      </c>
      <c r="K93" s="4" t="s">
        <v>30</v>
      </c>
      <c r="L93" s="4">
        <v>634</v>
      </c>
      <c r="M93" s="4">
        <v>634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45001</v>
      </c>
      <c r="S93" s="6">
        <v>45006</v>
      </c>
      <c r="T93" s="4" t="s">
        <v>34</v>
      </c>
      <c r="U93" s="4">
        <v>634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45001</v>
      </c>
      <c r="G94" s="6">
        <v>45003</v>
      </c>
      <c r="H94" s="4">
        <v>2</v>
      </c>
      <c r="I94" s="4">
        <v>2</v>
      </c>
      <c r="J94" s="4">
        <v>4</v>
      </c>
      <c r="K94" s="4" t="s">
        <v>30</v>
      </c>
      <c r="L94" s="4">
        <v>3580</v>
      </c>
      <c r="M94" s="4">
        <v>3580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45001</v>
      </c>
      <c r="S94" s="6">
        <v>45006</v>
      </c>
      <c r="T94" s="4" t="s">
        <v>34</v>
      </c>
      <c r="U94" s="4">
        <v>3580</v>
      </c>
      <c r="V94" s="4">
        <v>0</v>
      </c>
      <c r="W94" s="4">
        <v>0</v>
      </c>
      <c r="X94" s="4" t="s">
        <v>503</v>
      </c>
      <c r="Y94" s="4" t="s">
        <v>54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347</v>
      </c>
      <c r="F95" s="6">
        <v>45002</v>
      </c>
      <c r="G95" s="6">
        <v>45003</v>
      </c>
      <c r="H95" s="4">
        <v>1</v>
      </c>
      <c r="I95" s="4">
        <v>1</v>
      </c>
      <c r="J95" s="4">
        <v>1</v>
      </c>
      <c r="K95" s="4" t="s">
        <v>30</v>
      </c>
      <c r="L95" s="4">
        <v>1085</v>
      </c>
      <c r="M95" s="4">
        <v>1085</v>
      </c>
      <c r="N95" s="4" t="s">
        <v>506</v>
      </c>
      <c r="O95" s="4" t="s">
        <v>32</v>
      </c>
      <c r="P95" s="4" t="s">
        <v>33</v>
      </c>
      <c r="Q95" s="4">
        <v>0</v>
      </c>
      <c r="R95" s="7">
        <v>45001</v>
      </c>
      <c r="S95" s="6">
        <v>45006</v>
      </c>
      <c r="T95" s="4" t="s">
        <v>34</v>
      </c>
      <c r="U95" s="4">
        <v>1085</v>
      </c>
      <c r="V95" s="4">
        <v>0</v>
      </c>
      <c r="W95" s="4">
        <v>0</v>
      </c>
      <c r="X95" s="4" t="s">
        <v>507</v>
      </c>
      <c r="Y95" s="4" t="s">
        <v>54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408</v>
      </c>
      <c r="F96" s="6">
        <v>45002</v>
      </c>
      <c r="G96" s="6">
        <v>45003</v>
      </c>
      <c r="H96" s="4">
        <v>1</v>
      </c>
      <c r="I96" s="4">
        <v>1</v>
      </c>
      <c r="J96" s="4">
        <v>1</v>
      </c>
      <c r="K96" s="4" t="s">
        <v>30</v>
      </c>
      <c r="L96" s="4">
        <v>578</v>
      </c>
      <c r="M96" s="4">
        <v>578</v>
      </c>
      <c r="N96" s="4" t="s">
        <v>510</v>
      </c>
      <c r="O96" s="4" t="s">
        <v>32</v>
      </c>
      <c r="P96" s="4" t="s">
        <v>33</v>
      </c>
      <c r="Q96" s="4">
        <v>0</v>
      </c>
      <c r="R96" s="7">
        <v>45001</v>
      </c>
      <c r="S96" s="6">
        <v>45006</v>
      </c>
      <c r="T96" s="4" t="s">
        <v>34</v>
      </c>
      <c r="U96" s="4">
        <v>578</v>
      </c>
      <c r="V96" s="4">
        <v>0</v>
      </c>
      <c r="W96" s="4">
        <v>0</v>
      </c>
      <c r="X96" s="4" t="s">
        <v>511</v>
      </c>
      <c r="Y96" s="4" t="s">
        <v>54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356</v>
      </c>
      <c r="E97" s="4" t="s">
        <v>408</v>
      </c>
      <c r="F97" s="6">
        <v>45002</v>
      </c>
      <c r="G97" s="6">
        <v>45003</v>
      </c>
      <c r="H97" s="4">
        <v>1</v>
      </c>
      <c r="I97" s="4">
        <v>1</v>
      </c>
      <c r="J97" s="4">
        <v>1</v>
      </c>
      <c r="K97" s="4" t="s">
        <v>30</v>
      </c>
      <c r="L97" s="4">
        <v>597</v>
      </c>
      <c r="M97" s="4">
        <v>597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45001</v>
      </c>
      <c r="S97" s="6">
        <v>45006</v>
      </c>
      <c r="T97" s="4" t="s">
        <v>34</v>
      </c>
      <c r="U97" s="4">
        <v>597</v>
      </c>
      <c r="V97" s="4">
        <v>0</v>
      </c>
      <c r="W97" s="4">
        <v>0</v>
      </c>
      <c r="X97" s="4" t="s">
        <v>514</v>
      </c>
      <c r="Y97" s="4" t="s">
        <v>54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517</v>
      </c>
      <c r="F98" s="6">
        <v>45002</v>
      </c>
      <c r="G98" s="6">
        <v>45003</v>
      </c>
      <c r="H98" s="4">
        <v>1</v>
      </c>
      <c r="I98" s="4">
        <v>1</v>
      </c>
      <c r="J98" s="4">
        <v>1</v>
      </c>
      <c r="K98" s="4" t="s">
        <v>30</v>
      </c>
      <c r="L98" s="4">
        <v>428</v>
      </c>
      <c r="M98" s="4">
        <v>428</v>
      </c>
      <c r="N98" s="4" t="s">
        <v>518</v>
      </c>
      <c r="O98" s="4" t="s">
        <v>32</v>
      </c>
      <c r="P98" s="4" t="s">
        <v>33</v>
      </c>
      <c r="Q98" s="4">
        <v>0</v>
      </c>
      <c r="R98" s="7">
        <v>45001</v>
      </c>
      <c r="S98" s="6">
        <v>45006</v>
      </c>
      <c r="T98" s="4" t="s">
        <v>34</v>
      </c>
      <c r="U98" s="4">
        <v>428</v>
      </c>
      <c r="V98" s="4">
        <v>0</v>
      </c>
      <c r="W98" s="4">
        <v>0</v>
      </c>
      <c r="X98" s="4" t="s">
        <v>519</v>
      </c>
      <c r="Y98" s="4" t="s">
        <v>520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523</v>
      </c>
      <c r="F99" s="6">
        <v>45002</v>
      </c>
      <c r="G99" s="6">
        <v>45003</v>
      </c>
      <c r="H99" s="4">
        <v>1</v>
      </c>
      <c r="I99" s="4">
        <v>1</v>
      </c>
      <c r="J99" s="4">
        <v>1</v>
      </c>
      <c r="K99" s="4" t="s">
        <v>30</v>
      </c>
      <c r="L99" s="4">
        <v>1093</v>
      </c>
      <c r="M99" s="4">
        <v>1093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45001</v>
      </c>
      <c r="S99" s="6">
        <v>45006</v>
      </c>
      <c r="T99" s="4" t="s">
        <v>34</v>
      </c>
      <c r="U99" s="4">
        <v>1093</v>
      </c>
      <c r="V99" s="4">
        <v>0</v>
      </c>
      <c r="W99" s="4">
        <v>0</v>
      </c>
      <c r="X99" s="4" t="s">
        <v>525</v>
      </c>
      <c r="Y99" s="4" t="s">
        <v>54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6">
        <v>45002</v>
      </c>
      <c r="G100" s="6">
        <v>45003</v>
      </c>
      <c r="H100" s="4">
        <v>1</v>
      </c>
      <c r="I100" s="4">
        <v>1</v>
      </c>
      <c r="J100" s="4">
        <v>1</v>
      </c>
      <c r="K100" s="4" t="s">
        <v>30</v>
      </c>
      <c r="L100" s="4">
        <v>572</v>
      </c>
      <c r="M100" s="4">
        <v>572</v>
      </c>
      <c r="N100" s="4" t="s">
        <v>529</v>
      </c>
      <c r="O100" s="4" t="s">
        <v>32</v>
      </c>
      <c r="P100" s="4" t="s">
        <v>33</v>
      </c>
      <c r="Q100" s="4">
        <v>0</v>
      </c>
      <c r="R100" s="7">
        <v>45001</v>
      </c>
      <c r="S100" s="6">
        <v>45006</v>
      </c>
      <c r="T100" s="4" t="s">
        <v>34</v>
      </c>
      <c r="U100" s="4">
        <v>572</v>
      </c>
      <c r="V100" s="4">
        <v>0</v>
      </c>
      <c r="W100" s="4">
        <v>0</v>
      </c>
      <c r="X100" s="4" t="s">
        <v>530</v>
      </c>
      <c r="Y100" s="4" t="s">
        <v>54</v>
      </c>
    </row>
    <row r="101" s="4" customFormat="1" spans="1:25">
      <c r="A101" s="4" t="s">
        <v>521</v>
      </c>
      <c r="B101" s="4" t="s">
        <v>26</v>
      </c>
      <c r="C101" s="4" t="s">
        <v>70</v>
      </c>
      <c r="D101" s="4" t="s">
        <v>522</v>
      </c>
      <c r="E101" s="4" t="s">
        <v>523</v>
      </c>
      <c r="F101" s="6">
        <v>45002</v>
      </c>
      <c r="G101" s="6">
        <v>45003</v>
      </c>
      <c r="H101" s="4">
        <v>1</v>
      </c>
      <c r="I101" s="4">
        <v>1</v>
      </c>
      <c r="J101" s="4">
        <v>1</v>
      </c>
      <c r="K101" s="4" t="s">
        <v>30</v>
      </c>
      <c r="L101" s="4">
        <v>-1093</v>
      </c>
      <c r="M101" s="4">
        <v>-1093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45001</v>
      </c>
      <c r="S101" s="6">
        <v>45006</v>
      </c>
      <c r="T101" s="4" t="s">
        <v>34</v>
      </c>
      <c r="U101" s="4">
        <v>-1093</v>
      </c>
      <c r="V101" s="4">
        <v>0</v>
      </c>
      <c r="W101" s="4">
        <v>0</v>
      </c>
      <c r="X101" s="4" t="s">
        <v>525</v>
      </c>
      <c r="Y101" s="4" t="s">
        <v>54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467</v>
      </c>
      <c r="E102" s="4" t="s">
        <v>532</v>
      </c>
      <c r="F102" s="6">
        <v>45002</v>
      </c>
      <c r="G102" s="6">
        <v>45003</v>
      </c>
      <c r="H102" s="4">
        <v>1</v>
      </c>
      <c r="I102" s="4">
        <v>1</v>
      </c>
      <c r="J102" s="4">
        <v>1</v>
      </c>
      <c r="K102" s="4" t="s">
        <v>30</v>
      </c>
      <c r="L102" s="4">
        <v>374</v>
      </c>
      <c r="M102" s="4">
        <v>374</v>
      </c>
      <c r="N102" s="4" t="s">
        <v>533</v>
      </c>
      <c r="O102" s="4" t="s">
        <v>32</v>
      </c>
      <c r="P102" s="4" t="s">
        <v>33</v>
      </c>
      <c r="Q102" s="4">
        <v>0</v>
      </c>
      <c r="R102" s="7">
        <v>45001</v>
      </c>
      <c r="S102" s="6">
        <v>45006</v>
      </c>
      <c r="T102" s="4" t="s">
        <v>34</v>
      </c>
      <c r="U102" s="4">
        <v>374</v>
      </c>
      <c r="V102" s="4">
        <v>0</v>
      </c>
      <c r="W102" s="4">
        <v>0</v>
      </c>
      <c r="X102" s="4" t="s">
        <v>534</v>
      </c>
      <c r="Y102" s="4" t="s">
        <v>535</v>
      </c>
    </row>
    <row r="103" s="4" customFormat="1" spans="1:25">
      <c r="A103" s="4" t="s">
        <v>536</v>
      </c>
      <c r="B103" s="4" t="s">
        <v>26</v>
      </c>
      <c r="C103" s="4" t="s">
        <v>27</v>
      </c>
      <c r="D103" s="4" t="s">
        <v>537</v>
      </c>
      <c r="E103" s="4" t="s">
        <v>179</v>
      </c>
      <c r="F103" s="6">
        <v>45002</v>
      </c>
      <c r="G103" s="6">
        <v>45003</v>
      </c>
      <c r="H103" s="4">
        <v>1</v>
      </c>
      <c r="I103" s="4">
        <v>1</v>
      </c>
      <c r="J103" s="4">
        <v>1</v>
      </c>
      <c r="K103" s="4" t="s">
        <v>30</v>
      </c>
      <c r="L103" s="4">
        <v>198</v>
      </c>
      <c r="M103" s="4">
        <v>198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45001</v>
      </c>
      <c r="S103" s="6">
        <v>45006</v>
      </c>
      <c r="T103" s="4" t="s">
        <v>34</v>
      </c>
      <c r="U103" s="4">
        <v>198</v>
      </c>
      <c r="V103" s="4">
        <v>0</v>
      </c>
      <c r="W103" s="4">
        <v>0</v>
      </c>
      <c r="X103" s="4" t="s">
        <v>539</v>
      </c>
      <c r="Y103" s="4" t="s">
        <v>54</v>
      </c>
    </row>
    <row r="104" s="4" customFormat="1" spans="1:25">
      <c r="A104" s="4" t="s">
        <v>536</v>
      </c>
      <c r="B104" s="4" t="s">
        <v>26</v>
      </c>
      <c r="C104" s="4" t="s">
        <v>70</v>
      </c>
      <c r="D104" s="4" t="s">
        <v>537</v>
      </c>
      <c r="E104" s="4" t="s">
        <v>179</v>
      </c>
      <c r="F104" s="6">
        <v>45002</v>
      </c>
      <c r="G104" s="6">
        <v>45003</v>
      </c>
      <c r="H104" s="4">
        <v>1</v>
      </c>
      <c r="I104" s="4">
        <v>1</v>
      </c>
      <c r="J104" s="4">
        <v>1</v>
      </c>
      <c r="K104" s="4" t="s">
        <v>30</v>
      </c>
      <c r="L104" s="4">
        <v>-198</v>
      </c>
      <c r="M104" s="4">
        <v>-198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45001</v>
      </c>
      <c r="S104" s="6">
        <v>45006</v>
      </c>
      <c r="T104" s="4" t="s">
        <v>34</v>
      </c>
      <c r="U104" s="4">
        <v>-198</v>
      </c>
      <c r="V104" s="4">
        <v>0</v>
      </c>
      <c r="W104" s="4">
        <v>0</v>
      </c>
      <c r="X104" s="4" t="s">
        <v>539</v>
      </c>
      <c r="Y104" s="4" t="s">
        <v>54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45002</v>
      </c>
      <c r="G105" s="6">
        <v>45003</v>
      </c>
      <c r="H105" s="4">
        <v>1</v>
      </c>
      <c r="I105" s="4">
        <v>1</v>
      </c>
      <c r="J105" s="4">
        <v>1</v>
      </c>
      <c r="K105" s="4" t="s">
        <v>30</v>
      </c>
      <c r="L105" s="4">
        <v>484</v>
      </c>
      <c r="M105" s="4">
        <v>484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45001</v>
      </c>
      <c r="S105" s="6">
        <v>45006</v>
      </c>
      <c r="T105" s="4" t="s">
        <v>34</v>
      </c>
      <c r="U105" s="4">
        <v>484</v>
      </c>
      <c r="V105" s="4">
        <v>0</v>
      </c>
      <c r="W105" s="4">
        <v>0</v>
      </c>
      <c r="X105" s="4" t="s">
        <v>544</v>
      </c>
      <c r="Y105" s="4" t="s">
        <v>54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467</v>
      </c>
      <c r="E106" s="4" t="s">
        <v>468</v>
      </c>
      <c r="F106" s="6">
        <v>45002</v>
      </c>
      <c r="G106" s="6">
        <v>45003</v>
      </c>
      <c r="H106" s="4">
        <v>1</v>
      </c>
      <c r="I106" s="4">
        <v>1</v>
      </c>
      <c r="J106" s="4">
        <v>1</v>
      </c>
      <c r="K106" s="4" t="s">
        <v>30</v>
      </c>
      <c r="L106" s="4">
        <v>370</v>
      </c>
      <c r="M106" s="4">
        <v>370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45001</v>
      </c>
      <c r="S106" s="6">
        <v>45006</v>
      </c>
      <c r="T106" s="4" t="s">
        <v>34</v>
      </c>
      <c r="U106" s="4">
        <v>370</v>
      </c>
      <c r="V106" s="4">
        <v>0</v>
      </c>
      <c r="W106" s="4">
        <v>0</v>
      </c>
      <c r="X106" s="4" t="s">
        <v>547</v>
      </c>
      <c r="Y106" s="4" t="s">
        <v>548</v>
      </c>
    </row>
    <row r="107" s="4" customFormat="1" spans="1:25">
      <c r="A107" s="4" t="s">
        <v>549</v>
      </c>
      <c r="B107" s="4" t="s">
        <v>26</v>
      </c>
      <c r="C107" s="4" t="s">
        <v>27</v>
      </c>
      <c r="D107" s="4" t="s">
        <v>550</v>
      </c>
      <c r="E107" s="4" t="s">
        <v>551</v>
      </c>
      <c r="F107" s="6">
        <v>45001</v>
      </c>
      <c r="G107" s="6">
        <v>45003</v>
      </c>
      <c r="H107" s="4">
        <v>1</v>
      </c>
      <c r="I107" s="4">
        <v>2</v>
      </c>
      <c r="J107" s="4">
        <v>2</v>
      </c>
      <c r="K107" s="4" t="s">
        <v>30</v>
      </c>
      <c r="L107" s="4">
        <v>2223</v>
      </c>
      <c r="M107" s="4">
        <v>2223</v>
      </c>
      <c r="N107" s="4" t="s">
        <v>552</v>
      </c>
      <c r="O107" s="4" t="s">
        <v>32</v>
      </c>
      <c r="P107" s="4" t="s">
        <v>33</v>
      </c>
      <c r="Q107" s="4">
        <v>0</v>
      </c>
      <c r="R107" s="7">
        <v>45001</v>
      </c>
      <c r="S107" s="6">
        <v>45006</v>
      </c>
      <c r="T107" s="4" t="s">
        <v>34</v>
      </c>
      <c r="U107" s="4">
        <v>2223</v>
      </c>
      <c r="V107" s="4">
        <v>0</v>
      </c>
      <c r="W107" s="4">
        <v>0</v>
      </c>
      <c r="X107" s="4" t="s">
        <v>553</v>
      </c>
      <c r="Y107" s="4" t="s">
        <v>554</v>
      </c>
    </row>
    <row r="108" s="4" customFormat="1" spans="1:25">
      <c r="A108" s="4" t="s">
        <v>555</v>
      </c>
      <c r="B108" s="4" t="s">
        <v>26</v>
      </c>
      <c r="C108" s="4" t="s">
        <v>27</v>
      </c>
      <c r="D108" s="4" t="s">
        <v>556</v>
      </c>
      <c r="E108" s="4" t="s">
        <v>557</v>
      </c>
      <c r="F108" s="6">
        <v>45002</v>
      </c>
      <c r="G108" s="6">
        <v>45003</v>
      </c>
      <c r="H108" s="4">
        <v>1</v>
      </c>
      <c r="I108" s="4">
        <v>1</v>
      </c>
      <c r="J108" s="4">
        <v>1</v>
      </c>
      <c r="K108" s="4" t="s">
        <v>30</v>
      </c>
      <c r="L108" s="4">
        <v>195</v>
      </c>
      <c r="M108" s="4">
        <v>195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45001</v>
      </c>
      <c r="S108" s="6">
        <v>45006</v>
      </c>
      <c r="T108" s="4" t="s">
        <v>34</v>
      </c>
      <c r="U108" s="4">
        <v>195</v>
      </c>
      <c r="V108" s="4">
        <v>0</v>
      </c>
      <c r="W108" s="4">
        <v>0</v>
      </c>
      <c r="X108" s="4" t="s">
        <v>559</v>
      </c>
      <c r="Y108" s="4" t="s">
        <v>560</v>
      </c>
    </row>
    <row r="109" s="4" customFormat="1" spans="1:25">
      <c r="A109" s="4" t="s">
        <v>561</v>
      </c>
      <c r="B109" s="4" t="s">
        <v>26</v>
      </c>
      <c r="C109" s="4" t="s">
        <v>27</v>
      </c>
      <c r="D109" s="4" t="s">
        <v>537</v>
      </c>
      <c r="E109" s="4" t="s">
        <v>179</v>
      </c>
      <c r="F109" s="6">
        <v>45002</v>
      </c>
      <c r="G109" s="6">
        <v>45003</v>
      </c>
      <c r="H109" s="4">
        <v>1</v>
      </c>
      <c r="I109" s="4">
        <v>1</v>
      </c>
      <c r="J109" s="4">
        <v>1</v>
      </c>
      <c r="K109" s="4" t="s">
        <v>30</v>
      </c>
      <c r="L109" s="4">
        <v>198</v>
      </c>
      <c r="M109" s="4">
        <v>198</v>
      </c>
      <c r="N109" s="4" t="s">
        <v>538</v>
      </c>
      <c r="O109" s="4" t="s">
        <v>32</v>
      </c>
      <c r="P109" s="4" t="s">
        <v>33</v>
      </c>
      <c r="Q109" s="4">
        <v>0</v>
      </c>
      <c r="R109" s="7">
        <v>45001</v>
      </c>
      <c r="S109" s="6">
        <v>45006</v>
      </c>
      <c r="T109" s="4" t="s">
        <v>34</v>
      </c>
      <c r="U109" s="4">
        <v>198</v>
      </c>
      <c r="V109" s="4">
        <v>0</v>
      </c>
      <c r="W109" s="4">
        <v>0</v>
      </c>
      <c r="X109" s="4" t="s">
        <v>562</v>
      </c>
      <c r="Y109" s="4" t="s">
        <v>563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565</v>
      </c>
      <c r="E110" s="4" t="s">
        <v>297</v>
      </c>
      <c r="F110" s="6">
        <v>45002</v>
      </c>
      <c r="G110" s="6">
        <v>45003</v>
      </c>
      <c r="H110" s="4">
        <v>1</v>
      </c>
      <c r="I110" s="4">
        <v>1</v>
      </c>
      <c r="J110" s="4">
        <v>1</v>
      </c>
      <c r="K110" s="4" t="s">
        <v>30</v>
      </c>
      <c r="L110" s="4">
        <v>540</v>
      </c>
      <c r="M110" s="4">
        <v>540</v>
      </c>
      <c r="N110" s="4" t="s">
        <v>566</v>
      </c>
      <c r="O110" s="4" t="s">
        <v>32</v>
      </c>
      <c r="P110" s="4" t="s">
        <v>33</v>
      </c>
      <c r="Q110" s="4">
        <v>0</v>
      </c>
      <c r="R110" s="7">
        <v>45001</v>
      </c>
      <c r="S110" s="6">
        <v>45006</v>
      </c>
      <c r="T110" s="4" t="s">
        <v>34</v>
      </c>
      <c r="U110" s="4">
        <v>540</v>
      </c>
      <c r="V110" s="4">
        <v>0</v>
      </c>
      <c r="W110" s="4">
        <v>0</v>
      </c>
      <c r="X110" s="4" t="s">
        <v>567</v>
      </c>
      <c r="Y110" s="4" t="s">
        <v>568</v>
      </c>
    </row>
    <row r="111" s="4" customFormat="1" spans="1:25">
      <c r="A111" s="4" t="s">
        <v>569</v>
      </c>
      <c r="B111" s="4" t="s">
        <v>26</v>
      </c>
      <c r="C111" s="4" t="s">
        <v>27</v>
      </c>
      <c r="D111" s="4" t="s">
        <v>570</v>
      </c>
      <c r="E111" s="4" t="s">
        <v>571</v>
      </c>
      <c r="F111" s="6">
        <v>45002</v>
      </c>
      <c r="G111" s="6">
        <v>45003</v>
      </c>
      <c r="H111" s="4">
        <v>1</v>
      </c>
      <c r="I111" s="4">
        <v>1</v>
      </c>
      <c r="J111" s="4">
        <v>1</v>
      </c>
      <c r="K111" s="4" t="s">
        <v>30</v>
      </c>
      <c r="L111" s="4">
        <v>493</v>
      </c>
      <c r="M111" s="4">
        <v>493</v>
      </c>
      <c r="N111" s="4" t="s">
        <v>572</v>
      </c>
      <c r="O111" s="4" t="s">
        <v>32</v>
      </c>
      <c r="P111" s="4" t="s">
        <v>33</v>
      </c>
      <c r="Q111" s="4">
        <v>0</v>
      </c>
      <c r="R111" s="7">
        <v>45001</v>
      </c>
      <c r="S111" s="6">
        <v>45006</v>
      </c>
      <c r="T111" s="4" t="s">
        <v>34</v>
      </c>
      <c r="U111" s="4">
        <v>493</v>
      </c>
      <c r="V111" s="4">
        <v>0</v>
      </c>
      <c r="W111" s="4">
        <v>0</v>
      </c>
      <c r="X111" s="4" t="s">
        <v>573</v>
      </c>
      <c r="Y111" s="4" t="s">
        <v>54</v>
      </c>
    </row>
    <row r="112" s="4" customFormat="1" spans="1:25">
      <c r="A112" s="4" t="s">
        <v>574</v>
      </c>
      <c r="B112" s="4" t="s">
        <v>26</v>
      </c>
      <c r="C112" s="4" t="s">
        <v>27</v>
      </c>
      <c r="D112" s="4" t="s">
        <v>467</v>
      </c>
      <c r="E112" s="4" t="s">
        <v>532</v>
      </c>
      <c r="F112" s="6">
        <v>45002</v>
      </c>
      <c r="G112" s="6">
        <v>45003</v>
      </c>
      <c r="H112" s="4">
        <v>1</v>
      </c>
      <c r="I112" s="4">
        <v>1</v>
      </c>
      <c r="J112" s="4">
        <v>1</v>
      </c>
      <c r="K112" s="4" t="s">
        <v>30</v>
      </c>
      <c r="L112" s="4">
        <v>372</v>
      </c>
      <c r="M112" s="4">
        <v>372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45001</v>
      </c>
      <c r="S112" s="6">
        <v>45006</v>
      </c>
      <c r="T112" s="4" t="s">
        <v>34</v>
      </c>
      <c r="U112" s="4">
        <v>372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347</v>
      </c>
      <c r="F113" s="6">
        <v>45002</v>
      </c>
      <c r="G113" s="6">
        <v>45003</v>
      </c>
      <c r="H113" s="4">
        <v>1</v>
      </c>
      <c r="I113" s="4">
        <v>1</v>
      </c>
      <c r="J113" s="4">
        <v>1</v>
      </c>
      <c r="K113" s="4" t="s">
        <v>30</v>
      </c>
      <c r="L113" s="4">
        <v>1745</v>
      </c>
      <c r="M113" s="4">
        <v>1745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45002</v>
      </c>
      <c r="S113" s="6">
        <v>45006</v>
      </c>
      <c r="T113" s="4" t="s">
        <v>34</v>
      </c>
      <c r="U113" s="4">
        <v>1745</v>
      </c>
      <c r="V113" s="4">
        <v>0</v>
      </c>
      <c r="W113" s="4">
        <v>0</v>
      </c>
      <c r="X113" s="4" t="s">
        <v>581</v>
      </c>
      <c r="Y113" s="4" t="s">
        <v>582</v>
      </c>
    </row>
    <row r="114" s="4" customFormat="1" spans="1:25">
      <c r="A114" s="4" t="s">
        <v>583</v>
      </c>
      <c r="B114" s="4" t="s">
        <v>26</v>
      </c>
      <c r="C114" s="4" t="s">
        <v>27</v>
      </c>
      <c r="D114" s="4" t="s">
        <v>584</v>
      </c>
      <c r="E114" s="4" t="s">
        <v>585</v>
      </c>
      <c r="F114" s="6">
        <v>45002</v>
      </c>
      <c r="G114" s="6">
        <v>45003</v>
      </c>
      <c r="H114" s="4">
        <v>1</v>
      </c>
      <c r="I114" s="4">
        <v>1</v>
      </c>
      <c r="J114" s="4">
        <v>1</v>
      </c>
      <c r="K114" s="4" t="s">
        <v>30</v>
      </c>
      <c r="L114" s="4">
        <v>312</v>
      </c>
      <c r="M114" s="4">
        <v>312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45002</v>
      </c>
      <c r="S114" s="6">
        <v>45006</v>
      </c>
      <c r="T114" s="4" t="s">
        <v>34</v>
      </c>
      <c r="U114" s="4">
        <v>312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590</v>
      </c>
      <c r="E115" s="4" t="s">
        <v>347</v>
      </c>
      <c r="F115" s="6">
        <v>45002</v>
      </c>
      <c r="G115" s="6">
        <v>45003</v>
      </c>
      <c r="H115" s="4">
        <v>1</v>
      </c>
      <c r="I115" s="4">
        <v>1</v>
      </c>
      <c r="J115" s="4">
        <v>1</v>
      </c>
      <c r="K115" s="4" t="s">
        <v>30</v>
      </c>
      <c r="L115" s="4">
        <v>1352</v>
      </c>
      <c r="M115" s="4">
        <v>1352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45002</v>
      </c>
      <c r="S115" s="6">
        <v>45006</v>
      </c>
      <c r="T115" s="4" t="s">
        <v>34</v>
      </c>
      <c r="U115" s="4">
        <v>1352</v>
      </c>
      <c r="V115" s="4">
        <v>0</v>
      </c>
      <c r="W115" s="4">
        <v>0</v>
      </c>
      <c r="X115" s="4" t="s">
        <v>592</v>
      </c>
      <c r="Y115" s="4" t="s">
        <v>54</v>
      </c>
    </row>
    <row r="116" s="4" customFormat="1" spans="1:25">
      <c r="A116" s="4" t="s">
        <v>593</v>
      </c>
      <c r="B116" s="4" t="s">
        <v>26</v>
      </c>
      <c r="C116" s="4" t="s">
        <v>27</v>
      </c>
      <c r="D116" s="4" t="s">
        <v>594</v>
      </c>
      <c r="E116" s="4" t="s">
        <v>595</v>
      </c>
      <c r="F116" s="6">
        <v>45002</v>
      </c>
      <c r="G116" s="6">
        <v>45003</v>
      </c>
      <c r="H116" s="4">
        <v>1</v>
      </c>
      <c r="I116" s="4">
        <v>1</v>
      </c>
      <c r="J116" s="4">
        <v>1</v>
      </c>
      <c r="K116" s="4" t="s">
        <v>30</v>
      </c>
      <c r="L116" s="4">
        <v>457</v>
      </c>
      <c r="M116" s="4">
        <v>457</v>
      </c>
      <c r="N116" s="4" t="s">
        <v>596</v>
      </c>
      <c r="O116" s="4" t="s">
        <v>32</v>
      </c>
      <c r="P116" s="4" t="s">
        <v>33</v>
      </c>
      <c r="Q116" s="4">
        <v>0</v>
      </c>
      <c r="R116" s="7">
        <v>45002</v>
      </c>
      <c r="S116" s="6">
        <v>45006</v>
      </c>
      <c r="T116" s="4" t="s">
        <v>34</v>
      </c>
      <c r="U116" s="4">
        <v>457</v>
      </c>
      <c r="V116" s="4">
        <v>0</v>
      </c>
      <c r="W116" s="4">
        <v>0</v>
      </c>
      <c r="X116" s="4" t="s">
        <v>597</v>
      </c>
      <c r="Y116" s="4" t="s">
        <v>54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408</v>
      </c>
      <c r="F117" s="6">
        <v>45002</v>
      </c>
      <c r="G117" s="6">
        <v>45003</v>
      </c>
      <c r="H117" s="4">
        <v>1</v>
      </c>
      <c r="I117" s="4">
        <v>1</v>
      </c>
      <c r="J117" s="4">
        <v>1</v>
      </c>
      <c r="K117" s="4" t="s">
        <v>30</v>
      </c>
      <c r="L117" s="4">
        <v>538</v>
      </c>
      <c r="M117" s="4">
        <v>538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45002</v>
      </c>
      <c r="S117" s="6">
        <v>45006</v>
      </c>
      <c r="T117" s="4" t="s">
        <v>34</v>
      </c>
      <c r="U117" s="4">
        <v>538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45</v>
      </c>
      <c r="F118" s="6">
        <v>45002</v>
      </c>
      <c r="G118" s="6">
        <v>45003</v>
      </c>
      <c r="H118" s="4">
        <v>1</v>
      </c>
      <c r="I118" s="4">
        <v>1</v>
      </c>
      <c r="J118" s="4">
        <v>1</v>
      </c>
      <c r="K118" s="4" t="s">
        <v>30</v>
      </c>
      <c r="L118" s="4">
        <v>279</v>
      </c>
      <c r="M118" s="4">
        <v>279</v>
      </c>
      <c r="N118" s="4" t="s">
        <v>605</v>
      </c>
      <c r="O118" s="4" t="s">
        <v>32</v>
      </c>
      <c r="P118" s="4" t="s">
        <v>33</v>
      </c>
      <c r="Q118" s="4">
        <v>0</v>
      </c>
      <c r="R118" s="7">
        <v>45002</v>
      </c>
      <c r="S118" s="6">
        <v>45006</v>
      </c>
      <c r="T118" s="4" t="s">
        <v>34</v>
      </c>
      <c r="U118" s="4">
        <v>279</v>
      </c>
      <c r="V118" s="4">
        <v>0</v>
      </c>
      <c r="W118" s="4">
        <v>0</v>
      </c>
      <c r="X118" s="4" t="s">
        <v>606</v>
      </c>
      <c r="Y118" s="4" t="s">
        <v>54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570</v>
      </c>
      <c r="E119" s="4" t="s">
        <v>608</v>
      </c>
      <c r="F119" s="6">
        <v>45002</v>
      </c>
      <c r="G119" s="6">
        <v>45003</v>
      </c>
      <c r="H119" s="4">
        <v>1</v>
      </c>
      <c r="I119" s="4">
        <v>1</v>
      </c>
      <c r="J119" s="4">
        <v>1</v>
      </c>
      <c r="K119" s="4" t="s">
        <v>30</v>
      </c>
      <c r="L119" s="4">
        <v>408</v>
      </c>
      <c r="M119" s="4">
        <v>408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45002</v>
      </c>
      <c r="S119" s="6">
        <v>45006</v>
      </c>
      <c r="T119" s="4" t="s">
        <v>34</v>
      </c>
      <c r="U119" s="4">
        <v>408</v>
      </c>
      <c r="V119" s="4">
        <v>0</v>
      </c>
      <c r="W119" s="4">
        <v>0</v>
      </c>
      <c r="X119" s="4" t="s">
        <v>610</v>
      </c>
      <c r="Y119" s="4" t="s">
        <v>54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467</v>
      </c>
      <c r="E120" s="4" t="s">
        <v>532</v>
      </c>
      <c r="F120" s="6">
        <v>45002</v>
      </c>
      <c r="G120" s="6">
        <v>45003</v>
      </c>
      <c r="H120" s="4">
        <v>1</v>
      </c>
      <c r="I120" s="4">
        <v>1</v>
      </c>
      <c r="J120" s="4">
        <v>1</v>
      </c>
      <c r="K120" s="4" t="s">
        <v>30</v>
      </c>
      <c r="L120" s="4">
        <v>372</v>
      </c>
      <c r="M120" s="4">
        <v>372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45002</v>
      </c>
      <c r="S120" s="6">
        <v>45006</v>
      </c>
      <c r="T120" s="4" t="s">
        <v>34</v>
      </c>
      <c r="U120" s="4">
        <v>372</v>
      </c>
      <c r="V120" s="4">
        <v>0</v>
      </c>
      <c r="W120" s="4">
        <v>0</v>
      </c>
      <c r="X120" s="4" t="s">
        <v>613</v>
      </c>
      <c r="Y120" s="4" t="s">
        <v>614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585</v>
      </c>
      <c r="F121" s="6">
        <v>45002</v>
      </c>
      <c r="G121" s="6">
        <v>45003</v>
      </c>
      <c r="H121" s="4">
        <v>1</v>
      </c>
      <c r="I121" s="4">
        <v>1</v>
      </c>
      <c r="J121" s="4">
        <v>1</v>
      </c>
      <c r="K121" s="4" t="s">
        <v>30</v>
      </c>
      <c r="L121" s="4">
        <v>206</v>
      </c>
      <c r="M121" s="4">
        <v>206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45002</v>
      </c>
      <c r="S121" s="6">
        <v>45006</v>
      </c>
      <c r="T121" s="4" t="s">
        <v>34</v>
      </c>
      <c r="U121" s="4">
        <v>206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422</v>
      </c>
      <c r="E122" s="4" t="s">
        <v>297</v>
      </c>
      <c r="F122" s="6">
        <v>45002</v>
      </c>
      <c r="G122" s="6">
        <v>45003</v>
      </c>
      <c r="H122" s="4">
        <v>1</v>
      </c>
      <c r="I122" s="4">
        <v>1</v>
      </c>
      <c r="J122" s="4">
        <v>1</v>
      </c>
      <c r="K122" s="4" t="s">
        <v>30</v>
      </c>
      <c r="L122" s="4">
        <v>123</v>
      </c>
      <c r="M122" s="4">
        <v>123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45002</v>
      </c>
      <c r="S122" s="6">
        <v>45006</v>
      </c>
      <c r="T122" s="4" t="s">
        <v>34</v>
      </c>
      <c r="U122" s="4">
        <v>123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625</v>
      </c>
      <c r="E123" s="4" t="s">
        <v>297</v>
      </c>
      <c r="F123" s="6">
        <v>45002</v>
      </c>
      <c r="G123" s="6">
        <v>45003</v>
      </c>
      <c r="H123" s="4">
        <v>1</v>
      </c>
      <c r="I123" s="4">
        <v>1</v>
      </c>
      <c r="J123" s="4">
        <v>1</v>
      </c>
      <c r="K123" s="4" t="s">
        <v>30</v>
      </c>
      <c r="L123" s="4">
        <v>233</v>
      </c>
      <c r="M123" s="4">
        <v>233</v>
      </c>
      <c r="N123" s="4" t="s">
        <v>626</v>
      </c>
      <c r="O123" s="4" t="s">
        <v>32</v>
      </c>
      <c r="P123" s="4" t="s">
        <v>33</v>
      </c>
      <c r="Q123" s="4">
        <v>0</v>
      </c>
      <c r="R123" s="7">
        <v>45002</v>
      </c>
      <c r="S123" s="6">
        <v>45006</v>
      </c>
      <c r="T123" s="4" t="s">
        <v>34</v>
      </c>
      <c r="U123" s="4">
        <v>233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467</v>
      </c>
      <c r="E124" s="4" t="s">
        <v>468</v>
      </c>
      <c r="F124" s="6">
        <v>45002</v>
      </c>
      <c r="G124" s="6">
        <v>45003</v>
      </c>
      <c r="H124" s="4">
        <v>1</v>
      </c>
      <c r="I124" s="4">
        <v>1</v>
      </c>
      <c r="J124" s="4">
        <v>1</v>
      </c>
      <c r="K124" s="4" t="s">
        <v>30</v>
      </c>
      <c r="L124" s="4">
        <v>371</v>
      </c>
      <c r="M124" s="4">
        <v>371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45002</v>
      </c>
      <c r="S124" s="6">
        <v>45006</v>
      </c>
      <c r="T124" s="4" t="s">
        <v>34</v>
      </c>
      <c r="U124" s="4">
        <v>371</v>
      </c>
      <c r="V124" s="4">
        <v>0</v>
      </c>
      <c r="W124" s="4">
        <v>0</v>
      </c>
      <c r="X124" s="4" t="s">
        <v>631</v>
      </c>
      <c r="Y124" s="4" t="s">
        <v>632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45002</v>
      </c>
      <c r="G125" s="6">
        <v>45003</v>
      </c>
      <c r="H125" s="4">
        <v>1</v>
      </c>
      <c r="I125" s="4">
        <v>1</v>
      </c>
      <c r="J125" s="4">
        <v>1</v>
      </c>
      <c r="K125" s="4" t="s">
        <v>30</v>
      </c>
      <c r="L125" s="4">
        <v>831</v>
      </c>
      <c r="M125" s="4">
        <v>831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45002</v>
      </c>
      <c r="S125" s="6">
        <v>45006</v>
      </c>
      <c r="T125" s="4" t="s">
        <v>34</v>
      </c>
      <c r="U125" s="4">
        <v>831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45002</v>
      </c>
      <c r="G126" s="6">
        <v>45003</v>
      </c>
      <c r="H126" s="4">
        <v>1</v>
      </c>
      <c r="I126" s="4">
        <v>1</v>
      </c>
      <c r="J126" s="4">
        <v>1</v>
      </c>
      <c r="K126" s="4" t="s">
        <v>30</v>
      </c>
      <c r="L126" s="4">
        <v>453</v>
      </c>
      <c r="M126" s="4">
        <v>453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45002</v>
      </c>
      <c r="S126" s="6">
        <v>45006</v>
      </c>
      <c r="T126" s="4" t="s">
        <v>34</v>
      </c>
      <c r="U126" s="4">
        <v>453</v>
      </c>
      <c r="V126" s="4">
        <v>0</v>
      </c>
      <c r="W126" s="4">
        <v>0</v>
      </c>
      <c r="X126" s="4" t="s">
        <v>643</v>
      </c>
      <c r="Y126" s="4" t="s">
        <v>54</v>
      </c>
    </row>
    <row r="127" s="4" customFormat="1" spans="1:25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646</v>
      </c>
      <c r="F127" s="6">
        <v>45002</v>
      </c>
      <c r="G127" s="6">
        <v>45003</v>
      </c>
      <c r="H127" s="4">
        <v>1</v>
      </c>
      <c r="I127" s="4">
        <v>1</v>
      </c>
      <c r="J127" s="4">
        <v>1</v>
      </c>
      <c r="K127" s="4" t="s">
        <v>30</v>
      </c>
      <c r="L127" s="4">
        <v>660</v>
      </c>
      <c r="M127" s="4">
        <v>660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45002</v>
      </c>
      <c r="S127" s="6">
        <v>45006</v>
      </c>
      <c r="T127" s="4" t="s">
        <v>34</v>
      </c>
      <c r="U127" s="4">
        <v>660</v>
      </c>
      <c r="V127" s="4">
        <v>0</v>
      </c>
      <c r="W127" s="4">
        <v>0</v>
      </c>
      <c r="X127" s="4" t="s">
        <v>648</v>
      </c>
      <c r="Y127" s="4" t="s">
        <v>54</v>
      </c>
    </row>
    <row r="128" s="4" customFormat="1" spans="1:25">
      <c r="A128" s="4" t="s">
        <v>620</v>
      </c>
      <c r="B128" s="4" t="s">
        <v>26</v>
      </c>
      <c r="C128" s="4" t="s">
        <v>70</v>
      </c>
      <c r="D128" s="4" t="s">
        <v>422</v>
      </c>
      <c r="E128" s="4" t="s">
        <v>297</v>
      </c>
      <c r="F128" s="6">
        <v>45002</v>
      </c>
      <c r="G128" s="6">
        <v>45003</v>
      </c>
      <c r="H128" s="4">
        <v>1</v>
      </c>
      <c r="I128" s="4">
        <v>1</v>
      </c>
      <c r="J128" s="4">
        <v>1</v>
      </c>
      <c r="K128" s="4" t="s">
        <v>30</v>
      </c>
      <c r="L128" s="4">
        <v>-123</v>
      </c>
      <c r="M128" s="4">
        <v>-123</v>
      </c>
      <c r="N128" s="4" t="s">
        <v>621</v>
      </c>
      <c r="O128" s="4" t="s">
        <v>32</v>
      </c>
      <c r="P128" s="4" t="s">
        <v>33</v>
      </c>
      <c r="Q128" s="4">
        <v>0</v>
      </c>
      <c r="R128" s="7">
        <v>45002</v>
      </c>
      <c r="S128" s="6">
        <v>45006</v>
      </c>
      <c r="T128" s="4" t="s">
        <v>34</v>
      </c>
      <c r="U128" s="4">
        <v>-123</v>
      </c>
      <c r="V128" s="4">
        <v>0</v>
      </c>
      <c r="W128" s="4">
        <v>0</v>
      </c>
      <c r="X128" s="4" t="s">
        <v>622</v>
      </c>
      <c r="Y128" s="4" t="s">
        <v>623</v>
      </c>
    </row>
    <row r="129" s="4" customFormat="1" spans="1:25">
      <c r="A129" s="4" t="s">
        <v>649</v>
      </c>
      <c r="B129" s="4" t="s">
        <v>26</v>
      </c>
      <c r="C129" s="4" t="s">
        <v>27</v>
      </c>
      <c r="D129" s="4" t="s">
        <v>650</v>
      </c>
      <c r="E129" s="4" t="s">
        <v>651</v>
      </c>
      <c r="F129" s="6">
        <v>45002</v>
      </c>
      <c r="G129" s="6">
        <v>45003</v>
      </c>
      <c r="H129" s="4">
        <v>1</v>
      </c>
      <c r="I129" s="4">
        <v>1</v>
      </c>
      <c r="J129" s="4">
        <v>1</v>
      </c>
      <c r="K129" s="4" t="s">
        <v>30</v>
      </c>
      <c r="L129" s="4">
        <v>859</v>
      </c>
      <c r="M129" s="4">
        <v>859</v>
      </c>
      <c r="N129" s="4" t="s">
        <v>652</v>
      </c>
      <c r="O129" s="4" t="s">
        <v>32</v>
      </c>
      <c r="P129" s="4" t="s">
        <v>33</v>
      </c>
      <c r="Q129" s="4">
        <v>0</v>
      </c>
      <c r="R129" s="7">
        <v>45002</v>
      </c>
      <c r="S129" s="6">
        <v>45006</v>
      </c>
      <c r="T129" s="4" t="s">
        <v>34</v>
      </c>
      <c r="U129" s="4">
        <v>859</v>
      </c>
      <c r="V129" s="4">
        <v>0</v>
      </c>
      <c r="W129" s="4">
        <v>0</v>
      </c>
      <c r="X129" s="4" t="s">
        <v>653</v>
      </c>
      <c r="Y129" s="4" t="s">
        <v>54</v>
      </c>
    </row>
    <row r="130" s="4" customFormat="1" spans="1:25">
      <c r="A130" s="4" t="s">
        <v>654</v>
      </c>
      <c r="B130" s="4" t="s">
        <v>26</v>
      </c>
      <c r="C130" s="4" t="s">
        <v>27</v>
      </c>
      <c r="D130" s="4" t="s">
        <v>565</v>
      </c>
      <c r="E130" s="4" t="s">
        <v>297</v>
      </c>
      <c r="F130" s="6">
        <v>45002</v>
      </c>
      <c r="G130" s="6">
        <v>45003</v>
      </c>
      <c r="H130" s="4">
        <v>1</v>
      </c>
      <c r="I130" s="4">
        <v>1</v>
      </c>
      <c r="J130" s="4">
        <v>1</v>
      </c>
      <c r="K130" s="4" t="s">
        <v>30</v>
      </c>
      <c r="L130" s="4">
        <v>541</v>
      </c>
      <c r="M130" s="4">
        <v>541</v>
      </c>
      <c r="N130" s="4" t="s">
        <v>655</v>
      </c>
      <c r="O130" s="4" t="s">
        <v>32</v>
      </c>
      <c r="P130" s="4" t="s">
        <v>33</v>
      </c>
      <c r="Q130" s="4">
        <v>0</v>
      </c>
      <c r="R130" s="7">
        <v>45002</v>
      </c>
      <c r="S130" s="6">
        <v>45006</v>
      </c>
      <c r="T130" s="4" t="s">
        <v>34</v>
      </c>
      <c r="U130" s="4">
        <v>541</v>
      </c>
      <c r="V130" s="4">
        <v>0</v>
      </c>
      <c r="W130" s="4">
        <v>0</v>
      </c>
      <c r="X130" s="4" t="s">
        <v>656</v>
      </c>
      <c r="Y130" s="4" t="s">
        <v>657</v>
      </c>
    </row>
    <row r="131" s="4" customFormat="1" spans="1:25">
      <c r="A131" s="4" t="s">
        <v>658</v>
      </c>
      <c r="B131" s="4" t="s">
        <v>26</v>
      </c>
      <c r="C131" s="4" t="s">
        <v>27</v>
      </c>
      <c r="D131" s="4" t="s">
        <v>659</v>
      </c>
      <c r="E131" s="4" t="s">
        <v>660</v>
      </c>
      <c r="F131" s="6">
        <v>45002</v>
      </c>
      <c r="G131" s="6">
        <v>45003</v>
      </c>
      <c r="H131" s="4">
        <v>1</v>
      </c>
      <c r="I131" s="4">
        <v>1</v>
      </c>
      <c r="J131" s="4">
        <v>1</v>
      </c>
      <c r="K131" s="4" t="s">
        <v>30</v>
      </c>
      <c r="L131" s="4">
        <v>517</v>
      </c>
      <c r="M131" s="4">
        <v>517</v>
      </c>
      <c r="N131" s="4" t="s">
        <v>661</v>
      </c>
      <c r="O131" s="4" t="s">
        <v>32</v>
      </c>
      <c r="P131" s="4" t="s">
        <v>33</v>
      </c>
      <c r="Q131" s="4">
        <v>0</v>
      </c>
      <c r="R131" s="7">
        <v>45002</v>
      </c>
      <c r="S131" s="6">
        <v>45006</v>
      </c>
      <c r="T131" s="4" t="s">
        <v>34</v>
      </c>
      <c r="U131" s="4">
        <v>517</v>
      </c>
      <c r="V131" s="4">
        <v>0</v>
      </c>
      <c r="W131" s="4">
        <v>0</v>
      </c>
      <c r="X131" s="4" t="s">
        <v>662</v>
      </c>
      <c r="Y131" s="4" t="s">
        <v>663</v>
      </c>
    </row>
    <row r="132" s="4" customFormat="1" spans="1:25">
      <c r="A132" s="4" t="s">
        <v>664</v>
      </c>
      <c r="B132" s="4" t="s">
        <v>26</v>
      </c>
      <c r="C132" s="4" t="s">
        <v>27</v>
      </c>
      <c r="D132" s="4" t="s">
        <v>665</v>
      </c>
      <c r="E132" s="4" t="s">
        <v>666</v>
      </c>
      <c r="F132" s="6">
        <v>45002</v>
      </c>
      <c r="G132" s="6">
        <v>45003</v>
      </c>
      <c r="H132" s="4">
        <v>1</v>
      </c>
      <c r="I132" s="4">
        <v>1</v>
      </c>
      <c r="J132" s="4">
        <v>1</v>
      </c>
      <c r="K132" s="4" t="s">
        <v>30</v>
      </c>
      <c r="L132" s="4">
        <v>195</v>
      </c>
      <c r="M132" s="4">
        <v>195</v>
      </c>
      <c r="N132" s="4" t="s">
        <v>667</v>
      </c>
      <c r="O132" s="4" t="s">
        <v>32</v>
      </c>
      <c r="P132" s="4" t="s">
        <v>33</v>
      </c>
      <c r="Q132" s="4">
        <v>0</v>
      </c>
      <c r="R132" s="7">
        <v>45002</v>
      </c>
      <c r="S132" s="6">
        <v>45006</v>
      </c>
      <c r="T132" s="4" t="s">
        <v>34</v>
      </c>
      <c r="U132" s="4">
        <v>195</v>
      </c>
      <c r="V132" s="4">
        <v>0</v>
      </c>
      <c r="W132" s="4">
        <v>0</v>
      </c>
      <c r="X132" s="4" t="s">
        <v>668</v>
      </c>
      <c r="Y132" s="4" t="s">
        <v>669</v>
      </c>
    </row>
    <row r="133" s="4" customFormat="1" spans="1:25">
      <c r="A133" s="4" t="s">
        <v>670</v>
      </c>
      <c r="B133" s="4" t="s">
        <v>26</v>
      </c>
      <c r="C133" s="4" t="s">
        <v>27</v>
      </c>
      <c r="D133" s="4" t="s">
        <v>671</v>
      </c>
      <c r="E133" s="4" t="s">
        <v>672</v>
      </c>
      <c r="F133" s="6">
        <v>45002</v>
      </c>
      <c r="G133" s="6">
        <v>45003</v>
      </c>
      <c r="H133" s="4">
        <v>2</v>
      </c>
      <c r="I133" s="4">
        <v>1</v>
      </c>
      <c r="J133" s="4">
        <v>2</v>
      </c>
      <c r="K133" s="4" t="s">
        <v>30</v>
      </c>
      <c r="L133" s="4">
        <v>1404</v>
      </c>
      <c r="M133" s="4">
        <v>1404</v>
      </c>
      <c r="N133" s="4" t="s">
        <v>673</v>
      </c>
      <c r="O133" s="4" t="s">
        <v>32</v>
      </c>
      <c r="P133" s="4" t="s">
        <v>33</v>
      </c>
      <c r="Q133" s="4">
        <v>0</v>
      </c>
      <c r="R133" s="7">
        <v>45002</v>
      </c>
      <c r="S133" s="6">
        <v>45006</v>
      </c>
      <c r="T133" s="4" t="s">
        <v>34</v>
      </c>
      <c r="U133" s="4">
        <v>1404</v>
      </c>
      <c r="V133" s="4">
        <v>0</v>
      </c>
      <c r="W133" s="4">
        <v>0</v>
      </c>
      <c r="X133" s="4" t="s">
        <v>674</v>
      </c>
      <c r="Y133" s="4" t="s">
        <v>675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677</v>
      </c>
      <c r="E134" s="4" t="s">
        <v>678</v>
      </c>
      <c r="F134" s="6">
        <v>45002</v>
      </c>
      <c r="G134" s="6">
        <v>45003</v>
      </c>
      <c r="H134" s="4">
        <v>1</v>
      </c>
      <c r="I134" s="4">
        <v>1</v>
      </c>
      <c r="J134" s="4">
        <v>1</v>
      </c>
      <c r="K134" s="4" t="s">
        <v>30</v>
      </c>
      <c r="L134" s="4">
        <v>300</v>
      </c>
      <c r="M134" s="4">
        <v>300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45002</v>
      </c>
      <c r="S134" s="6">
        <v>45006</v>
      </c>
      <c r="T134" s="4" t="s">
        <v>34</v>
      </c>
      <c r="U134" s="4">
        <v>300</v>
      </c>
      <c r="V134" s="4">
        <v>0</v>
      </c>
      <c r="W134" s="4">
        <v>0</v>
      </c>
      <c r="X134" s="4" t="s">
        <v>680</v>
      </c>
      <c r="Y134" s="4" t="s">
        <v>681</v>
      </c>
    </row>
    <row r="135" s="4" customFormat="1" spans="1:25">
      <c r="A135" s="4" t="s">
        <v>682</v>
      </c>
      <c r="B135" s="4" t="s">
        <v>26</v>
      </c>
      <c r="C135" s="4" t="s">
        <v>27</v>
      </c>
      <c r="D135" s="4" t="s">
        <v>683</v>
      </c>
      <c r="E135" s="4" t="s">
        <v>684</v>
      </c>
      <c r="F135" s="6">
        <v>45002</v>
      </c>
      <c r="G135" s="6">
        <v>45003</v>
      </c>
      <c r="H135" s="4">
        <v>1</v>
      </c>
      <c r="I135" s="4">
        <v>1</v>
      </c>
      <c r="J135" s="4">
        <v>1</v>
      </c>
      <c r="K135" s="4" t="s">
        <v>30</v>
      </c>
      <c r="L135" s="4">
        <v>239</v>
      </c>
      <c r="M135" s="4">
        <v>239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45002</v>
      </c>
      <c r="S135" s="6">
        <v>45006</v>
      </c>
      <c r="T135" s="4" t="s">
        <v>34</v>
      </c>
      <c r="U135" s="4">
        <v>239</v>
      </c>
      <c r="V135" s="4">
        <v>0</v>
      </c>
      <c r="W135" s="4">
        <v>0</v>
      </c>
      <c r="X135" s="4" t="s">
        <v>686</v>
      </c>
      <c r="Y135" s="4" t="s">
        <v>687</v>
      </c>
    </row>
    <row r="136" s="4" customFormat="1" spans="1:25">
      <c r="A136" s="4" t="s">
        <v>688</v>
      </c>
      <c r="B136" s="4" t="s">
        <v>26</v>
      </c>
      <c r="C136" s="4" t="s">
        <v>27</v>
      </c>
      <c r="D136" s="4" t="s">
        <v>689</v>
      </c>
      <c r="E136" s="4" t="s">
        <v>297</v>
      </c>
      <c r="F136" s="6">
        <v>45002</v>
      </c>
      <c r="G136" s="6">
        <v>45003</v>
      </c>
      <c r="H136" s="4">
        <v>1</v>
      </c>
      <c r="I136" s="4">
        <v>1</v>
      </c>
      <c r="J136" s="4">
        <v>1</v>
      </c>
      <c r="K136" s="4" t="s">
        <v>30</v>
      </c>
      <c r="L136" s="4">
        <v>168</v>
      </c>
      <c r="M136" s="4">
        <v>168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45002</v>
      </c>
      <c r="S136" s="6">
        <v>45006</v>
      </c>
      <c r="T136" s="4" t="s">
        <v>34</v>
      </c>
      <c r="U136" s="4">
        <v>168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625</v>
      </c>
      <c r="E137" s="4" t="s">
        <v>297</v>
      </c>
      <c r="F137" s="6">
        <v>45002</v>
      </c>
      <c r="G137" s="6">
        <v>45003</v>
      </c>
      <c r="H137" s="4">
        <v>1</v>
      </c>
      <c r="I137" s="4">
        <v>1</v>
      </c>
      <c r="J137" s="4">
        <v>1</v>
      </c>
      <c r="K137" s="4" t="s">
        <v>30</v>
      </c>
      <c r="L137" s="4">
        <v>198</v>
      </c>
      <c r="M137" s="4">
        <v>198</v>
      </c>
      <c r="N137" s="4" t="s">
        <v>694</v>
      </c>
      <c r="O137" s="4" t="s">
        <v>32</v>
      </c>
      <c r="P137" s="4" t="s">
        <v>33</v>
      </c>
      <c r="Q137" s="4">
        <v>0</v>
      </c>
      <c r="R137" s="7">
        <v>45002</v>
      </c>
      <c r="S137" s="6">
        <v>45006</v>
      </c>
      <c r="T137" s="4" t="s">
        <v>34</v>
      </c>
      <c r="U137" s="4">
        <v>198</v>
      </c>
      <c r="V137" s="4">
        <v>0</v>
      </c>
      <c r="W137" s="4">
        <v>0</v>
      </c>
      <c r="X137" s="4" t="s">
        <v>695</v>
      </c>
      <c r="Y137" s="4" t="s">
        <v>696</v>
      </c>
    </row>
    <row r="138" s="4" customFormat="1" spans="1:25">
      <c r="A138" s="4" t="s">
        <v>697</v>
      </c>
      <c r="B138" s="4" t="s">
        <v>26</v>
      </c>
      <c r="C138" s="4" t="s">
        <v>27</v>
      </c>
      <c r="D138" s="4" t="s">
        <v>467</v>
      </c>
      <c r="E138" s="4" t="s">
        <v>698</v>
      </c>
      <c r="F138" s="6">
        <v>45002</v>
      </c>
      <c r="G138" s="6">
        <v>45003</v>
      </c>
      <c r="H138" s="4">
        <v>1</v>
      </c>
      <c r="I138" s="4">
        <v>1</v>
      </c>
      <c r="J138" s="4">
        <v>1</v>
      </c>
      <c r="K138" s="4" t="s">
        <v>30</v>
      </c>
      <c r="L138" s="4">
        <v>325</v>
      </c>
      <c r="M138" s="4">
        <v>325</v>
      </c>
      <c r="N138" s="4" t="s">
        <v>699</v>
      </c>
      <c r="O138" s="4" t="s">
        <v>32</v>
      </c>
      <c r="P138" s="4" t="s">
        <v>33</v>
      </c>
      <c r="Q138" s="4">
        <v>0</v>
      </c>
      <c r="R138" s="7">
        <v>45002</v>
      </c>
      <c r="S138" s="6">
        <v>45006</v>
      </c>
      <c r="T138" s="4" t="s">
        <v>34</v>
      </c>
      <c r="U138" s="4">
        <v>325</v>
      </c>
      <c r="V138" s="4">
        <v>0</v>
      </c>
      <c r="W138" s="4">
        <v>0</v>
      </c>
      <c r="X138" s="4" t="s">
        <v>700</v>
      </c>
      <c r="Y138" s="4" t="s">
        <v>701</v>
      </c>
    </row>
    <row r="139" s="4" customFormat="1" spans="1:25">
      <c r="A139" s="4" t="s">
        <v>702</v>
      </c>
      <c r="B139" s="4" t="s">
        <v>26</v>
      </c>
      <c r="C139" s="4" t="s">
        <v>27</v>
      </c>
      <c r="D139" s="4" t="s">
        <v>703</v>
      </c>
      <c r="E139" s="4" t="s">
        <v>666</v>
      </c>
      <c r="F139" s="6">
        <v>45002</v>
      </c>
      <c r="G139" s="6">
        <v>45003</v>
      </c>
      <c r="H139" s="4">
        <v>2</v>
      </c>
      <c r="I139" s="4">
        <v>1</v>
      </c>
      <c r="J139" s="4">
        <v>2</v>
      </c>
      <c r="K139" s="4" t="s">
        <v>30</v>
      </c>
      <c r="L139" s="4">
        <v>1410</v>
      </c>
      <c r="M139" s="4">
        <v>1410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45002</v>
      </c>
      <c r="S139" s="6">
        <v>45006</v>
      </c>
      <c r="T139" s="4" t="s">
        <v>34</v>
      </c>
      <c r="U139" s="4">
        <v>1410</v>
      </c>
      <c r="V139" s="4">
        <v>0</v>
      </c>
      <c r="W139" s="4">
        <v>0</v>
      </c>
      <c r="X139" s="4" t="s">
        <v>705</v>
      </c>
      <c r="Y139" s="4" t="s">
        <v>54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179</v>
      </c>
      <c r="F140" s="6">
        <v>45002</v>
      </c>
      <c r="G140" s="6">
        <v>45003</v>
      </c>
      <c r="H140" s="4">
        <v>1</v>
      </c>
      <c r="I140" s="4">
        <v>1</v>
      </c>
      <c r="J140" s="4">
        <v>1</v>
      </c>
      <c r="K140" s="4" t="s">
        <v>30</v>
      </c>
      <c r="L140" s="4">
        <v>111</v>
      </c>
      <c r="M140" s="4">
        <v>111</v>
      </c>
      <c r="N140" s="4" t="s">
        <v>708</v>
      </c>
      <c r="O140" s="4" t="s">
        <v>32</v>
      </c>
      <c r="P140" s="4" t="s">
        <v>33</v>
      </c>
      <c r="Q140" s="4">
        <v>0</v>
      </c>
      <c r="R140" s="7">
        <v>45002</v>
      </c>
      <c r="S140" s="6">
        <v>45006</v>
      </c>
      <c r="T140" s="4" t="s">
        <v>34</v>
      </c>
      <c r="U140" s="4">
        <v>111</v>
      </c>
      <c r="V140" s="4">
        <v>0</v>
      </c>
      <c r="W140" s="4">
        <v>0</v>
      </c>
      <c r="X140" s="4" t="s">
        <v>709</v>
      </c>
      <c r="Y140" s="4" t="s">
        <v>710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712</v>
      </c>
      <c r="E141" s="4" t="s">
        <v>713</v>
      </c>
      <c r="F141" s="6">
        <v>45002</v>
      </c>
      <c r="G141" s="6">
        <v>45003</v>
      </c>
      <c r="H141" s="4">
        <v>1</v>
      </c>
      <c r="I141" s="4">
        <v>1</v>
      </c>
      <c r="J141" s="4">
        <v>1</v>
      </c>
      <c r="K141" s="4" t="s">
        <v>30</v>
      </c>
      <c r="L141" s="4">
        <v>379</v>
      </c>
      <c r="M141" s="4">
        <v>379</v>
      </c>
      <c r="N141" s="4" t="s">
        <v>714</v>
      </c>
      <c r="O141" s="4" t="s">
        <v>32</v>
      </c>
      <c r="P141" s="4" t="s">
        <v>33</v>
      </c>
      <c r="Q141" s="4">
        <v>0</v>
      </c>
      <c r="R141" s="7">
        <v>45002</v>
      </c>
      <c r="S141" s="6">
        <v>45006</v>
      </c>
      <c r="T141" s="4" t="s">
        <v>34</v>
      </c>
      <c r="U141" s="4">
        <v>379</v>
      </c>
      <c r="V141" s="4">
        <v>0</v>
      </c>
      <c r="W141" s="4">
        <v>0</v>
      </c>
      <c r="X141" s="4" t="s">
        <v>715</v>
      </c>
      <c r="Y141" s="4" t="s">
        <v>54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717</v>
      </c>
      <c r="E142" s="4" t="s">
        <v>152</v>
      </c>
      <c r="F142" s="6">
        <v>45002</v>
      </c>
      <c r="G142" s="6">
        <v>45003</v>
      </c>
      <c r="H142" s="4">
        <v>1</v>
      </c>
      <c r="I142" s="4">
        <v>1</v>
      </c>
      <c r="J142" s="4">
        <v>1</v>
      </c>
      <c r="K142" s="4" t="s">
        <v>30</v>
      </c>
      <c r="L142" s="4">
        <v>1922</v>
      </c>
      <c r="M142" s="4">
        <v>1922</v>
      </c>
      <c r="N142" s="4" t="s">
        <v>718</v>
      </c>
      <c r="O142" s="4" t="s">
        <v>32</v>
      </c>
      <c r="P142" s="4" t="s">
        <v>33</v>
      </c>
      <c r="Q142" s="4">
        <v>0</v>
      </c>
      <c r="R142" s="7">
        <v>45002</v>
      </c>
      <c r="S142" s="6">
        <v>45006</v>
      </c>
      <c r="T142" s="4" t="s">
        <v>34</v>
      </c>
      <c r="U142" s="4">
        <v>1922</v>
      </c>
      <c r="V142" s="4">
        <v>0</v>
      </c>
      <c r="W142" s="4">
        <v>0</v>
      </c>
      <c r="X142" s="4" t="s">
        <v>719</v>
      </c>
      <c r="Y142" s="4" t="s">
        <v>54</v>
      </c>
    </row>
    <row r="143" s="4" customFormat="1" spans="1:25">
      <c r="A143" s="4" t="s">
        <v>720</v>
      </c>
      <c r="B143" s="4" t="s">
        <v>26</v>
      </c>
      <c r="C143" s="4" t="s">
        <v>27</v>
      </c>
      <c r="D143" s="4" t="s">
        <v>721</v>
      </c>
      <c r="E143" s="4" t="s">
        <v>722</v>
      </c>
      <c r="F143" s="6">
        <v>45002</v>
      </c>
      <c r="G143" s="6">
        <v>45003</v>
      </c>
      <c r="H143" s="4">
        <v>1</v>
      </c>
      <c r="I143" s="4">
        <v>1</v>
      </c>
      <c r="J143" s="4">
        <v>1</v>
      </c>
      <c r="K143" s="4" t="s">
        <v>30</v>
      </c>
      <c r="L143" s="4">
        <v>143</v>
      </c>
      <c r="M143" s="4">
        <v>143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45002</v>
      </c>
      <c r="S143" s="6">
        <v>45006</v>
      </c>
      <c r="T143" s="4" t="s">
        <v>34</v>
      </c>
      <c r="U143" s="4">
        <v>143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727</v>
      </c>
      <c r="E144" s="4" t="s">
        <v>728</v>
      </c>
      <c r="F144" s="6">
        <v>45002</v>
      </c>
      <c r="G144" s="6">
        <v>45003</v>
      </c>
      <c r="H144" s="4">
        <v>1</v>
      </c>
      <c r="I144" s="4">
        <v>1</v>
      </c>
      <c r="J144" s="4">
        <v>1</v>
      </c>
      <c r="K144" s="4" t="s">
        <v>30</v>
      </c>
      <c r="L144" s="4">
        <v>205</v>
      </c>
      <c r="M144" s="4">
        <v>205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45002</v>
      </c>
      <c r="S144" s="6">
        <v>45006</v>
      </c>
      <c r="T144" s="4" t="s">
        <v>34</v>
      </c>
      <c r="U144" s="4">
        <v>205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733</v>
      </c>
      <c r="E145" s="4" t="s">
        <v>734</v>
      </c>
      <c r="F145" s="6">
        <v>45002</v>
      </c>
      <c r="G145" s="6">
        <v>45003</v>
      </c>
      <c r="H145" s="4">
        <v>1</v>
      </c>
      <c r="I145" s="4">
        <v>1</v>
      </c>
      <c r="J145" s="4">
        <v>1</v>
      </c>
      <c r="K145" s="4" t="s">
        <v>30</v>
      </c>
      <c r="L145" s="4">
        <v>698</v>
      </c>
      <c r="M145" s="4">
        <v>698</v>
      </c>
      <c r="N145" s="4" t="s">
        <v>735</v>
      </c>
      <c r="O145" s="4" t="s">
        <v>32</v>
      </c>
      <c r="P145" s="4" t="s">
        <v>33</v>
      </c>
      <c r="Q145" s="4">
        <v>0</v>
      </c>
      <c r="R145" s="7">
        <v>45002</v>
      </c>
      <c r="S145" s="6">
        <v>45006</v>
      </c>
      <c r="T145" s="4" t="s">
        <v>34</v>
      </c>
      <c r="U145" s="4">
        <v>698</v>
      </c>
      <c r="V145" s="4">
        <v>0</v>
      </c>
      <c r="W145" s="4">
        <v>0</v>
      </c>
      <c r="X145" s="4" t="s">
        <v>736</v>
      </c>
      <c r="Y145" s="4" t="s">
        <v>54</v>
      </c>
    </row>
    <row r="146" s="4" customFormat="1" spans="1:25">
      <c r="A146" s="4" t="s">
        <v>737</v>
      </c>
      <c r="B146" s="4" t="s">
        <v>26</v>
      </c>
      <c r="C146" s="4" t="s">
        <v>27</v>
      </c>
      <c r="D146" s="4" t="s">
        <v>738</v>
      </c>
      <c r="E146" s="4" t="s">
        <v>739</v>
      </c>
      <c r="F146" s="6">
        <v>45002</v>
      </c>
      <c r="G146" s="6">
        <v>45003</v>
      </c>
      <c r="H146" s="4">
        <v>1</v>
      </c>
      <c r="I146" s="4">
        <v>1</v>
      </c>
      <c r="J146" s="4">
        <v>1</v>
      </c>
      <c r="K146" s="4" t="s">
        <v>30</v>
      </c>
      <c r="L146" s="4">
        <v>1810</v>
      </c>
      <c r="M146" s="4">
        <v>1810</v>
      </c>
      <c r="N146" s="4" t="s">
        <v>740</v>
      </c>
      <c r="O146" s="4" t="s">
        <v>32</v>
      </c>
      <c r="P146" s="4" t="s">
        <v>33</v>
      </c>
      <c r="Q146" s="4">
        <v>0</v>
      </c>
      <c r="R146" s="7">
        <v>45002</v>
      </c>
      <c r="S146" s="6">
        <v>45006</v>
      </c>
      <c r="T146" s="4" t="s">
        <v>34</v>
      </c>
      <c r="U146" s="4">
        <v>1810</v>
      </c>
      <c r="V146" s="4">
        <v>0</v>
      </c>
      <c r="W146" s="4">
        <v>0</v>
      </c>
      <c r="X146" s="4" t="s">
        <v>741</v>
      </c>
      <c r="Y146" s="4" t="s">
        <v>742</v>
      </c>
    </row>
    <row r="147" s="4" customFormat="1" spans="1:25">
      <c r="A147" s="4" t="s">
        <v>743</v>
      </c>
      <c r="B147" s="4" t="s">
        <v>26</v>
      </c>
      <c r="C147" s="4" t="s">
        <v>27</v>
      </c>
      <c r="D147" s="4" t="s">
        <v>744</v>
      </c>
      <c r="E147" s="4" t="s">
        <v>745</v>
      </c>
      <c r="F147" s="6">
        <v>45002</v>
      </c>
      <c r="G147" s="6">
        <v>45003</v>
      </c>
      <c r="H147" s="4">
        <v>1</v>
      </c>
      <c r="I147" s="4">
        <v>1</v>
      </c>
      <c r="J147" s="4">
        <v>1</v>
      </c>
      <c r="K147" s="4" t="s">
        <v>30</v>
      </c>
      <c r="L147" s="4">
        <v>343</v>
      </c>
      <c r="M147" s="4">
        <v>343</v>
      </c>
      <c r="N147" s="4" t="s">
        <v>746</v>
      </c>
      <c r="O147" s="4" t="s">
        <v>32</v>
      </c>
      <c r="P147" s="4" t="s">
        <v>33</v>
      </c>
      <c r="Q147" s="4">
        <v>0</v>
      </c>
      <c r="R147" s="7">
        <v>45002</v>
      </c>
      <c r="S147" s="6">
        <v>45006</v>
      </c>
      <c r="T147" s="4" t="s">
        <v>34</v>
      </c>
      <c r="U147" s="4">
        <v>343</v>
      </c>
      <c r="V147" s="4">
        <v>0</v>
      </c>
      <c r="W147" s="4">
        <v>0</v>
      </c>
      <c r="X147" s="4" t="s">
        <v>747</v>
      </c>
      <c r="Y147" s="4" t="s">
        <v>54</v>
      </c>
    </row>
    <row r="148" s="4" customFormat="1" spans="1:25">
      <c r="A148" s="4" t="s">
        <v>748</v>
      </c>
      <c r="B148" s="4" t="s">
        <v>26</v>
      </c>
      <c r="C148" s="4" t="s">
        <v>27</v>
      </c>
      <c r="D148" s="4" t="s">
        <v>749</v>
      </c>
      <c r="E148" s="4" t="s">
        <v>646</v>
      </c>
      <c r="F148" s="6">
        <v>45002</v>
      </c>
      <c r="G148" s="6">
        <v>45003</v>
      </c>
      <c r="H148" s="4">
        <v>1</v>
      </c>
      <c r="I148" s="4">
        <v>1</v>
      </c>
      <c r="J148" s="4">
        <v>1</v>
      </c>
      <c r="K148" s="4" t="s">
        <v>30</v>
      </c>
      <c r="L148" s="4">
        <v>222</v>
      </c>
      <c r="M148" s="4">
        <v>222</v>
      </c>
      <c r="N148" s="4" t="s">
        <v>750</v>
      </c>
      <c r="O148" s="4" t="s">
        <v>32</v>
      </c>
      <c r="P148" s="4" t="s">
        <v>33</v>
      </c>
      <c r="Q148" s="4">
        <v>0</v>
      </c>
      <c r="R148" s="7">
        <v>45002</v>
      </c>
      <c r="S148" s="6">
        <v>45006</v>
      </c>
      <c r="T148" s="4" t="s">
        <v>34</v>
      </c>
      <c r="U148" s="4">
        <v>222</v>
      </c>
      <c r="V148" s="4">
        <v>0</v>
      </c>
      <c r="W148" s="4">
        <v>0</v>
      </c>
      <c r="X148" s="4" t="s">
        <v>751</v>
      </c>
      <c r="Y148" s="4" t="s">
        <v>54</v>
      </c>
    </row>
    <row r="149" s="4" customFormat="1" spans="1:25">
      <c r="A149" s="4" t="s">
        <v>752</v>
      </c>
      <c r="B149" s="4" t="s">
        <v>26</v>
      </c>
      <c r="C149" s="4" t="s">
        <v>27</v>
      </c>
      <c r="D149" s="4" t="s">
        <v>570</v>
      </c>
      <c r="E149" s="4" t="s">
        <v>571</v>
      </c>
      <c r="F149" s="6">
        <v>45002</v>
      </c>
      <c r="G149" s="6">
        <v>45003</v>
      </c>
      <c r="H149" s="4">
        <v>1</v>
      </c>
      <c r="I149" s="4">
        <v>1</v>
      </c>
      <c r="J149" s="4">
        <v>1</v>
      </c>
      <c r="K149" s="4" t="s">
        <v>30</v>
      </c>
      <c r="L149" s="4">
        <v>516</v>
      </c>
      <c r="M149" s="4">
        <v>516</v>
      </c>
      <c r="N149" s="4" t="s">
        <v>753</v>
      </c>
      <c r="O149" s="4" t="s">
        <v>32</v>
      </c>
      <c r="P149" s="4" t="s">
        <v>33</v>
      </c>
      <c r="Q149" s="4">
        <v>0</v>
      </c>
      <c r="R149" s="7">
        <v>45002</v>
      </c>
      <c r="S149" s="6">
        <v>45006</v>
      </c>
      <c r="T149" s="4" t="s">
        <v>34</v>
      </c>
      <c r="U149" s="4">
        <v>516</v>
      </c>
      <c r="V149" s="4">
        <v>0</v>
      </c>
      <c r="W149" s="4">
        <v>0</v>
      </c>
      <c r="X149" s="4" t="s">
        <v>754</v>
      </c>
      <c r="Y149" s="4" t="s">
        <v>54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756</v>
      </c>
      <c r="E150" s="4" t="s">
        <v>757</v>
      </c>
      <c r="F150" s="6">
        <v>45002</v>
      </c>
      <c r="G150" s="6">
        <v>45003</v>
      </c>
      <c r="H150" s="4">
        <v>1</v>
      </c>
      <c r="I150" s="4">
        <v>1</v>
      </c>
      <c r="J150" s="4">
        <v>1</v>
      </c>
      <c r="K150" s="4" t="s">
        <v>30</v>
      </c>
      <c r="L150" s="4">
        <v>833</v>
      </c>
      <c r="M150" s="4">
        <v>833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45002</v>
      </c>
      <c r="S150" s="6">
        <v>45006</v>
      </c>
      <c r="T150" s="4" t="s">
        <v>34</v>
      </c>
      <c r="U150" s="4">
        <v>833</v>
      </c>
      <c r="V150" s="4">
        <v>0</v>
      </c>
      <c r="W150" s="4">
        <v>0</v>
      </c>
      <c r="X150" s="4" t="s">
        <v>759</v>
      </c>
      <c r="Y150" s="4" t="s">
        <v>54</v>
      </c>
    </row>
    <row r="151" s="4" customFormat="1" spans="1:25">
      <c r="A151" s="4" t="s">
        <v>716</v>
      </c>
      <c r="B151" s="4" t="s">
        <v>26</v>
      </c>
      <c r="C151" s="4" t="s">
        <v>70</v>
      </c>
      <c r="D151" s="4" t="s">
        <v>717</v>
      </c>
      <c r="E151" s="4" t="s">
        <v>152</v>
      </c>
      <c r="F151" s="6">
        <v>45002</v>
      </c>
      <c r="G151" s="6">
        <v>45003</v>
      </c>
      <c r="H151" s="4">
        <v>1</v>
      </c>
      <c r="I151" s="4">
        <v>1</v>
      </c>
      <c r="J151" s="4">
        <v>1</v>
      </c>
      <c r="K151" s="4" t="s">
        <v>30</v>
      </c>
      <c r="L151" s="4">
        <v>-1922</v>
      </c>
      <c r="M151" s="4">
        <v>-1922</v>
      </c>
      <c r="N151" s="4" t="s">
        <v>718</v>
      </c>
      <c r="O151" s="4" t="s">
        <v>32</v>
      </c>
      <c r="P151" s="4" t="s">
        <v>33</v>
      </c>
      <c r="Q151" s="4">
        <v>0</v>
      </c>
      <c r="R151" s="7">
        <v>45002</v>
      </c>
      <c r="S151" s="6">
        <v>45006</v>
      </c>
      <c r="T151" s="4" t="s">
        <v>34</v>
      </c>
      <c r="U151" s="4">
        <v>-1922</v>
      </c>
      <c r="V151" s="4">
        <v>0</v>
      </c>
      <c r="W151" s="4">
        <v>0</v>
      </c>
      <c r="X151" s="4" t="s">
        <v>719</v>
      </c>
      <c r="Y151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4"/>
  <sheetViews>
    <sheetView tabSelected="1" topLeftCell="A124" workbookViewId="0">
      <selection activeCell="A152" sqref="A152:C15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760</v>
      </c>
    </row>
    <row r="2" s="4" customFormat="1" spans="1:9">
      <c r="A2" s="5">
        <v>999222156316304</v>
      </c>
      <c r="B2" s="6">
        <v>45002</v>
      </c>
      <c r="C2" s="6">
        <v>45003</v>
      </c>
      <c r="D2" s="4">
        <v>540</v>
      </c>
      <c r="E2" s="4" t="str">
        <f>VLOOKUP(A2,HOP!A:L,12,0)</f>
        <v>540.00</v>
      </c>
      <c r="F2" s="4" t="str">
        <f>VLOOKUP(A2,HOP!A:C,3,0)</f>
        <v>2940314</v>
      </c>
      <c r="G2" s="4">
        <f>D2-E2</f>
        <v>0</v>
      </c>
      <c r="H2" s="4" t="str">
        <f>$H$1&amp;F2</f>
        <v>，2940314</v>
      </c>
      <c r="I2" s="4" t="str">
        <f>VLOOKUP(A2,HOP!A:U,21,0)</f>
        <v>直连</v>
      </c>
    </row>
    <row r="3" s="4" customFormat="1" spans="1:9">
      <c r="A3" s="5">
        <v>999222271208491</v>
      </c>
      <c r="B3" s="6">
        <v>45001</v>
      </c>
      <c r="C3" s="6">
        <v>45003</v>
      </c>
      <c r="D3" s="4">
        <v>3196</v>
      </c>
      <c r="E3" s="4" t="str">
        <f>VLOOKUP(A3,HOP!A:L,12,0)</f>
        <v>3196.00</v>
      </c>
      <c r="F3" s="4" t="str">
        <f>VLOOKUP(A3,HOP!A:C,3,0)</f>
        <v>2962842</v>
      </c>
      <c r="G3" s="4">
        <f t="shared" ref="G3:G34" si="0">D3-E3</f>
        <v>0</v>
      </c>
      <c r="H3" s="4" t="str">
        <f t="shared" ref="H3:H34" si="1">$H$1&amp;F3</f>
        <v>，2962842</v>
      </c>
      <c r="I3" s="4" t="str">
        <f>VLOOKUP(A3,HOP!A:U,21,0)</f>
        <v>直连</v>
      </c>
    </row>
    <row r="4" s="4" customFormat="1" spans="1:9">
      <c r="A4" s="5">
        <v>999222302180042</v>
      </c>
      <c r="B4" s="6">
        <v>45001</v>
      </c>
      <c r="C4" s="6">
        <v>45003</v>
      </c>
      <c r="D4" s="4">
        <v>1872</v>
      </c>
      <c r="E4" s="4" t="str">
        <f>VLOOKUP(A4,HOP!A:L,12,0)</f>
        <v>1872.00</v>
      </c>
      <c r="F4" s="4" t="str">
        <f>VLOOKUP(A4,HOP!A:C,3,0)</f>
        <v>2969915</v>
      </c>
      <c r="G4" s="4">
        <f t="shared" si="0"/>
        <v>0</v>
      </c>
      <c r="H4" s="4" t="str">
        <f t="shared" si="1"/>
        <v>，2969915</v>
      </c>
      <c r="I4" s="4" t="str">
        <f>VLOOKUP(A4,HOP!A:U,21,0)</f>
        <v>直采</v>
      </c>
    </row>
    <row r="5" s="4" customFormat="1" spans="1:9">
      <c r="A5" s="5">
        <v>999222322795053</v>
      </c>
      <c r="B5" s="6">
        <v>45002</v>
      </c>
      <c r="C5" s="6">
        <v>45003</v>
      </c>
      <c r="D5" s="4">
        <v>1226</v>
      </c>
      <c r="E5" s="4" t="str">
        <f>VLOOKUP(A5,HOP!A:L,12,0)</f>
        <v>1226.00</v>
      </c>
      <c r="F5" s="4" t="str">
        <f>VLOOKUP(A5,HOP!A:C,3,0)</f>
        <v>2973490</v>
      </c>
      <c r="G5" s="4">
        <f t="shared" si="0"/>
        <v>0</v>
      </c>
      <c r="H5" s="4" t="str">
        <f t="shared" si="1"/>
        <v>，2973490</v>
      </c>
      <c r="I5" s="4" t="str">
        <f>VLOOKUP(A5,HOP!A:U,21,0)</f>
        <v>直连</v>
      </c>
    </row>
    <row r="6" s="4" customFormat="1" spans="1:9">
      <c r="A6" s="5">
        <v>999222463549024</v>
      </c>
      <c r="B6" s="6">
        <v>45002</v>
      </c>
      <c r="C6" s="6">
        <v>45003</v>
      </c>
      <c r="D6" s="4">
        <v>1260</v>
      </c>
      <c r="E6" s="4" t="str">
        <f>VLOOKUP(A6,HOP!A:L,12,0)</f>
        <v>1260.00</v>
      </c>
      <c r="F6" s="4" t="str">
        <f>VLOOKUP(A6,HOP!A:C,3,0)</f>
        <v>2994950</v>
      </c>
      <c r="G6" s="4">
        <f t="shared" si="0"/>
        <v>0</v>
      </c>
      <c r="H6" s="4" t="str">
        <f t="shared" si="1"/>
        <v>，2994950</v>
      </c>
      <c r="I6" s="4" t="str">
        <f>VLOOKUP(A6,HOP!A:U,21,0)</f>
        <v>直连</v>
      </c>
    </row>
    <row r="7" s="4" customFormat="1" spans="1:9">
      <c r="A7" s="5">
        <v>999222496123920</v>
      </c>
      <c r="B7" s="6">
        <v>45000</v>
      </c>
      <c r="C7" s="6">
        <v>45003</v>
      </c>
      <c r="D7" s="4">
        <v>15690</v>
      </c>
      <c r="E7" s="4" t="str">
        <f>VLOOKUP(A7,HOP!A:L,12,0)</f>
        <v>15690.00</v>
      </c>
      <c r="F7" s="4" t="str">
        <f>VLOOKUP(A7,HOP!A:C,3,0)</f>
        <v>2999782</v>
      </c>
      <c r="G7" s="4">
        <f t="shared" si="0"/>
        <v>0</v>
      </c>
      <c r="H7" s="4" t="str">
        <f t="shared" si="1"/>
        <v>，2999782</v>
      </c>
      <c r="I7" s="4" t="str">
        <f>VLOOKUP(A7,HOP!A:U,21,0)</f>
        <v>直连</v>
      </c>
    </row>
    <row r="8" s="4" customFormat="1" hidden="1" spans="1:9">
      <c r="A8" s="5">
        <v>999222549021921</v>
      </c>
      <c r="B8" s="6">
        <v>45002</v>
      </c>
      <c r="C8" s="6">
        <v>45003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999222572465249</v>
      </c>
      <c r="B9" s="6">
        <v>44999</v>
      </c>
      <c r="C9" s="6">
        <v>45003</v>
      </c>
      <c r="D9" s="4">
        <v>5080</v>
      </c>
      <c r="E9" s="4" t="str">
        <f>VLOOKUP(A9,HOP!A:L,12,0)</f>
        <v>5080.00</v>
      </c>
      <c r="F9" s="4" t="str">
        <f>VLOOKUP(A9,HOP!A:C,3,0)</f>
        <v>3010692</v>
      </c>
      <c r="G9" s="4">
        <f t="shared" si="0"/>
        <v>0</v>
      </c>
      <c r="H9" s="4" t="str">
        <f t="shared" si="1"/>
        <v>，3010692</v>
      </c>
      <c r="I9" s="4" t="str">
        <f>VLOOKUP(A9,HOP!A:U,21,0)</f>
        <v>直采</v>
      </c>
    </row>
    <row r="10" s="4" customFormat="1" spans="1:9">
      <c r="A10" s="5">
        <v>999222591871651</v>
      </c>
      <c r="B10" s="6">
        <v>45000</v>
      </c>
      <c r="C10" s="6">
        <v>45003</v>
      </c>
      <c r="D10" s="4">
        <v>4563</v>
      </c>
      <c r="E10" s="4" t="str">
        <f>VLOOKUP(A10,HOP!A:L,12,0)</f>
        <v>4563.00</v>
      </c>
      <c r="F10" s="4" t="str">
        <f>VLOOKUP(A10,HOP!A:C,3,0)</f>
        <v>3013682</v>
      </c>
      <c r="G10" s="4">
        <f t="shared" si="0"/>
        <v>0</v>
      </c>
      <c r="H10" s="4" t="str">
        <f t="shared" si="1"/>
        <v>，3013682</v>
      </c>
      <c r="I10" s="4" t="str">
        <f>VLOOKUP(A10,HOP!A:U,21,0)</f>
        <v>直连</v>
      </c>
    </row>
    <row r="11" s="4" customFormat="1" spans="1:9">
      <c r="A11" s="5">
        <v>999222657467885</v>
      </c>
      <c r="B11" s="6">
        <v>45002</v>
      </c>
      <c r="C11" s="6">
        <v>45003</v>
      </c>
      <c r="D11" s="4">
        <v>1163</v>
      </c>
      <c r="E11" s="4" t="str">
        <f>VLOOKUP(A11,HOP!A:L,12,0)</f>
        <v>1163.00</v>
      </c>
      <c r="F11" s="4" t="str">
        <f>VLOOKUP(A11,HOP!A:C,3,0)</f>
        <v>3022326</v>
      </c>
      <c r="G11" s="4">
        <f t="shared" si="0"/>
        <v>0</v>
      </c>
      <c r="H11" s="4" t="str">
        <f t="shared" si="1"/>
        <v>，3022326</v>
      </c>
      <c r="I11" s="4" t="str">
        <f>VLOOKUP(A11,HOP!A:U,21,0)</f>
        <v>直连</v>
      </c>
    </row>
    <row r="12" s="4" customFormat="1" spans="1:9">
      <c r="A12" s="5">
        <v>999222684813818</v>
      </c>
      <c r="B12" s="6">
        <v>45002</v>
      </c>
      <c r="C12" s="6">
        <v>45003</v>
      </c>
      <c r="D12" s="4">
        <v>473</v>
      </c>
      <c r="E12" s="4" t="str">
        <f>VLOOKUP(A12,HOP!A:L,12,0)</f>
        <v>473.00</v>
      </c>
      <c r="F12" s="4" t="str">
        <f>VLOOKUP(A12,HOP!A:C,3,0)</f>
        <v>3025529</v>
      </c>
      <c r="G12" s="4">
        <f t="shared" si="0"/>
        <v>0</v>
      </c>
      <c r="H12" s="4" t="str">
        <f t="shared" si="1"/>
        <v>，3025529</v>
      </c>
      <c r="I12" s="4" t="str">
        <f>VLOOKUP(A12,HOP!A:U,21,0)</f>
        <v>直连</v>
      </c>
    </row>
    <row r="13" s="4" customFormat="1" spans="1:9">
      <c r="A13" s="5">
        <v>999222730434947</v>
      </c>
      <c r="B13" s="6">
        <v>45002</v>
      </c>
      <c r="C13" s="6">
        <v>45003</v>
      </c>
      <c r="D13" s="4">
        <v>1010</v>
      </c>
      <c r="E13" s="4" t="str">
        <f>VLOOKUP(A13,HOP!A:L,12,0)</f>
        <v>1010.00</v>
      </c>
      <c r="F13" s="4" t="str">
        <f>VLOOKUP(A13,HOP!A:C,3,0)</f>
        <v>3030970</v>
      </c>
      <c r="G13" s="4">
        <f t="shared" si="0"/>
        <v>0</v>
      </c>
      <c r="H13" s="4" t="str">
        <f t="shared" si="1"/>
        <v>，3030970</v>
      </c>
      <c r="I13" s="4" t="str">
        <f>VLOOKUP(A13,HOP!A:U,21,0)</f>
        <v>直连</v>
      </c>
    </row>
    <row r="14" s="4" customFormat="1" spans="1:9">
      <c r="A14" s="5">
        <v>999222773049458</v>
      </c>
      <c r="B14" s="6">
        <v>45002</v>
      </c>
      <c r="C14" s="6">
        <v>45003</v>
      </c>
      <c r="D14" s="4">
        <v>1008</v>
      </c>
      <c r="E14" s="4" t="str">
        <f>VLOOKUP(A14,HOP!A:L,12,0)</f>
        <v>1008.00</v>
      </c>
      <c r="F14" s="4" t="str">
        <f>VLOOKUP(A14,HOP!A:C,3,0)</f>
        <v>3037490</v>
      </c>
      <c r="G14" s="4">
        <f t="shared" si="0"/>
        <v>0</v>
      </c>
      <c r="H14" s="4" t="str">
        <f t="shared" si="1"/>
        <v>，3037490</v>
      </c>
      <c r="I14" s="4" t="str">
        <f>VLOOKUP(A14,HOP!A:U,21,0)</f>
        <v>直连</v>
      </c>
    </row>
    <row r="15" s="4" customFormat="1" spans="1:9">
      <c r="A15" s="5">
        <v>999222773084542</v>
      </c>
      <c r="B15" s="6">
        <v>45002</v>
      </c>
      <c r="C15" s="6">
        <v>45003</v>
      </c>
      <c r="D15" s="4">
        <v>1008</v>
      </c>
      <c r="E15" s="4" t="str">
        <f>VLOOKUP(A15,HOP!A:L,12,0)</f>
        <v>1008.00</v>
      </c>
      <c r="F15" s="4" t="str">
        <f>VLOOKUP(A15,HOP!A:C,3,0)</f>
        <v>3037493</v>
      </c>
      <c r="G15" s="4">
        <f t="shared" si="0"/>
        <v>0</v>
      </c>
      <c r="H15" s="4" t="str">
        <f t="shared" si="1"/>
        <v>，3037493</v>
      </c>
      <c r="I15" s="4" t="str">
        <f>VLOOKUP(A15,HOP!A:U,21,0)</f>
        <v>直连</v>
      </c>
    </row>
    <row r="16" s="4" customFormat="1" spans="1:9">
      <c r="A16" s="5">
        <v>999222815975264</v>
      </c>
      <c r="B16" s="6">
        <v>45000</v>
      </c>
      <c r="C16" s="6">
        <v>45003</v>
      </c>
      <c r="D16" s="4">
        <v>735</v>
      </c>
      <c r="E16" s="4" t="str">
        <f>VLOOKUP(A16,HOP!A:L,12,0)</f>
        <v>735.00</v>
      </c>
      <c r="F16" s="4" t="str">
        <f>VLOOKUP(A16,HOP!A:C,3,0)</f>
        <v>3045825</v>
      </c>
      <c r="G16" s="4">
        <f t="shared" si="0"/>
        <v>0</v>
      </c>
      <c r="H16" s="4" t="str">
        <f t="shared" si="1"/>
        <v>，3045825</v>
      </c>
      <c r="I16" s="4" t="str">
        <f>VLOOKUP(A16,HOP!A:U,21,0)</f>
        <v>直连</v>
      </c>
    </row>
    <row r="17" s="4" customFormat="1" spans="1:9">
      <c r="A17" s="5">
        <v>999222839113231</v>
      </c>
      <c r="B17" s="6">
        <v>45002</v>
      </c>
      <c r="C17" s="6">
        <v>45003</v>
      </c>
      <c r="D17" s="4">
        <v>671</v>
      </c>
      <c r="E17" s="4" t="str">
        <f>VLOOKUP(A17,HOP!A:L,12,0)</f>
        <v>671.00</v>
      </c>
      <c r="F17" s="4" t="str">
        <f>VLOOKUP(A17,HOP!A:C,3,0)</f>
        <v>3050611</v>
      </c>
      <c r="G17" s="4">
        <f t="shared" si="0"/>
        <v>0</v>
      </c>
      <c r="H17" s="4" t="str">
        <f t="shared" si="1"/>
        <v>，3050611</v>
      </c>
      <c r="I17" s="4" t="str">
        <f>VLOOKUP(A17,HOP!A:U,21,0)</f>
        <v>直连</v>
      </c>
    </row>
    <row r="18" s="4" customFormat="1" spans="1:9">
      <c r="A18" s="5">
        <v>999222846383655</v>
      </c>
      <c r="B18" s="6">
        <v>45000</v>
      </c>
      <c r="C18" s="6">
        <v>45003</v>
      </c>
      <c r="D18" s="4">
        <v>11010</v>
      </c>
      <c r="E18" s="4" t="str">
        <f>VLOOKUP(A18,HOP!A:L,12,0)</f>
        <v>11010.00</v>
      </c>
      <c r="F18" s="4" t="str">
        <f>VLOOKUP(A18,HOP!A:C,3,0)</f>
        <v>3051203</v>
      </c>
      <c r="G18" s="4">
        <f t="shared" si="0"/>
        <v>0</v>
      </c>
      <c r="H18" s="4" t="str">
        <f t="shared" si="1"/>
        <v>，3051203</v>
      </c>
      <c r="I18" s="4" t="str">
        <f>VLOOKUP(A18,HOP!A:U,21,0)</f>
        <v>直连</v>
      </c>
    </row>
    <row r="19" s="4" customFormat="1" spans="1:9">
      <c r="A19" s="5">
        <v>999222894578431</v>
      </c>
      <c r="B19" s="6">
        <v>45002</v>
      </c>
      <c r="C19" s="6">
        <v>45003</v>
      </c>
      <c r="D19" s="4">
        <v>891</v>
      </c>
      <c r="E19" s="4" t="str">
        <f>VLOOKUP(A19,HOP!A:L,12,0)</f>
        <v>891.00</v>
      </c>
      <c r="F19" s="4" t="str">
        <f>VLOOKUP(A19,HOP!A:C,3,0)</f>
        <v>3059294</v>
      </c>
      <c r="G19" s="4">
        <f t="shared" si="0"/>
        <v>0</v>
      </c>
      <c r="H19" s="4" t="str">
        <f t="shared" si="1"/>
        <v>，3059294</v>
      </c>
      <c r="I19" s="4" t="str">
        <f>VLOOKUP(A19,HOP!A:U,21,0)</f>
        <v>直连</v>
      </c>
    </row>
    <row r="20" s="4" customFormat="1" spans="1:9">
      <c r="A20" s="5">
        <v>999222928994329</v>
      </c>
      <c r="B20" s="6">
        <v>44999</v>
      </c>
      <c r="C20" s="6">
        <v>45003</v>
      </c>
      <c r="D20" s="4">
        <v>9116</v>
      </c>
      <c r="E20" s="4" t="str">
        <f>VLOOKUP(A20,HOP!A:L,12,0)</f>
        <v>9116.00</v>
      </c>
      <c r="F20" s="4" t="str">
        <f>VLOOKUP(A20,HOP!A:C,3,0)</f>
        <v>3065511</v>
      </c>
      <c r="G20" s="4">
        <f t="shared" si="0"/>
        <v>0</v>
      </c>
      <c r="H20" s="4" t="str">
        <f t="shared" si="1"/>
        <v>，3065511</v>
      </c>
      <c r="I20" s="4" t="str">
        <f>VLOOKUP(A20,HOP!A:U,21,0)</f>
        <v>直连</v>
      </c>
    </row>
    <row r="21" s="4" customFormat="1" spans="1:9">
      <c r="A21" s="5">
        <v>999222965840628</v>
      </c>
      <c r="B21" s="6">
        <v>45000</v>
      </c>
      <c r="C21" s="6">
        <v>45003</v>
      </c>
      <c r="D21" s="4">
        <v>6966</v>
      </c>
      <c r="E21" s="4" t="str">
        <f>VLOOKUP(A21,HOP!A:L,12,0)</f>
        <v>6966.00</v>
      </c>
      <c r="F21" s="4" t="str">
        <f>VLOOKUP(A21,HOP!A:C,3,0)</f>
        <v>3075203</v>
      </c>
      <c r="G21" s="4">
        <f t="shared" si="0"/>
        <v>0</v>
      </c>
      <c r="H21" s="4" t="str">
        <f t="shared" si="1"/>
        <v>，3075203</v>
      </c>
      <c r="I21" s="4" t="str">
        <f>VLOOKUP(A21,HOP!A:U,21,0)</f>
        <v>直连</v>
      </c>
    </row>
    <row r="22" s="4" customFormat="1" spans="1:9">
      <c r="A22" s="5">
        <v>999222966927619</v>
      </c>
      <c r="B22" s="6">
        <v>45001</v>
      </c>
      <c r="C22" s="6">
        <v>45003</v>
      </c>
      <c r="D22" s="4">
        <v>1306</v>
      </c>
      <c r="E22" s="4" t="str">
        <f>VLOOKUP(A22,HOP!A:L,12,0)</f>
        <v>1306.00</v>
      </c>
      <c r="F22" s="4" t="str">
        <f>VLOOKUP(A22,HOP!A:C,3,0)</f>
        <v>3075525</v>
      </c>
      <c r="G22" s="4">
        <f t="shared" si="0"/>
        <v>0</v>
      </c>
      <c r="H22" s="4" t="str">
        <f t="shared" si="1"/>
        <v>，3075525</v>
      </c>
      <c r="I22" s="4" t="str">
        <f>VLOOKUP(A22,HOP!A:U,21,0)</f>
        <v>直连</v>
      </c>
    </row>
    <row r="23" s="4" customFormat="1" spans="1:9">
      <c r="A23" s="5">
        <v>999222968870503</v>
      </c>
      <c r="B23" s="6">
        <v>45002</v>
      </c>
      <c r="C23" s="6">
        <v>45003</v>
      </c>
      <c r="D23" s="4">
        <v>1159</v>
      </c>
      <c r="E23" s="4" t="str">
        <f>VLOOKUP(A23,HOP!A:L,12,0)</f>
        <v>1159.00</v>
      </c>
      <c r="F23" s="4" t="str">
        <f>VLOOKUP(A23,HOP!A:C,3,0)</f>
        <v>3076172</v>
      </c>
      <c r="G23" s="4">
        <f t="shared" si="0"/>
        <v>0</v>
      </c>
      <c r="H23" s="4" t="str">
        <f t="shared" si="1"/>
        <v>，3076172</v>
      </c>
      <c r="I23" s="4" t="str">
        <f>VLOOKUP(A23,HOP!A:U,21,0)</f>
        <v>直连</v>
      </c>
    </row>
    <row r="24" s="4" customFormat="1" spans="1:9">
      <c r="A24" s="5">
        <v>999222971760110</v>
      </c>
      <c r="B24" s="6">
        <v>45001</v>
      </c>
      <c r="C24" s="6">
        <v>45003</v>
      </c>
      <c r="D24" s="4">
        <v>1824</v>
      </c>
      <c r="E24" s="4" t="str">
        <f>VLOOKUP(A24,HOP!A:L,12,0)</f>
        <v>1824.00</v>
      </c>
      <c r="F24" s="4" t="str">
        <f>VLOOKUP(A24,HOP!A:C,3,0)</f>
        <v>3077038</v>
      </c>
      <c r="G24" s="4">
        <f t="shared" si="0"/>
        <v>0</v>
      </c>
      <c r="H24" s="4" t="str">
        <f t="shared" si="1"/>
        <v>，3077038</v>
      </c>
      <c r="I24" s="4" t="str">
        <f>VLOOKUP(A24,HOP!A:U,21,0)</f>
        <v>直连</v>
      </c>
    </row>
    <row r="25" s="4" customFormat="1" spans="1:9">
      <c r="A25" s="5">
        <v>999222972776188</v>
      </c>
      <c r="B25" s="6">
        <v>44998</v>
      </c>
      <c r="C25" s="6">
        <v>45003</v>
      </c>
      <c r="D25" s="4">
        <v>13605</v>
      </c>
      <c r="E25" s="4" t="str">
        <f>VLOOKUP(A25,HOP!A:L,12,0)</f>
        <v>13605.00</v>
      </c>
      <c r="F25" s="4" t="str">
        <f>VLOOKUP(A25,HOP!A:C,3,0)</f>
        <v>3077308</v>
      </c>
      <c r="G25" s="4">
        <f t="shared" si="0"/>
        <v>0</v>
      </c>
      <c r="H25" s="4" t="str">
        <f t="shared" si="1"/>
        <v>，3077308</v>
      </c>
      <c r="I25" s="4" t="str">
        <f>VLOOKUP(A25,HOP!A:U,21,0)</f>
        <v>直连</v>
      </c>
    </row>
    <row r="26" s="4" customFormat="1" spans="1:9">
      <c r="A26" s="5">
        <v>999222990206921</v>
      </c>
      <c r="B26" s="6">
        <v>45002</v>
      </c>
      <c r="C26" s="6">
        <v>45003</v>
      </c>
      <c r="D26" s="4">
        <v>662</v>
      </c>
      <c r="E26" s="4" t="str">
        <f>VLOOKUP(A26,HOP!A:L,12,0)</f>
        <v>662.00</v>
      </c>
      <c r="F26" s="4" t="str">
        <f>VLOOKUP(A26,HOP!A:C,3,0)</f>
        <v>3083431</v>
      </c>
      <c r="G26" s="4">
        <f t="shared" si="0"/>
        <v>0</v>
      </c>
      <c r="H26" s="4" t="str">
        <f t="shared" si="1"/>
        <v>，3083431</v>
      </c>
      <c r="I26" s="4" t="str">
        <f>VLOOKUP(A26,HOP!A:U,21,0)</f>
        <v>直连</v>
      </c>
    </row>
    <row r="27" s="4" customFormat="1" spans="1:9">
      <c r="A27" s="5">
        <v>999222994166388</v>
      </c>
      <c r="B27" s="6">
        <v>44999</v>
      </c>
      <c r="C27" s="6">
        <v>45003</v>
      </c>
      <c r="D27" s="4">
        <v>1553</v>
      </c>
      <c r="E27" s="4" t="str">
        <f>VLOOKUP(A27,HOP!A:L,12,0)</f>
        <v>1553.00</v>
      </c>
      <c r="F27" s="4" t="str">
        <f>VLOOKUP(A27,HOP!A:C,3,0)</f>
        <v>3085248</v>
      </c>
      <c r="G27" s="4">
        <f t="shared" si="0"/>
        <v>0</v>
      </c>
      <c r="H27" s="4" t="str">
        <f t="shared" si="1"/>
        <v>，3085248</v>
      </c>
      <c r="I27" s="4" t="str">
        <f>VLOOKUP(A27,HOP!A:U,21,0)</f>
        <v>直连</v>
      </c>
    </row>
    <row r="28" s="4" customFormat="1" spans="1:9">
      <c r="A28" s="5">
        <v>999223000474224</v>
      </c>
      <c r="B28" s="6">
        <v>44999</v>
      </c>
      <c r="C28" s="6">
        <v>45003</v>
      </c>
      <c r="D28" s="4">
        <v>1956</v>
      </c>
      <c r="E28" s="4" t="str">
        <f>VLOOKUP(A28,HOP!A:L,12,0)</f>
        <v>1956.00</v>
      </c>
      <c r="F28" s="4" t="str">
        <f>VLOOKUP(A28,HOP!A:C,3,0)</f>
        <v>3087698</v>
      </c>
      <c r="G28" s="4">
        <f t="shared" si="0"/>
        <v>0</v>
      </c>
      <c r="H28" s="4" t="str">
        <f t="shared" si="1"/>
        <v>，3087698</v>
      </c>
      <c r="I28" s="4" t="str">
        <f>VLOOKUP(A28,HOP!A:U,21,0)</f>
        <v>直连</v>
      </c>
    </row>
    <row r="29" s="4" customFormat="1" spans="1:9">
      <c r="A29" s="5">
        <v>999223004005019</v>
      </c>
      <c r="B29" s="6">
        <v>45002</v>
      </c>
      <c r="C29" s="6">
        <v>45003</v>
      </c>
      <c r="D29" s="4">
        <v>1504</v>
      </c>
      <c r="E29" s="4" t="str">
        <f>VLOOKUP(A29,HOP!A:L,12,0)</f>
        <v>1504.00</v>
      </c>
      <c r="F29" s="4" t="str">
        <f>VLOOKUP(A29,HOP!A:C,3,0)</f>
        <v>3088968</v>
      </c>
      <c r="G29" s="4">
        <f t="shared" si="0"/>
        <v>0</v>
      </c>
      <c r="H29" s="4" t="str">
        <f t="shared" si="1"/>
        <v>，3088968</v>
      </c>
      <c r="I29" s="4" t="str">
        <f>VLOOKUP(A29,HOP!A:U,21,0)</f>
        <v>直连</v>
      </c>
    </row>
    <row r="30" s="4" customFormat="1" spans="1:9">
      <c r="A30" s="5">
        <v>999223010189712</v>
      </c>
      <c r="B30" s="6">
        <v>45001</v>
      </c>
      <c r="C30" s="6">
        <v>45003</v>
      </c>
      <c r="D30" s="4">
        <v>466</v>
      </c>
      <c r="E30" s="4" t="str">
        <f>VLOOKUP(A30,HOP!A:L,12,0)</f>
        <v>466.00</v>
      </c>
      <c r="F30" s="4" t="str">
        <f>VLOOKUP(A30,HOP!A:C,3,0)</f>
        <v>3091678</v>
      </c>
      <c r="G30" s="4">
        <f t="shared" si="0"/>
        <v>0</v>
      </c>
      <c r="H30" s="4" t="str">
        <f t="shared" si="1"/>
        <v>，3091678</v>
      </c>
      <c r="I30" s="4" t="str">
        <f>VLOOKUP(A30,HOP!A:U,21,0)</f>
        <v>直连</v>
      </c>
    </row>
    <row r="31" s="4" customFormat="1" spans="1:9">
      <c r="A31" s="5">
        <v>999223024864785</v>
      </c>
      <c r="B31" s="6">
        <v>45002</v>
      </c>
      <c r="C31" s="6">
        <v>45003</v>
      </c>
      <c r="D31" s="4">
        <v>942</v>
      </c>
      <c r="E31" s="4" t="str">
        <f>VLOOKUP(A31,HOP!A:L,12,0)</f>
        <v>942.00</v>
      </c>
      <c r="F31" s="4" t="str">
        <f>VLOOKUP(A31,HOP!A:C,3,0)</f>
        <v>3093386</v>
      </c>
      <c r="G31" s="4">
        <f t="shared" si="0"/>
        <v>0</v>
      </c>
      <c r="H31" s="4" t="str">
        <f t="shared" si="1"/>
        <v>，3093386</v>
      </c>
      <c r="I31" s="4" t="str">
        <f>VLOOKUP(A31,HOP!A:U,21,0)</f>
        <v>直连</v>
      </c>
    </row>
    <row r="32" s="4" customFormat="1" spans="1:9">
      <c r="A32" s="5">
        <v>999223027511450</v>
      </c>
      <c r="B32" s="6">
        <v>44997</v>
      </c>
      <c r="C32" s="6">
        <v>45003</v>
      </c>
      <c r="D32" s="4">
        <v>4626</v>
      </c>
      <c r="E32" s="4" t="str">
        <f>VLOOKUP(A32,HOP!A:L,12,0)</f>
        <v>4626.00</v>
      </c>
      <c r="F32" s="4" t="str">
        <f>VLOOKUP(A32,HOP!A:C,3,0)</f>
        <v>3093705</v>
      </c>
      <c r="G32" s="4">
        <f t="shared" si="0"/>
        <v>0</v>
      </c>
      <c r="H32" s="4" t="str">
        <f t="shared" si="1"/>
        <v>，3093705</v>
      </c>
      <c r="I32" s="4" t="str">
        <f>VLOOKUP(A32,HOP!A:U,21,0)</f>
        <v>直连</v>
      </c>
    </row>
    <row r="33" s="4" customFormat="1" spans="1:9">
      <c r="A33" s="5">
        <v>999223038049025</v>
      </c>
      <c r="B33" s="6">
        <v>45002</v>
      </c>
      <c r="C33" s="6">
        <v>45003</v>
      </c>
      <c r="D33" s="4">
        <v>581</v>
      </c>
      <c r="E33" s="4" t="str">
        <f>VLOOKUP(A33,HOP!A:L,12,0)</f>
        <v>581.00</v>
      </c>
      <c r="F33" s="4" t="str">
        <f>VLOOKUP(A33,HOP!A:C,3,0)</f>
        <v>3097147</v>
      </c>
      <c r="G33" s="4">
        <f t="shared" si="0"/>
        <v>0</v>
      </c>
      <c r="H33" s="4" t="str">
        <f t="shared" si="1"/>
        <v>，3097147</v>
      </c>
      <c r="I33" s="4" t="str">
        <f>VLOOKUP(A33,HOP!A:U,21,0)</f>
        <v>直连</v>
      </c>
    </row>
    <row r="34" s="4" customFormat="1" spans="1:9">
      <c r="A34" s="5">
        <v>999223039932954</v>
      </c>
      <c r="B34" s="6">
        <v>45002</v>
      </c>
      <c r="C34" s="6">
        <v>45003</v>
      </c>
      <c r="D34" s="4">
        <v>2160</v>
      </c>
      <c r="E34" s="4" t="str">
        <f>VLOOKUP(A34,HOP!A:L,12,0)</f>
        <v>2160.00</v>
      </c>
      <c r="F34" s="4" t="str">
        <f>VLOOKUP(A34,HOP!A:C,3,0)</f>
        <v>3097997</v>
      </c>
      <c r="G34" s="4">
        <f t="shared" si="0"/>
        <v>0</v>
      </c>
      <c r="H34" s="4" t="str">
        <f t="shared" si="1"/>
        <v>，3097997</v>
      </c>
      <c r="I34" s="4" t="str">
        <f>VLOOKUP(A34,HOP!A:U,21,0)</f>
        <v>直连</v>
      </c>
    </row>
    <row r="35" s="4" customFormat="1" spans="1:9">
      <c r="A35" s="5">
        <v>23047212410</v>
      </c>
      <c r="B35" s="6">
        <v>45002</v>
      </c>
      <c r="C35" s="6">
        <v>45003</v>
      </c>
      <c r="D35" s="4">
        <v>457</v>
      </c>
      <c r="E35" s="4" t="str">
        <f>VLOOKUP(A35,HOP!A:L,12,0)</f>
        <v>457.00</v>
      </c>
      <c r="F35" s="4" t="str">
        <f>VLOOKUP(A35,HOP!A:C,3,0)</f>
        <v>3099146</v>
      </c>
      <c r="G35" s="4">
        <f t="shared" ref="G35:G66" si="2">D35-E35</f>
        <v>0</v>
      </c>
      <c r="H35" s="4" t="str">
        <f t="shared" ref="H35:H66" si="3">$H$1&amp;F35</f>
        <v>，3099146</v>
      </c>
      <c r="I35" s="4" t="str">
        <f>VLOOKUP(A35,HOP!A:U,21,0)</f>
        <v>直采</v>
      </c>
    </row>
    <row r="36" s="4" customFormat="1" spans="1:9">
      <c r="A36" s="5">
        <v>999223047497198</v>
      </c>
      <c r="B36" s="6">
        <v>45000</v>
      </c>
      <c r="C36" s="6">
        <v>45003</v>
      </c>
      <c r="D36" s="4">
        <v>1008</v>
      </c>
      <c r="E36" s="4" t="str">
        <f>VLOOKUP(A36,HOP!A:L,12,0)</f>
        <v>1008.00</v>
      </c>
      <c r="F36" s="4" t="str">
        <f>VLOOKUP(A36,HOP!A:C,3,0)</f>
        <v>3099225</v>
      </c>
      <c r="G36" s="4">
        <f t="shared" si="2"/>
        <v>0</v>
      </c>
      <c r="H36" s="4" t="str">
        <f t="shared" si="3"/>
        <v>，3099225</v>
      </c>
      <c r="I36" s="4" t="str">
        <f>VLOOKUP(A36,HOP!A:U,21,0)</f>
        <v>直连</v>
      </c>
    </row>
    <row r="37" s="4" customFormat="1" spans="1:9">
      <c r="A37" s="5">
        <v>999223047854902</v>
      </c>
      <c r="B37" s="6">
        <v>44999</v>
      </c>
      <c r="C37" s="6">
        <v>45003</v>
      </c>
      <c r="D37" s="4">
        <v>3158</v>
      </c>
      <c r="E37" s="4" t="str">
        <f>VLOOKUP(A37,HOP!A:L,12,0)</f>
        <v>3158.00</v>
      </c>
      <c r="F37" s="4" t="str">
        <f>VLOOKUP(A37,HOP!A:C,3,0)</f>
        <v>3099348</v>
      </c>
      <c r="G37" s="4">
        <f t="shared" si="2"/>
        <v>0</v>
      </c>
      <c r="H37" s="4" t="str">
        <f t="shared" si="3"/>
        <v>，3099348</v>
      </c>
      <c r="I37" s="4" t="str">
        <f>VLOOKUP(A37,HOP!A:U,21,0)</f>
        <v>直连</v>
      </c>
    </row>
    <row r="38" s="4" customFormat="1" spans="1:9">
      <c r="A38" s="5">
        <v>999223057794991</v>
      </c>
      <c r="B38" s="6">
        <v>45002</v>
      </c>
      <c r="C38" s="6">
        <v>45003</v>
      </c>
      <c r="D38" s="4">
        <v>1424</v>
      </c>
      <c r="E38" s="4" t="str">
        <f>VLOOKUP(A38,HOP!A:L,12,0)</f>
        <v>1424.00</v>
      </c>
      <c r="F38" s="4" t="str">
        <f>VLOOKUP(A38,HOP!A:C,3,0)</f>
        <v>3102804</v>
      </c>
      <c r="G38" s="4">
        <f t="shared" si="2"/>
        <v>0</v>
      </c>
      <c r="H38" s="4" t="str">
        <f t="shared" si="3"/>
        <v>，3102804</v>
      </c>
      <c r="I38" s="4" t="str">
        <f>VLOOKUP(A38,HOP!A:U,21,0)</f>
        <v>直连</v>
      </c>
    </row>
    <row r="39" s="4" customFormat="1" spans="1:9">
      <c r="A39" s="5">
        <v>999223062427140</v>
      </c>
      <c r="B39" s="6">
        <v>45002</v>
      </c>
      <c r="C39" s="6">
        <v>45003</v>
      </c>
      <c r="D39" s="4">
        <v>317</v>
      </c>
      <c r="E39" s="4" t="str">
        <f>VLOOKUP(A39,HOP!A:L,12,0)</f>
        <v>317.00</v>
      </c>
      <c r="F39" s="4" t="str">
        <f>VLOOKUP(A39,HOP!A:C,3,0)</f>
        <v>3103381</v>
      </c>
      <c r="G39" s="4">
        <f t="shared" si="2"/>
        <v>0</v>
      </c>
      <c r="H39" s="4" t="str">
        <f t="shared" si="3"/>
        <v>，3103381</v>
      </c>
      <c r="I39" s="4" t="str">
        <f>VLOOKUP(A39,HOP!A:U,21,0)</f>
        <v>直连</v>
      </c>
    </row>
    <row r="40" s="4" customFormat="1" spans="1:9">
      <c r="A40" s="5">
        <v>999223085221122</v>
      </c>
      <c r="B40" s="6">
        <v>45002</v>
      </c>
      <c r="C40" s="6">
        <v>45003</v>
      </c>
      <c r="D40" s="4">
        <v>580</v>
      </c>
      <c r="E40" s="4" t="str">
        <f>VLOOKUP(A40,HOP!A:L,12,0)</f>
        <v>580.00</v>
      </c>
      <c r="F40" s="4" t="str">
        <f>VLOOKUP(A40,HOP!A:C,3,0)</f>
        <v>3109304</v>
      </c>
      <c r="G40" s="4">
        <f t="shared" si="2"/>
        <v>0</v>
      </c>
      <c r="H40" s="4" t="str">
        <f t="shared" si="3"/>
        <v>，3109304</v>
      </c>
      <c r="I40" s="4" t="str">
        <f>VLOOKUP(A40,HOP!A:U,21,0)</f>
        <v>直采</v>
      </c>
    </row>
    <row r="41" s="4" customFormat="1" spans="1:9">
      <c r="A41" s="5">
        <v>999223086638802</v>
      </c>
      <c r="B41" s="6">
        <v>45002</v>
      </c>
      <c r="C41" s="6">
        <v>45003</v>
      </c>
      <c r="D41" s="4">
        <v>646</v>
      </c>
      <c r="E41" s="4" t="str">
        <f>VLOOKUP(A41,HOP!A:L,12,0)</f>
        <v>646.00</v>
      </c>
      <c r="F41" s="4" t="str">
        <f>VLOOKUP(A41,HOP!A:C,3,0)</f>
        <v>3109705</v>
      </c>
      <c r="G41" s="4">
        <f t="shared" si="2"/>
        <v>0</v>
      </c>
      <c r="H41" s="4" t="str">
        <f t="shared" si="3"/>
        <v>，3109705</v>
      </c>
      <c r="I41" s="4" t="str">
        <f>VLOOKUP(A41,HOP!A:U,21,0)</f>
        <v>直连</v>
      </c>
    </row>
    <row r="42" s="4" customFormat="1" spans="1:9">
      <c r="A42" s="5">
        <v>999223090945911</v>
      </c>
      <c r="B42" s="6">
        <v>45002</v>
      </c>
      <c r="C42" s="6">
        <v>45003</v>
      </c>
      <c r="D42" s="4">
        <v>1092</v>
      </c>
      <c r="E42" s="4" t="str">
        <f>VLOOKUP(A42,HOP!A:L,12,0)</f>
        <v>1092.00</v>
      </c>
      <c r="F42" s="4" t="str">
        <f>VLOOKUP(A42,HOP!A:C,3,0)</f>
        <v>3111384</v>
      </c>
      <c r="G42" s="4">
        <f t="shared" si="2"/>
        <v>0</v>
      </c>
      <c r="H42" s="4" t="str">
        <f t="shared" si="3"/>
        <v>，3111384</v>
      </c>
      <c r="I42" s="4" t="str">
        <f>VLOOKUP(A42,HOP!A:U,21,0)</f>
        <v>直连</v>
      </c>
    </row>
    <row r="43" s="4" customFormat="1" spans="1:9">
      <c r="A43" s="5">
        <v>999223090947671</v>
      </c>
      <c r="B43" s="6">
        <v>44999</v>
      </c>
      <c r="C43" s="6">
        <v>45003</v>
      </c>
      <c r="D43" s="4">
        <v>2918</v>
      </c>
      <c r="E43" s="4" t="str">
        <f>VLOOKUP(A43,HOP!A:L,12,0)</f>
        <v>2918.00</v>
      </c>
      <c r="F43" s="4" t="str">
        <f>VLOOKUP(A43,HOP!A:C,3,0)</f>
        <v>3111385</v>
      </c>
      <c r="G43" s="4">
        <f t="shared" si="2"/>
        <v>0</v>
      </c>
      <c r="H43" s="4" t="str">
        <f t="shared" si="3"/>
        <v>，3111385</v>
      </c>
      <c r="I43" s="4" t="str">
        <f>VLOOKUP(A43,HOP!A:U,21,0)</f>
        <v>直连</v>
      </c>
    </row>
    <row r="44" s="4" customFormat="1" hidden="1" spans="1:9">
      <c r="A44" s="5">
        <v>23090982690</v>
      </c>
      <c r="B44" s="6">
        <v>45002</v>
      </c>
      <c r="C44" s="6">
        <v>45003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999223105490897</v>
      </c>
      <c r="B45" s="6">
        <v>45001</v>
      </c>
      <c r="C45" s="6">
        <v>45003</v>
      </c>
      <c r="D45" s="4">
        <v>5412</v>
      </c>
      <c r="E45" s="4" t="str">
        <f>VLOOKUP(A45,HOP!A:L,12,0)</f>
        <v>5412.00</v>
      </c>
      <c r="F45" s="4" t="str">
        <f>VLOOKUP(A45,HOP!A:C,3,0)</f>
        <v>3114745</v>
      </c>
      <c r="G45" s="4">
        <f t="shared" si="2"/>
        <v>0</v>
      </c>
      <c r="H45" s="4" t="str">
        <f t="shared" si="3"/>
        <v>，3114745</v>
      </c>
      <c r="I45" s="4" t="str">
        <f>VLOOKUP(A45,HOP!A:U,21,0)</f>
        <v>直连</v>
      </c>
    </row>
    <row r="46" s="4" customFormat="1" spans="1:9">
      <c r="A46" s="5">
        <v>999223105829456</v>
      </c>
      <c r="B46" s="6">
        <v>44998</v>
      </c>
      <c r="C46" s="6">
        <v>45003</v>
      </c>
      <c r="D46" s="4">
        <v>3250</v>
      </c>
      <c r="E46" s="4">
        <v>3250</v>
      </c>
      <c r="F46" s="4" t="str">
        <f>VLOOKUP(A46,HOP!A:C,3,0)</f>
        <v>3114872</v>
      </c>
      <c r="G46" s="4">
        <f t="shared" si="2"/>
        <v>0</v>
      </c>
      <c r="H46" s="4" t="str">
        <f t="shared" si="3"/>
        <v>，3114872</v>
      </c>
      <c r="I46" s="4" t="str">
        <f>VLOOKUP(A46,HOP!A:U,21,0)</f>
        <v>直连</v>
      </c>
    </row>
    <row r="47" s="4" customFormat="1" spans="1:9">
      <c r="A47" s="5">
        <v>999223110489432</v>
      </c>
      <c r="B47" s="6">
        <v>45002</v>
      </c>
      <c r="C47" s="6">
        <v>45003</v>
      </c>
      <c r="D47" s="4">
        <v>1562</v>
      </c>
      <c r="E47" s="4" t="str">
        <f>VLOOKUP(A47,HOP!A:L,12,0)</f>
        <v>1562.00</v>
      </c>
      <c r="F47" s="4" t="str">
        <f>VLOOKUP(A47,HOP!A:C,3,0)</f>
        <v>3115850</v>
      </c>
      <c r="G47" s="4">
        <f t="shared" si="2"/>
        <v>0</v>
      </c>
      <c r="H47" s="4" t="str">
        <f t="shared" si="3"/>
        <v>，3115850</v>
      </c>
      <c r="I47" s="4" t="str">
        <f>VLOOKUP(A47,HOP!A:U,21,0)</f>
        <v>直连</v>
      </c>
    </row>
    <row r="48" s="4" customFormat="1" spans="1:9">
      <c r="A48" s="5">
        <v>999223111904416</v>
      </c>
      <c r="B48" s="6">
        <v>44999</v>
      </c>
      <c r="C48" s="6">
        <v>45003</v>
      </c>
      <c r="D48" s="4">
        <v>2162</v>
      </c>
      <c r="E48" s="4" t="str">
        <f>VLOOKUP(A48,HOP!A:L,12,0)</f>
        <v>2162.00</v>
      </c>
      <c r="F48" s="4" t="str">
        <f>VLOOKUP(A48,HOP!A:C,3,0)</f>
        <v>3116087</v>
      </c>
      <c r="G48" s="4">
        <f t="shared" si="2"/>
        <v>0</v>
      </c>
      <c r="H48" s="4" t="str">
        <f t="shared" si="3"/>
        <v>，3116087</v>
      </c>
      <c r="I48" s="4" t="str">
        <f>VLOOKUP(A48,HOP!A:U,21,0)</f>
        <v>直连</v>
      </c>
    </row>
    <row r="49" s="4" customFormat="1" spans="1:9">
      <c r="A49" s="5">
        <v>999223114094531</v>
      </c>
      <c r="B49" s="6">
        <v>45000</v>
      </c>
      <c r="C49" s="6">
        <v>45003</v>
      </c>
      <c r="D49" s="4">
        <v>1902</v>
      </c>
      <c r="E49" s="4" t="str">
        <f>VLOOKUP(A49,HOP!A:L,12,0)</f>
        <v>1902.00</v>
      </c>
      <c r="F49" s="4" t="str">
        <f>VLOOKUP(A49,HOP!A:C,3,0)</f>
        <v>3116590</v>
      </c>
      <c r="G49" s="4">
        <f t="shared" si="2"/>
        <v>0</v>
      </c>
      <c r="H49" s="4" t="str">
        <f t="shared" si="3"/>
        <v>，3116590</v>
      </c>
      <c r="I49" s="4" t="str">
        <f>VLOOKUP(A49,HOP!A:U,21,0)</f>
        <v>直连</v>
      </c>
    </row>
    <row r="50" s="4" customFormat="1" hidden="1" spans="1:9">
      <c r="A50" s="5">
        <v>999223116538039</v>
      </c>
      <c r="B50" s="6">
        <v>45001</v>
      </c>
      <c r="C50" s="6">
        <v>45003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999223117618719</v>
      </c>
      <c r="B51" s="6">
        <v>45002</v>
      </c>
      <c r="C51" s="6">
        <v>45003</v>
      </c>
      <c r="D51" s="4">
        <v>506</v>
      </c>
      <c r="E51" s="4" t="str">
        <f>VLOOKUP(A51,HOP!A:L,12,0)</f>
        <v>506.00</v>
      </c>
      <c r="F51" s="4" t="str">
        <f>VLOOKUP(A51,HOP!A:C,3,0)</f>
        <v>3117546</v>
      </c>
      <c r="G51" s="4">
        <f t="shared" si="2"/>
        <v>0</v>
      </c>
      <c r="H51" s="4" t="str">
        <f t="shared" si="3"/>
        <v>，3117546</v>
      </c>
      <c r="I51" s="4" t="str">
        <f>VLOOKUP(A51,HOP!A:U,21,0)</f>
        <v>直连</v>
      </c>
    </row>
    <row r="52" s="4" customFormat="1" spans="1:9">
      <c r="A52" s="5">
        <v>999223119751054</v>
      </c>
      <c r="B52" s="6">
        <v>45002</v>
      </c>
      <c r="C52" s="6">
        <v>45003</v>
      </c>
      <c r="D52" s="4">
        <v>522</v>
      </c>
      <c r="E52" s="4" t="str">
        <f>VLOOKUP(A52,HOP!A:L,12,0)</f>
        <v>522.00</v>
      </c>
      <c r="F52" s="4" t="str">
        <f>VLOOKUP(A52,HOP!A:C,3,0)</f>
        <v>3118049</v>
      </c>
      <c r="G52" s="4">
        <f t="shared" si="2"/>
        <v>0</v>
      </c>
      <c r="H52" s="4" t="str">
        <f t="shared" si="3"/>
        <v>，3118049</v>
      </c>
      <c r="I52" s="4" t="str">
        <f>VLOOKUP(A52,HOP!A:U,21,0)</f>
        <v>直连</v>
      </c>
    </row>
    <row r="53" s="4" customFormat="1" spans="1:9">
      <c r="A53" s="5">
        <v>999223125156196</v>
      </c>
      <c r="B53" s="6">
        <v>45001</v>
      </c>
      <c r="C53" s="6">
        <v>45003</v>
      </c>
      <c r="D53" s="4">
        <v>926</v>
      </c>
      <c r="E53" s="4" t="str">
        <f>VLOOKUP(A53,HOP!A:L,12,0)</f>
        <v>926.00</v>
      </c>
      <c r="F53" s="4" t="str">
        <f>VLOOKUP(A53,HOP!A:C,3,0)</f>
        <v>3119467</v>
      </c>
      <c r="G53" s="4">
        <f t="shared" si="2"/>
        <v>0</v>
      </c>
      <c r="H53" s="4" t="str">
        <f t="shared" si="3"/>
        <v>，3119467</v>
      </c>
      <c r="I53" s="4" t="str">
        <f>VLOOKUP(A53,HOP!A:U,21,0)</f>
        <v>直采</v>
      </c>
    </row>
    <row r="54" s="4" customFormat="1" spans="1:9">
      <c r="A54" s="5">
        <v>999223128861661</v>
      </c>
      <c r="B54" s="6">
        <v>45000</v>
      </c>
      <c r="C54" s="6">
        <v>45003</v>
      </c>
      <c r="D54" s="4">
        <v>2386</v>
      </c>
      <c r="E54" s="4" t="str">
        <f>VLOOKUP(A54,HOP!A:L,12,0)</f>
        <v>2386.00</v>
      </c>
      <c r="F54" s="4" t="str">
        <f>VLOOKUP(A54,HOP!A:C,3,0)</f>
        <v>3119936</v>
      </c>
      <c r="G54" s="4">
        <f t="shared" si="2"/>
        <v>0</v>
      </c>
      <c r="H54" s="4" t="str">
        <f t="shared" si="3"/>
        <v>，3119936</v>
      </c>
      <c r="I54" s="4" t="str">
        <f>VLOOKUP(A54,HOP!A:U,21,0)</f>
        <v>直采</v>
      </c>
    </row>
    <row r="55" s="4" customFormat="1" spans="1:9">
      <c r="A55" s="5">
        <v>999223135475377</v>
      </c>
      <c r="B55" s="6">
        <v>45001</v>
      </c>
      <c r="C55" s="6">
        <v>45003</v>
      </c>
      <c r="D55" s="4">
        <v>1021</v>
      </c>
      <c r="E55" s="4" t="str">
        <f>VLOOKUP(A55,HOP!A:L,12,0)</f>
        <v>1021.00</v>
      </c>
      <c r="F55" s="4" t="str">
        <f>VLOOKUP(A55,HOP!A:C,3,0)</f>
        <v>3121570</v>
      </c>
      <c r="G55" s="4">
        <f t="shared" si="2"/>
        <v>0</v>
      </c>
      <c r="H55" s="4" t="str">
        <f t="shared" si="3"/>
        <v>，3121570</v>
      </c>
      <c r="I55" s="4" t="str">
        <f>VLOOKUP(A55,HOP!A:U,21,0)</f>
        <v>直连</v>
      </c>
    </row>
    <row r="56" s="4" customFormat="1" spans="1:9">
      <c r="A56" s="5">
        <v>999223142626301</v>
      </c>
      <c r="B56" s="6">
        <v>45002</v>
      </c>
      <c r="C56" s="6">
        <v>45003</v>
      </c>
      <c r="D56" s="4">
        <v>821</v>
      </c>
      <c r="E56" s="4" t="str">
        <f>VLOOKUP(A56,HOP!A:L,12,0)</f>
        <v>821.00</v>
      </c>
      <c r="F56" s="4" t="str">
        <f>VLOOKUP(A56,HOP!A:C,3,0)</f>
        <v>3122923</v>
      </c>
      <c r="G56" s="4">
        <f t="shared" si="2"/>
        <v>0</v>
      </c>
      <c r="H56" s="4" t="str">
        <f t="shared" si="3"/>
        <v>，3122923</v>
      </c>
      <c r="I56" s="4" t="str">
        <f>VLOOKUP(A56,HOP!A:U,21,0)</f>
        <v>直连</v>
      </c>
    </row>
    <row r="57" s="4" customFormat="1" spans="1:9">
      <c r="A57" s="5">
        <v>999223148684304</v>
      </c>
      <c r="B57" s="6">
        <v>45000</v>
      </c>
      <c r="C57" s="6">
        <v>45003</v>
      </c>
      <c r="D57" s="4">
        <v>1932</v>
      </c>
      <c r="E57" s="4" t="str">
        <f>VLOOKUP(A57,HOP!A:L,12,0)</f>
        <v>1932.00</v>
      </c>
      <c r="F57" s="4" t="str">
        <f>VLOOKUP(A57,HOP!A:C,3,0)</f>
        <v>3124459</v>
      </c>
      <c r="G57" s="4">
        <f t="shared" si="2"/>
        <v>0</v>
      </c>
      <c r="H57" s="4" t="str">
        <f t="shared" si="3"/>
        <v>，3124459</v>
      </c>
      <c r="I57" s="4" t="str">
        <f>VLOOKUP(A57,HOP!A:U,21,0)</f>
        <v>直连</v>
      </c>
    </row>
    <row r="58" s="4" customFormat="1" spans="1:9">
      <c r="A58" s="5">
        <v>999223148876471</v>
      </c>
      <c r="B58" s="6">
        <v>45002</v>
      </c>
      <c r="C58" s="6">
        <v>45003</v>
      </c>
      <c r="D58" s="4">
        <v>646</v>
      </c>
      <c r="E58" s="4" t="str">
        <f>VLOOKUP(A58,HOP!A:L,12,0)</f>
        <v>646.00</v>
      </c>
      <c r="F58" s="4" t="str">
        <f>VLOOKUP(A58,HOP!A:C,3,0)</f>
        <v>3124501</v>
      </c>
      <c r="G58" s="4">
        <f t="shared" si="2"/>
        <v>0</v>
      </c>
      <c r="H58" s="4" t="str">
        <f t="shared" si="3"/>
        <v>，3124501</v>
      </c>
      <c r="I58" s="4" t="str">
        <f>VLOOKUP(A58,HOP!A:U,21,0)</f>
        <v>直连</v>
      </c>
    </row>
    <row r="59" s="4" customFormat="1" spans="1:9">
      <c r="A59" s="5">
        <v>999223161490767</v>
      </c>
      <c r="B59" s="6">
        <v>45000</v>
      </c>
      <c r="C59" s="6">
        <v>45003</v>
      </c>
      <c r="D59" s="4">
        <v>2226</v>
      </c>
      <c r="E59" s="4" t="str">
        <f>VLOOKUP(A59,HOP!A:L,12,0)</f>
        <v>2226.00</v>
      </c>
      <c r="F59" s="4" t="str">
        <f>VLOOKUP(A59,HOP!A:C,3,0)</f>
        <v>3128079</v>
      </c>
      <c r="G59" s="4">
        <f t="shared" si="2"/>
        <v>0</v>
      </c>
      <c r="H59" s="4" t="str">
        <f t="shared" si="3"/>
        <v>，3128079</v>
      </c>
      <c r="I59" s="4" t="str">
        <f>VLOOKUP(A59,HOP!A:U,21,0)</f>
        <v>直连</v>
      </c>
    </row>
    <row r="60" s="4" customFormat="1" spans="1:9">
      <c r="A60" s="5">
        <v>999223161691122</v>
      </c>
      <c r="B60" s="6">
        <v>45000</v>
      </c>
      <c r="C60" s="6">
        <v>45003</v>
      </c>
      <c r="D60" s="4">
        <v>4694</v>
      </c>
      <c r="E60" s="4" t="str">
        <f>VLOOKUP(A60,HOP!A:L,12,0)</f>
        <v>4694.00</v>
      </c>
      <c r="F60" s="4" t="str">
        <f>VLOOKUP(A60,HOP!A:C,3,0)</f>
        <v>3128122</v>
      </c>
      <c r="G60" s="4">
        <f t="shared" si="2"/>
        <v>0</v>
      </c>
      <c r="H60" s="4" t="str">
        <f t="shared" si="3"/>
        <v>，3128122</v>
      </c>
      <c r="I60" s="4" t="str">
        <f>VLOOKUP(A60,HOP!A:U,21,0)</f>
        <v>直连</v>
      </c>
    </row>
    <row r="61" s="4" customFormat="1" spans="1:9">
      <c r="A61" s="5">
        <v>999223161949390</v>
      </c>
      <c r="B61" s="6">
        <v>45002</v>
      </c>
      <c r="C61" s="6">
        <v>45003</v>
      </c>
      <c r="D61" s="4">
        <v>740</v>
      </c>
      <c r="E61" s="4" t="str">
        <f>VLOOKUP(A61,HOP!A:L,12,0)</f>
        <v>740.00</v>
      </c>
      <c r="F61" s="4" t="str">
        <f>VLOOKUP(A61,HOP!A:C,3,0)</f>
        <v>3128219</v>
      </c>
      <c r="G61" s="4">
        <f t="shared" si="2"/>
        <v>0</v>
      </c>
      <c r="H61" s="4" t="str">
        <f t="shared" si="3"/>
        <v>，3128219</v>
      </c>
      <c r="I61" s="4" t="str">
        <f>VLOOKUP(A61,HOP!A:U,21,0)</f>
        <v>直连</v>
      </c>
    </row>
    <row r="62" s="4" customFormat="1" spans="1:9">
      <c r="A62" s="5">
        <v>999223164789122</v>
      </c>
      <c r="B62" s="6">
        <v>45002</v>
      </c>
      <c r="C62" s="6">
        <v>45003</v>
      </c>
      <c r="D62" s="4">
        <v>558</v>
      </c>
      <c r="E62" s="4" t="str">
        <f>VLOOKUP(A62,HOP!A:L,12,0)</f>
        <v>558.00</v>
      </c>
      <c r="F62" s="4" t="str">
        <f>VLOOKUP(A62,HOP!A:C,3,0)</f>
        <v>3129059</v>
      </c>
      <c r="G62" s="4">
        <f t="shared" si="2"/>
        <v>0</v>
      </c>
      <c r="H62" s="4" t="str">
        <f t="shared" si="3"/>
        <v>，3129059</v>
      </c>
      <c r="I62" s="4" t="str">
        <f>VLOOKUP(A62,HOP!A:U,21,0)</f>
        <v>直采</v>
      </c>
    </row>
    <row r="63" s="4" customFormat="1" spans="1:9">
      <c r="A63" s="5">
        <v>999223165026813</v>
      </c>
      <c r="B63" s="6">
        <v>45001</v>
      </c>
      <c r="C63" s="6">
        <v>45003</v>
      </c>
      <c r="D63" s="4">
        <v>318</v>
      </c>
      <c r="E63" s="4" t="str">
        <f>VLOOKUP(A63,HOP!A:L,12,0)</f>
        <v>318.00</v>
      </c>
      <c r="F63" s="4" t="str">
        <f>VLOOKUP(A63,HOP!A:C,3,0)</f>
        <v>3129159</v>
      </c>
      <c r="G63" s="4">
        <f t="shared" si="2"/>
        <v>0</v>
      </c>
      <c r="H63" s="4" t="str">
        <f t="shared" si="3"/>
        <v>，3129159</v>
      </c>
      <c r="I63" s="4" t="str">
        <f>VLOOKUP(A63,HOP!A:U,21,0)</f>
        <v>直连</v>
      </c>
    </row>
    <row r="64" s="4" customFormat="1" spans="1:9">
      <c r="A64" s="5">
        <v>999223165692686</v>
      </c>
      <c r="B64" s="6">
        <v>45002</v>
      </c>
      <c r="C64" s="6">
        <v>45003</v>
      </c>
      <c r="D64" s="4">
        <v>966</v>
      </c>
      <c r="E64" s="4" t="str">
        <f>VLOOKUP(A64,HOP!A:L,12,0)</f>
        <v>966.00</v>
      </c>
      <c r="F64" s="4" t="str">
        <f>VLOOKUP(A64,HOP!A:C,3,0)</f>
        <v>3129363</v>
      </c>
      <c r="G64" s="4">
        <f t="shared" si="2"/>
        <v>0</v>
      </c>
      <c r="H64" s="4" t="str">
        <f t="shared" si="3"/>
        <v>，3129363</v>
      </c>
      <c r="I64" s="4" t="str">
        <f>VLOOKUP(A64,HOP!A:U,21,0)</f>
        <v>直连</v>
      </c>
    </row>
    <row r="65" s="4" customFormat="1" spans="1:9">
      <c r="A65" s="5">
        <v>999223166681491</v>
      </c>
      <c r="B65" s="6">
        <v>45000</v>
      </c>
      <c r="C65" s="6">
        <v>45003</v>
      </c>
      <c r="D65" s="4">
        <v>1797</v>
      </c>
      <c r="E65" s="4" t="str">
        <f>VLOOKUP(A65,HOP!A:L,12,0)</f>
        <v>1797.00</v>
      </c>
      <c r="F65" s="4" t="str">
        <f>VLOOKUP(A65,HOP!A:C,3,0)</f>
        <v>3129749</v>
      </c>
      <c r="G65" s="4">
        <f t="shared" si="2"/>
        <v>0</v>
      </c>
      <c r="H65" s="4" t="str">
        <f t="shared" si="3"/>
        <v>，3129749</v>
      </c>
      <c r="I65" s="4" t="str">
        <f>VLOOKUP(A65,HOP!A:U,21,0)</f>
        <v>直连</v>
      </c>
    </row>
    <row r="66" s="4" customFormat="1" spans="1:9">
      <c r="A66" s="5">
        <v>999223168588482</v>
      </c>
      <c r="B66" s="6">
        <v>45002</v>
      </c>
      <c r="C66" s="6">
        <v>45003</v>
      </c>
      <c r="D66" s="4">
        <v>3128</v>
      </c>
      <c r="E66" s="4" t="str">
        <f>VLOOKUP(A66,HOP!A:L,12,0)</f>
        <v>3128.00</v>
      </c>
      <c r="F66" s="4" t="str">
        <f>VLOOKUP(A66,HOP!A:C,3,0)</f>
        <v>3130772</v>
      </c>
      <c r="G66" s="4">
        <f t="shared" si="2"/>
        <v>0</v>
      </c>
      <c r="H66" s="4" t="str">
        <f t="shared" si="3"/>
        <v>，3130772</v>
      </c>
      <c r="I66" s="4" t="str">
        <f>VLOOKUP(A66,HOP!A:U,21,0)</f>
        <v>直连</v>
      </c>
    </row>
    <row r="67" s="4" customFormat="1" spans="1:9">
      <c r="A67" s="5">
        <v>999223172050594</v>
      </c>
      <c r="B67" s="6">
        <v>45002</v>
      </c>
      <c r="C67" s="6">
        <v>45003</v>
      </c>
      <c r="D67" s="4">
        <v>662</v>
      </c>
      <c r="E67" s="4" t="str">
        <f>VLOOKUP(A67,HOP!A:L,12,0)</f>
        <v>662.00</v>
      </c>
      <c r="F67" s="4" t="str">
        <f>VLOOKUP(A67,HOP!A:C,3,0)</f>
        <v>3130974</v>
      </c>
      <c r="G67" s="4">
        <f t="shared" ref="G67:G98" si="4">D67-E67</f>
        <v>0</v>
      </c>
      <c r="H67" s="4" t="str">
        <f t="shared" ref="H67:H98" si="5">$H$1&amp;F67</f>
        <v>，3130974</v>
      </c>
      <c r="I67" s="4" t="str">
        <f>VLOOKUP(A67,HOP!A:U,21,0)</f>
        <v>直连</v>
      </c>
    </row>
    <row r="68" s="4" customFormat="1" spans="1:9">
      <c r="A68" s="5">
        <v>999223174635221</v>
      </c>
      <c r="B68" s="6">
        <v>45002</v>
      </c>
      <c r="C68" s="6">
        <v>45003</v>
      </c>
      <c r="D68" s="4">
        <v>2877</v>
      </c>
      <c r="E68" s="4" t="str">
        <f>VLOOKUP(A68,HOP!A:L,12,0)</f>
        <v>2877.00</v>
      </c>
      <c r="F68" s="4" t="str">
        <f>VLOOKUP(A68,HOP!A:C,3,0)</f>
        <v>3131525</v>
      </c>
      <c r="G68" s="4">
        <f t="shared" si="4"/>
        <v>0</v>
      </c>
      <c r="H68" s="4" t="str">
        <f t="shared" si="5"/>
        <v>，3131525</v>
      </c>
      <c r="I68" s="4" t="str">
        <f>VLOOKUP(A68,HOP!A:U,21,0)</f>
        <v>直连</v>
      </c>
    </row>
    <row r="69" s="4" customFormat="1" spans="1:9">
      <c r="A69" s="5">
        <v>999223175103351</v>
      </c>
      <c r="B69" s="6">
        <v>45000</v>
      </c>
      <c r="C69" s="6">
        <v>45003</v>
      </c>
      <c r="D69" s="4">
        <v>4854</v>
      </c>
      <c r="E69" s="4" t="str">
        <f>VLOOKUP(A69,HOP!A:L,12,0)</f>
        <v>4854.00</v>
      </c>
      <c r="F69" s="4" t="str">
        <f>VLOOKUP(A69,HOP!A:C,3,0)</f>
        <v>3131661</v>
      </c>
      <c r="G69" s="4">
        <f t="shared" si="4"/>
        <v>0</v>
      </c>
      <c r="H69" s="4" t="str">
        <f t="shared" si="5"/>
        <v>，3131661</v>
      </c>
      <c r="I69" s="4" t="str">
        <f>VLOOKUP(A69,HOP!A:U,21,0)</f>
        <v>直连</v>
      </c>
    </row>
    <row r="70" s="4" customFormat="1" spans="1:9">
      <c r="A70" s="5">
        <v>999223175345014</v>
      </c>
      <c r="B70" s="6">
        <v>45001</v>
      </c>
      <c r="C70" s="6">
        <v>45003</v>
      </c>
      <c r="D70" s="4">
        <v>1864</v>
      </c>
      <c r="E70" s="4" t="str">
        <f>VLOOKUP(A70,HOP!A:L,12,0)</f>
        <v>1864.00</v>
      </c>
      <c r="F70" s="4" t="str">
        <f>VLOOKUP(A70,HOP!A:C,3,0)</f>
        <v>3131823</v>
      </c>
      <c r="G70" s="4">
        <f t="shared" si="4"/>
        <v>0</v>
      </c>
      <c r="H70" s="4" t="str">
        <f t="shared" si="5"/>
        <v>，3131823</v>
      </c>
      <c r="I70" s="4" t="str">
        <f>VLOOKUP(A70,HOP!A:U,21,0)</f>
        <v>直连</v>
      </c>
    </row>
    <row r="71" s="4" customFormat="1" spans="1:9">
      <c r="A71" s="5">
        <v>23175487744</v>
      </c>
      <c r="B71" s="6">
        <v>44999</v>
      </c>
      <c r="C71" s="6">
        <v>45003</v>
      </c>
      <c r="D71" s="4">
        <v>7204</v>
      </c>
      <c r="E71" s="4" t="str">
        <f>VLOOKUP(A71,HOP!A:L,12,0)</f>
        <v>7204.00</v>
      </c>
      <c r="F71" s="4" t="str">
        <f>VLOOKUP(A71,HOP!A:C,3,0)</f>
        <v>3131891</v>
      </c>
      <c r="G71" s="4">
        <f t="shared" si="4"/>
        <v>0</v>
      </c>
      <c r="H71" s="4" t="str">
        <f t="shared" si="5"/>
        <v>，3131891</v>
      </c>
      <c r="I71" s="4" t="str">
        <f>VLOOKUP(A71,HOP!A:U,21,0)</f>
        <v>直连</v>
      </c>
    </row>
    <row r="72" s="4" customFormat="1" spans="1:9">
      <c r="A72" s="5">
        <v>999223182429661</v>
      </c>
      <c r="B72" s="6">
        <v>44999</v>
      </c>
      <c r="C72" s="6">
        <v>45003</v>
      </c>
      <c r="D72" s="4">
        <v>11652</v>
      </c>
      <c r="E72" s="4" t="str">
        <f>VLOOKUP(A72,HOP!A:L,12,0)</f>
        <v>11652.00</v>
      </c>
      <c r="F72" s="4" t="str">
        <f>VLOOKUP(A72,HOP!A:C,3,0)</f>
        <v>3133816</v>
      </c>
      <c r="G72" s="4">
        <f t="shared" si="4"/>
        <v>0</v>
      </c>
      <c r="H72" s="4" t="str">
        <f t="shared" si="5"/>
        <v>，3133816</v>
      </c>
      <c r="I72" s="4" t="str">
        <f>VLOOKUP(A72,HOP!A:U,21,0)</f>
        <v>直连</v>
      </c>
    </row>
    <row r="73" s="4" customFormat="1" spans="1:9">
      <c r="A73" s="5">
        <v>999223189843634</v>
      </c>
      <c r="B73" s="6">
        <v>45002</v>
      </c>
      <c r="C73" s="6">
        <v>45003</v>
      </c>
      <c r="D73" s="4">
        <v>198</v>
      </c>
      <c r="E73" s="4" t="str">
        <f>VLOOKUP(A73,HOP!A:L,12,0)</f>
        <v>198.00</v>
      </c>
      <c r="F73" s="4" t="str">
        <f>VLOOKUP(A73,HOP!A:C,3,0)</f>
        <v>3135489</v>
      </c>
      <c r="G73" s="4">
        <f t="shared" si="4"/>
        <v>0</v>
      </c>
      <c r="H73" s="4" t="str">
        <f t="shared" si="5"/>
        <v>，3135489</v>
      </c>
      <c r="I73" s="4" t="str">
        <f>VLOOKUP(A73,HOP!A:U,21,0)</f>
        <v>直连</v>
      </c>
    </row>
    <row r="74" s="4" customFormat="1" spans="1:9">
      <c r="A74" s="5">
        <v>999223190612174</v>
      </c>
      <c r="B74" s="6">
        <v>45002</v>
      </c>
      <c r="C74" s="6">
        <v>45003</v>
      </c>
      <c r="D74" s="4">
        <v>1185</v>
      </c>
      <c r="E74" s="4" t="str">
        <f>VLOOKUP(A74,HOP!A:L,12,0)</f>
        <v>1185.00</v>
      </c>
      <c r="F74" s="4" t="str">
        <f>VLOOKUP(A74,HOP!A:C,3,0)</f>
        <v>3135813</v>
      </c>
      <c r="G74" s="4">
        <f t="shared" si="4"/>
        <v>0</v>
      </c>
      <c r="H74" s="4" t="str">
        <f t="shared" si="5"/>
        <v>，3135813</v>
      </c>
      <c r="I74" s="4" t="str">
        <f>VLOOKUP(A74,HOP!A:U,21,0)</f>
        <v>直连</v>
      </c>
    </row>
    <row r="75" s="4" customFormat="1" spans="1:9">
      <c r="A75" s="5">
        <v>999223190950263</v>
      </c>
      <c r="B75" s="6">
        <v>45001</v>
      </c>
      <c r="C75" s="6">
        <v>45003</v>
      </c>
      <c r="D75" s="4">
        <v>2211</v>
      </c>
      <c r="E75" s="4" t="str">
        <f>VLOOKUP(A75,HOP!A:L,12,0)</f>
        <v>2211.00</v>
      </c>
      <c r="F75" s="4" t="str">
        <f>VLOOKUP(A75,HOP!A:C,3,0)</f>
        <v>3135932</v>
      </c>
      <c r="G75" s="4">
        <f t="shared" si="4"/>
        <v>0</v>
      </c>
      <c r="H75" s="4" t="str">
        <f t="shared" si="5"/>
        <v>，3135932</v>
      </c>
      <c r="I75" s="4" t="str">
        <f>VLOOKUP(A75,HOP!A:U,21,0)</f>
        <v>直连</v>
      </c>
    </row>
    <row r="76" s="4" customFormat="1" spans="1:9">
      <c r="A76" s="5">
        <v>999223192924321</v>
      </c>
      <c r="B76" s="6">
        <v>45002</v>
      </c>
      <c r="C76" s="6">
        <v>45003</v>
      </c>
      <c r="D76" s="4">
        <v>128</v>
      </c>
      <c r="E76" s="4" t="str">
        <f>VLOOKUP(A76,HOP!A:L,12,0)</f>
        <v>128.00</v>
      </c>
      <c r="F76" s="4" t="str">
        <f>VLOOKUP(A76,HOP!A:C,3,0)</f>
        <v>3136489</v>
      </c>
      <c r="G76" s="4">
        <f t="shared" si="4"/>
        <v>0</v>
      </c>
      <c r="H76" s="4" t="str">
        <f t="shared" si="5"/>
        <v>，3136489</v>
      </c>
      <c r="I76" s="4" t="str">
        <f>VLOOKUP(A76,HOP!A:U,21,0)</f>
        <v>直连</v>
      </c>
    </row>
    <row r="77" s="4" customFormat="1" spans="1:9">
      <c r="A77" s="5">
        <v>999223194433202</v>
      </c>
      <c r="B77" s="6">
        <v>45000</v>
      </c>
      <c r="C77" s="6">
        <v>45003</v>
      </c>
      <c r="D77" s="4">
        <v>1695</v>
      </c>
      <c r="E77" s="4" t="str">
        <f>VLOOKUP(A77,HOP!A:L,12,0)</f>
        <v>1695.00</v>
      </c>
      <c r="F77" s="4" t="str">
        <f>VLOOKUP(A77,HOP!A:C,3,0)</f>
        <v>3136916</v>
      </c>
      <c r="G77" s="4">
        <f t="shared" si="4"/>
        <v>0</v>
      </c>
      <c r="H77" s="4" t="str">
        <f t="shared" si="5"/>
        <v>，3136916</v>
      </c>
      <c r="I77" s="4" t="str">
        <f>VLOOKUP(A77,HOP!A:U,21,0)</f>
        <v>直连</v>
      </c>
    </row>
    <row r="78" s="4" customFormat="1" spans="1:9">
      <c r="A78" s="5">
        <v>999223195193097</v>
      </c>
      <c r="B78" s="6">
        <v>45000</v>
      </c>
      <c r="C78" s="6">
        <v>45003</v>
      </c>
      <c r="D78" s="4">
        <v>2921</v>
      </c>
      <c r="E78" s="4" t="str">
        <f>VLOOKUP(A78,HOP!A:L,12,0)</f>
        <v>2921.00</v>
      </c>
      <c r="F78" s="4" t="str">
        <f>VLOOKUP(A78,HOP!A:C,3,0)</f>
        <v>3137113</v>
      </c>
      <c r="G78" s="4">
        <f t="shared" si="4"/>
        <v>0</v>
      </c>
      <c r="H78" s="4" t="str">
        <f t="shared" si="5"/>
        <v>，3137113</v>
      </c>
      <c r="I78" s="4" t="str">
        <f>VLOOKUP(A78,HOP!A:U,21,0)</f>
        <v>直连</v>
      </c>
    </row>
    <row r="79" s="4" customFormat="1" spans="1:9">
      <c r="A79" s="5">
        <v>999223195754442</v>
      </c>
      <c r="B79" s="6">
        <v>45002</v>
      </c>
      <c r="C79" s="6">
        <v>45003</v>
      </c>
      <c r="D79" s="4">
        <v>546</v>
      </c>
      <c r="E79" s="4" t="str">
        <f>VLOOKUP(A79,HOP!A:L,12,0)</f>
        <v>546.00</v>
      </c>
      <c r="F79" s="4" t="str">
        <f>VLOOKUP(A79,HOP!A:C,3,0)</f>
        <v>3137260</v>
      </c>
      <c r="G79" s="4">
        <f t="shared" si="4"/>
        <v>0</v>
      </c>
      <c r="H79" s="4" t="str">
        <f t="shared" si="5"/>
        <v>，3137260</v>
      </c>
      <c r="I79" s="4" t="str">
        <f>VLOOKUP(A79,HOP!A:U,21,0)</f>
        <v>直连</v>
      </c>
    </row>
    <row r="80" s="4" customFormat="1" spans="1:9">
      <c r="A80" s="5">
        <v>999223197255979</v>
      </c>
      <c r="B80" s="6">
        <v>45002</v>
      </c>
      <c r="C80" s="6">
        <v>45003</v>
      </c>
      <c r="D80" s="4">
        <v>567</v>
      </c>
      <c r="E80" s="4" t="str">
        <f>VLOOKUP(A80,HOP!A:L,12,0)</f>
        <v>567.00</v>
      </c>
      <c r="F80" s="4" t="str">
        <f>VLOOKUP(A80,HOP!A:C,3,0)</f>
        <v>3137725</v>
      </c>
      <c r="G80" s="4">
        <f t="shared" si="4"/>
        <v>0</v>
      </c>
      <c r="H80" s="4" t="str">
        <f t="shared" si="5"/>
        <v>，3137725</v>
      </c>
      <c r="I80" s="4" t="str">
        <f>VLOOKUP(A80,HOP!A:U,21,0)</f>
        <v>直连</v>
      </c>
    </row>
    <row r="81" s="4" customFormat="1" spans="1:9">
      <c r="A81" s="5">
        <v>999223197630142</v>
      </c>
      <c r="B81" s="6">
        <v>45001</v>
      </c>
      <c r="C81" s="6">
        <v>45003</v>
      </c>
      <c r="D81" s="4">
        <v>780</v>
      </c>
      <c r="E81" s="4" t="str">
        <f>VLOOKUP(A81,HOP!A:L,12,0)</f>
        <v>780.00</v>
      </c>
      <c r="F81" s="4" t="str">
        <f>VLOOKUP(A81,HOP!A:C,3,0)</f>
        <v>3137860</v>
      </c>
      <c r="G81" s="4">
        <f t="shared" si="4"/>
        <v>0</v>
      </c>
      <c r="H81" s="4" t="str">
        <f t="shared" si="5"/>
        <v>，3137860</v>
      </c>
      <c r="I81" s="4" t="str">
        <f>VLOOKUP(A81,HOP!A:U,21,0)</f>
        <v>直连</v>
      </c>
    </row>
    <row r="82" s="4" customFormat="1" spans="1:9">
      <c r="A82" s="5">
        <v>999223197982978</v>
      </c>
      <c r="B82" s="6">
        <v>45002</v>
      </c>
      <c r="C82" s="6">
        <v>45003</v>
      </c>
      <c r="D82" s="4">
        <v>142</v>
      </c>
      <c r="E82" s="4" t="str">
        <f>VLOOKUP(A82,HOP!A:L,12,0)</f>
        <v>142.00</v>
      </c>
      <c r="F82" s="4" t="str">
        <f>VLOOKUP(A82,HOP!A:C,3,0)</f>
        <v>3137993</v>
      </c>
      <c r="G82" s="4">
        <f t="shared" si="4"/>
        <v>0</v>
      </c>
      <c r="H82" s="4" t="str">
        <f t="shared" si="5"/>
        <v>，3137993</v>
      </c>
      <c r="I82" s="4" t="str">
        <f>VLOOKUP(A82,HOP!A:U,21,0)</f>
        <v>直连</v>
      </c>
    </row>
    <row r="83" s="4" customFormat="1" spans="1:9">
      <c r="A83" s="5">
        <v>999223199189802</v>
      </c>
      <c r="B83" s="6">
        <v>45001</v>
      </c>
      <c r="C83" s="6">
        <v>45003</v>
      </c>
      <c r="D83" s="4">
        <v>1560</v>
      </c>
      <c r="E83" s="4" t="str">
        <f>VLOOKUP(A83,HOP!A:L,12,0)</f>
        <v>1560.00</v>
      </c>
      <c r="F83" s="4" t="str">
        <f>VLOOKUP(A83,HOP!A:C,3,0)</f>
        <v>3138499</v>
      </c>
      <c r="G83" s="4">
        <f t="shared" si="4"/>
        <v>0</v>
      </c>
      <c r="H83" s="4" t="str">
        <f t="shared" si="5"/>
        <v>，3138499</v>
      </c>
      <c r="I83" s="4" t="str">
        <f>VLOOKUP(A83,HOP!A:U,21,0)</f>
        <v>直连</v>
      </c>
    </row>
    <row r="84" s="4" customFormat="1" spans="1:9">
      <c r="A84" s="5">
        <v>999223199407678</v>
      </c>
      <c r="B84" s="6">
        <v>45001</v>
      </c>
      <c r="C84" s="6">
        <v>45003</v>
      </c>
      <c r="D84" s="4">
        <v>1342</v>
      </c>
      <c r="E84" s="4" t="str">
        <f>VLOOKUP(A84,HOP!A:L,12,0)</f>
        <v>1342.00</v>
      </c>
      <c r="F84" s="4" t="str">
        <f>VLOOKUP(A84,HOP!A:C,3,0)</f>
        <v>3138598</v>
      </c>
      <c r="G84" s="4">
        <f t="shared" si="4"/>
        <v>0</v>
      </c>
      <c r="H84" s="4" t="str">
        <f t="shared" si="5"/>
        <v>，3138598</v>
      </c>
      <c r="I84" s="4" t="str">
        <f>VLOOKUP(A84,HOP!A:U,21,0)</f>
        <v>直连</v>
      </c>
    </row>
    <row r="85" s="4" customFormat="1" spans="1:9">
      <c r="A85" s="5">
        <v>23201348175</v>
      </c>
      <c r="B85" s="6">
        <v>45002</v>
      </c>
      <c r="C85" s="6">
        <v>45003</v>
      </c>
      <c r="D85" s="4">
        <v>374</v>
      </c>
      <c r="E85" s="4" t="str">
        <f>VLOOKUP(A85,HOP!A:L,12,0)</f>
        <v>374.00</v>
      </c>
      <c r="F85" s="4" t="str">
        <f>VLOOKUP(A85,HOP!A:C,3,0)</f>
        <v>3140041</v>
      </c>
      <c r="G85" s="4">
        <f t="shared" si="4"/>
        <v>0</v>
      </c>
      <c r="H85" s="4" t="str">
        <f t="shared" si="5"/>
        <v>，3140041</v>
      </c>
      <c r="I85" s="4" t="str">
        <f>VLOOKUP(A85,HOP!A:U,21,0)</f>
        <v>直连</v>
      </c>
    </row>
    <row r="86" s="4" customFormat="1" spans="1:9">
      <c r="A86" s="5">
        <v>999223205276001</v>
      </c>
      <c r="B86" s="6">
        <v>45002</v>
      </c>
      <c r="C86" s="6">
        <v>45003</v>
      </c>
      <c r="D86" s="4">
        <v>355</v>
      </c>
      <c r="E86" s="4" t="str">
        <f>VLOOKUP(A86,HOP!A:L,12,0)</f>
        <v>355.00</v>
      </c>
      <c r="F86" s="4" t="str">
        <f>VLOOKUP(A86,HOP!A:C,3,0)</f>
        <v>3140403</v>
      </c>
      <c r="G86" s="4">
        <f t="shared" si="4"/>
        <v>0</v>
      </c>
      <c r="H86" s="4" t="str">
        <f t="shared" si="5"/>
        <v>，3140403</v>
      </c>
      <c r="I86" s="4" t="str">
        <f>VLOOKUP(A86,HOP!A:U,21,0)</f>
        <v>直连</v>
      </c>
    </row>
    <row r="87" s="4" customFormat="1" spans="1:9">
      <c r="A87" s="5">
        <v>999223205707417</v>
      </c>
      <c r="B87" s="6">
        <v>45001</v>
      </c>
      <c r="C87" s="6">
        <v>45003</v>
      </c>
      <c r="D87" s="4">
        <v>456</v>
      </c>
      <c r="E87" s="4" t="str">
        <f>VLOOKUP(A87,HOP!A:L,12,0)</f>
        <v>456.00</v>
      </c>
      <c r="F87" s="4" t="str">
        <f>VLOOKUP(A87,HOP!A:C,3,0)</f>
        <v>3140527</v>
      </c>
      <c r="G87" s="4">
        <f t="shared" si="4"/>
        <v>0</v>
      </c>
      <c r="H87" s="4" t="str">
        <f t="shared" si="5"/>
        <v>，3140527</v>
      </c>
      <c r="I87" s="4" t="str">
        <f>VLOOKUP(A87,HOP!A:U,21,0)</f>
        <v>直连</v>
      </c>
    </row>
    <row r="88" s="4" customFormat="1" spans="1:9">
      <c r="A88" s="5">
        <v>999223205828884</v>
      </c>
      <c r="B88" s="6">
        <v>45002</v>
      </c>
      <c r="C88" s="6">
        <v>45003</v>
      </c>
      <c r="D88" s="4">
        <v>1810</v>
      </c>
      <c r="E88" s="4" t="str">
        <f>VLOOKUP(A88,HOP!A:L,12,0)</f>
        <v>1810.00</v>
      </c>
      <c r="F88" s="4" t="str">
        <f>VLOOKUP(A88,HOP!A:C,3,0)</f>
        <v>3140569</v>
      </c>
      <c r="G88" s="4">
        <f t="shared" si="4"/>
        <v>0</v>
      </c>
      <c r="H88" s="4" t="str">
        <f t="shared" si="5"/>
        <v>，3140569</v>
      </c>
      <c r="I88" s="4" t="str">
        <f>VLOOKUP(A88,HOP!A:U,21,0)</f>
        <v>直连</v>
      </c>
    </row>
    <row r="89" s="4" customFormat="1" spans="1:9">
      <c r="A89" s="5">
        <v>999223205993209</v>
      </c>
      <c r="B89" s="6">
        <v>45001</v>
      </c>
      <c r="C89" s="6">
        <v>45003</v>
      </c>
      <c r="D89" s="4">
        <v>2721</v>
      </c>
      <c r="E89" s="4" t="str">
        <f>VLOOKUP(A89,HOP!A:L,12,0)</f>
        <v>2721.00</v>
      </c>
      <c r="F89" s="4" t="str">
        <f>VLOOKUP(A89,HOP!A:C,3,0)</f>
        <v>3140657</v>
      </c>
      <c r="G89" s="4">
        <f t="shared" si="4"/>
        <v>0</v>
      </c>
      <c r="H89" s="4" t="str">
        <f t="shared" si="5"/>
        <v>，3140657</v>
      </c>
      <c r="I89" s="4" t="str">
        <f>VLOOKUP(A89,HOP!A:U,21,0)</f>
        <v>直连</v>
      </c>
    </row>
    <row r="90" s="4" customFormat="1" spans="1:9">
      <c r="A90" s="5">
        <v>999223206448220</v>
      </c>
      <c r="B90" s="6">
        <v>45001</v>
      </c>
      <c r="C90" s="6">
        <v>45003</v>
      </c>
      <c r="D90" s="4">
        <v>634</v>
      </c>
      <c r="E90" s="4" t="str">
        <f>VLOOKUP(A90,HOP!A:L,12,0)</f>
        <v>634.00</v>
      </c>
      <c r="F90" s="4" t="str">
        <f>VLOOKUP(A90,HOP!A:C,3,0)</f>
        <v>3140814</v>
      </c>
      <c r="G90" s="4">
        <f t="shared" si="4"/>
        <v>0</v>
      </c>
      <c r="H90" s="4" t="str">
        <f t="shared" si="5"/>
        <v>，3140814</v>
      </c>
      <c r="I90" s="4" t="str">
        <f>VLOOKUP(A90,HOP!A:U,21,0)</f>
        <v>直连</v>
      </c>
    </row>
    <row r="91" s="4" customFormat="1" spans="1:9">
      <c r="A91" s="5">
        <v>999223207225702</v>
      </c>
      <c r="B91" s="6">
        <v>45001</v>
      </c>
      <c r="C91" s="6">
        <v>45003</v>
      </c>
      <c r="D91" s="4">
        <v>3580</v>
      </c>
      <c r="E91" s="4" t="str">
        <f>VLOOKUP(A91,HOP!A:L,12,0)</f>
        <v>3580.00</v>
      </c>
      <c r="F91" s="4" t="str">
        <f>VLOOKUP(A91,HOP!A:C,3,0)</f>
        <v>3141038</v>
      </c>
      <c r="G91" s="4">
        <f t="shared" si="4"/>
        <v>0</v>
      </c>
      <c r="H91" s="4" t="str">
        <f t="shared" si="5"/>
        <v>，3141038</v>
      </c>
      <c r="I91" s="4" t="str">
        <f>VLOOKUP(A91,HOP!A:U,21,0)</f>
        <v>直连</v>
      </c>
    </row>
    <row r="92" s="4" customFormat="1" spans="1:9">
      <c r="A92" s="5">
        <v>999223207423807</v>
      </c>
      <c r="B92" s="6">
        <v>45002</v>
      </c>
      <c r="C92" s="6">
        <v>45003</v>
      </c>
      <c r="D92" s="4">
        <v>1085</v>
      </c>
      <c r="E92" s="4" t="str">
        <f>VLOOKUP(A92,HOP!A:L,12,0)</f>
        <v>1085.00</v>
      </c>
      <c r="F92" s="4" t="str">
        <f>VLOOKUP(A92,HOP!A:C,3,0)</f>
        <v>3141106</v>
      </c>
      <c r="G92" s="4">
        <f t="shared" si="4"/>
        <v>0</v>
      </c>
      <c r="H92" s="4" t="str">
        <f t="shared" si="5"/>
        <v>，3141106</v>
      </c>
      <c r="I92" s="4" t="str">
        <f>VLOOKUP(A92,HOP!A:U,21,0)</f>
        <v>直连</v>
      </c>
    </row>
    <row r="93" s="4" customFormat="1" spans="1:9">
      <c r="A93" s="5">
        <v>999223210205175</v>
      </c>
      <c r="B93" s="6">
        <v>45002</v>
      </c>
      <c r="C93" s="6">
        <v>45003</v>
      </c>
      <c r="D93" s="4">
        <v>578</v>
      </c>
      <c r="E93" s="4" t="str">
        <f>VLOOKUP(A93,HOP!A:L,12,0)</f>
        <v>578.00</v>
      </c>
      <c r="F93" s="4" t="str">
        <f>VLOOKUP(A93,HOP!A:C,3,0)</f>
        <v>3141914</v>
      </c>
      <c r="G93" s="4">
        <f t="shared" si="4"/>
        <v>0</v>
      </c>
      <c r="H93" s="4" t="str">
        <f t="shared" si="5"/>
        <v>，3141914</v>
      </c>
      <c r="I93" s="4" t="str">
        <f>VLOOKUP(A93,HOP!A:U,21,0)</f>
        <v>直连</v>
      </c>
    </row>
    <row r="94" s="4" customFormat="1" spans="1:9">
      <c r="A94" s="5">
        <v>999223210432659</v>
      </c>
      <c r="B94" s="6">
        <v>45002</v>
      </c>
      <c r="C94" s="6">
        <v>45003</v>
      </c>
      <c r="D94" s="4">
        <v>597</v>
      </c>
      <c r="E94" s="4" t="str">
        <f>VLOOKUP(A94,HOP!A:L,12,0)</f>
        <v>597.00</v>
      </c>
      <c r="F94" s="4" t="str">
        <f>VLOOKUP(A94,HOP!A:C,3,0)</f>
        <v>3141977</v>
      </c>
      <c r="G94" s="4">
        <f t="shared" si="4"/>
        <v>0</v>
      </c>
      <c r="H94" s="4" t="str">
        <f t="shared" si="5"/>
        <v>，3141977</v>
      </c>
      <c r="I94" s="4" t="str">
        <f>VLOOKUP(A94,HOP!A:U,21,0)</f>
        <v>直采</v>
      </c>
    </row>
    <row r="95" s="4" customFormat="1" spans="1:9">
      <c r="A95" s="5">
        <v>999223210696584</v>
      </c>
      <c r="B95" s="6">
        <v>45002</v>
      </c>
      <c r="C95" s="6">
        <v>45003</v>
      </c>
      <c r="D95" s="4">
        <v>428</v>
      </c>
      <c r="E95" s="4" t="str">
        <f>VLOOKUP(A95,HOP!A:L,12,0)</f>
        <v>428.00</v>
      </c>
      <c r="F95" s="4" t="str">
        <f>VLOOKUP(A95,HOP!A:C,3,0)</f>
        <v>3142032</v>
      </c>
      <c r="G95" s="4">
        <f t="shared" si="4"/>
        <v>0</v>
      </c>
      <c r="H95" s="4" t="str">
        <f t="shared" si="5"/>
        <v>，3142032</v>
      </c>
      <c r="I95" s="4" t="str">
        <f>VLOOKUP(A95,HOP!A:U,21,0)</f>
        <v>直连</v>
      </c>
    </row>
    <row r="96" s="4" customFormat="1" hidden="1" spans="1:9">
      <c r="A96" s="5">
        <v>999223212623637</v>
      </c>
      <c r="B96" s="6">
        <v>45002</v>
      </c>
      <c r="C96" s="6">
        <v>45003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999223213686200</v>
      </c>
      <c r="B97" s="6">
        <v>45002</v>
      </c>
      <c r="C97" s="6">
        <v>45003</v>
      </c>
      <c r="D97" s="4">
        <v>572</v>
      </c>
      <c r="E97" s="4" t="str">
        <f>VLOOKUP(A97,HOP!A:L,12,0)</f>
        <v>572.00</v>
      </c>
      <c r="F97" s="4" t="str">
        <f>VLOOKUP(A97,HOP!A:C,3,0)</f>
        <v>3142796</v>
      </c>
      <c r="G97" s="4">
        <f t="shared" si="4"/>
        <v>0</v>
      </c>
      <c r="H97" s="4" t="str">
        <f t="shared" si="5"/>
        <v>，3142796</v>
      </c>
      <c r="I97" s="4" t="str">
        <f>VLOOKUP(A97,HOP!A:U,21,0)</f>
        <v>直连</v>
      </c>
    </row>
    <row r="98" s="4" customFormat="1" spans="1:9">
      <c r="A98" s="5">
        <v>999223214321317</v>
      </c>
      <c r="B98" s="6">
        <v>45002</v>
      </c>
      <c r="C98" s="6">
        <v>45003</v>
      </c>
      <c r="D98" s="4">
        <v>374</v>
      </c>
      <c r="E98" s="4" t="str">
        <f>VLOOKUP(A98,HOP!A:L,12,0)</f>
        <v>374.00</v>
      </c>
      <c r="F98" s="4" t="str">
        <f>VLOOKUP(A98,HOP!A:C,3,0)</f>
        <v>3142956</v>
      </c>
      <c r="G98" s="4">
        <f t="shared" si="4"/>
        <v>0</v>
      </c>
      <c r="H98" s="4" t="str">
        <f t="shared" si="5"/>
        <v>，3142956</v>
      </c>
      <c r="I98" s="4" t="str">
        <f>VLOOKUP(A98,HOP!A:U,21,0)</f>
        <v>直连</v>
      </c>
    </row>
    <row r="99" s="4" customFormat="1" hidden="1" spans="1:9">
      <c r="A99" s="5">
        <v>999223215088858</v>
      </c>
      <c r="B99" s="6">
        <v>45002</v>
      </c>
      <c r="C99" s="6">
        <v>45003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spans="1:9">
      <c r="A100" s="5">
        <v>999223215596289</v>
      </c>
      <c r="B100" s="6">
        <v>45002</v>
      </c>
      <c r="C100" s="6">
        <v>45003</v>
      </c>
      <c r="D100" s="4">
        <v>484</v>
      </c>
      <c r="E100" s="4" t="str">
        <f>VLOOKUP(A100,HOP!A:L,12,0)</f>
        <v>484.00</v>
      </c>
      <c r="F100" s="4" t="str">
        <f>VLOOKUP(A100,HOP!A:C,3,0)</f>
        <v>3143411</v>
      </c>
      <c r="G100" s="4">
        <f t="shared" si="6"/>
        <v>0</v>
      </c>
      <c r="H100" s="4" t="str">
        <f t="shared" si="7"/>
        <v>，3143411</v>
      </c>
      <c r="I100" s="4" t="str">
        <f>VLOOKUP(A100,HOP!A:U,21,0)</f>
        <v>直连</v>
      </c>
    </row>
    <row r="101" s="4" customFormat="1" spans="1:9">
      <c r="A101" s="5">
        <v>999223216694380</v>
      </c>
      <c r="B101" s="6">
        <v>45002</v>
      </c>
      <c r="C101" s="6">
        <v>45003</v>
      </c>
      <c r="D101" s="4">
        <v>370</v>
      </c>
      <c r="E101" s="4" t="str">
        <f>VLOOKUP(A101,HOP!A:L,12,0)</f>
        <v>370.00</v>
      </c>
      <c r="F101" s="4" t="str">
        <f>VLOOKUP(A101,HOP!A:C,3,0)</f>
        <v>3143778</v>
      </c>
      <c r="G101" s="4">
        <f t="shared" si="6"/>
        <v>0</v>
      </c>
      <c r="H101" s="4" t="str">
        <f t="shared" si="7"/>
        <v>，3143778</v>
      </c>
      <c r="I101" s="4" t="str">
        <f>VLOOKUP(A101,HOP!A:U,21,0)</f>
        <v>直连</v>
      </c>
    </row>
    <row r="102" s="4" customFormat="1" spans="1:9">
      <c r="A102" s="5">
        <v>999223216835619</v>
      </c>
      <c r="B102" s="6">
        <v>45001</v>
      </c>
      <c r="C102" s="6">
        <v>45003</v>
      </c>
      <c r="D102" s="4">
        <v>2223</v>
      </c>
      <c r="E102" s="4" t="str">
        <f>VLOOKUP(A102,HOP!A:L,12,0)</f>
        <v>2223.00</v>
      </c>
      <c r="F102" s="4" t="str">
        <f>VLOOKUP(A102,HOP!A:C,3,0)</f>
        <v>3143820</v>
      </c>
      <c r="G102" s="4">
        <f t="shared" si="6"/>
        <v>0</v>
      </c>
      <c r="H102" s="4" t="str">
        <f t="shared" si="7"/>
        <v>，3143820</v>
      </c>
      <c r="I102" s="4" t="str">
        <f>VLOOKUP(A102,HOP!A:U,21,0)</f>
        <v>直连</v>
      </c>
    </row>
    <row r="103" s="4" customFormat="1" spans="1:9">
      <c r="A103" s="5">
        <v>999223217422937</v>
      </c>
      <c r="B103" s="6">
        <v>45002</v>
      </c>
      <c r="C103" s="6">
        <v>45003</v>
      </c>
      <c r="D103" s="4">
        <v>195</v>
      </c>
      <c r="E103" s="4" t="str">
        <f>VLOOKUP(A103,HOP!A:L,12,0)</f>
        <v>195.00</v>
      </c>
      <c r="F103" s="4" t="str">
        <f>VLOOKUP(A103,HOP!A:C,3,0)</f>
        <v>3144081</v>
      </c>
      <c r="G103" s="4">
        <f t="shared" si="6"/>
        <v>0</v>
      </c>
      <c r="H103" s="4" t="str">
        <f t="shared" si="7"/>
        <v>，3144081</v>
      </c>
      <c r="I103" s="4" t="str">
        <f>VLOOKUP(A103,HOP!A:U,21,0)</f>
        <v>直连</v>
      </c>
    </row>
    <row r="104" s="4" customFormat="1" spans="1:9">
      <c r="A104" s="5">
        <v>999223217952137</v>
      </c>
      <c r="B104" s="6">
        <v>45002</v>
      </c>
      <c r="C104" s="6">
        <v>45003</v>
      </c>
      <c r="D104" s="4">
        <v>198</v>
      </c>
      <c r="E104" s="4" t="str">
        <f>VLOOKUP(A104,HOP!A:L,12,0)</f>
        <v>198.00</v>
      </c>
      <c r="F104" s="4" t="str">
        <f>VLOOKUP(A104,HOP!A:C,3,0)</f>
        <v>3144497</v>
      </c>
      <c r="G104" s="4">
        <f t="shared" si="6"/>
        <v>0</v>
      </c>
      <c r="H104" s="4" t="str">
        <f t="shared" si="7"/>
        <v>，3144497</v>
      </c>
      <c r="I104" s="4" t="str">
        <f>VLOOKUP(A104,HOP!A:U,21,0)</f>
        <v>直连</v>
      </c>
    </row>
    <row r="105" s="4" customFormat="1" spans="1:9">
      <c r="A105" s="5">
        <v>999223218108104</v>
      </c>
      <c r="B105" s="6">
        <v>45002</v>
      </c>
      <c r="C105" s="6">
        <v>45003</v>
      </c>
      <c r="D105" s="4">
        <v>540</v>
      </c>
      <c r="E105" s="4" t="str">
        <f>VLOOKUP(A105,HOP!A:L,12,0)</f>
        <v>540.00</v>
      </c>
      <c r="F105" s="4" t="str">
        <f>VLOOKUP(A105,HOP!A:C,3,0)</f>
        <v>3144599</v>
      </c>
      <c r="G105" s="4">
        <f t="shared" si="6"/>
        <v>0</v>
      </c>
      <c r="H105" s="4" t="str">
        <f t="shared" si="7"/>
        <v>，3144599</v>
      </c>
      <c r="I105" s="4" t="str">
        <f>VLOOKUP(A105,HOP!A:U,21,0)</f>
        <v>直连</v>
      </c>
    </row>
    <row r="106" s="4" customFormat="1" spans="1:9">
      <c r="A106" s="5">
        <v>999223218172505</v>
      </c>
      <c r="B106" s="6">
        <v>45002</v>
      </c>
      <c r="C106" s="6">
        <v>45003</v>
      </c>
      <c r="D106" s="4">
        <v>493</v>
      </c>
      <c r="E106" s="4" t="str">
        <f>VLOOKUP(A106,HOP!A:L,12,0)</f>
        <v>493.00</v>
      </c>
      <c r="F106" s="4" t="str">
        <f>VLOOKUP(A106,HOP!A:C,3,0)</f>
        <v>3144629</v>
      </c>
      <c r="G106" s="4">
        <f t="shared" si="6"/>
        <v>0</v>
      </c>
      <c r="H106" s="4" t="str">
        <f t="shared" si="7"/>
        <v>，3144629</v>
      </c>
      <c r="I106" s="4" t="str">
        <f>VLOOKUP(A106,HOP!A:U,21,0)</f>
        <v>直连</v>
      </c>
    </row>
    <row r="107" s="4" customFormat="1" spans="1:9">
      <c r="A107" s="5">
        <v>999223218183855</v>
      </c>
      <c r="B107" s="6">
        <v>45002</v>
      </c>
      <c r="C107" s="6">
        <v>45003</v>
      </c>
      <c r="D107" s="4">
        <v>372</v>
      </c>
      <c r="E107" s="4" t="str">
        <f>VLOOKUP(A107,HOP!A:L,12,0)</f>
        <v>372.00</v>
      </c>
      <c r="F107" s="4" t="str">
        <f>VLOOKUP(A107,HOP!A:C,3,0)</f>
        <v>3144636</v>
      </c>
      <c r="G107" s="4">
        <f t="shared" si="6"/>
        <v>0</v>
      </c>
      <c r="H107" s="4" t="str">
        <f t="shared" si="7"/>
        <v>，3144636</v>
      </c>
      <c r="I107" s="4" t="str">
        <f>VLOOKUP(A107,HOP!A:U,21,0)</f>
        <v>直连</v>
      </c>
    </row>
    <row r="108" s="4" customFormat="1" spans="1:9">
      <c r="A108" s="5">
        <v>999223221432224</v>
      </c>
      <c r="B108" s="6">
        <v>45002</v>
      </c>
      <c r="C108" s="6">
        <v>45003</v>
      </c>
      <c r="D108" s="4">
        <v>1745</v>
      </c>
      <c r="E108" s="4" t="str">
        <f>VLOOKUP(A108,HOP!A:L,12,0)</f>
        <v>1745.00</v>
      </c>
      <c r="F108" s="4" t="str">
        <f>VLOOKUP(A108,HOP!A:C,3,0)</f>
        <v>3144896</v>
      </c>
      <c r="G108" s="4">
        <f t="shared" si="6"/>
        <v>0</v>
      </c>
      <c r="H108" s="4" t="str">
        <f t="shared" si="7"/>
        <v>，3144896</v>
      </c>
      <c r="I108" s="4" t="str">
        <f>VLOOKUP(A108,HOP!A:U,21,0)</f>
        <v>直连</v>
      </c>
    </row>
    <row r="109" s="4" customFormat="1" spans="1:9">
      <c r="A109" s="5">
        <v>999223222747479</v>
      </c>
      <c r="B109" s="6">
        <v>45002</v>
      </c>
      <c r="C109" s="6">
        <v>45003</v>
      </c>
      <c r="D109" s="4">
        <v>312</v>
      </c>
      <c r="E109" s="4" t="str">
        <f>VLOOKUP(A109,HOP!A:L,12,0)</f>
        <v>312.00</v>
      </c>
      <c r="F109" s="4" t="str">
        <f>VLOOKUP(A109,HOP!A:C,3,0)</f>
        <v>3145313</v>
      </c>
      <c r="G109" s="4">
        <f t="shared" si="6"/>
        <v>0</v>
      </c>
      <c r="H109" s="4" t="str">
        <f t="shared" si="7"/>
        <v>，3145313</v>
      </c>
      <c r="I109" s="4" t="str">
        <f>VLOOKUP(A109,HOP!A:U,21,0)</f>
        <v>直连</v>
      </c>
    </row>
    <row r="110" s="4" customFormat="1" spans="1:9">
      <c r="A110" s="5">
        <v>999223222975641</v>
      </c>
      <c r="B110" s="6">
        <v>45002</v>
      </c>
      <c r="C110" s="6">
        <v>45003</v>
      </c>
      <c r="D110" s="4">
        <v>1352</v>
      </c>
      <c r="E110" s="4" t="str">
        <f>VLOOKUP(A110,HOP!A:L,12,0)</f>
        <v>1352.00</v>
      </c>
      <c r="F110" s="4" t="str">
        <f>VLOOKUP(A110,HOP!A:C,3,0)</f>
        <v>3145352</v>
      </c>
      <c r="G110" s="4">
        <f t="shared" si="6"/>
        <v>0</v>
      </c>
      <c r="H110" s="4" t="str">
        <f t="shared" si="7"/>
        <v>，3145352</v>
      </c>
      <c r="I110" s="4" t="str">
        <f>VLOOKUP(A110,HOP!A:U,21,0)</f>
        <v>直连</v>
      </c>
    </row>
    <row r="111" s="4" customFormat="1" spans="1:9">
      <c r="A111" s="5">
        <v>999223223085053</v>
      </c>
      <c r="B111" s="6">
        <v>45002</v>
      </c>
      <c r="C111" s="6">
        <v>45003</v>
      </c>
      <c r="D111" s="4">
        <v>457</v>
      </c>
      <c r="E111" s="4" t="str">
        <f>VLOOKUP(A111,HOP!A:L,12,0)</f>
        <v>457.00</v>
      </c>
      <c r="F111" s="4" t="str">
        <f>VLOOKUP(A111,HOP!A:C,3,0)</f>
        <v>3145380</v>
      </c>
      <c r="G111" s="4">
        <f t="shared" si="6"/>
        <v>0</v>
      </c>
      <c r="H111" s="4" t="str">
        <f t="shared" si="7"/>
        <v>，3145380</v>
      </c>
      <c r="I111" s="4" t="str">
        <f>VLOOKUP(A111,HOP!A:U,21,0)</f>
        <v>直连</v>
      </c>
    </row>
    <row r="112" s="4" customFormat="1" spans="1:9">
      <c r="A112" s="5">
        <v>999223223678328</v>
      </c>
      <c r="B112" s="6">
        <v>45002</v>
      </c>
      <c r="C112" s="6">
        <v>45003</v>
      </c>
      <c r="D112" s="4">
        <v>538</v>
      </c>
      <c r="E112" s="4" t="str">
        <f>VLOOKUP(A112,HOP!A:L,12,0)</f>
        <v>538.00</v>
      </c>
      <c r="F112" s="4" t="str">
        <f>VLOOKUP(A112,HOP!A:C,3,0)</f>
        <v>3145566</v>
      </c>
      <c r="G112" s="4">
        <f t="shared" si="6"/>
        <v>0</v>
      </c>
      <c r="H112" s="4" t="str">
        <f t="shared" si="7"/>
        <v>，3145566</v>
      </c>
      <c r="I112" s="4" t="str">
        <f>VLOOKUP(A112,HOP!A:U,21,0)</f>
        <v>直连</v>
      </c>
    </row>
    <row r="113" s="4" customFormat="1" spans="1:9">
      <c r="A113" s="5">
        <v>999223223903337</v>
      </c>
      <c r="B113" s="6">
        <v>45002</v>
      </c>
      <c r="C113" s="6">
        <v>45003</v>
      </c>
      <c r="D113" s="4">
        <v>279</v>
      </c>
      <c r="E113" s="4" t="str">
        <f>VLOOKUP(A113,HOP!A:L,12,0)</f>
        <v>279.00</v>
      </c>
      <c r="F113" s="4" t="str">
        <f>VLOOKUP(A113,HOP!A:C,3,0)</f>
        <v>3145633</v>
      </c>
      <c r="G113" s="4">
        <f t="shared" si="6"/>
        <v>0</v>
      </c>
      <c r="H113" s="4" t="str">
        <f t="shared" si="7"/>
        <v>，3145633</v>
      </c>
      <c r="I113" s="4" t="str">
        <f>VLOOKUP(A113,HOP!A:U,21,0)</f>
        <v>直连</v>
      </c>
    </row>
    <row r="114" s="4" customFormat="1" spans="1:9">
      <c r="A114" s="5">
        <v>999223224132999</v>
      </c>
      <c r="B114" s="6">
        <v>45002</v>
      </c>
      <c r="C114" s="6">
        <v>45003</v>
      </c>
      <c r="D114" s="4">
        <v>408</v>
      </c>
      <c r="E114" s="4" t="str">
        <f>VLOOKUP(A114,HOP!A:L,12,0)</f>
        <v>408.00</v>
      </c>
      <c r="F114" s="4" t="str">
        <f>VLOOKUP(A114,HOP!A:C,3,0)</f>
        <v>3145709</v>
      </c>
      <c r="G114" s="4">
        <f t="shared" si="6"/>
        <v>0</v>
      </c>
      <c r="H114" s="4" t="str">
        <f t="shared" si="7"/>
        <v>，3145709</v>
      </c>
      <c r="I114" s="4" t="str">
        <f>VLOOKUP(A114,HOP!A:U,21,0)</f>
        <v>直连</v>
      </c>
    </row>
    <row r="115" s="4" customFormat="1" spans="1:9">
      <c r="A115" s="5">
        <v>999223224156741</v>
      </c>
      <c r="B115" s="6">
        <v>45002</v>
      </c>
      <c r="C115" s="6">
        <v>45003</v>
      </c>
      <c r="D115" s="4">
        <v>372</v>
      </c>
      <c r="E115" s="4" t="str">
        <f>VLOOKUP(A115,HOP!A:L,12,0)</f>
        <v>372.00</v>
      </c>
      <c r="F115" s="4" t="str">
        <f>VLOOKUP(A115,HOP!A:C,3,0)</f>
        <v>3145715</v>
      </c>
      <c r="G115" s="4">
        <f t="shared" si="6"/>
        <v>0</v>
      </c>
      <c r="H115" s="4" t="str">
        <f t="shared" si="7"/>
        <v>，3145715</v>
      </c>
      <c r="I115" s="4" t="str">
        <f>VLOOKUP(A115,HOP!A:U,21,0)</f>
        <v>直连</v>
      </c>
    </row>
    <row r="116" s="4" customFormat="1" spans="1:9">
      <c r="A116" s="5">
        <v>999223224225258</v>
      </c>
      <c r="B116" s="6">
        <v>45002</v>
      </c>
      <c r="C116" s="6">
        <v>45003</v>
      </c>
      <c r="D116" s="4">
        <v>206</v>
      </c>
      <c r="E116" s="4" t="str">
        <f>VLOOKUP(A116,HOP!A:L,12,0)</f>
        <v>206.00</v>
      </c>
      <c r="F116" s="4" t="str">
        <f>VLOOKUP(A116,HOP!A:C,3,0)</f>
        <v>3145734</v>
      </c>
      <c r="G116" s="4">
        <f t="shared" si="6"/>
        <v>0</v>
      </c>
      <c r="H116" s="4" t="str">
        <f t="shared" si="7"/>
        <v>，3145734</v>
      </c>
      <c r="I116" s="4" t="str">
        <f>VLOOKUP(A116,HOP!A:U,21,0)</f>
        <v>直连</v>
      </c>
    </row>
    <row r="117" s="4" customFormat="1" hidden="1" spans="1:9">
      <c r="A117" s="5">
        <v>999223224340769</v>
      </c>
      <c r="B117" s="6">
        <v>45002</v>
      </c>
      <c r="C117" s="6">
        <v>45003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999223224503370</v>
      </c>
      <c r="B118" s="6">
        <v>45002</v>
      </c>
      <c r="C118" s="6">
        <v>45003</v>
      </c>
      <c r="D118" s="4">
        <v>233</v>
      </c>
      <c r="E118" s="4" t="str">
        <f>VLOOKUP(A118,HOP!A:L,12,0)</f>
        <v>233.00</v>
      </c>
      <c r="F118" s="4" t="str">
        <f>VLOOKUP(A118,HOP!A:C,3,0)</f>
        <v>3145820</v>
      </c>
      <c r="G118" s="4">
        <f t="shared" si="6"/>
        <v>0</v>
      </c>
      <c r="H118" s="4" t="str">
        <f t="shared" si="7"/>
        <v>，3145820</v>
      </c>
      <c r="I118" s="4" t="str">
        <f>VLOOKUP(A118,HOP!A:U,21,0)</f>
        <v>直连</v>
      </c>
    </row>
    <row r="119" s="4" customFormat="1" spans="1:9">
      <c r="A119" s="5">
        <v>23224753867</v>
      </c>
      <c r="B119" s="6">
        <v>45002</v>
      </c>
      <c r="C119" s="6">
        <v>45003</v>
      </c>
      <c r="D119" s="4">
        <v>371</v>
      </c>
      <c r="E119" s="4">
        <v>371</v>
      </c>
      <c r="F119" s="4" t="str">
        <f>VLOOKUP(A119,HOP!A:C,3,0)</f>
        <v>3145904</v>
      </c>
      <c r="G119" s="4">
        <f t="shared" si="6"/>
        <v>0</v>
      </c>
      <c r="H119" s="4" t="str">
        <f t="shared" si="7"/>
        <v>，3145904</v>
      </c>
      <c r="I119" s="4" t="str">
        <f>VLOOKUP(A119,HOP!A:U,21,0)</f>
        <v>直连</v>
      </c>
    </row>
    <row r="120" s="4" customFormat="1" spans="1:9">
      <c r="A120" s="5">
        <v>999223226163971</v>
      </c>
      <c r="B120" s="6">
        <v>45002</v>
      </c>
      <c r="C120" s="6">
        <v>45003</v>
      </c>
      <c r="D120" s="4">
        <v>831</v>
      </c>
      <c r="E120" s="4" t="str">
        <f>VLOOKUP(A120,HOP!A:L,12,0)</f>
        <v>831.00</v>
      </c>
      <c r="F120" s="4" t="str">
        <f>VLOOKUP(A120,HOP!A:C,3,0)</f>
        <v>3146235</v>
      </c>
      <c r="G120" s="4">
        <f t="shared" si="6"/>
        <v>0</v>
      </c>
      <c r="H120" s="4" t="str">
        <f t="shared" si="7"/>
        <v>，3146235</v>
      </c>
      <c r="I120" s="4" t="str">
        <f>VLOOKUP(A120,HOP!A:U,21,0)</f>
        <v>直连</v>
      </c>
    </row>
    <row r="121" s="4" customFormat="1" spans="1:9">
      <c r="A121" s="5">
        <v>999223226550891</v>
      </c>
      <c r="B121" s="6">
        <v>45002</v>
      </c>
      <c r="C121" s="6">
        <v>45003</v>
      </c>
      <c r="D121" s="4">
        <v>453</v>
      </c>
      <c r="E121" s="4" t="str">
        <f>VLOOKUP(A121,HOP!A:L,12,0)</f>
        <v>453.00</v>
      </c>
      <c r="F121" s="4" t="str">
        <f>VLOOKUP(A121,HOP!A:C,3,0)</f>
        <v>3146328</v>
      </c>
      <c r="G121" s="4">
        <f t="shared" si="6"/>
        <v>0</v>
      </c>
      <c r="H121" s="4" t="str">
        <f t="shared" si="7"/>
        <v>，3146328</v>
      </c>
      <c r="I121" s="4" t="str">
        <f>VLOOKUP(A121,HOP!A:U,21,0)</f>
        <v>直连</v>
      </c>
    </row>
    <row r="122" s="4" customFormat="1" spans="1:9">
      <c r="A122" s="5">
        <v>999223226633219</v>
      </c>
      <c r="B122" s="6">
        <v>45002</v>
      </c>
      <c r="C122" s="6">
        <v>45003</v>
      </c>
      <c r="D122" s="4">
        <v>660</v>
      </c>
      <c r="E122" s="4" t="str">
        <f>VLOOKUP(A122,HOP!A:L,12,0)</f>
        <v>660.00</v>
      </c>
      <c r="F122" s="4" t="str">
        <f>VLOOKUP(A122,HOP!A:C,3,0)</f>
        <v>3146346</v>
      </c>
      <c r="G122" s="4">
        <f t="shared" si="6"/>
        <v>0</v>
      </c>
      <c r="H122" s="4" t="str">
        <f t="shared" si="7"/>
        <v>，3146346</v>
      </c>
      <c r="I122" s="4" t="str">
        <f>VLOOKUP(A122,HOP!A:U,21,0)</f>
        <v>直连</v>
      </c>
    </row>
    <row r="123" s="4" customFormat="1" spans="1:9">
      <c r="A123" s="5">
        <v>999223227917183</v>
      </c>
      <c r="B123" s="6">
        <v>45002</v>
      </c>
      <c r="C123" s="6">
        <v>45003</v>
      </c>
      <c r="D123" s="4">
        <v>859</v>
      </c>
      <c r="E123" s="4" t="str">
        <f>VLOOKUP(A123,HOP!A:L,12,0)</f>
        <v>859.00</v>
      </c>
      <c r="F123" s="4" t="str">
        <f>VLOOKUP(A123,HOP!A:C,3,0)</f>
        <v>3146633</v>
      </c>
      <c r="G123" s="4">
        <f t="shared" si="6"/>
        <v>0</v>
      </c>
      <c r="H123" s="4" t="str">
        <f t="shared" si="7"/>
        <v>，3146633</v>
      </c>
      <c r="I123" s="4" t="str">
        <f>VLOOKUP(A123,HOP!A:U,21,0)</f>
        <v>直连</v>
      </c>
    </row>
    <row r="124" s="4" customFormat="1" spans="1:9">
      <c r="A124" s="5">
        <v>999223228794707</v>
      </c>
      <c r="B124" s="6">
        <v>45002</v>
      </c>
      <c r="C124" s="6">
        <v>45003</v>
      </c>
      <c r="D124" s="4">
        <v>541</v>
      </c>
      <c r="E124" s="4" t="str">
        <f>VLOOKUP(A124,HOP!A:L,12,0)</f>
        <v>541.00</v>
      </c>
      <c r="F124" s="4" t="str">
        <f>VLOOKUP(A124,HOP!A:C,3,0)</f>
        <v>3146866</v>
      </c>
      <c r="G124" s="4">
        <f t="shared" si="6"/>
        <v>0</v>
      </c>
      <c r="H124" s="4" t="str">
        <f t="shared" si="7"/>
        <v>，3146866</v>
      </c>
      <c r="I124" s="4" t="str">
        <f>VLOOKUP(A124,HOP!A:U,21,0)</f>
        <v>直连</v>
      </c>
    </row>
    <row r="125" s="4" customFormat="1" spans="1:9">
      <c r="A125" s="5">
        <v>999223229289787</v>
      </c>
      <c r="B125" s="6">
        <v>45002</v>
      </c>
      <c r="C125" s="6">
        <v>45003</v>
      </c>
      <c r="D125" s="4">
        <v>517</v>
      </c>
      <c r="E125" s="4" t="str">
        <f>VLOOKUP(A125,HOP!A:L,12,0)</f>
        <v>517.00</v>
      </c>
      <c r="F125" s="4" t="str">
        <f>VLOOKUP(A125,HOP!A:C,3,0)</f>
        <v>3147004</v>
      </c>
      <c r="G125" s="4">
        <f t="shared" si="6"/>
        <v>0</v>
      </c>
      <c r="H125" s="4" t="str">
        <f t="shared" si="7"/>
        <v>，3147004</v>
      </c>
      <c r="I125" s="4" t="str">
        <f>VLOOKUP(A125,HOP!A:U,21,0)</f>
        <v>直连</v>
      </c>
    </row>
    <row r="126" s="4" customFormat="1" spans="1:9">
      <c r="A126" s="5">
        <v>23229476510</v>
      </c>
      <c r="B126" s="6">
        <v>45002</v>
      </c>
      <c r="C126" s="6">
        <v>45003</v>
      </c>
      <c r="D126" s="4">
        <v>195</v>
      </c>
      <c r="E126" s="4" t="str">
        <f>VLOOKUP(A126,HOP!A:L,12,0)</f>
        <v>195.00</v>
      </c>
      <c r="F126" s="4" t="str">
        <f>VLOOKUP(A126,HOP!A:C,3,0)</f>
        <v>3147062</v>
      </c>
      <c r="G126" s="4">
        <f t="shared" si="6"/>
        <v>0</v>
      </c>
      <c r="H126" s="4" t="str">
        <f t="shared" si="7"/>
        <v>，3147062</v>
      </c>
      <c r="I126" s="4" t="str">
        <f>VLOOKUP(A126,HOP!A:U,21,0)</f>
        <v>直连</v>
      </c>
    </row>
    <row r="127" s="4" customFormat="1" spans="1:9">
      <c r="A127" s="5">
        <v>999223229747522</v>
      </c>
      <c r="B127" s="6">
        <v>45002</v>
      </c>
      <c r="C127" s="6">
        <v>45003</v>
      </c>
      <c r="D127" s="4">
        <v>1404</v>
      </c>
      <c r="E127" s="4" t="str">
        <f>VLOOKUP(A127,HOP!A:L,12,0)</f>
        <v>1404.00</v>
      </c>
      <c r="F127" s="4" t="str">
        <f>VLOOKUP(A127,HOP!A:C,3,0)</f>
        <v>3147137</v>
      </c>
      <c r="G127" s="4">
        <f t="shared" si="6"/>
        <v>0</v>
      </c>
      <c r="H127" s="4" t="str">
        <f t="shared" si="7"/>
        <v>，3147137</v>
      </c>
      <c r="I127" s="4" t="str">
        <f>VLOOKUP(A127,HOP!A:U,21,0)</f>
        <v>直连</v>
      </c>
    </row>
    <row r="128" s="4" customFormat="1" spans="1:9">
      <c r="A128" s="5">
        <v>999223230101460</v>
      </c>
      <c r="B128" s="6">
        <v>45002</v>
      </c>
      <c r="C128" s="6">
        <v>45003</v>
      </c>
      <c r="D128" s="4">
        <v>300</v>
      </c>
      <c r="E128" s="4" t="str">
        <f>VLOOKUP(A128,HOP!A:L,12,0)</f>
        <v>300.00</v>
      </c>
      <c r="F128" s="4" t="str">
        <f>VLOOKUP(A128,HOP!A:C,3,0)</f>
        <v>3147280</v>
      </c>
      <c r="G128" s="4">
        <f t="shared" si="6"/>
        <v>0</v>
      </c>
      <c r="H128" s="4" t="str">
        <f t="shared" si="7"/>
        <v>，3147280</v>
      </c>
      <c r="I128" s="4" t="str">
        <f>VLOOKUP(A128,HOP!A:U,21,0)</f>
        <v>直连</v>
      </c>
    </row>
    <row r="129" s="4" customFormat="1" spans="1:9">
      <c r="A129" s="5">
        <v>999223230167883</v>
      </c>
      <c r="B129" s="6">
        <v>45002</v>
      </c>
      <c r="C129" s="6">
        <v>45003</v>
      </c>
      <c r="D129" s="4">
        <v>239</v>
      </c>
      <c r="E129" s="4" t="str">
        <f>VLOOKUP(A129,HOP!A:L,12,0)</f>
        <v>239.00</v>
      </c>
      <c r="F129" s="4" t="str">
        <f>VLOOKUP(A129,HOP!A:C,3,0)</f>
        <v>3147313</v>
      </c>
      <c r="G129" s="4">
        <f t="shared" si="6"/>
        <v>0</v>
      </c>
      <c r="H129" s="4" t="str">
        <f t="shared" si="7"/>
        <v>，3147313</v>
      </c>
      <c r="I129" s="4" t="str">
        <f>VLOOKUP(A129,HOP!A:U,21,0)</f>
        <v>直连</v>
      </c>
    </row>
    <row r="130" s="4" customFormat="1" spans="1:9">
      <c r="A130" s="5">
        <v>999223230213207</v>
      </c>
      <c r="B130" s="6">
        <v>45002</v>
      </c>
      <c r="C130" s="6">
        <v>45003</v>
      </c>
      <c r="D130" s="4">
        <v>168</v>
      </c>
      <c r="E130" s="4" t="str">
        <f>VLOOKUP(A130,HOP!A:L,12,0)</f>
        <v>168.00</v>
      </c>
      <c r="F130" s="4" t="str">
        <f>VLOOKUP(A130,HOP!A:C,3,0)</f>
        <v>3147330</v>
      </c>
      <c r="G130" s="4">
        <f t="shared" si="6"/>
        <v>0</v>
      </c>
      <c r="H130" s="4" t="str">
        <f t="shared" si="7"/>
        <v>，3147330</v>
      </c>
      <c r="I130" s="4" t="str">
        <f>VLOOKUP(A130,HOP!A:U,21,0)</f>
        <v>直连</v>
      </c>
    </row>
    <row r="131" s="4" customFormat="1" spans="1:9">
      <c r="A131" s="5">
        <v>999223230874870</v>
      </c>
      <c r="B131" s="6">
        <v>45002</v>
      </c>
      <c r="C131" s="6">
        <v>45003</v>
      </c>
      <c r="D131" s="4">
        <v>198</v>
      </c>
      <c r="E131" s="4" t="str">
        <f>VLOOKUP(A131,HOP!A:L,12,0)</f>
        <v>198.00</v>
      </c>
      <c r="F131" s="4" t="str">
        <f>VLOOKUP(A131,HOP!A:C,3,0)</f>
        <v>3147547</v>
      </c>
      <c r="G131" s="4">
        <f>D131-E131</f>
        <v>0</v>
      </c>
      <c r="H131" s="4" t="str">
        <f>$H$1&amp;F131</f>
        <v>，3147547</v>
      </c>
      <c r="I131" s="4" t="str">
        <f>VLOOKUP(A131,HOP!A:U,21,0)</f>
        <v>直连</v>
      </c>
    </row>
    <row r="132" s="4" customFormat="1" spans="1:9">
      <c r="A132" s="5">
        <v>999223231423598</v>
      </c>
      <c r="B132" s="6">
        <v>45002</v>
      </c>
      <c r="C132" s="6">
        <v>45003</v>
      </c>
      <c r="D132" s="4">
        <v>325</v>
      </c>
      <c r="E132" s="4" t="str">
        <f>VLOOKUP(A132,HOP!A:L,12,0)</f>
        <v>325.00</v>
      </c>
      <c r="F132" s="4" t="str">
        <f>VLOOKUP(A132,HOP!A:C,3,0)</f>
        <v>3147753</v>
      </c>
      <c r="G132" s="4">
        <f>D132-E132</f>
        <v>0</v>
      </c>
      <c r="H132" s="4" t="str">
        <f>$H$1&amp;F132</f>
        <v>，3147753</v>
      </c>
      <c r="I132" s="4" t="str">
        <f>VLOOKUP(A132,HOP!A:U,21,0)</f>
        <v>直连</v>
      </c>
    </row>
    <row r="133" s="4" customFormat="1" spans="1:9">
      <c r="A133" s="5">
        <v>999223231914608</v>
      </c>
      <c r="B133" s="6">
        <v>45002</v>
      </c>
      <c r="C133" s="6">
        <v>45003</v>
      </c>
      <c r="D133" s="4">
        <v>1410</v>
      </c>
      <c r="E133" s="4" t="str">
        <f>VLOOKUP(A133,HOP!A:L,12,0)</f>
        <v>1410.00</v>
      </c>
      <c r="F133" s="4" t="str">
        <f>VLOOKUP(A133,HOP!A:C,3,0)</f>
        <v>3147938</v>
      </c>
      <c r="G133" s="4">
        <f>D133-E133</f>
        <v>0</v>
      </c>
      <c r="H133" s="4" t="str">
        <f>$H$1&amp;F133</f>
        <v>，3147938</v>
      </c>
      <c r="I133" s="4" t="str">
        <f>VLOOKUP(A133,HOP!A:U,21,0)</f>
        <v>直连</v>
      </c>
    </row>
    <row r="134" s="4" customFormat="1" spans="1:9">
      <c r="A134" s="5">
        <v>999223232294737</v>
      </c>
      <c r="B134" s="6">
        <v>45002</v>
      </c>
      <c r="C134" s="6">
        <v>45003</v>
      </c>
      <c r="D134" s="4">
        <v>111</v>
      </c>
      <c r="E134" s="4" t="str">
        <f>VLOOKUP(A134,HOP!A:L,12,0)</f>
        <v>111.00</v>
      </c>
      <c r="F134" s="4" t="str">
        <f>VLOOKUP(A134,HOP!A:C,3,0)</f>
        <v>3148119</v>
      </c>
      <c r="G134" s="4">
        <f>D134-E134</f>
        <v>0</v>
      </c>
      <c r="H134" s="4" t="str">
        <f>$H$1&amp;F134</f>
        <v>，3148119</v>
      </c>
      <c r="I134" s="4" t="str">
        <f>VLOOKUP(A134,HOP!A:U,21,0)</f>
        <v>直连</v>
      </c>
    </row>
    <row r="135" s="4" customFormat="1" spans="1:9">
      <c r="A135" s="5">
        <v>999223232776056</v>
      </c>
      <c r="B135" s="6">
        <v>45002</v>
      </c>
      <c r="C135" s="6">
        <v>45003</v>
      </c>
      <c r="D135" s="4">
        <v>379</v>
      </c>
      <c r="E135" s="4" t="str">
        <f>VLOOKUP(A135,HOP!A:L,12,0)</f>
        <v>379.00</v>
      </c>
      <c r="F135" s="4" t="str">
        <f>VLOOKUP(A135,HOP!A:C,3,0)</f>
        <v>3148358</v>
      </c>
      <c r="G135" s="4">
        <f>D135-E135</f>
        <v>0</v>
      </c>
      <c r="H135" s="4" t="str">
        <f>$H$1&amp;F135</f>
        <v>，3148358</v>
      </c>
      <c r="I135" s="4" t="str">
        <f>VLOOKUP(A135,HOP!A:U,21,0)</f>
        <v>直连</v>
      </c>
    </row>
    <row r="136" s="4" customFormat="1" hidden="1" spans="1:9">
      <c r="A136" s="5">
        <v>999223232894452</v>
      </c>
      <c r="B136" s="6">
        <v>45002</v>
      </c>
      <c r="C136" s="6">
        <v>45003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>D136-E136</f>
        <v>#N/A</v>
      </c>
      <c r="H136" s="4" t="e">
        <f>$H$1&amp;F136</f>
        <v>#N/A</v>
      </c>
      <c r="I136" s="4" t="e">
        <f>VLOOKUP(A136,HOP!A:U,21,0)</f>
        <v>#N/A</v>
      </c>
    </row>
    <row r="137" s="4" customFormat="1" spans="1:9">
      <c r="A137" s="5">
        <v>999223233031068</v>
      </c>
      <c r="B137" s="6">
        <v>45002</v>
      </c>
      <c r="C137" s="6">
        <v>45003</v>
      </c>
      <c r="D137" s="4">
        <v>143</v>
      </c>
      <c r="E137" s="4" t="str">
        <f>VLOOKUP(A137,HOP!A:L,12,0)</f>
        <v>143.00</v>
      </c>
      <c r="F137" s="4" t="str">
        <f>VLOOKUP(A137,HOP!A:C,3,0)</f>
        <v>3148464</v>
      </c>
      <c r="G137" s="4">
        <f>D137-E137</f>
        <v>0</v>
      </c>
      <c r="H137" s="4" t="str">
        <f>$H$1&amp;F137</f>
        <v>，3148464</v>
      </c>
      <c r="I137" s="4" t="str">
        <f>VLOOKUP(A137,HOP!A:U,21,0)</f>
        <v>直连</v>
      </c>
    </row>
    <row r="138" s="4" customFormat="1" spans="1:9">
      <c r="A138" s="5">
        <v>999223233084521</v>
      </c>
      <c r="B138" s="6">
        <v>45002</v>
      </c>
      <c r="C138" s="6">
        <v>45003</v>
      </c>
      <c r="D138" s="4">
        <v>205</v>
      </c>
      <c r="E138" s="4" t="str">
        <f>VLOOKUP(A138,HOP!A:L,12,0)</f>
        <v>205.00</v>
      </c>
      <c r="F138" s="4" t="str">
        <f>VLOOKUP(A138,HOP!A:C,3,0)</f>
        <v>3148490</v>
      </c>
      <c r="G138" s="4">
        <f>D138-E138</f>
        <v>0</v>
      </c>
      <c r="H138" s="4" t="str">
        <f>$H$1&amp;F138</f>
        <v>，3148490</v>
      </c>
      <c r="I138" s="4" t="str">
        <f>VLOOKUP(A138,HOP!A:U,21,0)</f>
        <v>直连</v>
      </c>
    </row>
    <row r="139" s="4" customFormat="1" spans="1:9">
      <c r="A139" s="5">
        <v>999223233139196</v>
      </c>
      <c r="B139" s="6">
        <v>45002</v>
      </c>
      <c r="C139" s="6">
        <v>45003</v>
      </c>
      <c r="D139" s="4">
        <v>698</v>
      </c>
      <c r="E139" s="4" t="str">
        <f>VLOOKUP(A139,HOP!A:L,12,0)</f>
        <v>698.00</v>
      </c>
      <c r="F139" s="4" t="str">
        <f>VLOOKUP(A139,HOP!A:C,3,0)</f>
        <v>3148522</v>
      </c>
      <c r="G139" s="4">
        <f>D139-E139</f>
        <v>0</v>
      </c>
      <c r="H139" s="4" t="str">
        <f>$H$1&amp;F139</f>
        <v>，3148522</v>
      </c>
      <c r="I139" s="4" t="str">
        <f>VLOOKUP(A139,HOP!A:U,21,0)</f>
        <v>直连</v>
      </c>
    </row>
    <row r="140" s="4" customFormat="1" spans="1:9">
      <c r="A140" s="5">
        <v>23233254715</v>
      </c>
      <c r="B140" s="6">
        <v>45002</v>
      </c>
      <c r="C140" s="6">
        <v>45003</v>
      </c>
      <c r="D140" s="4">
        <v>1810</v>
      </c>
      <c r="E140" s="4" t="str">
        <f>VLOOKUP(A140,HOP!A:L,12,0)</f>
        <v>1810.00</v>
      </c>
      <c r="F140" s="4" t="str">
        <f>VLOOKUP(A140,HOP!A:C,3,0)</f>
        <v>3148621</v>
      </c>
      <c r="G140" s="4">
        <f>D140-E140</f>
        <v>0</v>
      </c>
      <c r="H140" s="4" t="str">
        <f>$H$1&amp;F140</f>
        <v>，3148621</v>
      </c>
      <c r="I140" s="4" t="str">
        <f>VLOOKUP(A140,HOP!A:U,21,0)</f>
        <v>直连</v>
      </c>
    </row>
    <row r="141" s="4" customFormat="1" spans="1:9">
      <c r="A141" s="5">
        <v>999223233369037</v>
      </c>
      <c r="B141" s="6">
        <v>45002</v>
      </c>
      <c r="C141" s="6">
        <v>45003</v>
      </c>
      <c r="D141" s="4">
        <v>343</v>
      </c>
      <c r="E141" s="4" t="str">
        <f>VLOOKUP(A141,HOP!A:L,12,0)</f>
        <v>343.00</v>
      </c>
      <c r="F141" s="4" t="str">
        <f>VLOOKUP(A141,HOP!A:C,3,0)</f>
        <v>3148660</v>
      </c>
      <c r="G141" s="4">
        <f>D141-E141</f>
        <v>0</v>
      </c>
      <c r="H141" s="4" t="str">
        <f>$H$1&amp;F141</f>
        <v>，3148660</v>
      </c>
      <c r="I141" s="4" t="str">
        <f>VLOOKUP(A141,HOP!A:U,21,0)</f>
        <v>直连</v>
      </c>
    </row>
    <row r="142" s="4" customFormat="1" spans="1:9">
      <c r="A142" s="5">
        <v>999223233451897</v>
      </c>
      <c r="B142" s="6">
        <v>45002</v>
      </c>
      <c r="C142" s="6">
        <v>45003</v>
      </c>
      <c r="D142" s="4">
        <v>222</v>
      </c>
      <c r="E142" s="4" t="str">
        <f>VLOOKUP(A142,HOP!A:L,12,0)</f>
        <v>222.00</v>
      </c>
      <c r="F142" s="4" t="str">
        <f>VLOOKUP(A142,HOP!A:C,3,0)</f>
        <v>3148715</v>
      </c>
      <c r="G142" s="4">
        <f>D142-E142</f>
        <v>0</v>
      </c>
      <c r="H142" s="4" t="str">
        <f>$H$1&amp;F142</f>
        <v>，3148715</v>
      </c>
      <c r="I142" s="4" t="str">
        <f>VLOOKUP(A142,HOP!A:U,21,0)</f>
        <v>直连</v>
      </c>
    </row>
    <row r="143" s="4" customFormat="1" spans="1:9">
      <c r="A143" s="5">
        <v>999223233468438</v>
      </c>
      <c r="B143" s="6">
        <v>45002</v>
      </c>
      <c r="C143" s="6">
        <v>45003</v>
      </c>
      <c r="D143" s="4">
        <v>516</v>
      </c>
      <c r="E143" s="4" t="str">
        <f>VLOOKUP(A143,HOP!A:L,12,0)</f>
        <v>516.00</v>
      </c>
      <c r="F143" s="4" t="str">
        <f>VLOOKUP(A143,HOP!A:C,3,0)</f>
        <v>3148723</v>
      </c>
      <c r="G143" s="4">
        <f>D143-E143</f>
        <v>0</v>
      </c>
      <c r="H143" s="4" t="str">
        <f>$H$1&amp;F143</f>
        <v>，3148723</v>
      </c>
      <c r="I143" s="4" t="str">
        <f>VLOOKUP(A143,HOP!A:U,21,0)</f>
        <v>直连</v>
      </c>
    </row>
    <row r="144" s="4" customFormat="1" spans="1:9">
      <c r="A144" s="5">
        <v>999223233695472</v>
      </c>
      <c r="B144" s="6">
        <v>45002</v>
      </c>
      <c r="C144" s="6">
        <v>45003</v>
      </c>
      <c r="D144" s="4">
        <v>833</v>
      </c>
      <c r="E144" s="4" t="str">
        <f>VLOOKUP(A144,HOP!A:L,12,0)</f>
        <v>833.00</v>
      </c>
      <c r="F144" s="4" t="str">
        <f>VLOOKUP(A144,HOP!A:C,3,0)</f>
        <v>3148873</v>
      </c>
      <c r="G144" s="4">
        <f>D144-E144</f>
        <v>0</v>
      </c>
      <c r="H144" s="4" t="str">
        <f>$H$1&amp;F144</f>
        <v>，3148873</v>
      </c>
      <c r="I144" s="4" t="str">
        <f>VLOOKUP(A144,HOP!A:U,21,0)</f>
        <v>直连</v>
      </c>
    </row>
    <row r="146" spans="4:4">
      <c r="D146" s="4">
        <f>SUM(D2:D145)</f>
        <v>229357</v>
      </c>
    </row>
    <row r="148" spans="4:4">
      <c r="D148" s="4" t="s">
        <v>761</v>
      </c>
    </row>
    <row r="152" spans="1:3">
      <c r="A152" s="4" t="s">
        <v>762</v>
      </c>
      <c r="C152" s="4">
        <v>12456</v>
      </c>
    </row>
    <row r="153" spans="1:3">
      <c r="A153" s="4" t="s">
        <v>763</v>
      </c>
      <c r="C153" s="4">
        <v>216901</v>
      </c>
    </row>
    <row r="154" spans="1:3">
      <c r="A154" s="4" t="s">
        <v>764</v>
      </c>
      <c r="C154" s="4">
        <f>SUBTOTAL(9,C152:C153)</f>
        <v>229357</v>
      </c>
    </row>
  </sheetData>
  <autoFilter ref="A1:X144">
    <filterColumn colId="3">
      <filters>
        <filter val="300"/>
        <filter val="1902"/>
        <filter val="1404"/>
        <filter val="1504"/>
        <filter val="7204"/>
        <filter val="205"/>
        <filter val="13605"/>
        <filter val="206"/>
        <filter val="506"/>
        <filter val="1306"/>
        <filter val="408"/>
        <filter val="1008"/>
        <filter val="1010"/>
        <filter val="1410"/>
        <filter val="1810"/>
        <filter val="11010"/>
        <filter val="111"/>
        <filter val="2211"/>
        <filter val="312"/>
        <filter val="5412"/>
        <filter val="516"/>
        <filter val="9116"/>
        <filter val="317"/>
        <filter val="517"/>
        <filter val="318"/>
        <filter val="2918"/>
        <filter val="821"/>
        <filter val="1021"/>
        <filter val="2721"/>
        <filter val="2921"/>
        <filter val="222"/>
        <filter val="522"/>
        <filter val="2223"/>
        <filter val="1424"/>
        <filter val="1824"/>
        <filter val="325"/>
        <filter val="926"/>
        <filter val="1226"/>
        <filter val="2226"/>
        <filter val="4626"/>
        <filter val="128"/>
        <filter val="428"/>
        <filter val="3128"/>
        <filter val="831"/>
        <filter val="1932"/>
        <filter val="233"/>
        <filter val="833"/>
        <filter val="634"/>
        <filter val="735"/>
        <filter val="538"/>
        <filter val="239"/>
        <filter val="540"/>
        <filter val="740"/>
        <filter val="541"/>
        <filter val="142"/>
        <filter val="942"/>
        <filter val="1342"/>
        <filter val="143"/>
        <filter val="343"/>
        <filter val="1745"/>
        <filter val="546"/>
        <filter val="646"/>
        <filter val="3250"/>
        <filter val="1352"/>
        <filter val="11652"/>
        <filter val="453"/>
        <filter val="1553"/>
        <filter val="4854"/>
        <filter val="355"/>
        <filter val="456"/>
        <filter val="1956"/>
        <filter val="457"/>
        <filter val="558"/>
        <filter val="3158"/>
        <filter val="859"/>
        <filter val="1159"/>
        <filter val="660"/>
        <filter val="1260"/>
        <filter val="1560"/>
        <filter val="2160"/>
        <filter val="662"/>
        <filter val="1562"/>
        <filter val="2162"/>
        <filter val="1163"/>
        <filter val="4563"/>
        <filter val="1864"/>
        <filter val="466"/>
        <filter val="966"/>
        <filter val="6966"/>
        <filter val="567"/>
        <filter val="168"/>
        <filter val="370"/>
        <filter val="371"/>
        <filter val="671"/>
        <filter val="372"/>
        <filter val="572"/>
        <filter val="1872"/>
        <filter val="473"/>
        <filter val="374"/>
        <filter val="2877"/>
        <filter val="578"/>
        <filter val="279"/>
        <filter val="379"/>
        <filter val="580"/>
        <filter val="780"/>
        <filter val="3580"/>
        <filter val="5080"/>
        <filter val="581"/>
        <filter val="484"/>
        <filter val="1085"/>
        <filter val="1185"/>
        <filter val="2386"/>
        <filter val="15690"/>
        <filter val="891"/>
        <filter val="1092"/>
        <filter val="493"/>
        <filter val="4694"/>
        <filter val="195"/>
        <filter val="1695"/>
        <filter val="3196"/>
        <filter val="597"/>
        <filter val="1797"/>
        <filter val="198"/>
        <filter val="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765</v>
      </c>
      <c r="B1" s="2" t="s">
        <v>766</v>
      </c>
      <c r="C1" s="2" t="s">
        <v>767</v>
      </c>
      <c r="D1" s="2" t="s">
        <v>768</v>
      </c>
      <c r="E1" s="2" t="s">
        <v>13</v>
      </c>
      <c r="F1" s="2" t="s">
        <v>5</v>
      </c>
      <c r="G1" s="2" t="s">
        <v>6</v>
      </c>
      <c r="H1" s="2" t="s">
        <v>769</v>
      </c>
      <c r="I1" s="2" t="s">
        <v>770</v>
      </c>
      <c r="J1" s="2" t="s">
        <v>771</v>
      </c>
      <c r="K1" s="2" t="s">
        <v>772</v>
      </c>
      <c r="L1" s="2" t="s">
        <v>773</v>
      </c>
      <c r="M1" s="2" t="s">
        <v>774</v>
      </c>
      <c r="N1" s="2" t="s">
        <v>775</v>
      </c>
      <c r="O1" s="2" t="s">
        <v>776</v>
      </c>
      <c r="P1" s="2" t="s">
        <v>777</v>
      </c>
      <c r="Q1" s="2" t="s">
        <v>778</v>
      </c>
      <c r="R1" s="2" t="s">
        <v>779</v>
      </c>
      <c r="S1" s="2" t="s">
        <v>780</v>
      </c>
      <c r="T1" s="2" t="s">
        <v>781</v>
      </c>
      <c r="U1" s="2" t="s">
        <v>782</v>
      </c>
      <c r="V1" s="2" t="s">
        <v>783</v>
      </c>
    </row>
    <row r="2" s="1" customFormat="1" spans="1:22">
      <c r="A2" s="3">
        <v>999223233468438</v>
      </c>
      <c r="B2" s="1" t="s">
        <v>784</v>
      </c>
      <c r="C2" s="1" t="s">
        <v>785</v>
      </c>
      <c r="D2" s="1" t="s">
        <v>786</v>
      </c>
      <c r="E2" s="1" t="s">
        <v>787</v>
      </c>
      <c r="F2" s="1" t="s">
        <v>784</v>
      </c>
      <c r="G2" s="1" t="s">
        <v>788</v>
      </c>
      <c r="H2" s="1" t="s">
        <v>789</v>
      </c>
      <c r="I2" s="1" t="s">
        <v>790</v>
      </c>
      <c r="J2" s="1" t="s">
        <v>30</v>
      </c>
      <c r="K2" s="1" t="s">
        <v>791</v>
      </c>
      <c r="L2" s="1" t="s">
        <v>791</v>
      </c>
      <c r="M2" s="1" t="s">
        <v>792</v>
      </c>
      <c r="N2" s="1" t="s">
        <v>792</v>
      </c>
      <c r="O2" s="1" t="s">
        <v>793</v>
      </c>
      <c r="P2" s="1" t="s">
        <v>794</v>
      </c>
      <c r="Q2" s="1" t="s">
        <v>795</v>
      </c>
      <c r="R2" s="1" t="s">
        <v>796</v>
      </c>
      <c r="S2" s="1" t="s">
        <v>797</v>
      </c>
      <c r="T2" s="1" t="s">
        <v>798</v>
      </c>
      <c r="U2" s="1" t="s">
        <v>799</v>
      </c>
      <c r="V2" s="1" t="s">
        <v>800</v>
      </c>
    </row>
    <row r="3" s="1" customFormat="1" spans="1:22">
      <c r="A3" s="3">
        <v>999223233451897</v>
      </c>
      <c r="B3" s="1" t="s">
        <v>784</v>
      </c>
      <c r="C3" s="1" t="s">
        <v>801</v>
      </c>
      <c r="D3" s="1" t="s">
        <v>802</v>
      </c>
      <c r="E3" s="1" t="s">
        <v>803</v>
      </c>
      <c r="F3" s="1" t="s">
        <v>784</v>
      </c>
      <c r="G3" s="1" t="s">
        <v>788</v>
      </c>
      <c r="H3" s="1" t="s">
        <v>789</v>
      </c>
      <c r="I3" s="1" t="s">
        <v>804</v>
      </c>
      <c r="J3" s="1" t="s">
        <v>30</v>
      </c>
      <c r="K3" s="1" t="s">
        <v>805</v>
      </c>
      <c r="L3" s="1" t="s">
        <v>805</v>
      </c>
      <c r="M3" s="1" t="s">
        <v>792</v>
      </c>
      <c r="N3" s="1" t="s">
        <v>792</v>
      </c>
      <c r="O3" s="1" t="s">
        <v>793</v>
      </c>
      <c r="P3" s="1" t="s">
        <v>794</v>
      </c>
      <c r="Q3" s="1" t="s">
        <v>795</v>
      </c>
      <c r="R3" s="1" t="s">
        <v>806</v>
      </c>
      <c r="S3" s="1" t="s">
        <v>797</v>
      </c>
      <c r="T3" s="1" t="s">
        <v>798</v>
      </c>
      <c r="U3" s="1" t="s">
        <v>799</v>
      </c>
      <c r="V3" s="1" t="s">
        <v>807</v>
      </c>
    </row>
    <row r="4" s="1" customFormat="1" spans="1:22">
      <c r="A4" s="3">
        <v>999223233369037</v>
      </c>
      <c r="B4" s="1" t="s">
        <v>784</v>
      </c>
      <c r="C4" s="1" t="s">
        <v>808</v>
      </c>
      <c r="D4" s="1" t="s">
        <v>809</v>
      </c>
      <c r="E4" s="1" t="s">
        <v>810</v>
      </c>
      <c r="F4" s="1" t="s">
        <v>784</v>
      </c>
      <c r="G4" s="1" t="s">
        <v>788</v>
      </c>
      <c r="H4" s="1" t="s">
        <v>789</v>
      </c>
      <c r="I4" s="1" t="s">
        <v>811</v>
      </c>
      <c r="J4" s="1" t="s">
        <v>30</v>
      </c>
      <c r="K4" s="1" t="s">
        <v>812</v>
      </c>
      <c r="L4" s="1" t="s">
        <v>812</v>
      </c>
      <c r="M4" s="1" t="s">
        <v>792</v>
      </c>
      <c r="N4" s="1" t="s">
        <v>792</v>
      </c>
      <c r="O4" s="1" t="s">
        <v>793</v>
      </c>
      <c r="P4" s="1" t="s">
        <v>794</v>
      </c>
      <c r="Q4" s="1" t="s">
        <v>795</v>
      </c>
      <c r="R4" s="1" t="s">
        <v>813</v>
      </c>
      <c r="S4" s="1" t="s">
        <v>797</v>
      </c>
      <c r="T4" s="1" t="s">
        <v>798</v>
      </c>
      <c r="U4" s="1" t="s">
        <v>799</v>
      </c>
      <c r="V4" s="1" t="s">
        <v>807</v>
      </c>
    </row>
    <row r="5" s="1" customFormat="1" spans="1:22">
      <c r="A5" s="3">
        <v>23233254715</v>
      </c>
      <c r="B5" s="1" t="s">
        <v>784</v>
      </c>
      <c r="C5" s="1" t="s">
        <v>814</v>
      </c>
      <c r="D5" s="1" t="s">
        <v>815</v>
      </c>
      <c r="E5" s="1" t="s">
        <v>816</v>
      </c>
      <c r="F5" s="1" t="s">
        <v>784</v>
      </c>
      <c r="G5" s="1" t="s">
        <v>788</v>
      </c>
      <c r="H5" s="1" t="s">
        <v>789</v>
      </c>
      <c r="I5" s="1" t="s">
        <v>817</v>
      </c>
      <c r="J5" s="1" t="s">
        <v>30</v>
      </c>
      <c r="K5" s="1" t="s">
        <v>818</v>
      </c>
      <c r="L5" s="1" t="s">
        <v>818</v>
      </c>
      <c r="M5" s="1" t="s">
        <v>792</v>
      </c>
      <c r="N5" s="1" t="s">
        <v>792</v>
      </c>
      <c r="O5" s="1" t="s">
        <v>793</v>
      </c>
      <c r="P5" s="1" t="s">
        <v>794</v>
      </c>
      <c r="Q5" s="1" t="s">
        <v>795</v>
      </c>
      <c r="R5" s="1" t="s">
        <v>819</v>
      </c>
      <c r="S5" s="1" t="s">
        <v>797</v>
      </c>
      <c r="T5" s="1" t="s">
        <v>798</v>
      </c>
      <c r="U5" s="1" t="s">
        <v>799</v>
      </c>
      <c r="V5" s="1" t="s">
        <v>820</v>
      </c>
    </row>
    <row r="6" s="1" customFormat="1" spans="1:22">
      <c r="A6" s="3">
        <v>999223233031068</v>
      </c>
      <c r="B6" s="1" t="s">
        <v>784</v>
      </c>
      <c r="C6" s="1" t="s">
        <v>821</v>
      </c>
      <c r="D6" s="1" t="s">
        <v>822</v>
      </c>
      <c r="E6" s="1" t="s">
        <v>823</v>
      </c>
      <c r="F6" s="1" t="s">
        <v>784</v>
      </c>
      <c r="G6" s="1" t="s">
        <v>788</v>
      </c>
      <c r="H6" s="1" t="s">
        <v>789</v>
      </c>
      <c r="I6" s="1" t="s">
        <v>824</v>
      </c>
      <c r="J6" s="1" t="s">
        <v>30</v>
      </c>
      <c r="K6" s="1" t="s">
        <v>825</v>
      </c>
      <c r="L6" s="1" t="s">
        <v>825</v>
      </c>
      <c r="M6" s="1" t="s">
        <v>792</v>
      </c>
      <c r="N6" s="1" t="s">
        <v>792</v>
      </c>
      <c r="O6" s="1" t="s">
        <v>793</v>
      </c>
      <c r="P6" s="1" t="s">
        <v>794</v>
      </c>
      <c r="Q6" s="1" t="s">
        <v>795</v>
      </c>
      <c r="R6" s="1" t="s">
        <v>826</v>
      </c>
      <c r="S6" s="1" t="s">
        <v>797</v>
      </c>
      <c r="T6" s="1" t="s">
        <v>798</v>
      </c>
      <c r="U6" s="1" t="s">
        <v>799</v>
      </c>
      <c r="V6" s="1" t="s">
        <v>800</v>
      </c>
    </row>
    <row r="7" s="1" customFormat="1" spans="1:22">
      <c r="A7" s="3">
        <v>999223232776056</v>
      </c>
      <c r="B7" s="1" t="s">
        <v>784</v>
      </c>
      <c r="C7" s="1" t="s">
        <v>827</v>
      </c>
      <c r="D7" s="1" t="s">
        <v>828</v>
      </c>
      <c r="E7" s="1" t="s">
        <v>829</v>
      </c>
      <c r="F7" s="1" t="s">
        <v>784</v>
      </c>
      <c r="G7" s="1" t="s">
        <v>788</v>
      </c>
      <c r="H7" s="1" t="s">
        <v>789</v>
      </c>
      <c r="I7" s="1" t="s">
        <v>830</v>
      </c>
      <c r="J7" s="1" t="s">
        <v>30</v>
      </c>
      <c r="K7" s="1" t="s">
        <v>831</v>
      </c>
      <c r="L7" s="1" t="s">
        <v>831</v>
      </c>
      <c r="M7" s="1" t="s">
        <v>792</v>
      </c>
      <c r="N7" s="1" t="s">
        <v>792</v>
      </c>
      <c r="O7" s="1" t="s">
        <v>793</v>
      </c>
      <c r="P7" s="1" t="s">
        <v>794</v>
      </c>
      <c r="Q7" s="1" t="s">
        <v>795</v>
      </c>
      <c r="R7" s="1" t="s">
        <v>832</v>
      </c>
      <c r="S7" s="1" t="s">
        <v>797</v>
      </c>
      <c r="T7" s="1" t="s">
        <v>798</v>
      </c>
      <c r="U7" s="1" t="s">
        <v>799</v>
      </c>
      <c r="V7" s="1" t="s">
        <v>800</v>
      </c>
    </row>
    <row r="8" s="1" customFormat="1" spans="1:22">
      <c r="A8" s="3">
        <v>999223232294737</v>
      </c>
      <c r="B8" s="1" t="s">
        <v>784</v>
      </c>
      <c r="C8" s="1" t="s">
        <v>833</v>
      </c>
      <c r="D8" s="1" t="s">
        <v>834</v>
      </c>
      <c r="E8" s="1" t="s">
        <v>835</v>
      </c>
      <c r="F8" s="1" t="s">
        <v>784</v>
      </c>
      <c r="G8" s="1" t="s">
        <v>788</v>
      </c>
      <c r="H8" s="1" t="s">
        <v>789</v>
      </c>
      <c r="I8" s="1" t="s">
        <v>836</v>
      </c>
      <c r="J8" s="1" t="s">
        <v>30</v>
      </c>
      <c r="K8" s="1" t="s">
        <v>837</v>
      </c>
      <c r="L8" s="1" t="s">
        <v>837</v>
      </c>
      <c r="M8" s="1" t="s">
        <v>792</v>
      </c>
      <c r="N8" s="1" t="s">
        <v>792</v>
      </c>
      <c r="O8" s="1" t="s">
        <v>793</v>
      </c>
      <c r="P8" s="1" t="s">
        <v>794</v>
      </c>
      <c r="Q8" s="1" t="s">
        <v>795</v>
      </c>
      <c r="R8" s="1" t="s">
        <v>838</v>
      </c>
      <c r="S8" s="1" t="s">
        <v>797</v>
      </c>
      <c r="T8" s="1" t="s">
        <v>798</v>
      </c>
      <c r="U8" s="1" t="s">
        <v>799</v>
      </c>
      <c r="V8" s="1" t="s">
        <v>807</v>
      </c>
    </row>
    <row r="9" s="1" customFormat="1" spans="1:22">
      <c r="A9" s="3">
        <v>999223231914608</v>
      </c>
      <c r="B9" s="1" t="s">
        <v>784</v>
      </c>
      <c r="C9" s="1" t="s">
        <v>839</v>
      </c>
      <c r="D9" s="1" t="s">
        <v>840</v>
      </c>
      <c r="E9" s="1" t="s">
        <v>841</v>
      </c>
      <c r="F9" s="1" t="s">
        <v>784</v>
      </c>
      <c r="G9" s="1" t="s">
        <v>788</v>
      </c>
      <c r="H9" s="1" t="s">
        <v>789</v>
      </c>
      <c r="I9" s="1" t="s">
        <v>842</v>
      </c>
      <c r="J9" s="1" t="s">
        <v>30</v>
      </c>
      <c r="K9" s="1" t="s">
        <v>843</v>
      </c>
      <c r="L9" s="1" t="s">
        <v>843</v>
      </c>
      <c r="M9" s="1" t="s">
        <v>792</v>
      </c>
      <c r="N9" s="1" t="s">
        <v>792</v>
      </c>
      <c r="O9" s="1" t="s">
        <v>793</v>
      </c>
      <c r="P9" s="1" t="s">
        <v>794</v>
      </c>
      <c r="Q9" s="1" t="s">
        <v>795</v>
      </c>
      <c r="R9" s="1" t="s">
        <v>844</v>
      </c>
      <c r="S9" s="1" t="s">
        <v>797</v>
      </c>
      <c r="T9" s="1" t="s">
        <v>798</v>
      </c>
      <c r="U9" s="1" t="s">
        <v>799</v>
      </c>
      <c r="V9" s="1" t="s">
        <v>845</v>
      </c>
    </row>
    <row r="10" s="1" customFormat="1" spans="1:22">
      <c r="A10" s="3">
        <v>999223231423598</v>
      </c>
      <c r="B10" s="1" t="s">
        <v>784</v>
      </c>
      <c r="C10" s="1" t="s">
        <v>846</v>
      </c>
      <c r="D10" s="1" t="s">
        <v>847</v>
      </c>
      <c r="E10" s="1" t="s">
        <v>848</v>
      </c>
      <c r="F10" s="1" t="s">
        <v>784</v>
      </c>
      <c r="G10" s="1" t="s">
        <v>788</v>
      </c>
      <c r="H10" s="1" t="s">
        <v>789</v>
      </c>
      <c r="I10" s="1" t="s">
        <v>849</v>
      </c>
      <c r="J10" s="1" t="s">
        <v>30</v>
      </c>
      <c r="K10" s="1" t="s">
        <v>850</v>
      </c>
      <c r="L10" s="1" t="s">
        <v>850</v>
      </c>
      <c r="M10" s="1" t="s">
        <v>792</v>
      </c>
      <c r="N10" s="1" t="s">
        <v>792</v>
      </c>
      <c r="O10" s="1" t="s">
        <v>793</v>
      </c>
      <c r="P10" s="1" t="s">
        <v>794</v>
      </c>
      <c r="Q10" s="1" t="s">
        <v>795</v>
      </c>
      <c r="R10" s="1" t="s">
        <v>851</v>
      </c>
      <c r="S10" s="1" t="s">
        <v>797</v>
      </c>
      <c r="T10" s="1" t="s">
        <v>798</v>
      </c>
      <c r="U10" s="1" t="s">
        <v>799</v>
      </c>
      <c r="V10" s="1" t="s">
        <v>800</v>
      </c>
    </row>
    <row r="11" s="1" customFormat="1" spans="1:22">
      <c r="A11" s="3">
        <v>999223230874870</v>
      </c>
      <c r="B11" s="1" t="s">
        <v>784</v>
      </c>
      <c r="C11" s="1" t="s">
        <v>852</v>
      </c>
      <c r="D11" s="1" t="s">
        <v>853</v>
      </c>
      <c r="E11" s="1" t="s">
        <v>854</v>
      </c>
      <c r="F11" s="1" t="s">
        <v>784</v>
      </c>
      <c r="G11" s="1" t="s">
        <v>788</v>
      </c>
      <c r="H11" s="1" t="s">
        <v>789</v>
      </c>
      <c r="I11" s="1" t="s">
        <v>855</v>
      </c>
      <c r="J11" s="1" t="s">
        <v>30</v>
      </c>
      <c r="K11" s="1" t="s">
        <v>856</v>
      </c>
      <c r="L11" s="1" t="s">
        <v>856</v>
      </c>
      <c r="M11" s="1" t="s">
        <v>792</v>
      </c>
      <c r="N11" s="1" t="s">
        <v>792</v>
      </c>
      <c r="O11" s="1" t="s">
        <v>793</v>
      </c>
      <c r="P11" s="1" t="s">
        <v>794</v>
      </c>
      <c r="Q11" s="1" t="s">
        <v>795</v>
      </c>
      <c r="R11" s="1" t="s">
        <v>857</v>
      </c>
      <c r="S11" s="1" t="s">
        <v>797</v>
      </c>
      <c r="T11" s="1" t="s">
        <v>798</v>
      </c>
      <c r="U11" s="1" t="s">
        <v>799</v>
      </c>
      <c r="V11" s="1" t="s">
        <v>800</v>
      </c>
    </row>
    <row r="12" s="1" customFormat="1" spans="1:22">
      <c r="A12" s="3">
        <v>999223230213207</v>
      </c>
      <c r="B12" s="1" t="s">
        <v>784</v>
      </c>
      <c r="C12" s="1" t="s">
        <v>858</v>
      </c>
      <c r="D12" s="1" t="s">
        <v>859</v>
      </c>
      <c r="E12" s="1" t="s">
        <v>860</v>
      </c>
      <c r="F12" s="1" t="s">
        <v>784</v>
      </c>
      <c r="G12" s="1" t="s">
        <v>788</v>
      </c>
      <c r="H12" s="1" t="s">
        <v>789</v>
      </c>
      <c r="I12" s="1" t="s">
        <v>861</v>
      </c>
      <c r="J12" s="1" t="s">
        <v>30</v>
      </c>
      <c r="K12" s="1" t="s">
        <v>862</v>
      </c>
      <c r="L12" s="1" t="s">
        <v>862</v>
      </c>
      <c r="M12" s="1" t="s">
        <v>792</v>
      </c>
      <c r="N12" s="1" t="s">
        <v>792</v>
      </c>
      <c r="O12" s="1" t="s">
        <v>793</v>
      </c>
      <c r="P12" s="1" t="s">
        <v>794</v>
      </c>
      <c r="Q12" s="1" t="s">
        <v>795</v>
      </c>
      <c r="R12" s="1" t="s">
        <v>863</v>
      </c>
      <c r="S12" s="1" t="s">
        <v>797</v>
      </c>
      <c r="T12" s="1" t="s">
        <v>798</v>
      </c>
      <c r="U12" s="1" t="s">
        <v>799</v>
      </c>
      <c r="V12" s="1" t="s">
        <v>864</v>
      </c>
    </row>
    <row r="13" s="1" customFormat="1" spans="1:22">
      <c r="A13" s="3">
        <v>999223233084521</v>
      </c>
      <c r="B13" s="1" t="s">
        <v>784</v>
      </c>
      <c r="C13" s="1" t="s">
        <v>865</v>
      </c>
      <c r="D13" s="1" t="s">
        <v>866</v>
      </c>
      <c r="E13" s="1" t="s">
        <v>867</v>
      </c>
      <c r="F13" s="1" t="s">
        <v>784</v>
      </c>
      <c r="G13" s="1" t="s">
        <v>788</v>
      </c>
      <c r="H13" s="1" t="s">
        <v>789</v>
      </c>
      <c r="I13" s="1" t="s">
        <v>868</v>
      </c>
      <c r="J13" s="1" t="s">
        <v>30</v>
      </c>
      <c r="K13" s="1" t="s">
        <v>869</v>
      </c>
      <c r="L13" s="1" t="s">
        <v>869</v>
      </c>
      <c r="M13" s="1" t="s">
        <v>792</v>
      </c>
      <c r="N13" s="1" t="s">
        <v>792</v>
      </c>
      <c r="O13" s="1" t="s">
        <v>793</v>
      </c>
      <c r="P13" s="1" t="s">
        <v>794</v>
      </c>
      <c r="Q13" s="1" t="s">
        <v>795</v>
      </c>
      <c r="R13" s="1" t="s">
        <v>870</v>
      </c>
      <c r="S13" s="1" t="s">
        <v>797</v>
      </c>
      <c r="T13" s="1" t="s">
        <v>798</v>
      </c>
      <c r="U13" s="1" t="s">
        <v>799</v>
      </c>
      <c r="V13" s="1" t="s">
        <v>800</v>
      </c>
    </row>
    <row r="14" s="1" customFormat="1" spans="1:22">
      <c r="A14" s="3">
        <v>999223233139196</v>
      </c>
      <c r="B14" s="1" t="s">
        <v>784</v>
      </c>
      <c r="C14" s="1" t="s">
        <v>871</v>
      </c>
      <c r="D14" s="1" t="s">
        <v>872</v>
      </c>
      <c r="E14" s="1" t="s">
        <v>873</v>
      </c>
      <c r="F14" s="1" t="s">
        <v>784</v>
      </c>
      <c r="G14" s="1" t="s">
        <v>788</v>
      </c>
      <c r="H14" s="1" t="s">
        <v>789</v>
      </c>
      <c r="I14" s="1" t="s">
        <v>874</v>
      </c>
      <c r="J14" s="1" t="s">
        <v>30</v>
      </c>
      <c r="K14" s="1" t="s">
        <v>875</v>
      </c>
      <c r="L14" s="1" t="s">
        <v>875</v>
      </c>
      <c r="M14" s="1" t="s">
        <v>792</v>
      </c>
      <c r="N14" s="1" t="s">
        <v>792</v>
      </c>
      <c r="O14" s="1" t="s">
        <v>793</v>
      </c>
      <c r="P14" s="1" t="s">
        <v>794</v>
      </c>
      <c r="Q14" s="1" t="s">
        <v>795</v>
      </c>
      <c r="R14" s="1" t="s">
        <v>876</v>
      </c>
      <c r="S14" s="1" t="s">
        <v>797</v>
      </c>
      <c r="T14" s="1" t="s">
        <v>798</v>
      </c>
      <c r="U14" s="1" t="s">
        <v>799</v>
      </c>
      <c r="V14" s="1" t="s">
        <v>877</v>
      </c>
    </row>
    <row r="15" s="1" customFormat="1" spans="1:22">
      <c r="A15" s="3">
        <v>999223229747522</v>
      </c>
      <c r="B15" s="1" t="s">
        <v>784</v>
      </c>
      <c r="C15" s="1" t="s">
        <v>878</v>
      </c>
      <c r="D15" s="1" t="s">
        <v>879</v>
      </c>
      <c r="E15" s="1" t="s">
        <v>880</v>
      </c>
      <c r="F15" s="1" t="s">
        <v>784</v>
      </c>
      <c r="G15" s="1" t="s">
        <v>788</v>
      </c>
      <c r="H15" s="1" t="s">
        <v>789</v>
      </c>
      <c r="I15" s="1" t="s">
        <v>881</v>
      </c>
      <c r="J15" s="1" t="s">
        <v>30</v>
      </c>
      <c r="K15" s="1" t="s">
        <v>882</v>
      </c>
      <c r="L15" s="1" t="s">
        <v>882</v>
      </c>
      <c r="M15" s="1" t="s">
        <v>792</v>
      </c>
      <c r="N15" s="1" t="s">
        <v>792</v>
      </c>
      <c r="O15" s="1" t="s">
        <v>793</v>
      </c>
      <c r="P15" s="1" t="s">
        <v>794</v>
      </c>
      <c r="Q15" s="1" t="s">
        <v>795</v>
      </c>
      <c r="R15" s="1" t="s">
        <v>883</v>
      </c>
      <c r="S15" s="1" t="s">
        <v>797</v>
      </c>
      <c r="T15" s="1" t="s">
        <v>798</v>
      </c>
      <c r="U15" s="1" t="s">
        <v>799</v>
      </c>
      <c r="V15" s="1" t="s">
        <v>807</v>
      </c>
    </row>
    <row r="16" s="1" customFormat="1" spans="1:22">
      <c r="A16" s="3">
        <v>23229476510</v>
      </c>
      <c r="B16" s="1" t="s">
        <v>784</v>
      </c>
      <c r="C16" s="1" t="s">
        <v>884</v>
      </c>
      <c r="D16" s="1" t="s">
        <v>885</v>
      </c>
      <c r="E16" s="1" t="s">
        <v>886</v>
      </c>
      <c r="F16" s="1" t="s">
        <v>784</v>
      </c>
      <c r="G16" s="1" t="s">
        <v>788</v>
      </c>
      <c r="H16" s="1" t="s">
        <v>789</v>
      </c>
      <c r="I16" s="1" t="s">
        <v>887</v>
      </c>
      <c r="J16" s="1" t="s">
        <v>30</v>
      </c>
      <c r="K16" s="1" t="s">
        <v>888</v>
      </c>
      <c r="L16" s="1" t="s">
        <v>888</v>
      </c>
      <c r="M16" s="1" t="s">
        <v>792</v>
      </c>
      <c r="N16" s="1" t="s">
        <v>792</v>
      </c>
      <c r="O16" s="1" t="s">
        <v>793</v>
      </c>
      <c r="P16" s="1" t="s">
        <v>794</v>
      </c>
      <c r="Q16" s="1" t="s">
        <v>795</v>
      </c>
      <c r="R16" s="1" t="s">
        <v>889</v>
      </c>
      <c r="S16" s="1" t="s">
        <v>797</v>
      </c>
      <c r="T16" s="1" t="s">
        <v>798</v>
      </c>
      <c r="U16" s="1" t="s">
        <v>799</v>
      </c>
      <c r="V16" s="1" t="s">
        <v>800</v>
      </c>
    </row>
    <row r="17" s="1" customFormat="1" spans="1:22">
      <c r="A17" s="3">
        <v>999223229289787</v>
      </c>
      <c r="B17" s="1" t="s">
        <v>784</v>
      </c>
      <c r="C17" s="1" t="s">
        <v>890</v>
      </c>
      <c r="D17" s="1" t="s">
        <v>891</v>
      </c>
      <c r="E17" s="1" t="s">
        <v>892</v>
      </c>
      <c r="F17" s="1" t="s">
        <v>784</v>
      </c>
      <c r="G17" s="1" t="s">
        <v>788</v>
      </c>
      <c r="H17" s="1" t="s">
        <v>789</v>
      </c>
      <c r="I17" s="1" t="s">
        <v>893</v>
      </c>
      <c r="J17" s="1" t="s">
        <v>30</v>
      </c>
      <c r="K17" s="1" t="s">
        <v>894</v>
      </c>
      <c r="L17" s="1" t="s">
        <v>894</v>
      </c>
      <c r="M17" s="1" t="s">
        <v>792</v>
      </c>
      <c r="N17" s="1" t="s">
        <v>792</v>
      </c>
      <c r="O17" s="1" t="s">
        <v>793</v>
      </c>
      <c r="P17" s="1" t="s">
        <v>794</v>
      </c>
      <c r="Q17" s="1" t="s">
        <v>795</v>
      </c>
      <c r="R17" s="1" t="s">
        <v>895</v>
      </c>
      <c r="S17" s="1" t="s">
        <v>797</v>
      </c>
      <c r="T17" s="1" t="s">
        <v>798</v>
      </c>
      <c r="U17" s="1" t="s">
        <v>799</v>
      </c>
      <c r="V17" s="1" t="s">
        <v>896</v>
      </c>
    </row>
    <row r="18" s="1" customFormat="1" spans="1:22">
      <c r="A18" s="3">
        <v>999223228794707</v>
      </c>
      <c r="B18" s="1" t="s">
        <v>784</v>
      </c>
      <c r="C18" s="1" t="s">
        <v>897</v>
      </c>
      <c r="D18" s="1" t="s">
        <v>898</v>
      </c>
      <c r="E18" s="1" t="s">
        <v>899</v>
      </c>
      <c r="F18" s="1" t="s">
        <v>784</v>
      </c>
      <c r="G18" s="1" t="s">
        <v>788</v>
      </c>
      <c r="H18" s="1" t="s">
        <v>789</v>
      </c>
      <c r="I18" s="1" t="s">
        <v>900</v>
      </c>
      <c r="J18" s="1" t="s">
        <v>30</v>
      </c>
      <c r="K18" s="1" t="s">
        <v>901</v>
      </c>
      <c r="L18" s="1" t="s">
        <v>901</v>
      </c>
      <c r="M18" s="1" t="s">
        <v>792</v>
      </c>
      <c r="N18" s="1" t="s">
        <v>792</v>
      </c>
      <c r="O18" s="1" t="s">
        <v>793</v>
      </c>
      <c r="P18" s="1" t="s">
        <v>794</v>
      </c>
      <c r="Q18" s="1" t="s">
        <v>795</v>
      </c>
      <c r="R18" s="1" t="s">
        <v>902</v>
      </c>
      <c r="S18" s="1" t="s">
        <v>797</v>
      </c>
      <c r="T18" s="1" t="s">
        <v>798</v>
      </c>
      <c r="U18" s="1" t="s">
        <v>799</v>
      </c>
      <c r="V18" s="1" t="s">
        <v>800</v>
      </c>
    </row>
    <row r="19" s="1" customFormat="1" spans="1:22">
      <c r="A19" s="3">
        <v>999223233695472</v>
      </c>
      <c r="B19" s="1" t="s">
        <v>784</v>
      </c>
      <c r="C19" s="1" t="s">
        <v>903</v>
      </c>
      <c r="D19" s="1" t="s">
        <v>904</v>
      </c>
      <c r="E19" s="1" t="s">
        <v>905</v>
      </c>
      <c r="F19" s="1" t="s">
        <v>784</v>
      </c>
      <c r="G19" s="1" t="s">
        <v>788</v>
      </c>
      <c r="H19" s="1" t="s">
        <v>789</v>
      </c>
      <c r="I19" s="1" t="s">
        <v>906</v>
      </c>
      <c r="J19" s="1" t="s">
        <v>30</v>
      </c>
      <c r="K19" s="1" t="s">
        <v>907</v>
      </c>
      <c r="L19" s="1" t="s">
        <v>907</v>
      </c>
      <c r="M19" s="1" t="s">
        <v>792</v>
      </c>
      <c r="N19" s="1" t="s">
        <v>792</v>
      </c>
      <c r="O19" s="1" t="s">
        <v>793</v>
      </c>
      <c r="P19" s="1" t="s">
        <v>794</v>
      </c>
      <c r="Q19" s="1" t="s">
        <v>795</v>
      </c>
      <c r="R19" s="1" t="s">
        <v>908</v>
      </c>
      <c r="S19" s="1" t="s">
        <v>797</v>
      </c>
      <c r="T19" s="1" t="s">
        <v>798</v>
      </c>
      <c r="U19" s="1" t="s">
        <v>799</v>
      </c>
      <c r="V19" s="1" t="s">
        <v>864</v>
      </c>
    </row>
    <row r="20" s="1" customFormat="1" spans="1:22">
      <c r="A20" s="3">
        <v>999223226633219</v>
      </c>
      <c r="B20" s="1" t="s">
        <v>784</v>
      </c>
      <c r="C20" s="1" t="s">
        <v>909</v>
      </c>
      <c r="D20" s="1" t="s">
        <v>910</v>
      </c>
      <c r="E20" s="1" t="s">
        <v>911</v>
      </c>
      <c r="F20" s="1" t="s">
        <v>784</v>
      </c>
      <c r="G20" s="1" t="s">
        <v>788</v>
      </c>
      <c r="H20" s="1" t="s">
        <v>789</v>
      </c>
      <c r="I20" s="1" t="s">
        <v>912</v>
      </c>
      <c r="J20" s="1" t="s">
        <v>30</v>
      </c>
      <c r="K20" s="1" t="s">
        <v>913</v>
      </c>
      <c r="L20" s="1" t="s">
        <v>913</v>
      </c>
      <c r="M20" s="1" t="s">
        <v>792</v>
      </c>
      <c r="N20" s="1" t="s">
        <v>792</v>
      </c>
      <c r="O20" s="1" t="s">
        <v>793</v>
      </c>
      <c r="P20" s="1" t="s">
        <v>794</v>
      </c>
      <c r="Q20" s="1" t="s">
        <v>795</v>
      </c>
      <c r="R20" s="1" t="s">
        <v>914</v>
      </c>
      <c r="S20" s="1" t="s">
        <v>797</v>
      </c>
      <c r="T20" s="1" t="s">
        <v>798</v>
      </c>
      <c r="U20" s="1" t="s">
        <v>799</v>
      </c>
      <c r="V20" s="1" t="s">
        <v>915</v>
      </c>
    </row>
    <row r="21" s="1" customFormat="1" spans="1:22">
      <c r="A21" s="3">
        <v>999223230167883</v>
      </c>
      <c r="B21" s="1" t="s">
        <v>784</v>
      </c>
      <c r="C21" s="1" t="s">
        <v>916</v>
      </c>
      <c r="D21" s="1" t="s">
        <v>917</v>
      </c>
      <c r="E21" s="1" t="s">
        <v>918</v>
      </c>
      <c r="F21" s="1" t="s">
        <v>784</v>
      </c>
      <c r="G21" s="1" t="s">
        <v>788</v>
      </c>
      <c r="H21" s="1" t="s">
        <v>789</v>
      </c>
      <c r="I21" s="1" t="s">
        <v>919</v>
      </c>
      <c r="J21" s="1" t="s">
        <v>30</v>
      </c>
      <c r="K21" s="1" t="s">
        <v>920</v>
      </c>
      <c r="L21" s="1" t="s">
        <v>920</v>
      </c>
      <c r="M21" s="1" t="s">
        <v>792</v>
      </c>
      <c r="N21" s="1" t="s">
        <v>792</v>
      </c>
      <c r="O21" s="1" t="s">
        <v>793</v>
      </c>
      <c r="P21" s="1" t="s">
        <v>794</v>
      </c>
      <c r="Q21" s="1" t="s">
        <v>795</v>
      </c>
      <c r="R21" s="1" t="s">
        <v>921</v>
      </c>
      <c r="S21" s="1" t="s">
        <v>797</v>
      </c>
      <c r="T21" s="1" t="s">
        <v>798</v>
      </c>
      <c r="U21" s="1" t="s">
        <v>799</v>
      </c>
      <c r="V21" s="1" t="s">
        <v>807</v>
      </c>
    </row>
    <row r="22" s="1" customFormat="1" spans="1:22">
      <c r="A22" s="3">
        <v>999223230101460</v>
      </c>
      <c r="B22" s="1" t="s">
        <v>784</v>
      </c>
      <c r="C22" s="1" t="s">
        <v>922</v>
      </c>
      <c r="D22" s="1" t="s">
        <v>923</v>
      </c>
      <c r="E22" s="1" t="s">
        <v>924</v>
      </c>
      <c r="F22" s="1" t="s">
        <v>784</v>
      </c>
      <c r="G22" s="1" t="s">
        <v>788</v>
      </c>
      <c r="H22" s="1" t="s">
        <v>789</v>
      </c>
      <c r="I22" s="1" t="s">
        <v>925</v>
      </c>
      <c r="J22" s="1" t="s">
        <v>30</v>
      </c>
      <c r="K22" s="1" t="s">
        <v>926</v>
      </c>
      <c r="L22" s="1" t="s">
        <v>926</v>
      </c>
      <c r="M22" s="1" t="s">
        <v>792</v>
      </c>
      <c r="N22" s="1" t="s">
        <v>792</v>
      </c>
      <c r="O22" s="1" t="s">
        <v>793</v>
      </c>
      <c r="P22" s="1" t="s">
        <v>794</v>
      </c>
      <c r="Q22" s="1" t="s">
        <v>795</v>
      </c>
      <c r="R22" s="1" t="s">
        <v>927</v>
      </c>
      <c r="S22" s="1" t="s">
        <v>797</v>
      </c>
      <c r="T22" s="1" t="s">
        <v>798</v>
      </c>
      <c r="U22" s="1" t="s">
        <v>799</v>
      </c>
      <c r="V22" s="1" t="s">
        <v>807</v>
      </c>
    </row>
    <row r="23" s="1" customFormat="1" spans="1:22">
      <c r="A23" s="3">
        <v>23224753867</v>
      </c>
      <c r="B23" s="1" t="s">
        <v>784</v>
      </c>
      <c r="C23" s="1" t="s">
        <v>928</v>
      </c>
      <c r="D23" s="1" t="s">
        <v>847</v>
      </c>
      <c r="E23" s="1" t="s">
        <v>929</v>
      </c>
      <c r="F23" s="1" t="s">
        <v>784</v>
      </c>
      <c r="G23" s="1" t="s">
        <v>788</v>
      </c>
      <c r="H23" s="1" t="s">
        <v>789</v>
      </c>
      <c r="I23" s="1" t="s">
        <v>930</v>
      </c>
      <c r="J23" s="1" t="s">
        <v>30</v>
      </c>
      <c r="K23" s="1" t="s">
        <v>931</v>
      </c>
      <c r="L23" s="1" t="s">
        <v>931</v>
      </c>
      <c r="M23" s="1" t="s">
        <v>792</v>
      </c>
      <c r="N23" s="1" t="s">
        <v>792</v>
      </c>
      <c r="O23" s="1" t="s">
        <v>793</v>
      </c>
      <c r="P23" s="1" t="s">
        <v>794</v>
      </c>
      <c r="Q23" s="1" t="s">
        <v>795</v>
      </c>
      <c r="R23" s="1" t="s">
        <v>932</v>
      </c>
      <c r="S23" s="1" t="s">
        <v>797</v>
      </c>
      <c r="T23" s="1" t="s">
        <v>798</v>
      </c>
      <c r="U23" s="1" t="s">
        <v>799</v>
      </c>
      <c r="V23" s="1" t="s">
        <v>800</v>
      </c>
    </row>
    <row r="24" s="1" customFormat="1" spans="1:22">
      <c r="A24" s="3">
        <v>999223224503370</v>
      </c>
      <c r="B24" s="1" t="s">
        <v>784</v>
      </c>
      <c r="C24" s="1" t="s">
        <v>933</v>
      </c>
      <c r="D24" s="1" t="s">
        <v>853</v>
      </c>
      <c r="E24" s="1" t="s">
        <v>934</v>
      </c>
      <c r="F24" s="1" t="s">
        <v>784</v>
      </c>
      <c r="G24" s="1" t="s">
        <v>788</v>
      </c>
      <c r="H24" s="1" t="s">
        <v>789</v>
      </c>
      <c r="I24" s="1" t="s">
        <v>935</v>
      </c>
      <c r="J24" s="1" t="s">
        <v>30</v>
      </c>
      <c r="K24" s="1" t="s">
        <v>936</v>
      </c>
      <c r="L24" s="1" t="s">
        <v>936</v>
      </c>
      <c r="M24" s="1" t="s">
        <v>792</v>
      </c>
      <c r="N24" s="1" t="s">
        <v>792</v>
      </c>
      <c r="O24" s="1" t="s">
        <v>793</v>
      </c>
      <c r="P24" s="1" t="s">
        <v>794</v>
      </c>
      <c r="Q24" s="1" t="s">
        <v>795</v>
      </c>
      <c r="R24" s="1" t="s">
        <v>937</v>
      </c>
      <c r="S24" s="1" t="s">
        <v>797</v>
      </c>
      <c r="T24" s="1" t="s">
        <v>798</v>
      </c>
      <c r="U24" s="1" t="s">
        <v>799</v>
      </c>
      <c r="V24" s="1" t="s">
        <v>800</v>
      </c>
    </row>
    <row r="25" s="1" customFormat="1" spans="1:22">
      <c r="A25" s="3">
        <v>999223224225258</v>
      </c>
      <c r="B25" s="1" t="s">
        <v>784</v>
      </c>
      <c r="C25" s="1" t="s">
        <v>938</v>
      </c>
      <c r="D25" s="1" t="s">
        <v>939</v>
      </c>
      <c r="E25" s="1" t="s">
        <v>940</v>
      </c>
      <c r="F25" s="1" t="s">
        <v>784</v>
      </c>
      <c r="G25" s="1" t="s">
        <v>788</v>
      </c>
      <c r="H25" s="1" t="s">
        <v>789</v>
      </c>
      <c r="I25" s="1" t="s">
        <v>941</v>
      </c>
      <c r="J25" s="1" t="s">
        <v>30</v>
      </c>
      <c r="K25" s="1" t="s">
        <v>942</v>
      </c>
      <c r="L25" s="1" t="s">
        <v>942</v>
      </c>
      <c r="M25" s="1" t="s">
        <v>792</v>
      </c>
      <c r="N25" s="1" t="s">
        <v>792</v>
      </c>
      <c r="O25" s="1" t="s">
        <v>793</v>
      </c>
      <c r="P25" s="1" t="s">
        <v>794</v>
      </c>
      <c r="Q25" s="1" t="s">
        <v>795</v>
      </c>
      <c r="R25" s="1" t="s">
        <v>943</v>
      </c>
      <c r="S25" s="1" t="s">
        <v>797</v>
      </c>
      <c r="T25" s="1" t="s">
        <v>798</v>
      </c>
      <c r="U25" s="1" t="s">
        <v>799</v>
      </c>
      <c r="V25" s="1" t="s">
        <v>864</v>
      </c>
    </row>
    <row r="26" s="1" customFormat="1" spans="1:22">
      <c r="A26" s="3">
        <v>999223224156741</v>
      </c>
      <c r="B26" s="1" t="s">
        <v>784</v>
      </c>
      <c r="C26" s="1" t="s">
        <v>944</v>
      </c>
      <c r="D26" s="1" t="s">
        <v>847</v>
      </c>
      <c r="E26" s="1" t="s">
        <v>945</v>
      </c>
      <c r="F26" s="1" t="s">
        <v>784</v>
      </c>
      <c r="G26" s="1" t="s">
        <v>788</v>
      </c>
      <c r="H26" s="1" t="s">
        <v>789</v>
      </c>
      <c r="I26" s="1" t="s">
        <v>930</v>
      </c>
      <c r="J26" s="1" t="s">
        <v>30</v>
      </c>
      <c r="K26" s="1" t="s">
        <v>931</v>
      </c>
      <c r="L26" s="1" t="s">
        <v>931</v>
      </c>
      <c r="M26" s="1" t="s">
        <v>792</v>
      </c>
      <c r="N26" s="1" t="s">
        <v>792</v>
      </c>
      <c r="O26" s="1" t="s">
        <v>793</v>
      </c>
      <c r="P26" s="1" t="s">
        <v>794</v>
      </c>
      <c r="Q26" s="1" t="s">
        <v>795</v>
      </c>
      <c r="R26" s="1" t="s">
        <v>946</v>
      </c>
      <c r="S26" s="1" t="s">
        <v>797</v>
      </c>
      <c r="T26" s="1" t="s">
        <v>798</v>
      </c>
      <c r="U26" s="1" t="s">
        <v>799</v>
      </c>
      <c r="V26" s="1" t="s">
        <v>800</v>
      </c>
    </row>
    <row r="27" s="1" customFormat="1" spans="1:22">
      <c r="A27" s="3">
        <v>999223224132999</v>
      </c>
      <c r="B27" s="1" t="s">
        <v>784</v>
      </c>
      <c r="C27" s="1" t="s">
        <v>947</v>
      </c>
      <c r="D27" s="1" t="s">
        <v>786</v>
      </c>
      <c r="E27" s="1" t="s">
        <v>948</v>
      </c>
      <c r="F27" s="1" t="s">
        <v>784</v>
      </c>
      <c r="G27" s="1" t="s">
        <v>788</v>
      </c>
      <c r="H27" s="1" t="s">
        <v>789</v>
      </c>
      <c r="I27" s="1" t="s">
        <v>949</v>
      </c>
      <c r="J27" s="1" t="s">
        <v>30</v>
      </c>
      <c r="K27" s="1" t="s">
        <v>950</v>
      </c>
      <c r="L27" s="1" t="s">
        <v>950</v>
      </c>
      <c r="M27" s="1" t="s">
        <v>792</v>
      </c>
      <c r="N27" s="1" t="s">
        <v>792</v>
      </c>
      <c r="O27" s="1" t="s">
        <v>793</v>
      </c>
      <c r="P27" s="1" t="s">
        <v>794</v>
      </c>
      <c r="Q27" s="1" t="s">
        <v>795</v>
      </c>
      <c r="R27" s="1" t="s">
        <v>951</v>
      </c>
      <c r="S27" s="1" t="s">
        <v>797</v>
      </c>
      <c r="T27" s="1" t="s">
        <v>798</v>
      </c>
      <c r="U27" s="1" t="s">
        <v>799</v>
      </c>
      <c r="V27" s="1" t="s">
        <v>800</v>
      </c>
    </row>
    <row r="28" s="1" customFormat="1" spans="1:22">
      <c r="A28" s="3">
        <v>999223227917183</v>
      </c>
      <c r="B28" s="1" t="s">
        <v>784</v>
      </c>
      <c r="C28" s="1" t="s">
        <v>952</v>
      </c>
      <c r="D28" s="1" t="s">
        <v>953</v>
      </c>
      <c r="E28" s="1" t="s">
        <v>954</v>
      </c>
      <c r="F28" s="1" t="s">
        <v>784</v>
      </c>
      <c r="G28" s="1" t="s">
        <v>788</v>
      </c>
      <c r="H28" s="1" t="s">
        <v>789</v>
      </c>
      <c r="I28" s="1" t="s">
        <v>955</v>
      </c>
      <c r="J28" s="1" t="s">
        <v>30</v>
      </c>
      <c r="K28" s="1" t="s">
        <v>956</v>
      </c>
      <c r="L28" s="1" t="s">
        <v>956</v>
      </c>
      <c r="M28" s="1" t="s">
        <v>792</v>
      </c>
      <c r="N28" s="1" t="s">
        <v>792</v>
      </c>
      <c r="O28" s="1" t="s">
        <v>793</v>
      </c>
      <c r="P28" s="1" t="s">
        <v>794</v>
      </c>
      <c r="Q28" s="1" t="s">
        <v>795</v>
      </c>
      <c r="R28" s="1" t="s">
        <v>957</v>
      </c>
      <c r="S28" s="1" t="s">
        <v>797</v>
      </c>
      <c r="T28" s="1" t="s">
        <v>798</v>
      </c>
      <c r="U28" s="1" t="s">
        <v>799</v>
      </c>
      <c r="V28" s="1" t="s">
        <v>877</v>
      </c>
    </row>
    <row r="29" s="1" customFormat="1" spans="1:22">
      <c r="A29" s="3">
        <v>999223223678328</v>
      </c>
      <c r="B29" s="1" t="s">
        <v>784</v>
      </c>
      <c r="C29" s="1" t="s">
        <v>958</v>
      </c>
      <c r="D29" s="1" t="s">
        <v>959</v>
      </c>
      <c r="E29" s="1" t="s">
        <v>960</v>
      </c>
      <c r="F29" s="1" t="s">
        <v>784</v>
      </c>
      <c r="G29" s="1" t="s">
        <v>788</v>
      </c>
      <c r="H29" s="1" t="s">
        <v>789</v>
      </c>
      <c r="I29" s="1" t="s">
        <v>961</v>
      </c>
      <c r="J29" s="1" t="s">
        <v>30</v>
      </c>
      <c r="K29" s="1" t="s">
        <v>962</v>
      </c>
      <c r="L29" s="1" t="s">
        <v>962</v>
      </c>
      <c r="M29" s="1" t="s">
        <v>792</v>
      </c>
      <c r="N29" s="1" t="s">
        <v>792</v>
      </c>
      <c r="O29" s="1" t="s">
        <v>793</v>
      </c>
      <c r="P29" s="1" t="s">
        <v>794</v>
      </c>
      <c r="Q29" s="1" t="s">
        <v>795</v>
      </c>
      <c r="R29" s="1" t="s">
        <v>963</v>
      </c>
      <c r="S29" s="1" t="s">
        <v>797</v>
      </c>
      <c r="T29" s="1" t="s">
        <v>798</v>
      </c>
      <c r="U29" s="1" t="s">
        <v>799</v>
      </c>
      <c r="V29" s="1" t="s">
        <v>864</v>
      </c>
    </row>
    <row r="30" s="1" customFormat="1" spans="1:22">
      <c r="A30" s="3">
        <v>999223226163971</v>
      </c>
      <c r="B30" s="1" t="s">
        <v>784</v>
      </c>
      <c r="C30" s="1" t="s">
        <v>964</v>
      </c>
      <c r="D30" s="1" t="s">
        <v>965</v>
      </c>
      <c r="E30" s="1" t="s">
        <v>966</v>
      </c>
      <c r="F30" s="1" t="s">
        <v>784</v>
      </c>
      <c r="G30" s="1" t="s">
        <v>788</v>
      </c>
      <c r="H30" s="1" t="s">
        <v>789</v>
      </c>
      <c r="I30" s="1" t="s">
        <v>967</v>
      </c>
      <c r="J30" s="1" t="s">
        <v>30</v>
      </c>
      <c r="K30" s="1" t="s">
        <v>968</v>
      </c>
      <c r="L30" s="1" t="s">
        <v>968</v>
      </c>
      <c r="M30" s="1" t="s">
        <v>792</v>
      </c>
      <c r="N30" s="1" t="s">
        <v>792</v>
      </c>
      <c r="O30" s="1" t="s">
        <v>793</v>
      </c>
      <c r="P30" s="1" t="s">
        <v>794</v>
      </c>
      <c r="Q30" s="1" t="s">
        <v>795</v>
      </c>
      <c r="R30" s="1" t="s">
        <v>969</v>
      </c>
      <c r="S30" s="1" t="s">
        <v>797</v>
      </c>
      <c r="T30" s="1" t="s">
        <v>798</v>
      </c>
      <c r="U30" s="1" t="s">
        <v>799</v>
      </c>
      <c r="V30" s="1" t="s">
        <v>970</v>
      </c>
    </row>
    <row r="31" s="1" customFormat="1" spans="1:22">
      <c r="A31" s="3">
        <v>999223222975641</v>
      </c>
      <c r="B31" s="1" t="s">
        <v>784</v>
      </c>
      <c r="C31" s="1" t="s">
        <v>971</v>
      </c>
      <c r="D31" s="1" t="s">
        <v>972</v>
      </c>
      <c r="E31" s="1" t="s">
        <v>973</v>
      </c>
      <c r="F31" s="1" t="s">
        <v>784</v>
      </c>
      <c r="G31" s="1" t="s">
        <v>788</v>
      </c>
      <c r="H31" s="1" t="s">
        <v>789</v>
      </c>
      <c r="I31" s="1" t="s">
        <v>974</v>
      </c>
      <c r="J31" s="1" t="s">
        <v>30</v>
      </c>
      <c r="K31" s="1" t="s">
        <v>975</v>
      </c>
      <c r="L31" s="1" t="s">
        <v>975</v>
      </c>
      <c r="M31" s="1" t="s">
        <v>792</v>
      </c>
      <c r="N31" s="1" t="s">
        <v>792</v>
      </c>
      <c r="O31" s="1" t="s">
        <v>793</v>
      </c>
      <c r="P31" s="1" t="s">
        <v>794</v>
      </c>
      <c r="Q31" s="1" t="s">
        <v>795</v>
      </c>
      <c r="R31" s="1" t="s">
        <v>976</v>
      </c>
      <c r="S31" s="1" t="s">
        <v>797</v>
      </c>
      <c r="T31" s="1" t="s">
        <v>798</v>
      </c>
      <c r="U31" s="1" t="s">
        <v>799</v>
      </c>
      <c r="V31" s="1" t="s">
        <v>977</v>
      </c>
    </row>
    <row r="32" s="1" customFormat="1" spans="1:22">
      <c r="A32" s="3">
        <v>999223222747479</v>
      </c>
      <c r="B32" s="1" t="s">
        <v>784</v>
      </c>
      <c r="C32" s="1" t="s">
        <v>978</v>
      </c>
      <c r="D32" s="1" t="s">
        <v>979</v>
      </c>
      <c r="E32" s="1" t="s">
        <v>980</v>
      </c>
      <c r="F32" s="1" t="s">
        <v>784</v>
      </c>
      <c r="G32" s="1" t="s">
        <v>788</v>
      </c>
      <c r="H32" s="1" t="s">
        <v>789</v>
      </c>
      <c r="I32" s="1" t="s">
        <v>981</v>
      </c>
      <c r="J32" s="1" t="s">
        <v>30</v>
      </c>
      <c r="K32" s="1" t="s">
        <v>982</v>
      </c>
      <c r="L32" s="1" t="s">
        <v>982</v>
      </c>
      <c r="M32" s="1" t="s">
        <v>792</v>
      </c>
      <c r="N32" s="1" t="s">
        <v>792</v>
      </c>
      <c r="O32" s="1" t="s">
        <v>793</v>
      </c>
      <c r="P32" s="1" t="s">
        <v>794</v>
      </c>
      <c r="Q32" s="1" t="s">
        <v>795</v>
      </c>
      <c r="R32" s="1" t="s">
        <v>983</v>
      </c>
      <c r="S32" s="1" t="s">
        <v>797</v>
      </c>
      <c r="T32" s="1" t="s">
        <v>798</v>
      </c>
      <c r="U32" s="1" t="s">
        <v>799</v>
      </c>
      <c r="V32" s="1" t="s">
        <v>864</v>
      </c>
    </row>
    <row r="33" s="1" customFormat="1" spans="1:22">
      <c r="A33" s="3">
        <v>999223223903337</v>
      </c>
      <c r="B33" s="1" t="s">
        <v>784</v>
      </c>
      <c r="C33" s="1" t="s">
        <v>984</v>
      </c>
      <c r="D33" s="1" t="s">
        <v>985</v>
      </c>
      <c r="E33" s="1" t="s">
        <v>986</v>
      </c>
      <c r="F33" s="1" t="s">
        <v>784</v>
      </c>
      <c r="G33" s="1" t="s">
        <v>788</v>
      </c>
      <c r="H33" s="1" t="s">
        <v>789</v>
      </c>
      <c r="I33" s="1" t="s">
        <v>987</v>
      </c>
      <c r="J33" s="1" t="s">
        <v>30</v>
      </c>
      <c r="K33" s="1" t="s">
        <v>988</v>
      </c>
      <c r="L33" s="1" t="s">
        <v>988</v>
      </c>
      <c r="M33" s="1" t="s">
        <v>792</v>
      </c>
      <c r="N33" s="1" t="s">
        <v>792</v>
      </c>
      <c r="O33" s="1" t="s">
        <v>793</v>
      </c>
      <c r="P33" s="1" t="s">
        <v>794</v>
      </c>
      <c r="Q33" s="1" t="s">
        <v>795</v>
      </c>
      <c r="R33" s="1" t="s">
        <v>989</v>
      </c>
      <c r="S33" s="1" t="s">
        <v>797</v>
      </c>
      <c r="T33" s="1" t="s">
        <v>798</v>
      </c>
      <c r="U33" s="1" t="s">
        <v>799</v>
      </c>
      <c r="V33" s="1" t="s">
        <v>990</v>
      </c>
    </row>
    <row r="34" s="1" customFormat="1" spans="1:22">
      <c r="A34" s="3">
        <v>999223218183855</v>
      </c>
      <c r="B34" s="1" t="s">
        <v>991</v>
      </c>
      <c r="C34" s="1" t="s">
        <v>992</v>
      </c>
      <c r="D34" s="1" t="s">
        <v>847</v>
      </c>
      <c r="E34" s="1" t="s">
        <v>993</v>
      </c>
      <c r="F34" s="1" t="s">
        <v>784</v>
      </c>
      <c r="G34" s="1" t="s">
        <v>788</v>
      </c>
      <c r="H34" s="1" t="s">
        <v>789</v>
      </c>
      <c r="I34" s="1" t="s">
        <v>994</v>
      </c>
      <c r="J34" s="1" t="s">
        <v>30</v>
      </c>
      <c r="K34" s="1" t="s">
        <v>931</v>
      </c>
      <c r="L34" s="1" t="s">
        <v>931</v>
      </c>
      <c r="M34" s="1" t="s">
        <v>792</v>
      </c>
      <c r="N34" s="1" t="s">
        <v>792</v>
      </c>
      <c r="O34" s="1" t="s">
        <v>793</v>
      </c>
      <c r="P34" s="1" t="s">
        <v>794</v>
      </c>
      <c r="Q34" s="1" t="s">
        <v>795</v>
      </c>
      <c r="R34" s="1" t="s">
        <v>995</v>
      </c>
      <c r="S34" s="1" t="s">
        <v>797</v>
      </c>
      <c r="T34" s="1" t="s">
        <v>798</v>
      </c>
      <c r="U34" s="1" t="s">
        <v>799</v>
      </c>
      <c r="V34" s="1" t="s">
        <v>800</v>
      </c>
    </row>
    <row r="35" s="1" customFormat="1" spans="1:22">
      <c r="A35" s="3">
        <v>999223218172505</v>
      </c>
      <c r="B35" s="1" t="s">
        <v>991</v>
      </c>
      <c r="C35" s="1" t="s">
        <v>996</v>
      </c>
      <c r="D35" s="1" t="s">
        <v>786</v>
      </c>
      <c r="E35" s="1" t="s">
        <v>997</v>
      </c>
      <c r="F35" s="1" t="s">
        <v>784</v>
      </c>
      <c r="G35" s="1" t="s">
        <v>788</v>
      </c>
      <c r="H35" s="1" t="s">
        <v>789</v>
      </c>
      <c r="I35" s="1" t="s">
        <v>998</v>
      </c>
      <c r="J35" s="1" t="s">
        <v>30</v>
      </c>
      <c r="K35" s="1" t="s">
        <v>999</v>
      </c>
      <c r="L35" s="1" t="s">
        <v>999</v>
      </c>
      <c r="M35" s="1" t="s">
        <v>792</v>
      </c>
      <c r="N35" s="1" t="s">
        <v>792</v>
      </c>
      <c r="O35" s="1" t="s">
        <v>793</v>
      </c>
      <c r="P35" s="1" t="s">
        <v>794</v>
      </c>
      <c r="Q35" s="1" t="s">
        <v>795</v>
      </c>
      <c r="R35" s="1" t="s">
        <v>1000</v>
      </c>
      <c r="S35" s="1" t="s">
        <v>797</v>
      </c>
      <c r="T35" s="1" t="s">
        <v>798</v>
      </c>
      <c r="U35" s="1" t="s">
        <v>799</v>
      </c>
      <c r="V35" s="1" t="s">
        <v>800</v>
      </c>
    </row>
    <row r="36" s="1" customFormat="1" spans="1:22">
      <c r="A36" s="3">
        <v>999223218108104</v>
      </c>
      <c r="B36" s="1" t="s">
        <v>991</v>
      </c>
      <c r="C36" s="1" t="s">
        <v>1001</v>
      </c>
      <c r="D36" s="1" t="s">
        <v>898</v>
      </c>
      <c r="E36" s="1" t="s">
        <v>1002</v>
      </c>
      <c r="F36" s="1" t="s">
        <v>784</v>
      </c>
      <c r="G36" s="1" t="s">
        <v>788</v>
      </c>
      <c r="H36" s="1" t="s">
        <v>789</v>
      </c>
      <c r="I36" s="1" t="s">
        <v>1003</v>
      </c>
      <c r="J36" s="1" t="s">
        <v>30</v>
      </c>
      <c r="K36" s="1" t="s">
        <v>1004</v>
      </c>
      <c r="L36" s="1" t="s">
        <v>1004</v>
      </c>
      <c r="M36" s="1" t="s">
        <v>792</v>
      </c>
      <c r="N36" s="1" t="s">
        <v>792</v>
      </c>
      <c r="O36" s="1" t="s">
        <v>793</v>
      </c>
      <c r="P36" s="1" t="s">
        <v>794</v>
      </c>
      <c r="Q36" s="1" t="s">
        <v>795</v>
      </c>
      <c r="R36" s="1" t="s">
        <v>1005</v>
      </c>
      <c r="S36" s="1" t="s">
        <v>797</v>
      </c>
      <c r="T36" s="1" t="s">
        <v>798</v>
      </c>
      <c r="U36" s="1" t="s">
        <v>799</v>
      </c>
      <c r="V36" s="1" t="s">
        <v>800</v>
      </c>
    </row>
    <row r="37" s="1" customFormat="1" spans="1:22">
      <c r="A37" s="3">
        <v>999223226550891</v>
      </c>
      <c r="B37" s="1" t="s">
        <v>784</v>
      </c>
      <c r="C37" s="1" t="s">
        <v>1006</v>
      </c>
      <c r="D37" s="1" t="s">
        <v>1007</v>
      </c>
      <c r="E37" s="1" t="s">
        <v>1008</v>
      </c>
      <c r="F37" s="1" t="s">
        <v>784</v>
      </c>
      <c r="G37" s="1" t="s">
        <v>788</v>
      </c>
      <c r="H37" s="1" t="s">
        <v>789</v>
      </c>
      <c r="I37" s="1" t="s">
        <v>1009</v>
      </c>
      <c r="J37" s="1" t="s">
        <v>30</v>
      </c>
      <c r="K37" s="1" t="s">
        <v>1010</v>
      </c>
      <c r="L37" s="1" t="s">
        <v>1010</v>
      </c>
      <c r="M37" s="1" t="s">
        <v>792</v>
      </c>
      <c r="N37" s="1" t="s">
        <v>792</v>
      </c>
      <c r="O37" s="1" t="s">
        <v>793</v>
      </c>
      <c r="P37" s="1" t="s">
        <v>794</v>
      </c>
      <c r="Q37" s="1" t="s">
        <v>795</v>
      </c>
      <c r="R37" s="1" t="s">
        <v>1011</v>
      </c>
      <c r="S37" s="1" t="s">
        <v>797</v>
      </c>
      <c r="T37" s="1" t="s">
        <v>798</v>
      </c>
      <c r="U37" s="1" t="s">
        <v>799</v>
      </c>
      <c r="V37" s="1" t="s">
        <v>807</v>
      </c>
    </row>
    <row r="38" s="1" customFormat="1" spans="1:22">
      <c r="A38" s="3">
        <v>999223217422937</v>
      </c>
      <c r="B38" s="1" t="s">
        <v>991</v>
      </c>
      <c r="C38" s="1" t="s">
        <v>1012</v>
      </c>
      <c r="D38" s="1" t="s">
        <v>1013</v>
      </c>
      <c r="E38" s="1" t="s">
        <v>1014</v>
      </c>
      <c r="F38" s="1" t="s">
        <v>784</v>
      </c>
      <c r="G38" s="1" t="s">
        <v>788</v>
      </c>
      <c r="H38" s="1" t="s">
        <v>789</v>
      </c>
      <c r="I38" s="1" t="s">
        <v>1015</v>
      </c>
      <c r="J38" s="1" t="s">
        <v>30</v>
      </c>
      <c r="K38" s="1" t="s">
        <v>888</v>
      </c>
      <c r="L38" s="1" t="s">
        <v>888</v>
      </c>
      <c r="M38" s="1" t="s">
        <v>792</v>
      </c>
      <c r="N38" s="1" t="s">
        <v>792</v>
      </c>
      <c r="O38" s="1" t="s">
        <v>793</v>
      </c>
      <c r="P38" s="1" t="s">
        <v>794</v>
      </c>
      <c r="Q38" s="1" t="s">
        <v>795</v>
      </c>
      <c r="R38" s="1" t="s">
        <v>1016</v>
      </c>
      <c r="S38" s="1" t="s">
        <v>797</v>
      </c>
      <c r="T38" s="1" t="s">
        <v>798</v>
      </c>
      <c r="U38" s="1" t="s">
        <v>799</v>
      </c>
      <c r="V38" s="1" t="s">
        <v>864</v>
      </c>
    </row>
    <row r="39" s="1" customFormat="1" spans="1:22">
      <c r="A39" s="3">
        <v>999223221432224</v>
      </c>
      <c r="B39" s="1" t="s">
        <v>784</v>
      </c>
      <c r="C39" s="1" t="s">
        <v>1017</v>
      </c>
      <c r="D39" s="1" t="s">
        <v>1018</v>
      </c>
      <c r="E39" s="1" t="s">
        <v>1019</v>
      </c>
      <c r="F39" s="1" t="s">
        <v>784</v>
      </c>
      <c r="G39" s="1" t="s">
        <v>788</v>
      </c>
      <c r="H39" s="1" t="s">
        <v>789</v>
      </c>
      <c r="I39" s="1" t="s">
        <v>1020</v>
      </c>
      <c r="J39" s="1" t="s">
        <v>30</v>
      </c>
      <c r="K39" s="1" t="s">
        <v>1021</v>
      </c>
      <c r="L39" s="1" t="s">
        <v>1021</v>
      </c>
      <c r="M39" s="1" t="s">
        <v>792</v>
      </c>
      <c r="N39" s="1" t="s">
        <v>792</v>
      </c>
      <c r="O39" s="1" t="s">
        <v>793</v>
      </c>
      <c r="P39" s="1" t="s">
        <v>794</v>
      </c>
      <c r="Q39" s="1" t="s">
        <v>795</v>
      </c>
      <c r="R39" s="1" t="s">
        <v>1022</v>
      </c>
      <c r="S39" s="1" t="s">
        <v>797</v>
      </c>
      <c r="T39" s="1" t="s">
        <v>798</v>
      </c>
      <c r="U39" s="1" t="s">
        <v>799</v>
      </c>
      <c r="V39" s="1" t="s">
        <v>877</v>
      </c>
    </row>
    <row r="40" s="1" customFormat="1" spans="1:22">
      <c r="A40" s="3">
        <v>999223216694380</v>
      </c>
      <c r="B40" s="1" t="s">
        <v>991</v>
      </c>
      <c r="C40" s="1" t="s">
        <v>1023</v>
      </c>
      <c r="D40" s="1" t="s">
        <v>847</v>
      </c>
      <c r="E40" s="1" t="s">
        <v>1024</v>
      </c>
      <c r="F40" s="1" t="s">
        <v>784</v>
      </c>
      <c r="G40" s="1" t="s">
        <v>788</v>
      </c>
      <c r="H40" s="1" t="s">
        <v>789</v>
      </c>
      <c r="I40" s="1" t="s">
        <v>1025</v>
      </c>
      <c r="J40" s="1" t="s">
        <v>30</v>
      </c>
      <c r="K40" s="1" t="s">
        <v>1026</v>
      </c>
      <c r="L40" s="1" t="s">
        <v>1026</v>
      </c>
      <c r="M40" s="1" t="s">
        <v>792</v>
      </c>
      <c r="N40" s="1" t="s">
        <v>792</v>
      </c>
      <c r="O40" s="1" t="s">
        <v>793</v>
      </c>
      <c r="P40" s="1" t="s">
        <v>794</v>
      </c>
      <c r="Q40" s="1" t="s">
        <v>795</v>
      </c>
      <c r="R40" s="1" t="s">
        <v>1027</v>
      </c>
      <c r="S40" s="1" t="s">
        <v>797</v>
      </c>
      <c r="T40" s="1" t="s">
        <v>798</v>
      </c>
      <c r="U40" s="1" t="s">
        <v>799</v>
      </c>
      <c r="V40" s="1" t="s">
        <v>800</v>
      </c>
    </row>
    <row r="41" s="1" customFormat="1" spans="1:22">
      <c r="A41" s="3">
        <v>999223215596289</v>
      </c>
      <c r="B41" s="1" t="s">
        <v>991</v>
      </c>
      <c r="C41" s="1" t="s">
        <v>1028</v>
      </c>
      <c r="D41" s="1" t="s">
        <v>1029</v>
      </c>
      <c r="E41" s="1" t="s">
        <v>1030</v>
      </c>
      <c r="F41" s="1" t="s">
        <v>784</v>
      </c>
      <c r="G41" s="1" t="s">
        <v>788</v>
      </c>
      <c r="H41" s="1" t="s">
        <v>789</v>
      </c>
      <c r="I41" s="1" t="s">
        <v>1031</v>
      </c>
      <c r="J41" s="1" t="s">
        <v>30</v>
      </c>
      <c r="K41" s="1" t="s">
        <v>1032</v>
      </c>
      <c r="L41" s="1" t="s">
        <v>1032</v>
      </c>
      <c r="M41" s="1" t="s">
        <v>792</v>
      </c>
      <c r="N41" s="1" t="s">
        <v>792</v>
      </c>
      <c r="O41" s="1" t="s">
        <v>793</v>
      </c>
      <c r="P41" s="1" t="s">
        <v>794</v>
      </c>
      <c r="Q41" s="1" t="s">
        <v>795</v>
      </c>
      <c r="R41" s="1" t="s">
        <v>1033</v>
      </c>
      <c r="S41" s="1" t="s">
        <v>797</v>
      </c>
      <c r="T41" s="1" t="s">
        <v>798</v>
      </c>
      <c r="U41" s="1" t="s">
        <v>799</v>
      </c>
      <c r="V41" s="1" t="s">
        <v>1034</v>
      </c>
    </row>
    <row r="42" s="1" customFormat="1" spans="1:22">
      <c r="A42" s="3">
        <v>999223214321317</v>
      </c>
      <c r="B42" s="1" t="s">
        <v>991</v>
      </c>
      <c r="C42" s="1" t="s">
        <v>1035</v>
      </c>
      <c r="D42" s="1" t="s">
        <v>847</v>
      </c>
      <c r="E42" s="1" t="s">
        <v>1036</v>
      </c>
      <c r="F42" s="1" t="s">
        <v>784</v>
      </c>
      <c r="G42" s="1" t="s">
        <v>788</v>
      </c>
      <c r="H42" s="1" t="s">
        <v>789</v>
      </c>
      <c r="I42" s="1" t="s">
        <v>1037</v>
      </c>
      <c r="J42" s="1" t="s">
        <v>30</v>
      </c>
      <c r="K42" s="1" t="s">
        <v>1038</v>
      </c>
      <c r="L42" s="1" t="s">
        <v>1038</v>
      </c>
      <c r="M42" s="1" t="s">
        <v>792</v>
      </c>
      <c r="N42" s="1" t="s">
        <v>792</v>
      </c>
      <c r="O42" s="1" t="s">
        <v>793</v>
      </c>
      <c r="P42" s="1" t="s">
        <v>794</v>
      </c>
      <c r="Q42" s="1" t="s">
        <v>795</v>
      </c>
      <c r="R42" s="1" t="s">
        <v>1039</v>
      </c>
      <c r="S42" s="1" t="s">
        <v>797</v>
      </c>
      <c r="T42" s="1" t="s">
        <v>798</v>
      </c>
      <c r="U42" s="1" t="s">
        <v>799</v>
      </c>
      <c r="V42" s="1" t="s">
        <v>800</v>
      </c>
    </row>
    <row r="43" s="1" customFormat="1" spans="1:22">
      <c r="A43" s="3">
        <v>999223213686200</v>
      </c>
      <c r="B43" s="1" t="s">
        <v>991</v>
      </c>
      <c r="C43" s="1" t="s">
        <v>1040</v>
      </c>
      <c r="D43" s="1" t="s">
        <v>1041</v>
      </c>
      <c r="E43" s="1" t="s">
        <v>1042</v>
      </c>
      <c r="F43" s="1" t="s">
        <v>784</v>
      </c>
      <c r="G43" s="1" t="s">
        <v>788</v>
      </c>
      <c r="H43" s="1" t="s">
        <v>789</v>
      </c>
      <c r="I43" s="1" t="s">
        <v>1043</v>
      </c>
      <c r="J43" s="1" t="s">
        <v>30</v>
      </c>
      <c r="K43" s="1" t="s">
        <v>1044</v>
      </c>
      <c r="L43" s="1" t="s">
        <v>1044</v>
      </c>
      <c r="M43" s="1" t="s">
        <v>792</v>
      </c>
      <c r="N43" s="1" t="s">
        <v>792</v>
      </c>
      <c r="O43" s="1" t="s">
        <v>793</v>
      </c>
      <c r="P43" s="1" t="s">
        <v>794</v>
      </c>
      <c r="Q43" s="1" t="s">
        <v>795</v>
      </c>
      <c r="R43" s="1" t="s">
        <v>1045</v>
      </c>
      <c r="S43" s="1" t="s">
        <v>797</v>
      </c>
      <c r="T43" s="1" t="s">
        <v>798</v>
      </c>
      <c r="U43" s="1" t="s">
        <v>799</v>
      </c>
      <c r="V43" s="1" t="s">
        <v>820</v>
      </c>
    </row>
    <row r="44" s="1" customFormat="1" spans="1:22">
      <c r="A44" s="3">
        <v>999223223085053</v>
      </c>
      <c r="B44" s="1" t="s">
        <v>784</v>
      </c>
      <c r="C44" s="1" t="s">
        <v>1046</v>
      </c>
      <c r="D44" s="1" t="s">
        <v>1047</v>
      </c>
      <c r="E44" s="1" t="s">
        <v>1048</v>
      </c>
      <c r="F44" s="1" t="s">
        <v>784</v>
      </c>
      <c r="G44" s="1" t="s">
        <v>788</v>
      </c>
      <c r="H44" s="1" t="s">
        <v>789</v>
      </c>
      <c r="I44" s="1" t="s">
        <v>1049</v>
      </c>
      <c r="J44" s="1" t="s">
        <v>30</v>
      </c>
      <c r="K44" s="1" t="s">
        <v>1050</v>
      </c>
      <c r="L44" s="1" t="s">
        <v>1050</v>
      </c>
      <c r="M44" s="1" t="s">
        <v>792</v>
      </c>
      <c r="N44" s="1" t="s">
        <v>792</v>
      </c>
      <c r="O44" s="1" t="s">
        <v>793</v>
      </c>
      <c r="P44" s="1" t="s">
        <v>794</v>
      </c>
      <c r="Q44" s="1" t="s">
        <v>795</v>
      </c>
      <c r="R44" s="1" t="s">
        <v>1051</v>
      </c>
      <c r="S44" s="1" t="s">
        <v>797</v>
      </c>
      <c r="T44" s="1" t="s">
        <v>798</v>
      </c>
      <c r="U44" s="1" t="s">
        <v>799</v>
      </c>
      <c r="V44" s="1" t="s">
        <v>1034</v>
      </c>
    </row>
    <row r="45" s="1" customFormat="1" spans="1:22">
      <c r="A45" s="3">
        <v>999223210432659</v>
      </c>
      <c r="B45" s="1" t="s">
        <v>991</v>
      </c>
      <c r="C45" s="1" t="s">
        <v>1052</v>
      </c>
      <c r="D45" s="1" t="s">
        <v>1053</v>
      </c>
      <c r="E45" s="1" t="s">
        <v>1054</v>
      </c>
      <c r="F45" s="1" t="s">
        <v>784</v>
      </c>
      <c r="G45" s="1" t="s">
        <v>788</v>
      </c>
      <c r="H45" s="1" t="s">
        <v>789</v>
      </c>
      <c r="I45" s="1" t="s">
        <v>1055</v>
      </c>
      <c r="J45" s="1" t="s">
        <v>30</v>
      </c>
      <c r="K45" s="1" t="s">
        <v>1056</v>
      </c>
      <c r="L45" s="1" t="s">
        <v>1056</v>
      </c>
      <c r="M45" s="1" t="s">
        <v>792</v>
      </c>
      <c r="N45" s="1" t="s">
        <v>792</v>
      </c>
      <c r="O45" s="1" t="s">
        <v>793</v>
      </c>
      <c r="P45" s="1" t="s">
        <v>794</v>
      </c>
      <c r="Q45" s="1" t="s">
        <v>795</v>
      </c>
      <c r="R45" s="1" t="s">
        <v>1057</v>
      </c>
      <c r="S45" s="1" t="s">
        <v>797</v>
      </c>
      <c r="T45" s="1" t="s">
        <v>798</v>
      </c>
      <c r="U45" s="1" t="s">
        <v>1058</v>
      </c>
      <c r="V45" s="1" t="s">
        <v>807</v>
      </c>
    </row>
    <row r="46" s="1" customFormat="1" spans="1:22">
      <c r="A46" s="3">
        <v>999223210205175</v>
      </c>
      <c r="B46" s="1" t="s">
        <v>991</v>
      </c>
      <c r="C46" s="1" t="s">
        <v>1059</v>
      </c>
      <c r="D46" s="1" t="s">
        <v>1060</v>
      </c>
      <c r="E46" s="1" t="s">
        <v>1061</v>
      </c>
      <c r="F46" s="1" t="s">
        <v>784</v>
      </c>
      <c r="G46" s="1" t="s">
        <v>788</v>
      </c>
      <c r="H46" s="1" t="s">
        <v>789</v>
      </c>
      <c r="I46" s="1" t="s">
        <v>1062</v>
      </c>
      <c r="J46" s="1" t="s">
        <v>30</v>
      </c>
      <c r="K46" s="1" t="s">
        <v>1063</v>
      </c>
      <c r="L46" s="1" t="s">
        <v>1063</v>
      </c>
      <c r="M46" s="1" t="s">
        <v>792</v>
      </c>
      <c r="N46" s="1" t="s">
        <v>792</v>
      </c>
      <c r="O46" s="1" t="s">
        <v>793</v>
      </c>
      <c r="P46" s="1" t="s">
        <v>794</v>
      </c>
      <c r="Q46" s="1" t="s">
        <v>795</v>
      </c>
      <c r="R46" s="1" t="s">
        <v>1064</v>
      </c>
      <c r="S46" s="1" t="s">
        <v>797</v>
      </c>
      <c r="T46" s="1" t="s">
        <v>798</v>
      </c>
      <c r="U46" s="1" t="s">
        <v>799</v>
      </c>
      <c r="V46" s="1" t="s">
        <v>800</v>
      </c>
    </row>
    <row r="47" s="1" customFormat="1" spans="1:22">
      <c r="A47" s="3">
        <v>999223207423807</v>
      </c>
      <c r="B47" s="1" t="s">
        <v>991</v>
      </c>
      <c r="C47" s="1" t="s">
        <v>1065</v>
      </c>
      <c r="D47" s="1" t="s">
        <v>1066</v>
      </c>
      <c r="E47" s="1" t="s">
        <v>1067</v>
      </c>
      <c r="F47" s="1" t="s">
        <v>784</v>
      </c>
      <c r="G47" s="1" t="s">
        <v>788</v>
      </c>
      <c r="H47" s="1" t="s">
        <v>789</v>
      </c>
      <c r="I47" s="1" t="s">
        <v>1068</v>
      </c>
      <c r="J47" s="1" t="s">
        <v>30</v>
      </c>
      <c r="K47" s="1" t="s">
        <v>1069</v>
      </c>
      <c r="L47" s="1" t="s">
        <v>1069</v>
      </c>
      <c r="M47" s="1" t="s">
        <v>792</v>
      </c>
      <c r="N47" s="1" t="s">
        <v>792</v>
      </c>
      <c r="O47" s="1" t="s">
        <v>793</v>
      </c>
      <c r="P47" s="1" t="s">
        <v>794</v>
      </c>
      <c r="Q47" s="1" t="s">
        <v>795</v>
      </c>
      <c r="R47" s="1" t="s">
        <v>1070</v>
      </c>
      <c r="S47" s="1" t="s">
        <v>797</v>
      </c>
      <c r="T47" s="1" t="s">
        <v>798</v>
      </c>
      <c r="U47" s="1" t="s">
        <v>799</v>
      </c>
      <c r="V47" s="1" t="s">
        <v>877</v>
      </c>
    </row>
    <row r="48" s="1" customFormat="1" spans="1:22">
      <c r="A48" s="3">
        <v>999223207225702</v>
      </c>
      <c r="B48" s="1" t="s">
        <v>991</v>
      </c>
      <c r="C48" s="1" t="s">
        <v>1071</v>
      </c>
      <c r="D48" s="1" t="s">
        <v>1072</v>
      </c>
      <c r="E48" s="1" t="s">
        <v>1073</v>
      </c>
      <c r="F48" s="1" t="s">
        <v>991</v>
      </c>
      <c r="G48" s="1" t="s">
        <v>788</v>
      </c>
      <c r="H48" s="1" t="s">
        <v>789</v>
      </c>
      <c r="I48" s="1" t="s">
        <v>1074</v>
      </c>
      <c r="J48" s="1" t="s">
        <v>30</v>
      </c>
      <c r="K48" s="1" t="s">
        <v>1075</v>
      </c>
      <c r="L48" s="1" t="s">
        <v>1075</v>
      </c>
      <c r="M48" s="1" t="s">
        <v>792</v>
      </c>
      <c r="N48" s="1" t="s">
        <v>792</v>
      </c>
      <c r="O48" s="1" t="s">
        <v>793</v>
      </c>
      <c r="P48" s="1" t="s">
        <v>794</v>
      </c>
      <c r="Q48" s="1" t="s">
        <v>795</v>
      </c>
      <c r="R48" s="1" t="s">
        <v>1076</v>
      </c>
      <c r="S48" s="1" t="s">
        <v>797</v>
      </c>
      <c r="T48" s="1" t="s">
        <v>798</v>
      </c>
      <c r="U48" s="1" t="s">
        <v>799</v>
      </c>
      <c r="V48" s="1" t="s">
        <v>807</v>
      </c>
    </row>
    <row r="49" s="1" customFormat="1" spans="1:22">
      <c r="A49" s="3">
        <v>999223206448220</v>
      </c>
      <c r="B49" s="1" t="s">
        <v>991</v>
      </c>
      <c r="C49" s="1" t="s">
        <v>1077</v>
      </c>
      <c r="D49" s="1" t="s">
        <v>1078</v>
      </c>
      <c r="E49" s="1" t="s">
        <v>1079</v>
      </c>
      <c r="F49" s="1" t="s">
        <v>991</v>
      </c>
      <c r="G49" s="1" t="s">
        <v>788</v>
      </c>
      <c r="H49" s="1" t="s">
        <v>789</v>
      </c>
      <c r="I49" s="1" t="s">
        <v>1080</v>
      </c>
      <c r="J49" s="1" t="s">
        <v>30</v>
      </c>
      <c r="K49" s="1" t="s">
        <v>1081</v>
      </c>
      <c r="L49" s="1" t="s">
        <v>1081</v>
      </c>
      <c r="M49" s="1" t="s">
        <v>792</v>
      </c>
      <c r="N49" s="1" t="s">
        <v>792</v>
      </c>
      <c r="O49" s="1" t="s">
        <v>793</v>
      </c>
      <c r="P49" s="1" t="s">
        <v>794</v>
      </c>
      <c r="Q49" s="1" t="s">
        <v>795</v>
      </c>
      <c r="R49" s="1" t="s">
        <v>1082</v>
      </c>
      <c r="S49" s="1" t="s">
        <v>797</v>
      </c>
      <c r="T49" s="1" t="s">
        <v>798</v>
      </c>
      <c r="U49" s="1" t="s">
        <v>799</v>
      </c>
      <c r="V49" s="1" t="s">
        <v>864</v>
      </c>
    </row>
    <row r="50" s="1" customFormat="1" spans="1:22">
      <c r="A50" s="3">
        <v>999223205993209</v>
      </c>
      <c r="B50" s="1" t="s">
        <v>991</v>
      </c>
      <c r="C50" s="1" t="s">
        <v>1083</v>
      </c>
      <c r="D50" s="1" t="s">
        <v>1084</v>
      </c>
      <c r="E50" s="1" t="s">
        <v>1085</v>
      </c>
      <c r="F50" s="1" t="s">
        <v>991</v>
      </c>
      <c r="G50" s="1" t="s">
        <v>788</v>
      </c>
      <c r="H50" s="1" t="s">
        <v>789</v>
      </c>
      <c r="I50" s="1" t="s">
        <v>1086</v>
      </c>
      <c r="J50" s="1" t="s">
        <v>30</v>
      </c>
      <c r="K50" s="1" t="s">
        <v>1087</v>
      </c>
      <c r="L50" s="1" t="s">
        <v>1087</v>
      </c>
      <c r="M50" s="1" t="s">
        <v>792</v>
      </c>
      <c r="N50" s="1" t="s">
        <v>792</v>
      </c>
      <c r="O50" s="1" t="s">
        <v>793</v>
      </c>
      <c r="P50" s="1" t="s">
        <v>794</v>
      </c>
      <c r="Q50" s="1" t="s">
        <v>795</v>
      </c>
      <c r="R50" s="1" t="s">
        <v>1088</v>
      </c>
      <c r="S50" s="1" t="s">
        <v>797</v>
      </c>
      <c r="T50" s="1" t="s">
        <v>798</v>
      </c>
      <c r="U50" s="1" t="s">
        <v>799</v>
      </c>
      <c r="V50" s="1" t="s">
        <v>877</v>
      </c>
    </row>
    <row r="51" s="1" customFormat="1" spans="1:22">
      <c r="A51" s="3">
        <v>999223210696584</v>
      </c>
      <c r="B51" s="1" t="s">
        <v>991</v>
      </c>
      <c r="C51" s="1" t="s">
        <v>1089</v>
      </c>
      <c r="D51" s="1" t="s">
        <v>1090</v>
      </c>
      <c r="E51" s="1" t="s">
        <v>1091</v>
      </c>
      <c r="F51" s="1" t="s">
        <v>784</v>
      </c>
      <c r="G51" s="1" t="s">
        <v>788</v>
      </c>
      <c r="H51" s="1" t="s">
        <v>789</v>
      </c>
      <c r="I51" s="1" t="s">
        <v>1092</v>
      </c>
      <c r="J51" s="1" t="s">
        <v>30</v>
      </c>
      <c r="K51" s="1" t="s">
        <v>1093</v>
      </c>
      <c r="L51" s="1" t="s">
        <v>1093</v>
      </c>
      <c r="M51" s="1" t="s">
        <v>792</v>
      </c>
      <c r="N51" s="1" t="s">
        <v>792</v>
      </c>
      <c r="O51" s="1" t="s">
        <v>793</v>
      </c>
      <c r="P51" s="1" t="s">
        <v>794</v>
      </c>
      <c r="Q51" s="1" t="s">
        <v>795</v>
      </c>
      <c r="R51" s="1" t="s">
        <v>1094</v>
      </c>
      <c r="S51" s="1" t="s">
        <v>797</v>
      </c>
      <c r="T51" s="1" t="s">
        <v>798</v>
      </c>
      <c r="U51" s="1" t="s">
        <v>799</v>
      </c>
      <c r="V51" s="1" t="s">
        <v>864</v>
      </c>
    </row>
    <row r="52" s="1" customFormat="1" spans="1:22">
      <c r="A52" s="3">
        <v>999223205707417</v>
      </c>
      <c r="B52" s="1" t="s">
        <v>991</v>
      </c>
      <c r="C52" s="1" t="s">
        <v>1095</v>
      </c>
      <c r="D52" s="1" t="s">
        <v>1096</v>
      </c>
      <c r="E52" s="1" t="s">
        <v>1097</v>
      </c>
      <c r="F52" s="1" t="s">
        <v>991</v>
      </c>
      <c r="G52" s="1" t="s">
        <v>788</v>
      </c>
      <c r="H52" s="1" t="s">
        <v>789</v>
      </c>
      <c r="I52" s="1" t="s">
        <v>1098</v>
      </c>
      <c r="J52" s="1" t="s">
        <v>30</v>
      </c>
      <c r="K52" s="1" t="s">
        <v>1099</v>
      </c>
      <c r="L52" s="1" t="s">
        <v>1099</v>
      </c>
      <c r="M52" s="1" t="s">
        <v>792</v>
      </c>
      <c r="N52" s="1" t="s">
        <v>792</v>
      </c>
      <c r="O52" s="1" t="s">
        <v>793</v>
      </c>
      <c r="P52" s="1" t="s">
        <v>794</v>
      </c>
      <c r="Q52" s="1" t="s">
        <v>795</v>
      </c>
      <c r="R52" s="1" t="s">
        <v>1100</v>
      </c>
      <c r="S52" s="1" t="s">
        <v>797</v>
      </c>
      <c r="T52" s="1" t="s">
        <v>798</v>
      </c>
      <c r="U52" s="1" t="s">
        <v>799</v>
      </c>
      <c r="V52" s="1" t="s">
        <v>807</v>
      </c>
    </row>
    <row r="53" s="1" customFormat="1" spans="1:22">
      <c r="A53" s="3">
        <v>999223217952137</v>
      </c>
      <c r="B53" s="1" t="s">
        <v>991</v>
      </c>
      <c r="C53" s="1" t="s">
        <v>1101</v>
      </c>
      <c r="D53" s="1" t="s">
        <v>1102</v>
      </c>
      <c r="E53" s="1" t="s">
        <v>1103</v>
      </c>
      <c r="F53" s="1" t="s">
        <v>784</v>
      </c>
      <c r="G53" s="1" t="s">
        <v>788</v>
      </c>
      <c r="H53" s="1" t="s">
        <v>789</v>
      </c>
      <c r="I53" s="1" t="s">
        <v>1104</v>
      </c>
      <c r="J53" s="1" t="s">
        <v>30</v>
      </c>
      <c r="K53" s="1" t="s">
        <v>856</v>
      </c>
      <c r="L53" s="1" t="s">
        <v>856</v>
      </c>
      <c r="M53" s="1" t="s">
        <v>792</v>
      </c>
      <c r="N53" s="1" t="s">
        <v>792</v>
      </c>
      <c r="O53" s="1" t="s">
        <v>793</v>
      </c>
      <c r="P53" s="1" t="s">
        <v>794</v>
      </c>
      <c r="Q53" s="1" t="s">
        <v>795</v>
      </c>
      <c r="R53" s="1" t="s">
        <v>1105</v>
      </c>
      <c r="S53" s="1" t="s">
        <v>797</v>
      </c>
      <c r="T53" s="1" t="s">
        <v>798</v>
      </c>
      <c r="U53" s="1" t="s">
        <v>799</v>
      </c>
      <c r="V53" s="1" t="s">
        <v>807</v>
      </c>
    </row>
    <row r="54" s="1" customFormat="1" spans="1:22">
      <c r="A54" s="3">
        <v>23201348175</v>
      </c>
      <c r="B54" s="1" t="s">
        <v>1106</v>
      </c>
      <c r="C54" s="1" t="s">
        <v>1107</v>
      </c>
      <c r="D54" s="1" t="s">
        <v>847</v>
      </c>
      <c r="E54" s="1" t="s">
        <v>1108</v>
      </c>
      <c r="F54" s="1" t="s">
        <v>784</v>
      </c>
      <c r="G54" s="1" t="s">
        <v>788</v>
      </c>
      <c r="H54" s="1" t="s">
        <v>789</v>
      </c>
      <c r="I54" s="1" t="s">
        <v>1109</v>
      </c>
      <c r="J54" s="1" t="s">
        <v>30</v>
      </c>
      <c r="K54" s="1" t="s">
        <v>1038</v>
      </c>
      <c r="L54" s="1" t="s">
        <v>1038</v>
      </c>
      <c r="M54" s="1" t="s">
        <v>792</v>
      </c>
      <c r="N54" s="1" t="s">
        <v>792</v>
      </c>
      <c r="O54" s="1" t="s">
        <v>793</v>
      </c>
      <c r="P54" s="1" t="s">
        <v>794</v>
      </c>
      <c r="Q54" s="1" t="s">
        <v>795</v>
      </c>
      <c r="R54" s="1" t="s">
        <v>1110</v>
      </c>
      <c r="S54" s="1" t="s">
        <v>797</v>
      </c>
      <c r="T54" s="1" t="s">
        <v>798</v>
      </c>
      <c r="U54" s="1" t="s">
        <v>799</v>
      </c>
      <c r="V54" s="1" t="s">
        <v>800</v>
      </c>
    </row>
    <row r="55" s="1" customFormat="1" spans="1:22">
      <c r="A55" s="3">
        <v>999223216835619</v>
      </c>
      <c r="B55" s="1" t="s">
        <v>991</v>
      </c>
      <c r="C55" s="1" t="s">
        <v>1111</v>
      </c>
      <c r="D55" s="1" t="s">
        <v>1112</v>
      </c>
      <c r="E55" s="1" t="s">
        <v>1113</v>
      </c>
      <c r="F55" s="1" t="s">
        <v>991</v>
      </c>
      <c r="G55" s="1" t="s">
        <v>788</v>
      </c>
      <c r="H55" s="1" t="s">
        <v>789</v>
      </c>
      <c r="I55" s="1" t="s">
        <v>1114</v>
      </c>
      <c r="J55" s="1" t="s">
        <v>30</v>
      </c>
      <c r="K55" s="1" t="s">
        <v>1115</v>
      </c>
      <c r="L55" s="1" t="s">
        <v>1115</v>
      </c>
      <c r="M55" s="1" t="s">
        <v>792</v>
      </c>
      <c r="N55" s="1" t="s">
        <v>792</v>
      </c>
      <c r="O55" s="1" t="s">
        <v>793</v>
      </c>
      <c r="P55" s="1" t="s">
        <v>794</v>
      </c>
      <c r="Q55" s="1" t="s">
        <v>795</v>
      </c>
      <c r="R55" s="1" t="s">
        <v>1116</v>
      </c>
      <c r="S55" s="1" t="s">
        <v>797</v>
      </c>
      <c r="T55" s="1" t="s">
        <v>798</v>
      </c>
      <c r="U55" s="1" t="s">
        <v>799</v>
      </c>
      <c r="V55" s="1" t="s">
        <v>877</v>
      </c>
    </row>
    <row r="56" s="1" customFormat="1" spans="1:22">
      <c r="A56" s="3">
        <v>999223199189802</v>
      </c>
      <c r="B56" s="1" t="s">
        <v>1106</v>
      </c>
      <c r="C56" s="1" t="s">
        <v>1117</v>
      </c>
      <c r="D56" s="1" t="s">
        <v>1118</v>
      </c>
      <c r="E56" s="1" t="s">
        <v>1119</v>
      </c>
      <c r="F56" s="1" t="s">
        <v>991</v>
      </c>
      <c r="G56" s="1" t="s">
        <v>788</v>
      </c>
      <c r="H56" s="1" t="s">
        <v>789</v>
      </c>
      <c r="I56" s="1" t="s">
        <v>1120</v>
      </c>
      <c r="J56" s="1" t="s">
        <v>30</v>
      </c>
      <c r="K56" s="1" t="s">
        <v>1121</v>
      </c>
      <c r="L56" s="1" t="s">
        <v>1121</v>
      </c>
      <c r="M56" s="1" t="s">
        <v>792</v>
      </c>
      <c r="N56" s="1" t="s">
        <v>792</v>
      </c>
      <c r="O56" s="1" t="s">
        <v>793</v>
      </c>
      <c r="P56" s="1" t="s">
        <v>794</v>
      </c>
      <c r="Q56" s="1" t="s">
        <v>795</v>
      </c>
      <c r="R56" s="1" t="s">
        <v>1122</v>
      </c>
      <c r="S56" s="1" t="s">
        <v>797</v>
      </c>
      <c r="T56" s="1" t="s">
        <v>798</v>
      </c>
      <c r="U56" s="1" t="s">
        <v>799</v>
      </c>
      <c r="V56" s="1" t="s">
        <v>807</v>
      </c>
    </row>
    <row r="57" s="1" customFormat="1" spans="1:22">
      <c r="A57" s="3">
        <v>999223205276001</v>
      </c>
      <c r="B57" s="1" t="s">
        <v>991</v>
      </c>
      <c r="C57" s="1" t="s">
        <v>1123</v>
      </c>
      <c r="D57" s="1" t="s">
        <v>1124</v>
      </c>
      <c r="E57" s="1" t="s">
        <v>1125</v>
      </c>
      <c r="F57" s="1" t="s">
        <v>784</v>
      </c>
      <c r="G57" s="1" t="s">
        <v>788</v>
      </c>
      <c r="H57" s="1" t="s">
        <v>789</v>
      </c>
      <c r="I57" s="1" t="s">
        <v>1126</v>
      </c>
      <c r="J57" s="1" t="s">
        <v>30</v>
      </c>
      <c r="K57" s="1" t="s">
        <v>1127</v>
      </c>
      <c r="L57" s="1" t="s">
        <v>1127</v>
      </c>
      <c r="M57" s="1" t="s">
        <v>792</v>
      </c>
      <c r="N57" s="1" t="s">
        <v>792</v>
      </c>
      <c r="O57" s="1" t="s">
        <v>793</v>
      </c>
      <c r="P57" s="1" t="s">
        <v>794</v>
      </c>
      <c r="Q57" s="1" t="s">
        <v>795</v>
      </c>
      <c r="R57" s="1" t="s">
        <v>1128</v>
      </c>
      <c r="S57" s="1" t="s">
        <v>797</v>
      </c>
      <c r="T57" s="1" t="s">
        <v>798</v>
      </c>
      <c r="U57" s="1" t="s">
        <v>799</v>
      </c>
      <c r="V57" s="1" t="s">
        <v>1129</v>
      </c>
    </row>
    <row r="58" s="1" customFormat="1" spans="1:22">
      <c r="A58" s="3">
        <v>999223197630142</v>
      </c>
      <c r="B58" s="1" t="s">
        <v>1106</v>
      </c>
      <c r="C58" s="1" t="s">
        <v>1130</v>
      </c>
      <c r="D58" s="1" t="s">
        <v>1118</v>
      </c>
      <c r="E58" s="1" t="s">
        <v>1131</v>
      </c>
      <c r="F58" s="1" t="s">
        <v>991</v>
      </c>
      <c r="G58" s="1" t="s">
        <v>788</v>
      </c>
      <c r="H58" s="1" t="s">
        <v>789</v>
      </c>
      <c r="I58" s="1" t="s">
        <v>1132</v>
      </c>
      <c r="J58" s="1" t="s">
        <v>30</v>
      </c>
      <c r="K58" s="1" t="s">
        <v>1133</v>
      </c>
      <c r="L58" s="1" t="s">
        <v>1133</v>
      </c>
      <c r="M58" s="1" t="s">
        <v>792</v>
      </c>
      <c r="N58" s="1" t="s">
        <v>792</v>
      </c>
      <c r="O58" s="1" t="s">
        <v>793</v>
      </c>
      <c r="P58" s="1" t="s">
        <v>794</v>
      </c>
      <c r="Q58" s="1" t="s">
        <v>795</v>
      </c>
      <c r="R58" s="1" t="s">
        <v>1134</v>
      </c>
      <c r="S58" s="1" t="s">
        <v>797</v>
      </c>
      <c r="T58" s="1" t="s">
        <v>798</v>
      </c>
      <c r="U58" s="1" t="s">
        <v>799</v>
      </c>
      <c r="V58" s="1" t="s">
        <v>807</v>
      </c>
    </row>
    <row r="59" s="1" customFormat="1" spans="1:22">
      <c r="A59" s="3">
        <v>999223197255979</v>
      </c>
      <c r="B59" s="1" t="s">
        <v>1106</v>
      </c>
      <c r="C59" s="1" t="s">
        <v>1135</v>
      </c>
      <c r="D59" s="1" t="s">
        <v>1136</v>
      </c>
      <c r="E59" s="1" t="s">
        <v>1137</v>
      </c>
      <c r="F59" s="1" t="s">
        <v>784</v>
      </c>
      <c r="G59" s="1" t="s">
        <v>788</v>
      </c>
      <c r="H59" s="1" t="s">
        <v>789</v>
      </c>
      <c r="I59" s="1" t="s">
        <v>1138</v>
      </c>
      <c r="J59" s="1" t="s">
        <v>30</v>
      </c>
      <c r="K59" s="1" t="s">
        <v>1139</v>
      </c>
      <c r="L59" s="1" t="s">
        <v>1139</v>
      </c>
      <c r="M59" s="1" t="s">
        <v>792</v>
      </c>
      <c r="N59" s="1" t="s">
        <v>792</v>
      </c>
      <c r="O59" s="1" t="s">
        <v>793</v>
      </c>
      <c r="P59" s="1" t="s">
        <v>794</v>
      </c>
      <c r="Q59" s="1" t="s">
        <v>795</v>
      </c>
      <c r="R59" s="1" t="s">
        <v>1140</v>
      </c>
      <c r="S59" s="1" t="s">
        <v>797</v>
      </c>
      <c r="T59" s="1" t="s">
        <v>798</v>
      </c>
      <c r="U59" s="1" t="s">
        <v>799</v>
      </c>
      <c r="V59" s="1" t="s">
        <v>1141</v>
      </c>
    </row>
    <row r="60" s="1" customFormat="1" spans="1:22">
      <c r="A60" s="3">
        <v>999223205828884</v>
      </c>
      <c r="B60" s="1" t="s">
        <v>991</v>
      </c>
      <c r="C60" s="1" t="s">
        <v>1142</v>
      </c>
      <c r="D60" s="1" t="s">
        <v>1143</v>
      </c>
      <c r="E60" s="1" t="s">
        <v>1144</v>
      </c>
      <c r="F60" s="1" t="s">
        <v>784</v>
      </c>
      <c r="G60" s="1" t="s">
        <v>788</v>
      </c>
      <c r="H60" s="1" t="s">
        <v>789</v>
      </c>
      <c r="I60" s="1" t="s">
        <v>1145</v>
      </c>
      <c r="J60" s="1" t="s">
        <v>30</v>
      </c>
      <c r="K60" s="1" t="s">
        <v>818</v>
      </c>
      <c r="L60" s="1" t="s">
        <v>818</v>
      </c>
      <c r="M60" s="1" t="s">
        <v>792</v>
      </c>
      <c r="N60" s="1" t="s">
        <v>792</v>
      </c>
      <c r="O60" s="1" t="s">
        <v>793</v>
      </c>
      <c r="P60" s="1" t="s">
        <v>794</v>
      </c>
      <c r="Q60" s="1" t="s">
        <v>795</v>
      </c>
      <c r="R60" s="1" t="s">
        <v>1146</v>
      </c>
      <c r="S60" s="1" t="s">
        <v>797</v>
      </c>
      <c r="T60" s="1" t="s">
        <v>798</v>
      </c>
      <c r="U60" s="1" t="s">
        <v>799</v>
      </c>
      <c r="V60" s="1" t="s">
        <v>1147</v>
      </c>
    </row>
    <row r="61" s="1" customFormat="1" spans="1:22">
      <c r="A61" s="3">
        <v>999223195754442</v>
      </c>
      <c r="B61" s="1" t="s">
        <v>1106</v>
      </c>
      <c r="C61" s="1" t="s">
        <v>1148</v>
      </c>
      <c r="D61" s="1" t="s">
        <v>1149</v>
      </c>
      <c r="E61" s="1" t="s">
        <v>1150</v>
      </c>
      <c r="F61" s="1" t="s">
        <v>784</v>
      </c>
      <c r="G61" s="1" t="s">
        <v>788</v>
      </c>
      <c r="H61" s="1" t="s">
        <v>789</v>
      </c>
      <c r="I61" s="1" t="s">
        <v>1151</v>
      </c>
      <c r="J61" s="1" t="s">
        <v>30</v>
      </c>
      <c r="K61" s="1" t="s">
        <v>1152</v>
      </c>
      <c r="L61" s="1" t="s">
        <v>1152</v>
      </c>
      <c r="M61" s="1" t="s">
        <v>792</v>
      </c>
      <c r="N61" s="1" t="s">
        <v>792</v>
      </c>
      <c r="O61" s="1" t="s">
        <v>793</v>
      </c>
      <c r="P61" s="1" t="s">
        <v>794</v>
      </c>
      <c r="Q61" s="1" t="s">
        <v>795</v>
      </c>
      <c r="R61" s="1" t="s">
        <v>1153</v>
      </c>
      <c r="S61" s="1" t="s">
        <v>797</v>
      </c>
      <c r="T61" s="1" t="s">
        <v>798</v>
      </c>
      <c r="U61" s="1" t="s">
        <v>799</v>
      </c>
      <c r="V61" s="1" t="s">
        <v>800</v>
      </c>
    </row>
    <row r="62" s="1" customFormat="1" spans="1:22">
      <c r="A62" s="3">
        <v>999223199407678</v>
      </c>
      <c r="B62" s="1" t="s">
        <v>1106</v>
      </c>
      <c r="C62" s="1" t="s">
        <v>1154</v>
      </c>
      <c r="D62" s="1" t="s">
        <v>1155</v>
      </c>
      <c r="E62" s="1" t="s">
        <v>1156</v>
      </c>
      <c r="F62" s="1" t="s">
        <v>991</v>
      </c>
      <c r="G62" s="1" t="s">
        <v>788</v>
      </c>
      <c r="H62" s="1" t="s">
        <v>789</v>
      </c>
      <c r="I62" s="1" t="s">
        <v>1157</v>
      </c>
      <c r="J62" s="1" t="s">
        <v>30</v>
      </c>
      <c r="K62" s="1" t="s">
        <v>1158</v>
      </c>
      <c r="L62" s="1" t="s">
        <v>1158</v>
      </c>
      <c r="M62" s="1" t="s">
        <v>792</v>
      </c>
      <c r="N62" s="1" t="s">
        <v>792</v>
      </c>
      <c r="O62" s="1" t="s">
        <v>793</v>
      </c>
      <c r="P62" s="1" t="s">
        <v>794</v>
      </c>
      <c r="Q62" s="1" t="s">
        <v>795</v>
      </c>
      <c r="R62" s="1" t="s">
        <v>1159</v>
      </c>
      <c r="S62" s="1" t="s">
        <v>797</v>
      </c>
      <c r="T62" s="1" t="s">
        <v>798</v>
      </c>
      <c r="U62" s="1" t="s">
        <v>799</v>
      </c>
      <c r="V62" s="1" t="s">
        <v>915</v>
      </c>
    </row>
    <row r="63" s="1" customFormat="1" spans="1:22">
      <c r="A63" s="3">
        <v>999223197982978</v>
      </c>
      <c r="B63" s="1" t="s">
        <v>1106</v>
      </c>
      <c r="C63" s="1" t="s">
        <v>1160</v>
      </c>
      <c r="D63" s="1" t="s">
        <v>1161</v>
      </c>
      <c r="E63" s="1" t="s">
        <v>1162</v>
      </c>
      <c r="F63" s="1" t="s">
        <v>784</v>
      </c>
      <c r="G63" s="1" t="s">
        <v>788</v>
      </c>
      <c r="H63" s="1" t="s">
        <v>789</v>
      </c>
      <c r="I63" s="1" t="s">
        <v>1163</v>
      </c>
      <c r="J63" s="1" t="s">
        <v>30</v>
      </c>
      <c r="K63" s="1" t="s">
        <v>1164</v>
      </c>
      <c r="L63" s="1" t="s">
        <v>1164</v>
      </c>
      <c r="M63" s="1" t="s">
        <v>792</v>
      </c>
      <c r="N63" s="1" t="s">
        <v>792</v>
      </c>
      <c r="O63" s="1" t="s">
        <v>793</v>
      </c>
      <c r="P63" s="1" t="s">
        <v>794</v>
      </c>
      <c r="Q63" s="1" t="s">
        <v>795</v>
      </c>
      <c r="R63" s="1" t="s">
        <v>1165</v>
      </c>
      <c r="S63" s="1" t="s">
        <v>797</v>
      </c>
      <c r="T63" s="1" t="s">
        <v>798</v>
      </c>
      <c r="U63" s="1" t="s">
        <v>799</v>
      </c>
      <c r="V63" s="1" t="s">
        <v>800</v>
      </c>
    </row>
    <row r="64" s="1" customFormat="1" spans="1:22">
      <c r="A64" s="3">
        <v>999223190950263</v>
      </c>
      <c r="B64" s="1" t="s">
        <v>1106</v>
      </c>
      <c r="C64" s="1" t="s">
        <v>1166</v>
      </c>
      <c r="D64" s="1" t="s">
        <v>1167</v>
      </c>
      <c r="E64" s="1" t="s">
        <v>1168</v>
      </c>
      <c r="F64" s="1" t="s">
        <v>991</v>
      </c>
      <c r="G64" s="1" t="s">
        <v>788</v>
      </c>
      <c r="H64" s="1" t="s">
        <v>789</v>
      </c>
      <c r="I64" s="1" t="s">
        <v>1169</v>
      </c>
      <c r="J64" s="1" t="s">
        <v>30</v>
      </c>
      <c r="K64" s="1" t="s">
        <v>1170</v>
      </c>
      <c r="L64" s="1" t="s">
        <v>1170</v>
      </c>
      <c r="M64" s="1" t="s">
        <v>792</v>
      </c>
      <c r="N64" s="1" t="s">
        <v>792</v>
      </c>
      <c r="O64" s="1" t="s">
        <v>793</v>
      </c>
      <c r="P64" s="1" t="s">
        <v>794</v>
      </c>
      <c r="Q64" s="1" t="s">
        <v>795</v>
      </c>
      <c r="R64" s="1" t="s">
        <v>1171</v>
      </c>
      <c r="S64" s="1" t="s">
        <v>797</v>
      </c>
      <c r="T64" s="1" t="s">
        <v>798</v>
      </c>
      <c r="U64" s="1" t="s">
        <v>799</v>
      </c>
      <c r="V64" s="1" t="s">
        <v>807</v>
      </c>
    </row>
    <row r="65" s="1" customFormat="1" spans="1:22">
      <c r="A65" s="3">
        <v>999223190612174</v>
      </c>
      <c r="B65" s="1" t="s">
        <v>1106</v>
      </c>
      <c r="C65" s="1" t="s">
        <v>1172</v>
      </c>
      <c r="D65" s="1" t="s">
        <v>1173</v>
      </c>
      <c r="E65" s="1" t="s">
        <v>1174</v>
      </c>
      <c r="F65" s="1" t="s">
        <v>784</v>
      </c>
      <c r="G65" s="1" t="s">
        <v>788</v>
      </c>
      <c r="H65" s="1" t="s">
        <v>789</v>
      </c>
      <c r="I65" s="1" t="s">
        <v>1175</v>
      </c>
      <c r="J65" s="1" t="s">
        <v>30</v>
      </c>
      <c r="K65" s="1" t="s">
        <v>1176</v>
      </c>
      <c r="L65" s="1" t="s">
        <v>1176</v>
      </c>
      <c r="M65" s="1" t="s">
        <v>792</v>
      </c>
      <c r="N65" s="1" t="s">
        <v>792</v>
      </c>
      <c r="O65" s="1" t="s">
        <v>793</v>
      </c>
      <c r="P65" s="1" t="s">
        <v>794</v>
      </c>
      <c r="Q65" s="1" t="s">
        <v>795</v>
      </c>
      <c r="R65" s="1" t="s">
        <v>1177</v>
      </c>
      <c r="S65" s="1" t="s">
        <v>797</v>
      </c>
      <c r="T65" s="1" t="s">
        <v>798</v>
      </c>
      <c r="U65" s="1" t="s">
        <v>799</v>
      </c>
      <c r="V65" s="1" t="s">
        <v>877</v>
      </c>
    </row>
    <row r="66" s="1" customFormat="1" spans="1:22">
      <c r="A66" s="3">
        <v>999223194433202</v>
      </c>
      <c r="B66" s="1" t="s">
        <v>1106</v>
      </c>
      <c r="C66" s="1" t="s">
        <v>1178</v>
      </c>
      <c r="D66" s="1" t="s">
        <v>1179</v>
      </c>
      <c r="E66" s="1" t="s">
        <v>1180</v>
      </c>
      <c r="F66" s="1" t="s">
        <v>1106</v>
      </c>
      <c r="G66" s="1" t="s">
        <v>788</v>
      </c>
      <c r="H66" s="1" t="s">
        <v>789</v>
      </c>
      <c r="I66" s="1" t="s">
        <v>1181</v>
      </c>
      <c r="J66" s="1" t="s">
        <v>30</v>
      </c>
      <c r="K66" s="1" t="s">
        <v>1182</v>
      </c>
      <c r="L66" s="1" t="s">
        <v>1182</v>
      </c>
      <c r="M66" s="1" t="s">
        <v>792</v>
      </c>
      <c r="N66" s="1" t="s">
        <v>792</v>
      </c>
      <c r="O66" s="1" t="s">
        <v>793</v>
      </c>
      <c r="P66" s="1" t="s">
        <v>794</v>
      </c>
      <c r="Q66" s="1" t="s">
        <v>795</v>
      </c>
      <c r="R66" s="1" t="s">
        <v>1183</v>
      </c>
      <c r="S66" s="1" t="s">
        <v>797</v>
      </c>
      <c r="T66" s="1" t="s">
        <v>798</v>
      </c>
      <c r="U66" s="1" t="s">
        <v>799</v>
      </c>
      <c r="V66" s="1" t="s">
        <v>877</v>
      </c>
    </row>
    <row r="67" s="1" customFormat="1" spans="1:22">
      <c r="A67" s="3">
        <v>999223192924321</v>
      </c>
      <c r="B67" s="1" t="s">
        <v>1106</v>
      </c>
      <c r="C67" s="1" t="s">
        <v>1184</v>
      </c>
      <c r="D67" s="1" t="s">
        <v>1185</v>
      </c>
      <c r="E67" s="1" t="s">
        <v>1186</v>
      </c>
      <c r="F67" s="1" t="s">
        <v>784</v>
      </c>
      <c r="G67" s="1" t="s">
        <v>788</v>
      </c>
      <c r="H67" s="1" t="s">
        <v>789</v>
      </c>
      <c r="I67" s="1" t="s">
        <v>1187</v>
      </c>
      <c r="J67" s="1" t="s">
        <v>30</v>
      </c>
      <c r="K67" s="1" t="s">
        <v>1188</v>
      </c>
      <c r="L67" s="1" t="s">
        <v>1188</v>
      </c>
      <c r="M67" s="1" t="s">
        <v>792</v>
      </c>
      <c r="N67" s="1" t="s">
        <v>792</v>
      </c>
      <c r="O67" s="1" t="s">
        <v>793</v>
      </c>
      <c r="P67" s="1" t="s">
        <v>794</v>
      </c>
      <c r="Q67" s="1" t="s">
        <v>795</v>
      </c>
      <c r="R67" s="1" t="s">
        <v>1189</v>
      </c>
      <c r="S67" s="1" t="s">
        <v>797</v>
      </c>
      <c r="T67" s="1" t="s">
        <v>798</v>
      </c>
      <c r="U67" s="1" t="s">
        <v>799</v>
      </c>
      <c r="V67" s="1" t="s">
        <v>807</v>
      </c>
    </row>
    <row r="68" s="1" customFormat="1" spans="1:22">
      <c r="A68" s="3">
        <v>23175487744</v>
      </c>
      <c r="B68" s="1" t="s">
        <v>1190</v>
      </c>
      <c r="C68" s="1" t="s">
        <v>1191</v>
      </c>
      <c r="D68" s="1" t="s">
        <v>1192</v>
      </c>
      <c r="E68" s="1" t="s">
        <v>1193</v>
      </c>
      <c r="F68" s="1" t="s">
        <v>1190</v>
      </c>
      <c r="G68" s="1" t="s">
        <v>788</v>
      </c>
      <c r="H68" s="1" t="s">
        <v>789</v>
      </c>
      <c r="I68" s="1" t="s">
        <v>1194</v>
      </c>
      <c r="J68" s="1" t="s">
        <v>30</v>
      </c>
      <c r="K68" s="1" t="s">
        <v>1195</v>
      </c>
      <c r="L68" s="1" t="s">
        <v>1195</v>
      </c>
      <c r="M68" s="1" t="s">
        <v>792</v>
      </c>
      <c r="N68" s="1" t="s">
        <v>792</v>
      </c>
      <c r="O68" s="1" t="s">
        <v>793</v>
      </c>
      <c r="P68" s="1" t="s">
        <v>794</v>
      </c>
      <c r="Q68" s="1" t="s">
        <v>795</v>
      </c>
      <c r="R68" s="1" t="s">
        <v>1196</v>
      </c>
      <c r="S68" s="1" t="s">
        <v>797</v>
      </c>
      <c r="T68" s="1" t="s">
        <v>798</v>
      </c>
      <c r="U68" s="1" t="s">
        <v>799</v>
      </c>
      <c r="V68" s="1" t="s">
        <v>877</v>
      </c>
    </row>
    <row r="69" s="1" customFormat="1" spans="1:22">
      <c r="A69" s="3">
        <v>999223175345014</v>
      </c>
      <c r="B69" s="1" t="s">
        <v>1190</v>
      </c>
      <c r="C69" s="1" t="s">
        <v>1197</v>
      </c>
      <c r="D69" s="1" t="s">
        <v>1198</v>
      </c>
      <c r="E69" s="1" t="s">
        <v>1199</v>
      </c>
      <c r="F69" s="1" t="s">
        <v>991</v>
      </c>
      <c r="G69" s="1" t="s">
        <v>788</v>
      </c>
      <c r="H69" s="1" t="s">
        <v>789</v>
      </c>
      <c r="I69" s="1" t="s">
        <v>1200</v>
      </c>
      <c r="J69" s="1" t="s">
        <v>30</v>
      </c>
      <c r="K69" s="1" t="s">
        <v>1201</v>
      </c>
      <c r="L69" s="1" t="s">
        <v>1201</v>
      </c>
      <c r="M69" s="1" t="s">
        <v>792</v>
      </c>
      <c r="N69" s="1" t="s">
        <v>792</v>
      </c>
      <c r="O69" s="1" t="s">
        <v>793</v>
      </c>
      <c r="P69" s="1" t="s">
        <v>794</v>
      </c>
      <c r="Q69" s="1" t="s">
        <v>795</v>
      </c>
      <c r="R69" s="1" t="s">
        <v>1202</v>
      </c>
      <c r="S69" s="1" t="s">
        <v>797</v>
      </c>
      <c r="T69" s="1" t="s">
        <v>798</v>
      </c>
      <c r="U69" s="1" t="s">
        <v>799</v>
      </c>
      <c r="V69" s="1" t="s">
        <v>1203</v>
      </c>
    </row>
    <row r="70" s="1" customFormat="1" spans="1:22">
      <c r="A70" s="3">
        <v>999223195193097</v>
      </c>
      <c r="B70" s="1" t="s">
        <v>1106</v>
      </c>
      <c r="C70" s="1" t="s">
        <v>1204</v>
      </c>
      <c r="D70" s="1" t="s">
        <v>1205</v>
      </c>
      <c r="E70" s="1" t="s">
        <v>1206</v>
      </c>
      <c r="F70" s="1" t="s">
        <v>1106</v>
      </c>
      <c r="G70" s="1" t="s">
        <v>788</v>
      </c>
      <c r="H70" s="1" t="s">
        <v>789</v>
      </c>
      <c r="I70" s="1" t="s">
        <v>1207</v>
      </c>
      <c r="J70" s="1" t="s">
        <v>30</v>
      </c>
      <c r="K70" s="1" t="s">
        <v>1208</v>
      </c>
      <c r="L70" s="1" t="s">
        <v>1208</v>
      </c>
      <c r="M70" s="1" t="s">
        <v>792</v>
      </c>
      <c r="N70" s="1" t="s">
        <v>792</v>
      </c>
      <c r="O70" s="1" t="s">
        <v>793</v>
      </c>
      <c r="P70" s="1" t="s">
        <v>794</v>
      </c>
      <c r="Q70" s="1" t="s">
        <v>795</v>
      </c>
      <c r="R70" s="1" t="s">
        <v>1209</v>
      </c>
      <c r="S70" s="1" t="s">
        <v>797</v>
      </c>
      <c r="T70" s="1" t="s">
        <v>798</v>
      </c>
      <c r="U70" s="1" t="s">
        <v>799</v>
      </c>
      <c r="V70" s="1" t="s">
        <v>877</v>
      </c>
    </row>
    <row r="71" s="1" customFormat="1" spans="1:22">
      <c r="A71" s="3">
        <v>999223174635221</v>
      </c>
      <c r="B71" s="1" t="s">
        <v>1190</v>
      </c>
      <c r="C71" s="1" t="s">
        <v>1210</v>
      </c>
      <c r="D71" s="1" t="s">
        <v>1211</v>
      </c>
      <c r="E71" s="1" t="s">
        <v>1212</v>
      </c>
      <c r="F71" s="1" t="s">
        <v>784</v>
      </c>
      <c r="G71" s="1" t="s">
        <v>788</v>
      </c>
      <c r="H71" s="1" t="s">
        <v>789</v>
      </c>
      <c r="I71" s="1" t="s">
        <v>1213</v>
      </c>
      <c r="J71" s="1" t="s">
        <v>30</v>
      </c>
      <c r="K71" s="1" t="s">
        <v>1214</v>
      </c>
      <c r="L71" s="1" t="s">
        <v>1214</v>
      </c>
      <c r="M71" s="1" t="s">
        <v>792</v>
      </c>
      <c r="N71" s="1" t="s">
        <v>792</v>
      </c>
      <c r="O71" s="1" t="s">
        <v>793</v>
      </c>
      <c r="P71" s="1" t="s">
        <v>794</v>
      </c>
      <c r="Q71" s="1" t="s">
        <v>795</v>
      </c>
      <c r="R71" s="1" t="s">
        <v>1215</v>
      </c>
      <c r="S71" s="1" t="s">
        <v>797</v>
      </c>
      <c r="T71" s="1" t="s">
        <v>798</v>
      </c>
      <c r="U71" s="1" t="s">
        <v>799</v>
      </c>
      <c r="V71" s="1" t="s">
        <v>896</v>
      </c>
    </row>
    <row r="72" s="1" customFormat="1" spans="1:22">
      <c r="A72" s="3">
        <v>999223172050594</v>
      </c>
      <c r="B72" s="1" t="s">
        <v>1216</v>
      </c>
      <c r="C72" s="1" t="s">
        <v>1217</v>
      </c>
      <c r="D72" s="1" t="s">
        <v>1218</v>
      </c>
      <c r="E72" s="1" t="s">
        <v>1219</v>
      </c>
      <c r="F72" s="1" t="s">
        <v>784</v>
      </c>
      <c r="G72" s="1" t="s">
        <v>788</v>
      </c>
      <c r="H72" s="1" t="s">
        <v>789</v>
      </c>
      <c r="I72" s="1" t="s">
        <v>1220</v>
      </c>
      <c r="J72" s="1" t="s">
        <v>30</v>
      </c>
      <c r="K72" s="1" t="s">
        <v>1221</v>
      </c>
      <c r="L72" s="1" t="s">
        <v>1221</v>
      </c>
      <c r="M72" s="1" t="s">
        <v>792</v>
      </c>
      <c r="N72" s="1" t="s">
        <v>792</v>
      </c>
      <c r="O72" s="1" t="s">
        <v>793</v>
      </c>
      <c r="P72" s="1" t="s">
        <v>794</v>
      </c>
      <c r="Q72" s="1" t="s">
        <v>795</v>
      </c>
      <c r="R72" s="1" t="s">
        <v>1222</v>
      </c>
      <c r="S72" s="1" t="s">
        <v>797</v>
      </c>
      <c r="T72" s="1" t="s">
        <v>798</v>
      </c>
      <c r="U72" s="1" t="s">
        <v>799</v>
      </c>
      <c r="V72" s="1" t="s">
        <v>807</v>
      </c>
    </row>
    <row r="73" s="1" customFormat="1" spans="1:22">
      <c r="A73" s="3">
        <v>999223168588482</v>
      </c>
      <c r="B73" s="1" t="s">
        <v>1216</v>
      </c>
      <c r="C73" s="1" t="s">
        <v>1223</v>
      </c>
      <c r="D73" s="1" t="s">
        <v>1211</v>
      </c>
      <c r="E73" s="1" t="s">
        <v>1224</v>
      </c>
      <c r="F73" s="1" t="s">
        <v>784</v>
      </c>
      <c r="G73" s="1" t="s">
        <v>788</v>
      </c>
      <c r="H73" s="1" t="s">
        <v>789</v>
      </c>
      <c r="I73" s="1" t="s">
        <v>1225</v>
      </c>
      <c r="J73" s="1" t="s">
        <v>30</v>
      </c>
      <c r="K73" s="1" t="s">
        <v>1226</v>
      </c>
      <c r="L73" s="1" t="s">
        <v>1226</v>
      </c>
      <c r="M73" s="1" t="s">
        <v>792</v>
      </c>
      <c r="N73" s="1" t="s">
        <v>792</v>
      </c>
      <c r="O73" s="1" t="s">
        <v>793</v>
      </c>
      <c r="P73" s="1" t="s">
        <v>794</v>
      </c>
      <c r="Q73" s="1" t="s">
        <v>795</v>
      </c>
      <c r="R73" s="1" t="s">
        <v>1227</v>
      </c>
      <c r="S73" s="1" t="s">
        <v>797</v>
      </c>
      <c r="T73" s="1" t="s">
        <v>798</v>
      </c>
      <c r="U73" s="1" t="s">
        <v>799</v>
      </c>
      <c r="V73" s="1" t="s">
        <v>896</v>
      </c>
    </row>
    <row r="74" s="1" customFormat="1" spans="1:22">
      <c r="A74" s="3">
        <v>999223166681491</v>
      </c>
      <c r="B74" s="1" t="s">
        <v>1216</v>
      </c>
      <c r="C74" s="1" t="s">
        <v>1228</v>
      </c>
      <c r="D74" s="1" t="s">
        <v>1229</v>
      </c>
      <c r="E74" s="1" t="s">
        <v>1230</v>
      </c>
      <c r="F74" s="1" t="s">
        <v>1106</v>
      </c>
      <c r="G74" s="1" t="s">
        <v>788</v>
      </c>
      <c r="H74" s="1" t="s">
        <v>789</v>
      </c>
      <c r="I74" s="1" t="s">
        <v>1231</v>
      </c>
      <c r="J74" s="1" t="s">
        <v>30</v>
      </c>
      <c r="K74" s="1" t="s">
        <v>1232</v>
      </c>
      <c r="L74" s="1" t="s">
        <v>1232</v>
      </c>
      <c r="M74" s="1" t="s">
        <v>792</v>
      </c>
      <c r="N74" s="1" t="s">
        <v>792</v>
      </c>
      <c r="O74" s="1" t="s">
        <v>793</v>
      </c>
      <c r="P74" s="1" t="s">
        <v>794</v>
      </c>
      <c r="Q74" s="1" t="s">
        <v>795</v>
      </c>
      <c r="R74" s="1" t="s">
        <v>1233</v>
      </c>
      <c r="S74" s="1" t="s">
        <v>797</v>
      </c>
      <c r="T74" s="1" t="s">
        <v>798</v>
      </c>
      <c r="U74" s="1" t="s">
        <v>799</v>
      </c>
      <c r="V74" s="1" t="s">
        <v>1234</v>
      </c>
    </row>
    <row r="75" s="1" customFormat="1" spans="1:22">
      <c r="A75" s="3">
        <v>999223165692686</v>
      </c>
      <c r="B75" s="1" t="s">
        <v>1216</v>
      </c>
      <c r="C75" s="1" t="s">
        <v>1235</v>
      </c>
      <c r="D75" s="1" t="s">
        <v>1236</v>
      </c>
      <c r="E75" s="1" t="s">
        <v>1237</v>
      </c>
      <c r="F75" s="1" t="s">
        <v>784</v>
      </c>
      <c r="G75" s="1" t="s">
        <v>788</v>
      </c>
      <c r="H75" s="1" t="s">
        <v>789</v>
      </c>
      <c r="I75" s="1" t="s">
        <v>1238</v>
      </c>
      <c r="J75" s="1" t="s">
        <v>30</v>
      </c>
      <c r="K75" s="1" t="s">
        <v>1239</v>
      </c>
      <c r="L75" s="1" t="s">
        <v>1239</v>
      </c>
      <c r="M75" s="1" t="s">
        <v>792</v>
      </c>
      <c r="N75" s="1" t="s">
        <v>792</v>
      </c>
      <c r="O75" s="1" t="s">
        <v>793</v>
      </c>
      <c r="P75" s="1" t="s">
        <v>794</v>
      </c>
      <c r="Q75" s="1" t="s">
        <v>795</v>
      </c>
      <c r="R75" s="1" t="s">
        <v>1240</v>
      </c>
      <c r="S75" s="1" t="s">
        <v>797</v>
      </c>
      <c r="T75" s="1" t="s">
        <v>798</v>
      </c>
      <c r="U75" s="1" t="s">
        <v>799</v>
      </c>
      <c r="V75" s="1" t="s">
        <v>1241</v>
      </c>
    </row>
    <row r="76" s="1" customFormat="1" spans="1:22">
      <c r="A76" s="3">
        <v>999223165026813</v>
      </c>
      <c r="B76" s="1" t="s">
        <v>1216</v>
      </c>
      <c r="C76" s="1" t="s">
        <v>1242</v>
      </c>
      <c r="D76" s="1" t="s">
        <v>1243</v>
      </c>
      <c r="E76" s="1" t="s">
        <v>1244</v>
      </c>
      <c r="F76" s="1" t="s">
        <v>991</v>
      </c>
      <c r="G76" s="1" t="s">
        <v>788</v>
      </c>
      <c r="H76" s="1" t="s">
        <v>789</v>
      </c>
      <c r="I76" s="1" t="s">
        <v>1245</v>
      </c>
      <c r="J76" s="1" t="s">
        <v>30</v>
      </c>
      <c r="K76" s="1" t="s">
        <v>1246</v>
      </c>
      <c r="L76" s="1" t="s">
        <v>1246</v>
      </c>
      <c r="M76" s="1" t="s">
        <v>792</v>
      </c>
      <c r="N76" s="1" t="s">
        <v>792</v>
      </c>
      <c r="O76" s="1" t="s">
        <v>793</v>
      </c>
      <c r="P76" s="1" t="s">
        <v>794</v>
      </c>
      <c r="Q76" s="1" t="s">
        <v>795</v>
      </c>
      <c r="R76" s="1" t="s">
        <v>1247</v>
      </c>
      <c r="S76" s="1" t="s">
        <v>797</v>
      </c>
      <c r="T76" s="1" t="s">
        <v>798</v>
      </c>
      <c r="U76" s="1" t="s">
        <v>799</v>
      </c>
      <c r="V76" s="1" t="s">
        <v>807</v>
      </c>
    </row>
    <row r="77" s="1" customFormat="1" spans="1:22">
      <c r="A77" s="3">
        <v>999223164789122</v>
      </c>
      <c r="B77" s="1" t="s">
        <v>1216</v>
      </c>
      <c r="C77" s="1" t="s">
        <v>1248</v>
      </c>
      <c r="D77" s="1" t="s">
        <v>1053</v>
      </c>
      <c r="E77" s="1" t="s">
        <v>1249</v>
      </c>
      <c r="F77" s="1" t="s">
        <v>784</v>
      </c>
      <c r="G77" s="1" t="s">
        <v>788</v>
      </c>
      <c r="H77" s="1" t="s">
        <v>789</v>
      </c>
      <c r="I77" s="1" t="s">
        <v>1250</v>
      </c>
      <c r="J77" s="1" t="s">
        <v>30</v>
      </c>
      <c r="K77" s="1" t="s">
        <v>1251</v>
      </c>
      <c r="L77" s="1" t="s">
        <v>1251</v>
      </c>
      <c r="M77" s="1" t="s">
        <v>792</v>
      </c>
      <c r="N77" s="1" t="s">
        <v>792</v>
      </c>
      <c r="O77" s="1" t="s">
        <v>793</v>
      </c>
      <c r="P77" s="1" t="s">
        <v>794</v>
      </c>
      <c r="Q77" s="1" t="s">
        <v>795</v>
      </c>
      <c r="R77" s="1" t="s">
        <v>1252</v>
      </c>
      <c r="S77" s="1" t="s">
        <v>797</v>
      </c>
      <c r="T77" s="1" t="s">
        <v>798</v>
      </c>
      <c r="U77" s="1" t="s">
        <v>1058</v>
      </c>
      <c r="V77" s="1" t="s">
        <v>807</v>
      </c>
    </row>
    <row r="78" s="1" customFormat="1" spans="1:22">
      <c r="A78" s="3">
        <v>999223161949390</v>
      </c>
      <c r="B78" s="1" t="s">
        <v>1216</v>
      </c>
      <c r="C78" s="1" t="s">
        <v>1253</v>
      </c>
      <c r="D78" s="1" t="s">
        <v>1218</v>
      </c>
      <c r="E78" s="1" t="s">
        <v>1254</v>
      </c>
      <c r="F78" s="1" t="s">
        <v>784</v>
      </c>
      <c r="G78" s="1" t="s">
        <v>788</v>
      </c>
      <c r="H78" s="1" t="s">
        <v>789</v>
      </c>
      <c r="I78" s="1" t="s">
        <v>1255</v>
      </c>
      <c r="J78" s="1" t="s">
        <v>30</v>
      </c>
      <c r="K78" s="1" t="s">
        <v>1256</v>
      </c>
      <c r="L78" s="1" t="s">
        <v>1256</v>
      </c>
      <c r="M78" s="1" t="s">
        <v>792</v>
      </c>
      <c r="N78" s="1" t="s">
        <v>792</v>
      </c>
      <c r="O78" s="1" t="s">
        <v>793</v>
      </c>
      <c r="P78" s="1" t="s">
        <v>794</v>
      </c>
      <c r="Q78" s="1" t="s">
        <v>795</v>
      </c>
      <c r="R78" s="1" t="s">
        <v>1257</v>
      </c>
      <c r="S78" s="1" t="s">
        <v>797</v>
      </c>
      <c r="T78" s="1" t="s">
        <v>798</v>
      </c>
      <c r="U78" s="1" t="s">
        <v>799</v>
      </c>
      <c r="V78" s="1" t="s">
        <v>807</v>
      </c>
    </row>
    <row r="79" s="1" customFormat="1" spans="1:22">
      <c r="A79" s="3">
        <v>999223182429661</v>
      </c>
      <c r="B79" s="1" t="s">
        <v>1190</v>
      </c>
      <c r="C79" s="1" t="s">
        <v>1258</v>
      </c>
      <c r="D79" s="1" t="s">
        <v>1259</v>
      </c>
      <c r="E79" s="1" t="s">
        <v>1260</v>
      </c>
      <c r="F79" s="1" t="s">
        <v>1190</v>
      </c>
      <c r="G79" s="1" t="s">
        <v>788</v>
      </c>
      <c r="H79" s="1" t="s">
        <v>789</v>
      </c>
      <c r="I79" s="1" t="s">
        <v>1261</v>
      </c>
      <c r="J79" s="1" t="s">
        <v>30</v>
      </c>
      <c r="K79" s="1" t="s">
        <v>1262</v>
      </c>
      <c r="L79" s="1" t="s">
        <v>1262</v>
      </c>
      <c r="M79" s="1" t="s">
        <v>792</v>
      </c>
      <c r="N79" s="1" t="s">
        <v>792</v>
      </c>
      <c r="O79" s="1" t="s">
        <v>793</v>
      </c>
      <c r="P79" s="1" t="s">
        <v>794</v>
      </c>
      <c r="Q79" s="1" t="s">
        <v>795</v>
      </c>
      <c r="R79" s="1" t="s">
        <v>1263</v>
      </c>
      <c r="S79" s="1" t="s">
        <v>797</v>
      </c>
      <c r="T79" s="1" t="s">
        <v>798</v>
      </c>
      <c r="U79" s="1" t="s">
        <v>799</v>
      </c>
      <c r="V79" s="1" t="s">
        <v>877</v>
      </c>
    </row>
    <row r="80" s="1" customFormat="1" spans="1:22">
      <c r="A80" s="3">
        <v>999223161490767</v>
      </c>
      <c r="B80" s="1" t="s">
        <v>1216</v>
      </c>
      <c r="C80" s="1" t="s">
        <v>1264</v>
      </c>
      <c r="D80" s="1" t="s">
        <v>1265</v>
      </c>
      <c r="E80" s="1" t="s">
        <v>1266</v>
      </c>
      <c r="F80" s="1" t="s">
        <v>1106</v>
      </c>
      <c r="G80" s="1" t="s">
        <v>788</v>
      </c>
      <c r="H80" s="1" t="s">
        <v>789</v>
      </c>
      <c r="I80" s="1" t="s">
        <v>1267</v>
      </c>
      <c r="J80" s="1" t="s">
        <v>30</v>
      </c>
      <c r="K80" s="1" t="s">
        <v>1268</v>
      </c>
      <c r="L80" s="1" t="s">
        <v>1268</v>
      </c>
      <c r="M80" s="1" t="s">
        <v>792</v>
      </c>
      <c r="N80" s="1" t="s">
        <v>792</v>
      </c>
      <c r="O80" s="1" t="s">
        <v>793</v>
      </c>
      <c r="P80" s="1" t="s">
        <v>794</v>
      </c>
      <c r="Q80" s="1" t="s">
        <v>795</v>
      </c>
      <c r="R80" s="1" t="s">
        <v>1269</v>
      </c>
      <c r="S80" s="1" t="s">
        <v>797</v>
      </c>
      <c r="T80" s="1" t="s">
        <v>798</v>
      </c>
      <c r="U80" s="1" t="s">
        <v>799</v>
      </c>
      <c r="V80" s="1" t="s">
        <v>800</v>
      </c>
    </row>
    <row r="81" s="1" customFormat="1" spans="1:22">
      <c r="A81" s="3">
        <v>999223175103351</v>
      </c>
      <c r="B81" s="1" t="s">
        <v>1190</v>
      </c>
      <c r="C81" s="1" t="s">
        <v>1270</v>
      </c>
      <c r="D81" s="1" t="s">
        <v>1271</v>
      </c>
      <c r="E81" s="1" t="s">
        <v>1272</v>
      </c>
      <c r="F81" s="1" t="s">
        <v>1106</v>
      </c>
      <c r="G81" s="1" t="s">
        <v>788</v>
      </c>
      <c r="H81" s="1" t="s">
        <v>789</v>
      </c>
      <c r="I81" s="1" t="s">
        <v>1273</v>
      </c>
      <c r="J81" s="1" t="s">
        <v>30</v>
      </c>
      <c r="K81" s="1" t="s">
        <v>1274</v>
      </c>
      <c r="L81" s="1" t="s">
        <v>1274</v>
      </c>
      <c r="M81" s="1" t="s">
        <v>792</v>
      </c>
      <c r="N81" s="1" t="s">
        <v>792</v>
      </c>
      <c r="O81" s="1" t="s">
        <v>793</v>
      </c>
      <c r="P81" s="1" t="s">
        <v>794</v>
      </c>
      <c r="Q81" s="1" t="s">
        <v>795</v>
      </c>
      <c r="R81" s="1" t="s">
        <v>1275</v>
      </c>
      <c r="S81" s="1" t="s">
        <v>797</v>
      </c>
      <c r="T81" s="1" t="s">
        <v>798</v>
      </c>
      <c r="U81" s="1" t="s">
        <v>799</v>
      </c>
      <c r="V81" s="1" t="s">
        <v>877</v>
      </c>
    </row>
    <row r="82" s="1" customFormat="1" spans="1:22">
      <c r="A82" s="3">
        <v>999223189843634</v>
      </c>
      <c r="B82" s="1" t="s">
        <v>1106</v>
      </c>
      <c r="C82" s="1" t="s">
        <v>1276</v>
      </c>
      <c r="D82" s="1" t="s">
        <v>1277</v>
      </c>
      <c r="E82" s="1" t="s">
        <v>1278</v>
      </c>
      <c r="F82" s="1" t="s">
        <v>784</v>
      </c>
      <c r="G82" s="1" t="s">
        <v>788</v>
      </c>
      <c r="H82" s="1" t="s">
        <v>789</v>
      </c>
      <c r="I82" s="1" t="s">
        <v>1279</v>
      </c>
      <c r="J82" s="1" t="s">
        <v>30</v>
      </c>
      <c r="K82" s="1" t="s">
        <v>856</v>
      </c>
      <c r="L82" s="1" t="s">
        <v>856</v>
      </c>
      <c r="M82" s="1" t="s">
        <v>792</v>
      </c>
      <c r="N82" s="1" t="s">
        <v>792</v>
      </c>
      <c r="O82" s="1" t="s">
        <v>793</v>
      </c>
      <c r="P82" s="1" t="s">
        <v>794</v>
      </c>
      <c r="Q82" s="1" t="s">
        <v>795</v>
      </c>
      <c r="R82" s="1" t="s">
        <v>1280</v>
      </c>
      <c r="S82" s="1" t="s">
        <v>797</v>
      </c>
      <c r="T82" s="1" t="s">
        <v>798</v>
      </c>
      <c r="U82" s="1" t="s">
        <v>799</v>
      </c>
      <c r="V82" s="1" t="s">
        <v>864</v>
      </c>
    </row>
    <row r="83" s="1" customFormat="1" spans="1:22">
      <c r="A83" s="3">
        <v>999223142626301</v>
      </c>
      <c r="B83" s="1" t="s">
        <v>1281</v>
      </c>
      <c r="C83" s="1" t="s">
        <v>1282</v>
      </c>
      <c r="D83" s="1" t="s">
        <v>1283</v>
      </c>
      <c r="E83" s="1" t="s">
        <v>1284</v>
      </c>
      <c r="F83" s="1" t="s">
        <v>784</v>
      </c>
      <c r="G83" s="1" t="s">
        <v>788</v>
      </c>
      <c r="H83" s="1" t="s">
        <v>789</v>
      </c>
      <c r="I83" s="1" t="s">
        <v>1285</v>
      </c>
      <c r="J83" s="1" t="s">
        <v>30</v>
      </c>
      <c r="K83" s="1" t="s">
        <v>1286</v>
      </c>
      <c r="L83" s="1" t="s">
        <v>1286</v>
      </c>
      <c r="M83" s="1" t="s">
        <v>792</v>
      </c>
      <c r="N83" s="1" t="s">
        <v>792</v>
      </c>
      <c r="O83" s="1" t="s">
        <v>793</v>
      </c>
      <c r="P83" s="1" t="s">
        <v>794</v>
      </c>
      <c r="Q83" s="1" t="s">
        <v>795</v>
      </c>
      <c r="R83" s="1" t="s">
        <v>1287</v>
      </c>
      <c r="S83" s="1" t="s">
        <v>797</v>
      </c>
      <c r="T83" s="1" t="s">
        <v>798</v>
      </c>
      <c r="U83" s="1" t="s">
        <v>799</v>
      </c>
      <c r="V83" s="1" t="s">
        <v>1288</v>
      </c>
    </row>
    <row r="84" s="1" customFormat="1" spans="1:22">
      <c r="A84" s="3">
        <v>999223135475377</v>
      </c>
      <c r="B84" s="1" t="s">
        <v>1281</v>
      </c>
      <c r="C84" s="1" t="s">
        <v>1289</v>
      </c>
      <c r="D84" s="1" t="s">
        <v>1290</v>
      </c>
      <c r="E84" s="1" t="s">
        <v>1291</v>
      </c>
      <c r="F84" s="1" t="s">
        <v>991</v>
      </c>
      <c r="G84" s="1" t="s">
        <v>788</v>
      </c>
      <c r="H84" s="1" t="s">
        <v>789</v>
      </c>
      <c r="I84" s="1" t="s">
        <v>1292</v>
      </c>
      <c r="J84" s="1" t="s">
        <v>30</v>
      </c>
      <c r="K84" s="1" t="s">
        <v>1293</v>
      </c>
      <c r="L84" s="1" t="s">
        <v>1293</v>
      </c>
      <c r="M84" s="1" t="s">
        <v>792</v>
      </c>
      <c r="N84" s="1" t="s">
        <v>792</v>
      </c>
      <c r="O84" s="1" t="s">
        <v>793</v>
      </c>
      <c r="P84" s="1" t="s">
        <v>794</v>
      </c>
      <c r="Q84" s="1" t="s">
        <v>795</v>
      </c>
      <c r="R84" s="1" t="s">
        <v>1294</v>
      </c>
      <c r="S84" s="1" t="s">
        <v>797</v>
      </c>
      <c r="T84" s="1" t="s">
        <v>798</v>
      </c>
      <c r="U84" s="1" t="s">
        <v>799</v>
      </c>
      <c r="V84" s="1" t="s">
        <v>977</v>
      </c>
    </row>
    <row r="85" s="1" customFormat="1" spans="1:22">
      <c r="A85" s="3">
        <v>999223128861661</v>
      </c>
      <c r="B85" s="1" t="s">
        <v>1281</v>
      </c>
      <c r="C85" s="1" t="s">
        <v>1295</v>
      </c>
      <c r="D85" s="1" t="s">
        <v>1296</v>
      </c>
      <c r="E85" s="1" t="s">
        <v>1297</v>
      </c>
      <c r="F85" s="1" t="s">
        <v>1106</v>
      </c>
      <c r="G85" s="1" t="s">
        <v>788</v>
      </c>
      <c r="H85" s="1" t="s">
        <v>789</v>
      </c>
      <c r="I85" s="1" t="s">
        <v>1298</v>
      </c>
      <c r="J85" s="1" t="s">
        <v>30</v>
      </c>
      <c r="K85" s="1" t="s">
        <v>1299</v>
      </c>
      <c r="L85" s="1" t="s">
        <v>1299</v>
      </c>
      <c r="M85" s="1" t="s">
        <v>792</v>
      </c>
      <c r="N85" s="1" t="s">
        <v>792</v>
      </c>
      <c r="O85" s="1" t="s">
        <v>793</v>
      </c>
      <c r="P85" s="1" t="s">
        <v>794</v>
      </c>
      <c r="Q85" s="1" t="s">
        <v>795</v>
      </c>
      <c r="R85" s="1" t="s">
        <v>1300</v>
      </c>
      <c r="S85" s="1" t="s">
        <v>797</v>
      </c>
      <c r="T85" s="1" t="s">
        <v>798</v>
      </c>
      <c r="U85" s="1" t="s">
        <v>1058</v>
      </c>
      <c r="V85" s="1" t="s">
        <v>800</v>
      </c>
    </row>
    <row r="86" s="1" customFormat="1" spans="1:22">
      <c r="A86" s="3">
        <v>999223125156196</v>
      </c>
      <c r="B86" s="1" t="s">
        <v>1301</v>
      </c>
      <c r="C86" s="1" t="s">
        <v>1302</v>
      </c>
      <c r="D86" s="1" t="s">
        <v>1303</v>
      </c>
      <c r="E86" s="1" t="s">
        <v>1304</v>
      </c>
      <c r="F86" s="1" t="s">
        <v>991</v>
      </c>
      <c r="G86" s="1" t="s">
        <v>788</v>
      </c>
      <c r="H86" s="1" t="s">
        <v>789</v>
      </c>
      <c r="I86" s="1" t="s">
        <v>1305</v>
      </c>
      <c r="J86" s="1" t="s">
        <v>30</v>
      </c>
      <c r="K86" s="1" t="s">
        <v>1306</v>
      </c>
      <c r="L86" s="1" t="s">
        <v>1306</v>
      </c>
      <c r="M86" s="1" t="s">
        <v>792</v>
      </c>
      <c r="N86" s="1" t="s">
        <v>792</v>
      </c>
      <c r="O86" s="1" t="s">
        <v>793</v>
      </c>
      <c r="P86" s="1" t="s">
        <v>794</v>
      </c>
      <c r="Q86" s="1" t="s">
        <v>795</v>
      </c>
      <c r="R86" s="1" t="s">
        <v>1307</v>
      </c>
      <c r="S86" s="1" t="s">
        <v>797</v>
      </c>
      <c r="T86" s="1" t="s">
        <v>798</v>
      </c>
      <c r="U86" s="1" t="s">
        <v>1058</v>
      </c>
      <c r="V86" s="1" t="s">
        <v>807</v>
      </c>
    </row>
    <row r="87" s="1" customFormat="1" spans="1:22">
      <c r="A87" s="3">
        <v>999223148876471</v>
      </c>
      <c r="B87" s="1" t="s">
        <v>1308</v>
      </c>
      <c r="C87" s="1" t="s">
        <v>1309</v>
      </c>
      <c r="D87" s="1" t="s">
        <v>1310</v>
      </c>
      <c r="E87" s="1" t="s">
        <v>1311</v>
      </c>
      <c r="F87" s="1" t="s">
        <v>784</v>
      </c>
      <c r="G87" s="1" t="s">
        <v>788</v>
      </c>
      <c r="H87" s="1" t="s">
        <v>789</v>
      </c>
      <c r="I87" s="1" t="s">
        <v>1312</v>
      </c>
      <c r="J87" s="1" t="s">
        <v>30</v>
      </c>
      <c r="K87" s="1" t="s">
        <v>1313</v>
      </c>
      <c r="L87" s="1" t="s">
        <v>1313</v>
      </c>
      <c r="M87" s="1" t="s">
        <v>792</v>
      </c>
      <c r="N87" s="1" t="s">
        <v>792</v>
      </c>
      <c r="O87" s="1" t="s">
        <v>793</v>
      </c>
      <c r="P87" s="1" t="s">
        <v>794</v>
      </c>
      <c r="Q87" s="1" t="s">
        <v>795</v>
      </c>
      <c r="R87" s="1" t="s">
        <v>1314</v>
      </c>
      <c r="S87" s="1" t="s">
        <v>797</v>
      </c>
      <c r="T87" s="1" t="s">
        <v>798</v>
      </c>
      <c r="U87" s="1" t="s">
        <v>799</v>
      </c>
      <c r="V87" s="1" t="s">
        <v>877</v>
      </c>
    </row>
    <row r="88" s="1" customFormat="1" spans="1:22">
      <c r="A88" s="3">
        <v>999223117618719</v>
      </c>
      <c r="B88" s="1" t="s">
        <v>1301</v>
      </c>
      <c r="C88" s="1" t="s">
        <v>1315</v>
      </c>
      <c r="D88" s="1" t="s">
        <v>1316</v>
      </c>
      <c r="E88" s="1" t="s">
        <v>1317</v>
      </c>
      <c r="F88" s="1" t="s">
        <v>784</v>
      </c>
      <c r="G88" s="1" t="s">
        <v>788</v>
      </c>
      <c r="H88" s="1" t="s">
        <v>789</v>
      </c>
      <c r="I88" s="1" t="s">
        <v>1318</v>
      </c>
      <c r="J88" s="1" t="s">
        <v>30</v>
      </c>
      <c r="K88" s="1" t="s">
        <v>1319</v>
      </c>
      <c r="L88" s="1" t="s">
        <v>1319</v>
      </c>
      <c r="M88" s="1" t="s">
        <v>792</v>
      </c>
      <c r="N88" s="1" t="s">
        <v>792</v>
      </c>
      <c r="O88" s="1" t="s">
        <v>793</v>
      </c>
      <c r="P88" s="1" t="s">
        <v>794</v>
      </c>
      <c r="Q88" s="1" t="s">
        <v>795</v>
      </c>
      <c r="R88" s="1" t="s">
        <v>1320</v>
      </c>
      <c r="S88" s="1" t="s">
        <v>797</v>
      </c>
      <c r="T88" s="1" t="s">
        <v>798</v>
      </c>
      <c r="U88" s="1" t="s">
        <v>799</v>
      </c>
      <c r="V88" s="1" t="s">
        <v>807</v>
      </c>
    </row>
    <row r="89" s="1" customFormat="1" spans="1:22">
      <c r="A89" s="3">
        <v>999223114094531</v>
      </c>
      <c r="B89" s="1" t="s">
        <v>1301</v>
      </c>
      <c r="C89" s="1" t="s">
        <v>1321</v>
      </c>
      <c r="D89" s="1" t="s">
        <v>1322</v>
      </c>
      <c r="E89" s="1" t="s">
        <v>1323</v>
      </c>
      <c r="F89" s="1" t="s">
        <v>1106</v>
      </c>
      <c r="G89" s="1" t="s">
        <v>788</v>
      </c>
      <c r="H89" s="1" t="s">
        <v>789</v>
      </c>
      <c r="I89" s="1" t="s">
        <v>1324</v>
      </c>
      <c r="J89" s="1" t="s">
        <v>30</v>
      </c>
      <c r="K89" s="1" t="s">
        <v>1325</v>
      </c>
      <c r="L89" s="1" t="s">
        <v>1325</v>
      </c>
      <c r="M89" s="1" t="s">
        <v>792</v>
      </c>
      <c r="N89" s="1" t="s">
        <v>792</v>
      </c>
      <c r="O89" s="1" t="s">
        <v>793</v>
      </c>
      <c r="P89" s="1" t="s">
        <v>794</v>
      </c>
      <c r="Q89" s="1" t="s">
        <v>795</v>
      </c>
      <c r="R89" s="1" t="s">
        <v>1326</v>
      </c>
      <c r="S89" s="1" t="s">
        <v>797</v>
      </c>
      <c r="T89" s="1" t="s">
        <v>798</v>
      </c>
      <c r="U89" s="1" t="s">
        <v>799</v>
      </c>
      <c r="V89" s="1" t="s">
        <v>864</v>
      </c>
    </row>
    <row r="90" s="1" customFormat="1" spans="1:22">
      <c r="A90" s="3">
        <v>999223111904416</v>
      </c>
      <c r="B90" s="1" t="s">
        <v>1301</v>
      </c>
      <c r="C90" s="1" t="s">
        <v>1327</v>
      </c>
      <c r="D90" s="1" t="s">
        <v>1328</v>
      </c>
      <c r="E90" s="1" t="s">
        <v>1329</v>
      </c>
      <c r="F90" s="1" t="s">
        <v>1190</v>
      </c>
      <c r="G90" s="1" t="s">
        <v>788</v>
      </c>
      <c r="H90" s="1" t="s">
        <v>789</v>
      </c>
      <c r="I90" s="1" t="s">
        <v>1330</v>
      </c>
      <c r="J90" s="1" t="s">
        <v>30</v>
      </c>
      <c r="K90" s="1" t="s">
        <v>1331</v>
      </c>
      <c r="L90" s="1" t="s">
        <v>1331</v>
      </c>
      <c r="M90" s="1" t="s">
        <v>792</v>
      </c>
      <c r="N90" s="1" t="s">
        <v>792</v>
      </c>
      <c r="O90" s="1" t="s">
        <v>793</v>
      </c>
      <c r="P90" s="1" t="s">
        <v>794</v>
      </c>
      <c r="Q90" s="1" t="s">
        <v>795</v>
      </c>
      <c r="R90" s="1" t="s">
        <v>1332</v>
      </c>
      <c r="S90" s="1" t="s">
        <v>797</v>
      </c>
      <c r="T90" s="1" t="s">
        <v>798</v>
      </c>
      <c r="U90" s="1" t="s">
        <v>799</v>
      </c>
      <c r="V90" s="1" t="s">
        <v>800</v>
      </c>
    </row>
    <row r="91" s="1" customFormat="1" spans="1:22">
      <c r="A91" s="3">
        <v>999223110489432</v>
      </c>
      <c r="B91" s="1" t="s">
        <v>1301</v>
      </c>
      <c r="C91" s="1" t="s">
        <v>1333</v>
      </c>
      <c r="D91" s="1" t="s">
        <v>1334</v>
      </c>
      <c r="E91" s="1" t="s">
        <v>1335</v>
      </c>
      <c r="F91" s="1" t="s">
        <v>784</v>
      </c>
      <c r="G91" s="1" t="s">
        <v>788</v>
      </c>
      <c r="H91" s="1" t="s">
        <v>789</v>
      </c>
      <c r="I91" s="1" t="s">
        <v>1336</v>
      </c>
      <c r="J91" s="1" t="s">
        <v>30</v>
      </c>
      <c r="K91" s="1" t="s">
        <v>1337</v>
      </c>
      <c r="L91" s="1" t="s">
        <v>1337</v>
      </c>
      <c r="M91" s="1" t="s">
        <v>792</v>
      </c>
      <c r="N91" s="1" t="s">
        <v>792</v>
      </c>
      <c r="O91" s="1" t="s">
        <v>793</v>
      </c>
      <c r="P91" s="1" t="s">
        <v>794</v>
      </c>
      <c r="Q91" s="1" t="s">
        <v>795</v>
      </c>
      <c r="R91" s="1" t="s">
        <v>1338</v>
      </c>
      <c r="S91" s="1" t="s">
        <v>797</v>
      </c>
      <c r="T91" s="1" t="s">
        <v>798</v>
      </c>
      <c r="U91" s="1" t="s">
        <v>799</v>
      </c>
      <c r="V91" s="1" t="s">
        <v>1241</v>
      </c>
    </row>
    <row r="92" s="1" customFormat="1" spans="1:22">
      <c r="A92" s="3">
        <v>999223148684304</v>
      </c>
      <c r="B92" s="1" t="s">
        <v>1308</v>
      </c>
      <c r="C92" s="1" t="s">
        <v>1339</v>
      </c>
      <c r="D92" s="1" t="s">
        <v>1340</v>
      </c>
      <c r="E92" s="1" t="s">
        <v>1341</v>
      </c>
      <c r="F92" s="1" t="s">
        <v>1106</v>
      </c>
      <c r="G92" s="1" t="s">
        <v>788</v>
      </c>
      <c r="H92" s="1" t="s">
        <v>789</v>
      </c>
      <c r="I92" s="1" t="s">
        <v>1342</v>
      </c>
      <c r="J92" s="1" t="s">
        <v>30</v>
      </c>
      <c r="K92" s="1" t="s">
        <v>1343</v>
      </c>
      <c r="L92" s="1" t="s">
        <v>1343</v>
      </c>
      <c r="M92" s="1" t="s">
        <v>792</v>
      </c>
      <c r="N92" s="1" t="s">
        <v>792</v>
      </c>
      <c r="O92" s="1" t="s">
        <v>793</v>
      </c>
      <c r="P92" s="1" t="s">
        <v>794</v>
      </c>
      <c r="Q92" s="1" t="s">
        <v>795</v>
      </c>
      <c r="R92" s="1" t="s">
        <v>1344</v>
      </c>
      <c r="S92" s="1" t="s">
        <v>797</v>
      </c>
      <c r="T92" s="1" t="s">
        <v>798</v>
      </c>
      <c r="U92" s="1" t="s">
        <v>799</v>
      </c>
      <c r="V92" s="1" t="s">
        <v>877</v>
      </c>
    </row>
    <row r="93" s="1" customFormat="1" spans="1:22">
      <c r="A93" s="3">
        <v>999223105490897</v>
      </c>
      <c r="B93" s="1" t="s">
        <v>1345</v>
      </c>
      <c r="C93" s="1" t="s">
        <v>1346</v>
      </c>
      <c r="D93" s="1" t="s">
        <v>1347</v>
      </c>
      <c r="E93" s="1" t="s">
        <v>1348</v>
      </c>
      <c r="F93" s="1" t="s">
        <v>991</v>
      </c>
      <c r="G93" s="1" t="s">
        <v>788</v>
      </c>
      <c r="H93" s="1" t="s">
        <v>789</v>
      </c>
      <c r="I93" s="1" t="s">
        <v>1349</v>
      </c>
      <c r="J93" s="1" t="s">
        <v>30</v>
      </c>
      <c r="K93" s="1" t="s">
        <v>1350</v>
      </c>
      <c r="L93" s="1" t="s">
        <v>1350</v>
      </c>
      <c r="M93" s="1" t="s">
        <v>792</v>
      </c>
      <c r="N93" s="1" t="s">
        <v>792</v>
      </c>
      <c r="O93" s="1" t="s">
        <v>793</v>
      </c>
      <c r="P93" s="1" t="s">
        <v>794</v>
      </c>
      <c r="Q93" s="1" t="s">
        <v>795</v>
      </c>
      <c r="R93" s="1" t="s">
        <v>1351</v>
      </c>
      <c r="S93" s="1" t="s">
        <v>797</v>
      </c>
      <c r="T93" s="1" t="s">
        <v>798</v>
      </c>
      <c r="U93" s="1" t="s">
        <v>799</v>
      </c>
      <c r="V93" s="1" t="s">
        <v>807</v>
      </c>
    </row>
    <row r="94" s="1" customFormat="1" spans="1:22">
      <c r="A94" s="3">
        <v>999223090947671</v>
      </c>
      <c r="B94" s="1" t="s">
        <v>1352</v>
      </c>
      <c r="C94" s="1" t="s">
        <v>1353</v>
      </c>
      <c r="D94" s="1" t="s">
        <v>1218</v>
      </c>
      <c r="E94" s="1" t="s">
        <v>1354</v>
      </c>
      <c r="F94" s="1" t="s">
        <v>1190</v>
      </c>
      <c r="G94" s="1" t="s">
        <v>788</v>
      </c>
      <c r="H94" s="1" t="s">
        <v>789</v>
      </c>
      <c r="I94" s="1" t="s">
        <v>1355</v>
      </c>
      <c r="J94" s="1" t="s">
        <v>30</v>
      </c>
      <c r="K94" s="1" t="s">
        <v>1356</v>
      </c>
      <c r="L94" s="1" t="s">
        <v>1356</v>
      </c>
      <c r="M94" s="1" t="s">
        <v>792</v>
      </c>
      <c r="N94" s="1" t="s">
        <v>792</v>
      </c>
      <c r="O94" s="1" t="s">
        <v>793</v>
      </c>
      <c r="P94" s="1" t="s">
        <v>794</v>
      </c>
      <c r="Q94" s="1" t="s">
        <v>795</v>
      </c>
      <c r="R94" s="1" t="s">
        <v>1357</v>
      </c>
      <c r="S94" s="1" t="s">
        <v>797</v>
      </c>
      <c r="T94" s="1" t="s">
        <v>798</v>
      </c>
      <c r="U94" s="1" t="s">
        <v>799</v>
      </c>
      <c r="V94" s="1" t="s">
        <v>807</v>
      </c>
    </row>
    <row r="95" s="1" customFormat="1" spans="1:22">
      <c r="A95" s="3">
        <v>999223161691122</v>
      </c>
      <c r="B95" s="1" t="s">
        <v>1216</v>
      </c>
      <c r="C95" s="1" t="s">
        <v>1358</v>
      </c>
      <c r="D95" s="1" t="s">
        <v>1359</v>
      </c>
      <c r="E95" s="1" t="s">
        <v>1360</v>
      </c>
      <c r="F95" s="1" t="s">
        <v>1106</v>
      </c>
      <c r="G95" s="1" t="s">
        <v>788</v>
      </c>
      <c r="H95" s="1" t="s">
        <v>789</v>
      </c>
      <c r="I95" s="1" t="s">
        <v>1361</v>
      </c>
      <c r="J95" s="1" t="s">
        <v>30</v>
      </c>
      <c r="K95" s="1" t="s">
        <v>1362</v>
      </c>
      <c r="L95" s="1" t="s">
        <v>1362</v>
      </c>
      <c r="M95" s="1" t="s">
        <v>792</v>
      </c>
      <c r="N95" s="1" t="s">
        <v>792</v>
      </c>
      <c r="O95" s="1" t="s">
        <v>793</v>
      </c>
      <c r="P95" s="1" t="s">
        <v>794</v>
      </c>
      <c r="Q95" s="1" t="s">
        <v>795</v>
      </c>
      <c r="R95" s="1" t="s">
        <v>1363</v>
      </c>
      <c r="S95" s="1" t="s">
        <v>797</v>
      </c>
      <c r="T95" s="1" t="s">
        <v>798</v>
      </c>
      <c r="U95" s="1" t="s">
        <v>799</v>
      </c>
      <c r="V95" s="1" t="s">
        <v>877</v>
      </c>
    </row>
    <row r="96" s="1" customFormat="1" spans="1:22">
      <c r="A96" s="3">
        <v>999223105829456</v>
      </c>
      <c r="B96" s="1" t="s">
        <v>1345</v>
      </c>
      <c r="C96" s="1" t="s">
        <v>1364</v>
      </c>
      <c r="D96" s="1" t="s">
        <v>1365</v>
      </c>
      <c r="E96" s="1" t="s">
        <v>1366</v>
      </c>
      <c r="F96" s="1" t="s">
        <v>1216</v>
      </c>
      <c r="G96" s="1" t="s">
        <v>788</v>
      </c>
      <c r="H96" s="1" t="s">
        <v>789</v>
      </c>
      <c r="I96" s="1" t="s">
        <v>1367</v>
      </c>
      <c r="J96" s="1" t="s">
        <v>30</v>
      </c>
      <c r="K96" s="1" t="s">
        <v>1368</v>
      </c>
      <c r="L96" s="1" t="s">
        <v>1368</v>
      </c>
      <c r="M96" s="1" t="s">
        <v>792</v>
      </c>
      <c r="N96" s="1" t="s">
        <v>792</v>
      </c>
      <c r="O96" s="1" t="s">
        <v>793</v>
      </c>
      <c r="P96" s="1" t="s">
        <v>794</v>
      </c>
      <c r="Q96" s="1" t="s">
        <v>795</v>
      </c>
      <c r="R96" s="1" t="s">
        <v>1369</v>
      </c>
      <c r="S96" s="1" t="s">
        <v>797</v>
      </c>
      <c r="T96" s="1" t="s">
        <v>798</v>
      </c>
      <c r="U96" s="1" t="s">
        <v>799</v>
      </c>
      <c r="V96" s="1" t="s">
        <v>1370</v>
      </c>
    </row>
    <row r="97" s="1" customFormat="1" spans="1:22">
      <c r="A97" s="3">
        <v>999223085221122</v>
      </c>
      <c r="B97" s="1" t="s">
        <v>1352</v>
      </c>
      <c r="C97" s="1" t="s">
        <v>1371</v>
      </c>
      <c r="D97" s="1" t="s">
        <v>1372</v>
      </c>
      <c r="E97" s="1" t="s">
        <v>1373</v>
      </c>
      <c r="F97" s="1" t="s">
        <v>784</v>
      </c>
      <c r="G97" s="1" t="s">
        <v>788</v>
      </c>
      <c r="H97" s="1" t="s">
        <v>789</v>
      </c>
      <c r="I97" s="1" t="s">
        <v>1374</v>
      </c>
      <c r="J97" s="1" t="s">
        <v>30</v>
      </c>
      <c r="K97" s="1" t="s">
        <v>1375</v>
      </c>
      <c r="L97" s="1" t="s">
        <v>1375</v>
      </c>
      <c r="M97" s="1" t="s">
        <v>792</v>
      </c>
      <c r="N97" s="1" t="s">
        <v>792</v>
      </c>
      <c r="O97" s="1" t="s">
        <v>793</v>
      </c>
      <c r="P97" s="1" t="s">
        <v>794</v>
      </c>
      <c r="Q97" s="1" t="s">
        <v>795</v>
      </c>
      <c r="R97" s="1" t="s">
        <v>1376</v>
      </c>
      <c r="S97" s="1" t="s">
        <v>797</v>
      </c>
      <c r="T97" s="1" t="s">
        <v>798</v>
      </c>
      <c r="U97" s="1" t="s">
        <v>1058</v>
      </c>
      <c r="V97" s="1" t="s">
        <v>800</v>
      </c>
    </row>
    <row r="98" s="1" customFormat="1" spans="1:22">
      <c r="A98" s="3">
        <v>999223062427140</v>
      </c>
      <c r="B98" s="1" t="s">
        <v>1377</v>
      </c>
      <c r="C98" s="1" t="s">
        <v>1378</v>
      </c>
      <c r="D98" s="1" t="s">
        <v>1379</v>
      </c>
      <c r="E98" s="1" t="s">
        <v>1380</v>
      </c>
      <c r="F98" s="1" t="s">
        <v>784</v>
      </c>
      <c r="G98" s="1" t="s">
        <v>788</v>
      </c>
      <c r="H98" s="1" t="s">
        <v>789</v>
      </c>
      <c r="I98" s="1" t="s">
        <v>1381</v>
      </c>
      <c r="J98" s="1" t="s">
        <v>30</v>
      </c>
      <c r="K98" s="1" t="s">
        <v>1382</v>
      </c>
      <c r="L98" s="1" t="s">
        <v>1382</v>
      </c>
      <c r="M98" s="1" t="s">
        <v>792</v>
      </c>
      <c r="N98" s="1" t="s">
        <v>792</v>
      </c>
      <c r="O98" s="1" t="s">
        <v>793</v>
      </c>
      <c r="P98" s="1" t="s">
        <v>794</v>
      </c>
      <c r="Q98" s="1" t="s">
        <v>795</v>
      </c>
      <c r="R98" s="1" t="s">
        <v>1383</v>
      </c>
      <c r="S98" s="1" t="s">
        <v>797</v>
      </c>
      <c r="T98" s="1" t="s">
        <v>798</v>
      </c>
      <c r="U98" s="1" t="s">
        <v>799</v>
      </c>
      <c r="V98" s="1" t="s">
        <v>1384</v>
      </c>
    </row>
    <row r="99" s="1" customFormat="1" spans="1:22">
      <c r="A99" s="3">
        <v>999223057794991</v>
      </c>
      <c r="B99" s="1" t="s">
        <v>1377</v>
      </c>
      <c r="C99" s="1" t="s">
        <v>1385</v>
      </c>
      <c r="D99" s="1" t="s">
        <v>1386</v>
      </c>
      <c r="E99" s="1" t="s">
        <v>1387</v>
      </c>
      <c r="F99" s="1" t="s">
        <v>784</v>
      </c>
      <c r="G99" s="1" t="s">
        <v>788</v>
      </c>
      <c r="H99" s="1" t="s">
        <v>789</v>
      </c>
      <c r="I99" s="1" t="s">
        <v>1388</v>
      </c>
      <c r="J99" s="1" t="s">
        <v>30</v>
      </c>
      <c r="K99" s="1" t="s">
        <v>1389</v>
      </c>
      <c r="L99" s="1" t="s">
        <v>1389</v>
      </c>
      <c r="M99" s="1" t="s">
        <v>792</v>
      </c>
      <c r="N99" s="1" t="s">
        <v>792</v>
      </c>
      <c r="O99" s="1" t="s">
        <v>793</v>
      </c>
      <c r="P99" s="1" t="s">
        <v>794</v>
      </c>
      <c r="Q99" s="1" t="s">
        <v>795</v>
      </c>
      <c r="R99" s="1" t="s">
        <v>1390</v>
      </c>
      <c r="S99" s="1" t="s">
        <v>797</v>
      </c>
      <c r="T99" s="1" t="s">
        <v>798</v>
      </c>
      <c r="U99" s="1" t="s">
        <v>799</v>
      </c>
      <c r="V99" s="1" t="s">
        <v>1241</v>
      </c>
    </row>
    <row r="100" s="1" customFormat="1" spans="1:22">
      <c r="A100" s="3">
        <v>999223047854902</v>
      </c>
      <c r="B100" s="1" t="s">
        <v>1391</v>
      </c>
      <c r="C100" s="1" t="s">
        <v>1392</v>
      </c>
      <c r="D100" s="1" t="s">
        <v>1218</v>
      </c>
      <c r="E100" s="1" t="s">
        <v>1393</v>
      </c>
      <c r="F100" s="1" t="s">
        <v>1190</v>
      </c>
      <c r="G100" s="1" t="s">
        <v>788</v>
      </c>
      <c r="H100" s="1" t="s">
        <v>789</v>
      </c>
      <c r="I100" s="1" t="s">
        <v>1394</v>
      </c>
      <c r="J100" s="1" t="s">
        <v>30</v>
      </c>
      <c r="K100" s="1" t="s">
        <v>1395</v>
      </c>
      <c r="L100" s="1" t="s">
        <v>1395</v>
      </c>
      <c r="M100" s="1" t="s">
        <v>792</v>
      </c>
      <c r="N100" s="1" t="s">
        <v>792</v>
      </c>
      <c r="O100" s="1" t="s">
        <v>793</v>
      </c>
      <c r="P100" s="1" t="s">
        <v>794</v>
      </c>
      <c r="Q100" s="1" t="s">
        <v>795</v>
      </c>
      <c r="R100" s="1" t="s">
        <v>1396</v>
      </c>
      <c r="S100" s="1" t="s">
        <v>797</v>
      </c>
      <c r="T100" s="1" t="s">
        <v>798</v>
      </c>
      <c r="U100" s="1" t="s">
        <v>799</v>
      </c>
      <c r="V100" s="1" t="s">
        <v>807</v>
      </c>
    </row>
    <row r="101" s="1" customFormat="1" spans="1:22">
      <c r="A101" s="3">
        <v>999223047497198</v>
      </c>
      <c r="B101" s="1" t="s">
        <v>1391</v>
      </c>
      <c r="C101" s="1" t="s">
        <v>1397</v>
      </c>
      <c r="D101" s="1" t="s">
        <v>1398</v>
      </c>
      <c r="E101" s="1" t="s">
        <v>1399</v>
      </c>
      <c r="F101" s="1" t="s">
        <v>1106</v>
      </c>
      <c r="G101" s="1" t="s">
        <v>788</v>
      </c>
      <c r="H101" s="1" t="s">
        <v>789</v>
      </c>
      <c r="I101" s="1" t="s">
        <v>1400</v>
      </c>
      <c r="J101" s="1" t="s">
        <v>30</v>
      </c>
      <c r="K101" s="1" t="s">
        <v>1401</v>
      </c>
      <c r="L101" s="1" t="s">
        <v>1401</v>
      </c>
      <c r="M101" s="1" t="s">
        <v>792</v>
      </c>
      <c r="N101" s="1" t="s">
        <v>792</v>
      </c>
      <c r="O101" s="1" t="s">
        <v>793</v>
      </c>
      <c r="P101" s="1" t="s">
        <v>794</v>
      </c>
      <c r="Q101" s="1" t="s">
        <v>795</v>
      </c>
      <c r="R101" s="1" t="s">
        <v>1402</v>
      </c>
      <c r="S101" s="1" t="s">
        <v>797</v>
      </c>
      <c r="T101" s="1" t="s">
        <v>798</v>
      </c>
      <c r="U101" s="1" t="s">
        <v>799</v>
      </c>
      <c r="V101" s="1" t="s">
        <v>864</v>
      </c>
    </row>
    <row r="102" s="1" customFormat="1" spans="1:22">
      <c r="A102" s="3">
        <v>23047212410</v>
      </c>
      <c r="B102" s="1" t="s">
        <v>1391</v>
      </c>
      <c r="C102" s="1" t="s">
        <v>1403</v>
      </c>
      <c r="D102" s="1" t="s">
        <v>1404</v>
      </c>
      <c r="E102" s="1" t="s">
        <v>1405</v>
      </c>
      <c r="F102" s="1" t="s">
        <v>784</v>
      </c>
      <c r="G102" s="1" t="s">
        <v>788</v>
      </c>
      <c r="H102" s="1" t="s">
        <v>789</v>
      </c>
      <c r="I102" s="1" t="s">
        <v>1406</v>
      </c>
      <c r="J102" s="1" t="s">
        <v>30</v>
      </c>
      <c r="K102" s="1" t="s">
        <v>1050</v>
      </c>
      <c r="L102" s="1" t="s">
        <v>1050</v>
      </c>
      <c r="M102" s="1" t="s">
        <v>792</v>
      </c>
      <c r="N102" s="1" t="s">
        <v>792</v>
      </c>
      <c r="O102" s="1" t="s">
        <v>793</v>
      </c>
      <c r="P102" s="1" t="s">
        <v>794</v>
      </c>
      <c r="Q102" s="1" t="s">
        <v>795</v>
      </c>
      <c r="R102" s="1" t="s">
        <v>1407</v>
      </c>
      <c r="S102" s="1" t="s">
        <v>797</v>
      </c>
      <c r="T102" s="1" t="s">
        <v>798</v>
      </c>
      <c r="U102" s="1" t="s">
        <v>1058</v>
      </c>
      <c r="V102" s="1" t="s">
        <v>977</v>
      </c>
    </row>
    <row r="103" s="1" customFormat="1" spans="1:22">
      <c r="A103" s="3">
        <v>999223090945911</v>
      </c>
      <c r="B103" s="1" t="s">
        <v>1352</v>
      </c>
      <c r="C103" s="1" t="s">
        <v>1408</v>
      </c>
      <c r="D103" s="1" t="s">
        <v>1409</v>
      </c>
      <c r="E103" s="1" t="s">
        <v>1410</v>
      </c>
      <c r="F103" s="1" t="s">
        <v>784</v>
      </c>
      <c r="G103" s="1" t="s">
        <v>788</v>
      </c>
      <c r="H103" s="1" t="s">
        <v>789</v>
      </c>
      <c r="I103" s="1" t="s">
        <v>1411</v>
      </c>
      <c r="J103" s="1" t="s">
        <v>30</v>
      </c>
      <c r="K103" s="1" t="s">
        <v>1412</v>
      </c>
      <c r="L103" s="1" t="s">
        <v>1412</v>
      </c>
      <c r="M103" s="1" t="s">
        <v>792</v>
      </c>
      <c r="N103" s="1" t="s">
        <v>792</v>
      </c>
      <c r="O103" s="1" t="s">
        <v>793</v>
      </c>
      <c r="P103" s="1" t="s">
        <v>794</v>
      </c>
      <c r="Q103" s="1" t="s">
        <v>795</v>
      </c>
      <c r="R103" s="1" t="s">
        <v>1413</v>
      </c>
      <c r="S103" s="1" t="s">
        <v>797</v>
      </c>
      <c r="T103" s="1" t="s">
        <v>798</v>
      </c>
      <c r="U103" s="1" t="s">
        <v>799</v>
      </c>
      <c r="V103" s="1" t="s">
        <v>1034</v>
      </c>
    </row>
    <row r="104" s="1" customFormat="1" spans="1:22">
      <c r="A104" s="3">
        <v>999223119751054</v>
      </c>
      <c r="B104" s="1" t="s">
        <v>1301</v>
      </c>
      <c r="C104" s="1" t="s">
        <v>1414</v>
      </c>
      <c r="D104" s="1" t="s">
        <v>1415</v>
      </c>
      <c r="E104" s="1" t="s">
        <v>1416</v>
      </c>
      <c r="F104" s="1" t="s">
        <v>784</v>
      </c>
      <c r="G104" s="1" t="s">
        <v>788</v>
      </c>
      <c r="H104" s="1" t="s">
        <v>789</v>
      </c>
      <c r="I104" s="1" t="s">
        <v>1417</v>
      </c>
      <c r="J104" s="1" t="s">
        <v>30</v>
      </c>
      <c r="K104" s="1" t="s">
        <v>1418</v>
      </c>
      <c r="L104" s="1" t="s">
        <v>1418</v>
      </c>
      <c r="M104" s="1" t="s">
        <v>792</v>
      </c>
      <c r="N104" s="1" t="s">
        <v>792</v>
      </c>
      <c r="O104" s="1" t="s">
        <v>793</v>
      </c>
      <c r="P104" s="1" t="s">
        <v>794</v>
      </c>
      <c r="Q104" s="1" t="s">
        <v>795</v>
      </c>
      <c r="R104" s="1" t="s">
        <v>1419</v>
      </c>
      <c r="S104" s="1" t="s">
        <v>797</v>
      </c>
      <c r="T104" s="1" t="s">
        <v>798</v>
      </c>
      <c r="U104" s="1" t="s">
        <v>799</v>
      </c>
      <c r="V104" s="1" t="s">
        <v>1420</v>
      </c>
    </row>
    <row r="105" s="1" customFormat="1" spans="1:22">
      <c r="A105" s="3">
        <v>999223039932954</v>
      </c>
      <c r="B105" s="1" t="s">
        <v>1391</v>
      </c>
      <c r="C105" s="1" t="s">
        <v>1421</v>
      </c>
      <c r="D105" s="1" t="s">
        <v>1422</v>
      </c>
      <c r="E105" s="1" t="s">
        <v>1423</v>
      </c>
      <c r="F105" s="1" t="s">
        <v>784</v>
      </c>
      <c r="G105" s="1" t="s">
        <v>788</v>
      </c>
      <c r="H105" s="1" t="s">
        <v>789</v>
      </c>
      <c r="I105" s="1" t="s">
        <v>1424</v>
      </c>
      <c r="J105" s="1" t="s">
        <v>30</v>
      </c>
      <c r="K105" s="1" t="s">
        <v>1425</v>
      </c>
      <c r="L105" s="1" t="s">
        <v>1425</v>
      </c>
      <c r="M105" s="1" t="s">
        <v>792</v>
      </c>
      <c r="N105" s="1" t="s">
        <v>792</v>
      </c>
      <c r="O105" s="1" t="s">
        <v>793</v>
      </c>
      <c r="P105" s="1" t="s">
        <v>794</v>
      </c>
      <c r="Q105" s="1" t="s">
        <v>795</v>
      </c>
      <c r="R105" s="1" t="s">
        <v>1426</v>
      </c>
      <c r="S105" s="1" t="s">
        <v>797</v>
      </c>
      <c r="T105" s="1" t="s">
        <v>798</v>
      </c>
      <c r="U105" s="1" t="s">
        <v>799</v>
      </c>
      <c r="V105" s="1" t="s">
        <v>1427</v>
      </c>
    </row>
    <row r="106" s="1" customFormat="1" spans="1:22">
      <c r="A106" s="3">
        <v>999223038049025</v>
      </c>
      <c r="B106" s="1" t="s">
        <v>1428</v>
      </c>
      <c r="C106" s="1" t="s">
        <v>1429</v>
      </c>
      <c r="D106" s="1" t="s">
        <v>1430</v>
      </c>
      <c r="E106" s="1" t="s">
        <v>1431</v>
      </c>
      <c r="F106" s="1" t="s">
        <v>784</v>
      </c>
      <c r="G106" s="1" t="s">
        <v>788</v>
      </c>
      <c r="H106" s="1" t="s">
        <v>789</v>
      </c>
      <c r="I106" s="1" t="s">
        <v>1432</v>
      </c>
      <c r="J106" s="1" t="s">
        <v>30</v>
      </c>
      <c r="K106" s="1" t="s">
        <v>1433</v>
      </c>
      <c r="L106" s="1" t="s">
        <v>1433</v>
      </c>
      <c r="M106" s="1" t="s">
        <v>792</v>
      </c>
      <c r="N106" s="1" t="s">
        <v>792</v>
      </c>
      <c r="O106" s="1" t="s">
        <v>793</v>
      </c>
      <c r="P106" s="1" t="s">
        <v>794</v>
      </c>
      <c r="Q106" s="1" t="s">
        <v>795</v>
      </c>
      <c r="R106" s="1" t="s">
        <v>1434</v>
      </c>
      <c r="S106" s="1" t="s">
        <v>797</v>
      </c>
      <c r="T106" s="1" t="s">
        <v>798</v>
      </c>
      <c r="U106" s="1" t="s">
        <v>799</v>
      </c>
      <c r="V106" s="1" t="s">
        <v>1203</v>
      </c>
    </row>
    <row r="107" s="1" customFormat="1" spans="1:22">
      <c r="A107" s="3">
        <v>999223010189712</v>
      </c>
      <c r="B107" s="1" t="s">
        <v>1435</v>
      </c>
      <c r="C107" s="1" t="s">
        <v>1436</v>
      </c>
      <c r="D107" s="1" t="s">
        <v>1118</v>
      </c>
      <c r="E107" s="1" t="s">
        <v>1437</v>
      </c>
      <c r="F107" s="1" t="s">
        <v>991</v>
      </c>
      <c r="G107" s="1" t="s">
        <v>788</v>
      </c>
      <c r="H107" s="1" t="s">
        <v>789</v>
      </c>
      <c r="I107" s="1" t="s">
        <v>1438</v>
      </c>
      <c r="J107" s="1" t="s">
        <v>30</v>
      </c>
      <c r="K107" s="1" t="s">
        <v>1439</v>
      </c>
      <c r="L107" s="1" t="s">
        <v>1439</v>
      </c>
      <c r="M107" s="1" t="s">
        <v>792</v>
      </c>
      <c r="N107" s="1" t="s">
        <v>792</v>
      </c>
      <c r="O107" s="1" t="s">
        <v>793</v>
      </c>
      <c r="P107" s="1" t="s">
        <v>794</v>
      </c>
      <c r="Q107" s="1" t="s">
        <v>795</v>
      </c>
      <c r="R107" s="1" t="s">
        <v>1440</v>
      </c>
      <c r="S107" s="1" t="s">
        <v>797</v>
      </c>
      <c r="T107" s="1" t="s">
        <v>798</v>
      </c>
      <c r="U107" s="1" t="s">
        <v>799</v>
      </c>
      <c r="V107" s="1" t="s">
        <v>807</v>
      </c>
    </row>
    <row r="108" s="1" customFormat="1" spans="1:22">
      <c r="A108" s="3">
        <v>999223086638802</v>
      </c>
      <c r="B108" s="1" t="s">
        <v>1352</v>
      </c>
      <c r="C108" s="1" t="s">
        <v>1441</v>
      </c>
      <c r="D108" s="1" t="s">
        <v>1442</v>
      </c>
      <c r="E108" s="1" t="s">
        <v>1443</v>
      </c>
      <c r="F108" s="1" t="s">
        <v>784</v>
      </c>
      <c r="G108" s="1" t="s">
        <v>788</v>
      </c>
      <c r="H108" s="1" t="s">
        <v>789</v>
      </c>
      <c r="I108" s="1" t="s">
        <v>1444</v>
      </c>
      <c r="J108" s="1" t="s">
        <v>30</v>
      </c>
      <c r="K108" s="1" t="s">
        <v>1313</v>
      </c>
      <c r="L108" s="1" t="s">
        <v>1313</v>
      </c>
      <c r="M108" s="1" t="s">
        <v>792</v>
      </c>
      <c r="N108" s="1" t="s">
        <v>792</v>
      </c>
      <c r="O108" s="1" t="s">
        <v>793</v>
      </c>
      <c r="P108" s="1" t="s">
        <v>794</v>
      </c>
      <c r="Q108" s="1" t="s">
        <v>795</v>
      </c>
      <c r="R108" s="1" t="s">
        <v>1445</v>
      </c>
      <c r="S108" s="1" t="s">
        <v>797</v>
      </c>
      <c r="T108" s="1" t="s">
        <v>798</v>
      </c>
      <c r="U108" s="1" t="s">
        <v>799</v>
      </c>
      <c r="V108" s="1" t="s">
        <v>1370</v>
      </c>
    </row>
    <row r="109" s="1" customFormat="1" spans="1:22">
      <c r="A109" s="3">
        <v>999223000474224</v>
      </c>
      <c r="B109" s="1" t="s">
        <v>1446</v>
      </c>
      <c r="C109" s="1" t="s">
        <v>1447</v>
      </c>
      <c r="D109" s="1" t="s">
        <v>1448</v>
      </c>
      <c r="E109" s="1" t="s">
        <v>1449</v>
      </c>
      <c r="F109" s="1" t="s">
        <v>1190</v>
      </c>
      <c r="G109" s="1" t="s">
        <v>788</v>
      </c>
      <c r="H109" s="1" t="s">
        <v>789</v>
      </c>
      <c r="I109" s="1" t="s">
        <v>1450</v>
      </c>
      <c r="J109" s="1" t="s">
        <v>30</v>
      </c>
      <c r="K109" s="1" t="s">
        <v>1451</v>
      </c>
      <c r="L109" s="1" t="s">
        <v>1451</v>
      </c>
      <c r="M109" s="1" t="s">
        <v>792</v>
      </c>
      <c r="N109" s="1" t="s">
        <v>792</v>
      </c>
      <c r="O109" s="1" t="s">
        <v>793</v>
      </c>
      <c r="P109" s="1" t="s">
        <v>794</v>
      </c>
      <c r="Q109" s="1" t="s">
        <v>795</v>
      </c>
      <c r="R109" s="1" t="s">
        <v>1452</v>
      </c>
      <c r="S109" s="1" t="s">
        <v>797</v>
      </c>
      <c r="T109" s="1" t="s">
        <v>798</v>
      </c>
      <c r="U109" s="1" t="s">
        <v>799</v>
      </c>
      <c r="V109" s="1" t="s">
        <v>1241</v>
      </c>
    </row>
    <row r="110" s="1" customFormat="1" spans="1:22">
      <c r="A110" s="3">
        <v>999222994166388</v>
      </c>
      <c r="B110" s="1" t="s">
        <v>1446</v>
      </c>
      <c r="C110" s="1" t="s">
        <v>1453</v>
      </c>
      <c r="D110" s="1" t="s">
        <v>1454</v>
      </c>
      <c r="E110" s="1" t="s">
        <v>1455</v>
      </c>
      <c r="F110" s="1" t="s">
        <v>1190</v>
      </c>
      <c r="G110" s="1" t="s">
        <v>788</v>
      </c>
      <c r="H110" s="1" t="s">
        <v>789</v>
      </c>
      <c r="I110" s="1" t="s">
        <v>1456</v>
      </c>
      <c r="J110" s="1" t="s">
        <v>30</v>
      </c>
      <c r="K110" s="1" t="s">
        <v>1457</v>
      </c>
      <c r="L110" s="1" t="s">
        <v>1457</v>
      </c>
      <c r="M110" s="1" t="s">
        <v>792</v>
      </c>
      <c r="N110" s="1" t="s">
        <v>792</v>
      </c>
      <c r="O110" s="1" t="s">
        <v>793</v>
      </c>
      <c r="P110" s="1" t="s">
        <v>794</v>
      </c>
      <c r="Q110" s="1" t="s">
        <v>795</v>
      </c>
      <c r="R110" s="1" t="s">
        <v>1458</v>
      </c>
      <c r="S110" s="1" t="s">
        <v>797</v>
      </c>
      <c r="T110" s="1" t="s">
        <v>798</v>
      </c>
      <c r="U110" s="1" t="s">
        <v>799</v>
      </c>
      <c r="V110" s="1" t="s">
        <v>864</v>
      </c>
    </row>
    <row r="111" s="1" customFormat="1" spans="1:22">
      <c r="A111" s="3">
        <v>999222990206921</v>
      </c>
      <c r="B111" s="1" t="s">
        <v>1459</v>
      </c>
      <c r="C111" s="1" t="s">
        <v>1460</v>
      </c>
      <c r="D111" s="1" t="s">
        <v>1218</v>
      </c>
      <c r="E111" s="1" t="s">
        <v>1461</v>
      </c>
      <c r="F111" s="1" t="s">
        <v>784</v>
      </c>
      <c r="G111" s="1" t="s">
        <v>788</v>
      </c>
      <c r="H111" s="1" t="s">
        <v>789</v>
      </c>
      <c r="I111" s="1" t="s">
        <v>1462</v>
      </c>
      <c r="J111" s="1" t="s">
        <v>30</v>
      </c>
      <c r="K111" s="1" t="s">
        <v>1221</v>
      </c>
      <c r="L111" s="1" t="s">
        <v>1221</v>
      </c>
      <c r="M111" s="1" t="s">
        <v>792</v>
      </c>
      <c r="N111" s="1" t="s">
        <v>792</v>
      </c>
      <c r="O111" s="1" t="s">
        <v>793</v>
      </c>
      <c r="P111" s="1" t="s">
        <v>794</v>
      </c>
      <c r="Q111" s="1" t="s">
        <v>795</v>
      </c>
      <c r="R111" s="1" t="s">
        <v>1463</v>
      </c>
      <c r="S111" s="1" t="s">
        <v>797</v>
      </c>
      <c r="T111" s="1" t="s">
        <v>798</v>
      </c>
      <c r="U111" s="1" t="s">
        <v>799</v>
      </c>
      <c r="V111" s="1" t="s">
        <v>807</v>
      </c>
    </row>
    <row r="112" s="1" customFormat="1" spans="1:22">
      <c r="A112" s="3">
        <v>999222972776188</v>
      </c>
      <c r="B112" s="1" t="s">
        <v>1464</v>
      </c>
      <c r="C112" s="1" t="s">
        <v>1465</v>
      </c>
      <c r="D112" s="1" t="s">
        <v>1466</v>
      </c>
      <c r="E112" s="1" t="s">
        <v>1467</v>
      </c>
      <c r="F112" s="1" t="s">
        <v>1216</v>
      </c>
      <c r="G112" s="1" t="s">
        <v>788</v>
      </c>
      <c r="H112" s="1" t="s">
        <v>789</v>
      </c>
      <c r="I112" s="1" t="s">
        <v>1468</v>
      </c>
      <c r="J112" s="1" t="s">
        <v>30</v>
      </c>
      <c r="K112" s="1" t="s">
        <v>1469</v>
      </c>
      <c r="L112" s="1" t="s">
        <v>1469</v>
      </c>
      <c r="M112" s="1" t="s">
        <v>792</v>
      </c>
      <c r="N112" s="1" t="s">
        <v>792</v>
      </c>
      <c r="O112" s="1" t="s">
        <v>793</v>
      </c>
      <c r="P112" s="1" t="s">
        <v>794</v>
      </c>
      <c r="Q112" s="1" t="s">
        <v>795</v>
      </c>
      <c r="R112" s="1" t="s">
        <v>1470</v>
      </c>
      <c r="S112" s="1" t="s">
        <v>797</v>
      </c>
      <c r="T112" s="1" t="s">
        <v>798</v>
      </c>
      <c r="U112" s="1" t="s">
        <v>799</v>
      </c>
      <c r="V112" s="1" t="s">
        <v>877</v>
      </c>
    </row>
    <row r="113" s="1" customFormat="1" spans="1:22">
      <c r="A113" s="3">
        <v>999223024864785</v>
      </c>
      <c r="B113" s="1" t="s">
        <v>1435</v>
      </c>
      <c r="C113" s="1" t="s">
        <v>1471</v>
      </c>
      <c r="D113" s="1" t="s">
        <v>1472</v>
      </c>
      <c r="E113" s="1" t="s">
        <v>1473</v>
      </c>
      <c r="F113" s="1" t="s">
        <v>784</v>
      </c>
      <c r="G113" s="1" t="s">
        <v>788</v>
      </c>
      <c r="H113" s="1" t="s">
        <v>789</v>
      </c>
      <c r="I113" s="1" t="s">
        <v>1474</v>
      </c>
      <c r="J113" s="1" t="s">
        <v>30</v>
      </c>
      <c r="K113" s="1" t="s">
        <v>1475</v>
      </c>
      <c r="L113" s="1" t="s">
        <v>1475</v>
      </c>
      <c r="M113" s="1" t="s">
        <v>792</v>
      </c>
      <c r="N113" s="1" t="s">
        <v>792</v>
      </c>
      <c r="O113" s="1" t="s">
        <v>793</v>
      </c>
      <c r="P113" s="1" t="s">
        <v>794</v>
      </c>
      <c r="Q113" s="1" t="s">
        <v>795</v>
      </c>
      <c r="R113" s="1" t="s">
        <v>1476</v>
      </c>
      <c r="S113" s="1" t="s">
        <v>797</v>
      </c>
      <c r="T113" s="1" t="s">
        <v>798</v>
      </c>
      <c r="U113" s="1" t="s">
        <v>799</v>
      </c>
      <c r="V113" s="1" t="s">
        <v>877</v>
      </c>
    </row>
    <row r="114" s="1" customFormat="1" spans="1:22">
      <c r="A114" s="3">
        <v>999222968870503</v>
      </c>
      <c r="B114" s="1" t="s">
        <v>1464</v>
      </c>
      <c r="C114" s="1" t="s">
        <v>1477</v>
      </c>
      <c r="D114" s="1" t="s">
        <v>1478</v>
      </c>
      <c r="E114" s="1" t="s">
        <v>1479</v>
      </c>
      <c r="F114" s="1" t="s">
        <v>784</v>
      </c>
      <c r="G114" s="1" t="s">
        <v>788</v>
      </c>
      <c r="H114" s="1" t="s">
        <v>789</v>
      </c>
      <c r="I114" s="1" t="s">
        <v>1480</v>
      </c>
      <c r="J114" s="1" t="s">
        <v>30</v>
      </c>
      <c r="K114" s="1" t="s">
        <v>1481</v>
      </c>
      <c r="L114" s="1" t="s">
        <v>1481</v>
      </c>
      <c r="M114" s="1" t="s">
        <v>792</v>
      </c>
      <c r="N114" s="1" t="s">
        <v>792</v>
      </c>
      <c r="O114" s="1" t="s">
        <v>793</v>
      </c>
      <c r="P114" s="1" t="s">
        <v>794</v>
      </c>
      <c r="Q114" s="1" t="s">
        <v>795</v>
      </c>
      <c r="R114" s="1" t="s">
        <v>1482</v>
      </c>
      <c r="S114" s="1" t="s">
        <v>797</v>
      </c>
      <c r="T114" s="1" t="s">
        <v>798</v>
      </c>
      <c r="U114" s="1" t="s">
        <v>799</v>
      </c>
      <c r="V114" s="1" t="s">
        <v>877</v>
      </c>
    </row>
    <row r="115" s="1" customFormat="1" spans="1:22">
      <c r="A115" s="3">
        <v>999222966927619</v>
      </c>
      <c r="B115" s="1" t="s">
        <v>1483</v>
      </c>
      <c r="C115" s="1" t="s">
        <v>1484</v>
      </c>
      <c r="D115" s="1" t="s">
        <v>1322</v>
      </c>
      <c r="E115" s="1" t="s">
        <v>1485</v>
      </c>
      <c r="F115" s="1" t="s">
        <v>991</v>
      </c>
      <c r="G115" s="1" t="s">
        <v>788</v>
      </c>
      <c r="H115" s="1" t="s">
        <v>789</v>
      </c>
      <c r="I115" s="1" t="s">
        <v>1486</v>
      </c>
      <c r="J115" s="1" t="s">
        <v>30</v>
      </c>
      <c r="K115" s="1" t="s">
        <v>1487</v>
      </c>
      <c r="L115" s="1" t="s">
        <v>1487</v>
      </c>
      <c r="M115" s="1" t="s">
        <v>792</v>
      </c>
      <c r="N115" s="1" t="s">
        <v>792</v>
      </c>
      <c r="O115" s="1" t="s">
        <v>793</v>
      </c>
      <c r="P115" s="1" t="s">
        <v>794</v>
      </c>
      <c r="Q115" s="1" t="s">
        <v>795</v>
      </c>
      <c r="R115" s="1" t="s">
        <v>1488</v>
      </c>
      <c r="S115" s="1" t="s">
        <v>797</v>
      </c>
      <c r="T115" s="1" t="s">
        <v>798</v>
      </c>
      <c r="U115" s="1" t="s">
        <v>799</v>
      </c>
      <c r="V115" s="1" t="s">
        <v>864</v>
      </c>
    </row>
    <row r="116" s="1" customFormat="1" spans="1:22">
      <c r="A116" s="3">
        <v>999222965840628</v>
      </c>
      <c r="B116" s="1" t="s">
        <v>1483</v>
      </c>
      <c r="C116" s="1" t="s">
        <v>1489</v>
      </c>
      <c r="D116" s="1" t="s">
        <v>1490</v>
      </c>
      <c r="E116" s="1" t="s">
        <v>1491</v>
      </c>
      <c r="F116" s="1" t="s">
        <v>1106</v>
      </c>
      <c r="G116" s="1" t="s">
        <v>788</v>
      </c>
      <c r="H116" s="1" t="s">
        <v>789</v>
      </c>
      <c r="I116" s="1" t="s">
        <v>1492</v>
      </c>
      <c r="J116" s="1" t="s">
        <v>30</v>
      </c>
      <c r="K116" s="1" t="s">
        <v>1493</v>
      </c>
      <c r="L116" s="1" t="s">
        <v>1493</v>
      </c>
      <c r="M116" s="1" t="s">
        <v>792</v>
      </c>
      <c r="N116" s="1" t="s">
        <v>792</v>
      </c>
      <c r="O116" s="1" t="s">
        <v>793</v>
      </c>
      <c r="P116" s="1" t="s">
        <v>794</v>
      </c>
      <c r="Q116" s="1" t="s">
        <v>795</v>
      </c>
      <c r="R116" s="1" t="s">
        <v>1494</v>
      </c>
      <c r="S116" s="1" t="s">
        <v>797</v>
      </c>
      <c r="T116" s="1" t="s">
        <v>798</v>
      </c>
      <c r="U116" s="1" t="s">
        <v>799</v>
      </c>
      <c r="V116" s="1" t="s">
        <v>1495</v>
      </c>
    </row>
    <row r="117" s="1" customFormat="1" spans="1:22">
      <c r="A117" s="3">
        <v>999223004005019</v>
      </c>
      <c r="B117" s="1" t="s">
        <v>1435</v>
      </c>
      <c r="C117" s="1" t="s">
        <v>1496</v>
      </c>
      <c r="D117" s="1" t="s">
        <v>1497</v>
      </c>
      <c r="E117" s="1" t="s">
        <v>1498</v>
      </c>
      <c r="F117" s="1" t="s">
        <v>784</v>
      </c>
      <c r="G117" s="1" t="s">
        <v>788</v>
      </c>
      <c r="H117" s="1" t="s">
        <v>789</v>
      </c>
      <c r="I117" s="1" t="s">
        <v>1499</v>
      </c>
      <c r="J117" s="1" t="s">
        <v>30</v>
      </c>
      <c r="K117" s="1" t="s">
        <v>1500</v>
      </c>
      <c r="L117" s="1" t="s">
        <v>1500</v>
      </c>
      <c r="M117" s="1" t="s">
        <v>792</v>
      </c>
      <c r="N117" s="1" t="s">
        <v>792</v>
      </c>
      <c r="O117" s="1" t="s">
        <v>793</v>
      </c>
      <c r="P117" s="1" t="s">
        <v>794</v>
      </c>
      <c r="Q117" s="1" t="s">
        <v>795</v>
      </c>
      <c r="R117" s="1" t="s">
        <v>1501</v>
      </c>
      <c r="S117" s="1" t="s">
        <v>797</v>
      </c>
      <c r="T117" s="1" t="s">
        <v>798</v>
      </c>
      <c r="U117" s="1" t="s">
        <v>799</v>
      </c>
      <c r="V117" s="1" t="s">
        <v>1034</v>
      </c>
    </row>
    <row r="118" s="1" customFormat="1" spans="1:22">
      <c r="A118" s="3">
        <v>999223027511450</v>
      </c>
      <c r="B118" s="1" t="s">
        <v>1428</v>
      </c>
      <c r="C118" s="1" t="s">
        <v>1502</v>
      </c>
      <c r="D118" s="1" t="s">
        <v>1503</v>
      </c>
      <c r="E118" s="1" t="s">
        <v>1504</v>
      </c>
      <c r="F118" s="1" t="s">
        <v>1308</v>
      </c>
      <c r="G118" s="1" t="s">
        <v>788</v>
      </c>
      <c r="H118" s="1" t="s">
        <v>789</v>
      </c>
      <c r="I118" s="1" t="s">
        <v>1505</v>
      </c>
      <c r="J118" s="1" t="s">
        <v>30</v>
      </c>
      <c r="K118" s="1" t="s">
        <v>1506</v>
      </c>
      <c r="L118" s="1" t="s">
        <v>1506</v>
      </c>
      <c r="M118" s="1" t="s">
        <v>792</v>
      </c>
      <c r="N118" s="1" t="s">
        <v>792</v>
      </c>
      <c r="O118" s="1" t="s">
        <v>793</v>
      </c>
      <c r="P118" s="1" t="s">
        <v>794</v>
      </c>
      <c r="Q118" s="1" t="s">
        <v>795</v>
      </c>
      <c r="R118" s="1" t="s">
        <v>1507</v>
      </c>
      <c r="S118" s="1" t="s">
        <v>797</v>
      </c>
      <c r="T118" s="1" t="s">
        <v>798</v>
      </c>
      <c r="U118" s="1" t="s">
        <v>799</v>
      </c>
      <c r="V118" s="1" t="s">
        <v>1508</v>
      </c>
    </row>
    <row r="119" s="1" customFormat="1" spans="1:22">
      <c r="A119" s="3">
        <v>999222846383655</v>
      </c>
      <c r="B119" s="1" t="s">
        <v>1509</v>
      </c>
      <c r="C119" s="1" t="s">
        <v>1510</v>
      </c>
      <c r="D119" s="1" t="s">
        <v>1511</v>
      </c>
      <c r="E119" s="1" t="s">
        <v>1512</v>
      </c>
      <c r="F119" s="1" t="s">
        <v>1106</v>
      </c>
      <c r="G119" s="1" t="s">
        <v>788</v>
      </c>
      <c r="H119" s="1" t="s">
        <v>789</v>
      </c>
      <c r="I119" s="1" t="s">
        <v>1513</v>
      </c>
      <c r="J119" s="1" t="s">
        <v>30</v>
      </c>
      <c r="K119" s="1" t="s">
        <v>1514</v>
      </c>
      <c r="L119" s="1" t="s">
        <v>1514</v>
      </c>
      <c r="M119" s="1" t="s">
        <v>792</v>
      </c>
      <c r="N119" s="1" t="s">
        <v>792</v>
      </c>
      <c r="O119" s="1" t="s">
        <v>793</v>
      </c>
      <c r="P119" s="1" t="s">
        <v>794</v>
      </c>
      <c r="Q119" s="1" t="s">
        <v>795</v>
      </c>
      <c r="R119" s="1" t="s">
        <v>1515</v>
      </c>
      <c r="S119" s="1" t="s">
        <v>797</v>
      </c>
      <c r="T119" s="1" t="s">
        <v>798</v>
      </c>
      <c r="U119" s="1" t="s">
        <v>799</v>
      </c>
      <c r="V119" s="1" t="s">
        <v>877</v>
      </c>
    </row>
    <row r="120" s="1" customFormat="1" spans="1:22">
      <c r="A120" s="3">
        <v>999222839113231</v>
      </c>
      <c r="B120" s="1" t="s">
        <v>1509</v>
      </c>
      <c r="C120" s="1" t="s">
        <v>1516</v>
      </c>
      <c r="D120" s="1" t="s">
        <v>1517</v>
      </c>
      <c r="E120" s="1" t="s">
        <v>1518</v>
      </c>
      <c r="F120" s="1" t="s">
        <v>784</v>
      </c>
      <c r="G120" s="1" t="s">
        <v>788</v>
      </c>
      <c r="H120" s="1" t="s">
        <v>789</v>
      </c>
      <c r="I120" s="1" t="s">
        <v>1519</v>
      </c>
      <c r="J120" s="1" t="s">
        <v>30</v>
      </c>
      <c r="K120" s="1" t="s">
        <v>1520</v>
      </c>
      <c r="L120" s="1" t="s">
        <v>1520</v>
      </c>
      <c r="M120" s="1" t="s">
        <v>792</v>
      </c>
      <c r="N120" s="1" t="s">
        <v>792</v>
      </c>
      <c r="O120" s="1" t="s">
        <v>793</v>
      </c>
      <c r="P120" s="1" t="s">
        <v>794</v>
      </c>
      <c r="Q120" s="1" t="s">
        <v>795</v>
      </c>
      <c r="R120" s="1" t="s">
        <v>1521</v>
      </c>
      <c r="S120" s="1" t="s">
        <v>797</v>
      </c>
      <c r="T120" s="1" t="s">
        <v>798</v>
      </c>
      <c r="U120" s="1" t="s">
        <v>799</v>
      </c>
      <c r="V120" s="1" t="s">
        <v>1427</v>
      </c>
    </row>
    <row r="121" s="1" customFormat="1" spans="1:22">
      <c r="A121" s="3">
        <v>999222815975264</v>
      </c>
      <c r="B121" s="1" t="s">
        <v>1522</v>
      </c>
      <c r="C121" s="1" t="s">
        <v>1523</v>
      </c>
      <c r="D121" s="1" t="s">
        <v>1524</v>
      </c>
      <c r="E121" s="1" t="s">
        <v>1525</v>
      </c>
      <c r="F121" s="1" t="s">
        <v>1106</v>
      </c>
      <c r="G121" s="1" t="s">
        <v>788</v>
      </c>
      <c r="H121" s="1" t="s">
        <v>789</v>
      </c>
      <c r="I121" s="1" t="s">
        <v>1526</v>
      </c>
      <c r="J121" s="1" t="s">
        <v>30</v>
      </c>
      <c r="K121" s="1" t="s">
        <v>1527</v>
      </c>
      <c r="L121" s="1" t="s">
        <v>1527</v>
      </c>
      <c r="M121" s="1" t="s">
        <v>792</v>
      </c>
      <c r="N121" s="1" t="s">
        <v>792</v>
      </c>
      <c r="O121" s="1" t="s">
        <v>793</v>
      </c>
      <c r="P121" s="1" t="s">
        <v>794</v>
      </c>
      <c r="Q121" s="1" t="s">
        <v>795</v>
      </c>
      <c r="R121" s="1" t="s">
        <v>1528</v>
      </c>
      <c r="S121" s="1" t="s">
        <v>797</v>
      </c>
      <c r="T121" s="1" t="s">
        <v>798</v>
      </c>
      <c r="U121" s="1" t="s">
        <v>799</v>
      </c>
      <c r="V121" s="1" t="s">
        <v>807</v>
      </c>
    </row>
    <row r="122" s="1" customFormat="1" spans="1:22">
      <c r="A122" s="3">
        <v>999222773084542</v>
      </c>
      <c r="B122" s="1" t="s">
        <v>1529</v>
      </c>
      <c r="C122" s="1" t="s">
        <v>1530</v>
      </c>
      <c r="D122" s="1" t="s">
        <v>1531</v>
      </c>
      <c r="E122" s="1" t="s">
        <v>1532</v>
      </c>
      <c r="F122" s="1" t="s">
        <v>784</v>
      </c>
      <c r="G122" s="1" t="s">
        <v>788</v>
      </c>
      <c r="H122" s="1" t="s">
        <v>789</v>
      </c>
      <c r="I122" s="1" t="s">
        <v>1533</v>
      </c>
      <c r="J122" s="1" t="s">
        <v>30</v>
      </c>
      <c r="K122" s="1" t="s">
        <v>1401</v>
      </c>
      <c r="L122" s="1" t="s">
        <v>1401</v>
      </c>
      <c r="M122" s="1" t="s">
        <v>792</v>
      </c>
      <c r="N122" s="1" t="s">
        <v>792</v>
      </c>
      <c r="O122" s="1" t="s">
        <v>793</v>
      </c>
      <c r="P122" s="1" t="s">
        <v>794</v>
      </c>
      <c r="Q122" s="1" t="s">
        <v>795</v>
      </c>
      <c r="R122" s="1" t="s">
        <v>1534</v>
      </c>
      <c r="S122" s="1" t="s">
        <v>797</v>
      </c>
      <c r="T122" s="1" t="s">
        <v>798</v>
      </c>
      <c r="U122" s="1" t="s">
        <v>799</v>
      </c>
      <c r="V122" s="1" t="s">
        <v>820</v>
      </c>
    </row>
    <row r="123" s="1" customFormat="1" spans="1:22">
      <c r="A123" s="3">
        <v>999222773049458</v>
      </c>
      <c r="B123" s="1" t="s">
        <v>1529</v>
      </c>
      <c r="C123" s="1" t="s">
        <v>1535</v>
      </c>
      <c r="D123" s="1" t="s">
        <v>1531</v>
      </c>
      <c r="E123" s="1" t="s">
        <v>1532</v>
      </c>
      <c r="F123" s="1" t="s">
        <v>784</v>
      </c>
      <c r="G123" s="1" t="s">
        <v>788</v>
      </c>
      <c r="H123" s="1" t="s">
        <v>789</v>
      </c>
      <c r="I123" s="1" t="s">
        <v>1533</v>
      </c>
      <c r="J123" s="1" t="s">
        <v>30</v>
      </c>
      <c r="K123" s="1" t="s">
        <v>1401</v>
      </c>
      <c r="L123" s="1" t="s">
        <v>1401</v>
      </c>
      <c r="M123" s="1" t="s">
        <v>792</v>
      </c>
      <c r="N123" s="1" t="s">
        <v>792</v>
      </c>
      <c r="O123" s="1" t="s">
        <v>793</v>
      </c>
      <c r="P123" s="1" t="s">
        <v>794</v>
      </c>
      <c r="Q123" s="1" t="s">
        <v>795</v>
      </c>
      <c r="R123" s="1" t="s">
        <v>1536</v>
      </c>
      <c r="S123" s="1" t="s">
        <v>797</v>
      </c>
      <c r="T123" s="1" t="s">
        <v>798</v>
      </c>
      <c r="U123" s="1" t="s">
        <v>799</v>
      </c>
      <c r="V123" s="1" t="s">
        <v>820</v>
      </c>
    </row>
    <row r="124" s="1" customFormat="1" spans="1:22">
      <c r="A124" s="3">
        <v>999222730434947</v>
      </c>
      <c r="B124" s="1" t="s">
        <v>1537</v>
      </c>
      <c r="C124" s="1" t="s">
        <v>1538</v>
      </c>
      <c r="D124" s="1" t="s">
        <v>1539</v>
      </c>
      <c r="E124" s="1" t="s">
        <v>1540</v>
      </c>
      <c r="F124" s="1" t="s">
        <v>784</v>
      </c>
      <c r="G124" s="1" t="s">
        <v>788</v>
      </c>
      <c r="H124" s="1" t="s">
        <v>789</v>
      </c>
      <c r="I124" s="1" t="s">
        <v>1541</v>
      </c>
      <c r="J124" s="1" t="s">
        <v>30</v>
      </c>
      <c r="K124" s="1" t="s">
        <v>1542</v>
      </c>
      <c r="L124" s="1" t="s">
        <v>1542</v>
      </c>
      <c r="M124" s="1" t="s">
        <v>792</v>
      </c>
      <c r="N124" s="1" t="s">
        <v>792</v>
      </c>
      <c r="O124" s="1" t="s">
        <v>793</v>
      </c>
      <c r="P124" s="1" t="s">
        <v>794</v>
      </c>
      <c r="Q124" s="1" t="s">
        <v>795</v>
      </c>
      <c r="R124" s="1" t="s">
        <v>1543</v>
      </c>
      <c r="S124" s="1" t="s">
        <v>797</v>
      </c>
      <c r="T124" s="1" t="s">
        <v>798</v>
      </c>
      <c r="U124" s="1" t="s">
        <v>799</v>
      </c>
      <c r="V124" s="1" t="s">
        <v>1034</v>
      </c>
    </row>
    <row r="125" s="1" customFormat="1" spans="1:22">
      <c r="A125" s="3">
        <v>999222684813818</v>
      </c>
      <c r="B125" s="1" t="s">
        <v>1544</v>
      </c>
      <c r="C125" s="1" t="s">
        <v>1545</v>
      </c>
      <c r="D125" s="1" t="s">
        <v>1546</v>
      </c>
      <c r="E125" s="1" t="s">
        <v>1547</v>
      </c>
      <c r="F125" s="1" t="s">
        <v>784</v>
      </c>
      <c r="G125" s="1" t="s">
        <v>788</v>
      </c>
      <c r="H125" s="1" t="s">
        <v>789</v>
      </c>
      <c r="I125" s="1" t="s">
        <v>1548</v>
      </c>
      <c r="J125" s="1" t="s">
        <v>30</v>
      </c>
      <c r="K125" s="1" t="s">
        <v>1549</v>
      </c>
      <c r="L125" s="1" t="s">
        <v>1549</v>
      </c>
      <c r="M125" s="1" t="s">
        <v>792</v>
      </c>
      <c r="N125" s="1" t="s">
        <v>792</v>
      </c>
      <c r="O125" s="1" t="s">
        <v>793</v>
      </c>
      <c r="P125" s="1" t="s">
        <v>794</v>
      </c>
      <c r="Q125" s="1" t="s">
        <v>795</v>
      </c>
      <c r="R125" s="1" t="s">
        <v>1550</v>
      </c>
      <c r="S125" s="1" t="s">
        <v>797</v>
      </c>
      <c r="T125" s="1" t="s">
        <v>798</v>
      </c>
      <c r="U125" s="1" t="s">
        <v>799</v>
      </c>
      <c r="V125" s="1" t="s">
        <v>1034</v>
      </c>
    </row>
    <row r="126" s="1" customFormat="1" spans="1:22">
      <c r="A126" s="3">
        <v>999222657467885</v>
      </c>
      <c r="B126" s="1" t="s">
        <v>1551</v>
      </c>
      <c r="C126" s="1" t="s">
        <v>1552</v>
      </c>
      <c r="D126" s="1" t="s">
        <v>1553</v>
      </c>
      <c r="E126" s="1" t="s">
        <v>1554</v>
      </c>
      <c r="F126" s="1" t="s">
        <v>784</v>
      </c>
      <c r="G126" s="1" t="s">
        <v>788</v>
      </c>
      <c r="H126" s="1" t="s">
        <v>789</v>
      </c>
      <c r="I126" s="1" t="s">
        <v>1555</v>
      </c>
      <c r="J126" s="1" t="s">
        <v>30</v>
      </c>
      <c r="K126" s="1" t="s">
        <v>1556</v>
      </c>
      <c r="L126" s="1" t="s">
        <v>1556</v>
      </c>
      <c r="M126" s="1" t="s">
        <v>792</v>
      </c>
      <c r="N126" s="1" t="s">
        <v>792</v>
      </c>
      <c r="O126" s="1" t="s">
        <v>793</v>
      </c>
      <c r="P126" s="1" t="s">
        <v>794</v>
      </c>
      <c r="Q126" s="1" t="s">
        <v>795</v>
      </c>
      <c r="R126" s="1" t="s">
        <v>1557</v>
      </c>
      <c r="S126" s="1" t="s">
        <v>797</v>
      </c>
      <c r="T126" s="1" t="s">
        <v>798</v>
      </c>
      <c r="U126" s="1" t="s">
        <v>799</v>
      </c>
      <c r="V126" s="1" t="s">
        <v>1241</v>
      </c>
    </row>
    <row r="127" s="1" customFormat="1" spans="1:22">
      <c r="A127" s="3">
        <v>999222591871651</v>
      </c>
      <c r="B127" s="1" t="s">
        <v>1558</v>
      </c>
      <c r="C127" s="1" t="s">
        <v>1559</v>
      </c>
      <c r="D127" s="1" t="s">
        <v>1560</v>
      </c>
      <c r="E127" s="1" t="s">
        <v>1561</v>
      </c>
      <c r="F127" s="1" t="s">
        <v>1106</v>
      </c>
      <c r="G127" s="1" t="s">
        <v>788</v>
      </c>
      <c r="H127" s="1" t="s">
        <v>789</v>
      </c>
      <c r="I127" s="1" t="s">
        <v>1562</v>
      </c>
      <c r="J127" s="1" t="s">
        <v>30</v>
      </c>
      <c r="K127" s="1" t="s">
        <v>1563</v>
      </c>
      <c r="L127" s="1" t="s">
        <v>1563</v>
      </c>
      <c r="M127" s="1" t="s">
        <v>792</v>
      </c>
      <c r="N127" s="1" t="s">
        <v>792</v>
      </c>
      <c r="O127" s="1" t="s">
        <v>793</v>
      </c>
      <c r="P127" s="1" t="s">
        <v>794</v>
      </c>
      <c r="Q127" s="1" t="s">
        <v>795</v>
      </c>
      <c r="R127" s="1" t="s">
        <v>1564</v>
      </c>
      <c r="S127" s="1" t="s">
        <v>797</v>
      </c>
      <c r="T127" s="1" t="s">
        <v>798</v>
      </c>
      <c r="U127" s="1" t="s">
        <v>799</v>
      </c>
      <c r="V127" s="1" t="s">
        <v>1565</v>
      </c>
    </row>
    <row r="128" s="1" customFormat="1" spans="1:22">
      <c r="A128" s="3">
        <v>999222572465249</v>
      </c>
      <c r="B128" s="1" t="s">
        <v>1566</v>
      </c>
      <c r="C128" s="1" t="s">
        <v>1567</v>
      </c>
      <c r="D128" s="1" t="s">
        <v>1568</v>
      </c>
      <c r="E128" s="1" t="s">
        <v>1569</v>
      </c>
      <c r="F128" s="1" t="s">
        <v>1190</v>
      </c>
      <c r="G128" s="1" t="s">
        <v>788</v>
      </c>
      <c r="H128" s="1" t="s">
        <v>789</v>
      </c>
      <c r="I128" s="1" t="s">
        <v>1570</v>
      </c>
      <c r="J128" s="1" t="s">
        <v>30</v>
      </c>
      <c r="K128" s="1" t="s">
        <v>1571</v>
      </c>
      <c r="L128" s="1" t="s">
        <v>1571</v>
      </c>
      <c r="M128" s="1" t="s">
        <v>792</v>
      </c>
      <c r="N128" s="1" t="s">
        <v>792</v>
      </c>
      <c r="O128" s="1" t="s">
        <v>793</v>
      </c>
      <c r="P128" s="1" t="s">
        <v>794</v>
      </c>
      <c r="Q128" s="1" t="s">
        <v>795</v>
      </c>
      <c r="R128" s="1" t="s">
        <v>1572</v>
      </c>
      <c r="S128" s="1" t="s">
        <v>797</v>
      </c>
      <c r="T128" s="1" t="s">
        <v>798</v>
      </c>
      <c r="U128" s="1" t="s">
        <v>1058</v>
      </c>
      <c r="V128" s="1" t="s">
        <v>800</v>
      </c>
    </row>
    <row r="129" s="1" customFormat="1" spans="1:22">
      <c r="A129" s="3">
        <v>999222496123920</v>
      </c>
      <c r="B129" s="1" t="s">
        <v>1573</v>
      </c>
      <c r="C129" s="1" t="s">
        <v>1574</v>
      </c>
      <c r="D129" s="1" t="s">
        <v>1575</v>
      </c>
      <c r="E129" s="1" t="s">
        <v>1576</v>
      </c>
      <c r="F129" s="1" t="s">
        <v>1106</v>
      </c>
      <c r="G129" s="1" t="s">
        <v>788</v>
      </c>
      <c r="H129" s="1" t="s">
        <v>789</v>
      </c>
      <c r="I129" s="1" t="s">
        <v>1577</v>
      </c>
      <c r="J129" s="1" t="s">
        <v>30</v>
      </c>
      <c r="K129" s="1" t="s">
        <v>1578</v>
      </c>
      <c r="L129" s="1" t="s">
        <v>1578</v>
      </c>
      <c r="M129" s="1" t="s">
        <v>792</v>
      </c>
      <c r="N129" s="1" t="s">
        <v>792</v>
      </c>
      <c r="O129" s="1" t="s">
        <v>793</v>
      </c>
      <c r="P129" s="1" t="s">
        <v>794</v>
      </c>
      <c r="Q129" s="1" t="s">
        <v>795</v>
      </c>
      <c r="R129" s="1" t="s">
        <v>1579</v>
      </c>
      <c r="S129" s="1" t="s">
        <v>797</v>
      </c>
      <c r="T129" s="1" t="s">
        <v>798</v>
      </c>
      <c r="U129" s="1" t="s">
        <v>799</v>
      </c>
      <c r="V129" s="1" t="s">
        <v>1203</v>
      </c>
    </row>
    <row r="130" s="1" customFormat="1" spans="1:22">
      <c r="A130" s="3">
        <v>999222463549024</v>
      </c>
      <c r="B130" s="1" t="s">
        <v>1580</v>
      </c>
      <c r="C130" s="1" t="s">
        <v>1581</v>
      </c>
      <c r="D130" s="1" t="s">
        <v>1582</v>
      </c>
      <c r="E130" s="1" t="s">
        <v>1583</v>
      </c>
      <c r="F130" s="1" t="s">
        <v>784</v>
      </c>
      <c r="G130" s="1" t="s">
        <v>788</v>
      </c>
      <c r="H130" s="1" t="s">
        <v>789</v>
      </c>
      <c r="I130" s="1" t="s">
        <v>1584</v>
      </c>
      <c r="J130" s="1" t="s">
        <v>30</v>
      </c>
      <c r="K130" s="1" t="s">
        <v>1585</v>
      </c>
      <c r="L130" s="1" t="s">
        <v>1585</v>
      </c>
      <c r="M130" s="1" t="s">
        <v>792</v>
      </c>
      <c r="N130" s="1" t="s">
        <v>792</v>
      </c>
      <c r="O130" s="1" t="s">
        <v>793</v>
      </c>
      <c r="P130" s="1" t="s">
        <v>794</v>
      </c>
      <c r="Q130" s="1" t="s">
        <v>795</v>
      </c>
      <c r="R130" s="1" t="s">
        <v>1586</v>
      </c>
      <c r="S130" s="1" t="s">
        <v>797</v>
      </c>
      <c r="T130" s="1" t="s">
        <v>798</v>
      </c>
      <c r="U130" s="1" t="s">
        <v>799</v>
      </c>
      <c r="V130" s="1" t="s">
        <v>1427</v>
      </c>
    </row>
    <row r="131" s="1" customFormat="1" spans="1:22">
      <c r="A131" s="3">
        <v>999222322795053</v>
      </c>
      <c r="B131" s="1" t="s">
        <v>1587</v>
      </c>
      <c r="C131" s="1" t="s">
        <v>1588</v>
      </c>
      <c r="D131" s="1" t="s">
        <v>1589</v>
      </c>
      <c r="E131" s="1" t="s">
        <v>1590</v>
      </c>
      <c r="F131" s="1" t="s">
        <v>784</v>
      </c>
      <c r="G131" s="1" t="s">
        <v>788</v>
      </c>
      <c r="H131" s="1" t="s">
        <v>789</v>
      </c>
      <c r="I131" s="1" t="s">
        <v>1591</v>
      </c>
      <c r="J131" s="1" t="s">
        <v>30</v>
      </c>
      <c r="K131" s="1" t="s">
        <v>1592</v>
      </c>
      <c r="L131" s="1" t="s">
        <v>1592</v>
      </c>
      <c r="M131" s="1" t="s">
        <v>792</v>
      </c>
      <c r="N131" s="1" t="s">
        <v>792</v>
      </c>
      <c r="O131" s="1" t="s">
        <v>793</v>
      </c>
      <c r="P131" s="1" t="s">
        <v>794</v>
      </c>
      <c r="Q131" s="1" t="s">
        <v>795</v>
      </c>
      <c r="R131" s="1" t="s">
        <v>1593</v>
      </c>
      <c r="S131" s="1" t="s">
        <v>797</v>
      </c>
      <c r="T131" s="1" t="s">
        <v>798</v>
      </c>
      <c r="U131" s="1" t="s">
        <v>799</v>
      </c>
      <c r="V131" s="1" t="s">
        <v>877</v>
      </c>
    </row>
    <row r="132" s="1" customFormat="1" spans="1:22">
      <c r="A132" s="3">
        <v>999222302180042</v>
      </c>
      <c r="B132" s="1" t="s">
        <v>1594</v>
      </c>
      <c r="C132" s="1" t="s">
        <v>1595</v>
      </c>
      <c r="D132" s="1" t="s">
        <v>1596</v>
      </c>
      <c r="E132" s="1" t="s">
        <v>1597</v>
      </c>
      <c r="F132" s="1" t="s">
        <v>991</v>
      </c>
      <c r="G132" s="1" t="s">
        <v>788</v>
      </c>
      <c r="H132" s="1" t="s">
        <v>789</v>
      </c>
      <c r="I132" s="1" t="s">
        <v>1598</v>
      </c>
      <c r="J132" s="1" t="s">
        <v>30</v>
      </c>
      <c r="K132" s="1" t="s">
        <v>1599</v>
      </c>
      <c r="L132" s="1" t="s">
        <v>1599</v>
      </c>
      <c r="M132" s="1" t="s">
        <v>792</v>
      </c>
      <c r="N132" s="1" t="s">
        <v>792</v>
      </c>
      <c r="O132" s="1" t="s">
        <v>793</v>
      </c>
      <c r="P132" s="1" t="s">
        <v>794</v>
      </c>
      <c r="Q132" s="1" t="s">
        <v>795</v>
      </c>
      <c r="R132" s="1" t="s">
        <v>1600</v>
      </c>
      <c r="S132" s="1" t="s">
        <v>797</v>
      </c>
      <c r="T132" s="1" t="s">
        <v>798</v>
      </c>
      <c r="U132" s="1" t="s">
        <v>1058</v>
      </c>
      <c r="V132" s="1" t="s">
        <v>977</v>
      </c>
    </row>
    <row r="133" s="1" customFormat="1" spans="1:22">
      <c r="A133" s="3">
        <v>999222928994329</v>
      </c>
      <c r="B133" s="1" t="s">
        <v>1601</v>
      </c>
      <c r="C133" s="1" t="s">
        <v>1602</v>
      </c>
      <c r="D133" s="1" t="s">
        <v>1603</v>
      </c>
      <c r="E133" s="1" t="s">
        <v>1604</v>
      </c>
      <c r="F133" s="1" t="s">
        <v>1190</v>
      </c>
      <c r="G133" s="1" t="s">
        <v>788</v>
      </c>
      <c r="H133" s="1" t="s">
        <v>789</v>
      </c>
      <c r="I133" s="1" t="s">
        <v>1605</v>
      </c>
      <c r="J133" s="1" t="s">
        <v>30</v>
      </c>
      <c r="K133" s="1" t="s">
        <v>1606</v>
      </c>
      <c r="L133" s="1" t="s">
        <v>1606</v>
      </c>
      <c r="M133" s="1" t="s">
        <v>792</v>
      </c>
      <c r="N133" s="1" t="s">
        <v>792</v>
      </c>
      <c r="O133" s="1" t="s">
        <v>793</v>
      </c>
      <c r="P133" s="1" t="s">
        <v>794</v>
      </c>
      <c r="Q133" s="1" t="s">
        <v>795</v>
      </c>
      <c r="R133" s="1" t="s">
        <v>1607</v>
      </c>
      <c r="S133" s="1" t="s">
        <v>797</v>
      </c>
      <c r="T133" s="1" t="s">
        <v>798</v>
      </c>
      <c r="U133" s="1" t="s">
        <v>799</v>
      </c>
      <c r="V133" s="1" t="s">
        <v>877</v>
      </c>
    </row>
    <row r="134" s="1" customFormat="1" spans="1:22">
      <c r="A134" s="3">
        <v>999222156316304</v>
      </c>
      <c r="B134" s="1" t="s">
        <v>1608</v>
      </c>
      <c r="C134" s="1" t="s">
        <v>1609</v>
      </c>
      <c r="D134" s="1" t="s">
        <v>1610</v>
      </c>
      <c r="E134" s="1" t="s">
        <v>1611</v>
      </c>
      <c r="F134" s="1" t="s">
        <v>784</v>
      </c>
      <c r="G134" s="1" t="s">
        <v>788</v>
      </c>
      <c r="H134" s="1" t="s">
        <v>789</v>
      </c>
      <c r="I134" s="1" t="s">
        <v>1612</v>
      </c>
      <c r="J134" s="1" t="s">
        <v>30</v>
      </c>
      <c r="K134" s="1" t="s">
        <v>1004</v>
      </c>
      <c r="L134" s="1" t="s">
        <v>1004</v>
      </c>
      <c r="M134" s="1" t="s">
        <v>792</v>
      </c>
      <c r="N134" s="1" t="s">
        <v>792</v>
      </c>
      <c r="O134" s="1" t="s">
        <v>793</v>
      </c>
      <c r="P134" s="1" t="s">
        <v>794</v>
      </c>
      <c r="Q134" s="1" t="s">
        <v>795</v>
      </c>
      <c r="R134" s="1" t="s">
        <v>1613</v>
      </c>
      <c r="S134" s="1" t="s">
        <v>797</v>
      </c>
      <c r="T134" s="1" t="s">
        <v>798</v>
      </c>
      <c r="U134" s="1" t="s">
        <v>799</v>
      </c>
      <c r="V134" s="1" t="s">
        <v>1141</v>
      </c>
    </row>
    <row r="135" s="1" customFormat="1" spans="1:22">
      <c r="A135" s="3">
        <v>999222894578431</v>
      </c>
      <c r="B135" s="1" t="s">
        <v>1614</v>
      </c>
      <c r="C135" s="1" t="s">
        <v>1615</v>
      </c>
      <c r="D135" s="1" t="s">
        <v>1616</v>
      </c>
      <c r="E135" s="1" t="s">
        <v>1617</v>
      </c>
      <c r="F135" s="1" t="s">
        <v>784</v>
      </c>
      <c r="G135" s="1" t="s">
        <v>788</v>
      </c>
      <c r="H135" s="1" t="s">
        <v>789</v>
      </c>
      <c r="I135" s="1" t="s">
        <v>1618</v>
      </c>
      <c r="J135" s="1" t="s">
        <v>30</v>
      </c>
      <c r="K135" s="1" t="s">
        <v>1619</v>
      </c>
      <c r="L135" s="1" t="s">
        <v>1619</v>
      </c>
      <c r="M135" s="1" t="s">
        <v>792</v>
      </c>
      <c r="N135" s="1" t="s">
        <v>792</v>
      </c>
      <c r="O135" s="1" t="s">
        <v>793</v>
      </c>
      <c r="P135" s="1" t="s">
        <v>794</v>
      </c>
      <c r="Q135" s="1" t="s">
        <v>795</v>
      </c>
      <c r="R135" s="1" t="s">
        <v>1620</v>
      </c>
      <c r="S135" s="1" t="s">
        <v>797</v>
      </c>
      <c r="T135" s="1" t="s">
        <v>798</v>
      </c>
      <c r="U135" s="1" t="s">
        <v>799</v>
      </c>
      <c r="V135" s="1" t="s">
        <v>820</v>
      </c>
    </row>
    <row r="136" s="1" customFormat="1" spans="1:22">
      <c r="A136" s="3">
        <v>999222971760110</v>
      </c>
      <c r="B136" s="1" t="s">
        <v>1464</v>
      </c>
      <c r="C136" s="1" t="s">
        <v>1621</v>
      </c>
      <c r="D136" s="1" t="s">
        <v>1622</v>
      </c>
      <c r="E136" s="1" t="s">
        <v>1623</v>
      </c>
      <c r="F136" s="1" t="s">
        <v>991</v>
      </c>
      <c r="G136" s="1" t="s">
        <v>788</v>
      </c>
      <c r="H136" s="1" t="s">
        <v>789</v>
      </c>
      <c r="I136" s="1" t="s">
        <v>1624</v>
      </c>
      <c r="J136" s="1" t="s">
        <v>30</v>
      </c>
      <c r="K136" s="1" t="s">
        <v>1625</v>
      </c>
      <c r="L136" s="1" t="s">
        <v>1625</v>
      </c>
      <c r="M136" s="1" t="s">
        <v>792</v>
      </c>
      <c r="N136" s="1" t="s">
        <v>792</v>
      </c>
      <c r="O136" s="1" t="s">
        <v>793</v>
      </c>
      <c r="P136" s="1" t="s">
        <v>794</v>
      </c>
      <c r="Q136" s="1" t="s">
        <v>795</v>
      </c>
      <c r="R136" s="1" t="s">
        <v>1626</v>
      </c>
      <c r="S136" s="1" t="s">
        <v>797</v>
      </c>
      <c r="T136" s="1" t="s">
        <v>798</v>
      </c>
      <c r="U136" s="1" t="s">
        <v>799</v>
      </c>
      <c r="V136" s="1" t="s">
        <v>877</v>
      </c>
    </row>
    <row r="137" s="1" customFormat="1" spans="1:22">
      <c r="A137" s="3">
        <v>999222271208491</v>
      </c>
      <c r="B137" s="1" t="s">
        <v>1627</v>
      </c>
      <c r="C137" s="1" t="s">
        <v>1628</v>
      </c>
      <c r="D137" s="1" t="s">
        <v>1629</v>
      </c>
      <c r="E137" s="1" t="s">
        <v>1630</v>
      </c>
      <c r="F137" s="1" t="s">
        <v>991</v>
      </c>
      <c r="G137" s="1" t="s">
        <v>788</v>
      </c>
      <c r="H137" s="1" t="s">
        <v>789</v>
      </c>
      <c r="I137" s="1" t="s">
        <v>1631</v>
      </c>
      <c r="J137" s="1" t="s">
        <v>30</v>
      </c>
      <c r="K137" s="1" t="s">
        <v>1632</v>
      </c>
      <c r="L137" s="1" t="s">
        <v>1632</v>
      </c>
      <c r="M137" s="1" t="s">
        <v>792</v>
      </c>
      <c r="N137" s="1" t="s">
        <v>792</v>
      </c>
      <c r="O137" s="1" t="s">
        <v>793</v>
      </c>
      <c r="P137" s="1" t="s">
        <v>794</v>
      </c>
      <c r="Q137" s="1" t="s">
        <v>795</v>
      </c>
      <c r="R137" s="1" t="s">
        <v>1633</v>
      </c>
      <c r="S137" s="1" t="s">
        <v>797</v>
      </c>
      <c r="T137" s="1" t="s">
        <v>798</v>
      </c>
      <c r="U137" s="1" t="s">
        <v>799</v>
      </c>
      <c r="V137" s="1" t="s">
        <v>1634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2023-03-21T01:56:04Z</dcterms:created>
  <dcterms:modified xsi:type="dcterms:W3CDTF">2023-03-21T02:12:36Z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8F8548DF08FD4E2D8AC631B419AAA69D</vt:lpwstr>
  </property>
  <property fmtid="{D5CDD505-2E9C-101B-9397-08002B2CF9AE}" pid="3" name="KSOProductBuildVer">
    <vt:lpwstr>2052-11.1.0.13703</vt:lpwstr>
  </property>
</Properties>
</file>