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HKD!$A$1:$X$198</definedName>
    <definedName name="_xlnm._FilterDatabase" localSheetId="3" hidden="1">CNY!$1:$5</definedName>
  </definedNames>
  <calcPr calcId="144525"/>
</workbook>
</file>

<file path=xl/sharedStrings.xml><?xml version="1.0" encoding="utf-8"?>
<sst xmlns="http://schemas.openxmlformats.org/spreadsheetml/2006/main" count="6594" uniqueCount="2267">
  <si>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</si>
  <si>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</si>
  <si>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</si>
  <si>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</si>
  <si>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</si>
  <si>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</si>
  <si>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</si>
  <si>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</si>
  <si>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</si>
  <si>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</si>
  <si>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</si>
  <si>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</si>
  <si>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</si>
  <si>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</si>
  <si>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</si>
  <si>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</si>
  <si>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</si>
  <si>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</si>
  <si>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</si>
  <si>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</si>
  <si>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</si>
  <si>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</si>
  <si>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</si>
  <si>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</si>
  <si>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</si>
  <si>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21778796211	</t>
  </si>
  <si>
    <t>Ctrip</t>
  </si>
  <si>
    <t>正常</t>
  </si>
  <si>
    <t>[胡志明市]阿拉贡精品Spa酒店(Alagon D'antique Hotel &amp; Spa)(55254358)</t>
  </si>
  <si>
    <t>豪华双床房(有窗)&lt;2人入住&gt;&lt;不退款&gt;&lt;早餐&gt;</t>
  </si>
  <si>
    <t>HKD</t>
  </si>
  <si>
    <t>NG/JOLEEN JING HUI</t>
  </si>
  <si>
    <t>CA13030230322HKD</t>
  </si>
  <si>
    <t>未提现</t>
  </si>
  <si>
    <t>携程开票</t>
  </si>
  <si>
    <t xml:space="preserve">2792102	</t>
  </si>
  <si>
    <t xml:space="preserve">1408213734	</t>
  </si>
  <si>
    <t xml:space="preserve">999221994337836	</t>
  </si>
  <si>
    <t>[帕拉尼亚克]马尼拉新濠天地凯悦酒店(Hyatt Regency Manila City of Dreams)(55270434)</t>
  </si>
  <si>
    <t>凯悦特大床房&lt;2人入住&gt;&lt;不退款&gt;&lt;早餐&gt;</t>
  </si>
  <si>
    <t>VELHAGEN/MELISA</t>
  </si>
  <si>
    <t xml:space="preserve">2898204	</t>
  </si>
  <si>
    <t xml:space="preserve">41779196	</t>
  </si>
  <si>
    <t xml:space="preserve">22132888431	</t>
  </si>
  <si>
    <t>[土龙木]土龙木新城贝卡梅克斯酒店(Becamex Hotel New City)(55768703)</t>
  </si>
  <si>
    <t>豪华双床房&lt;2人入住&gt;&lt;不退款&gt;&lt;早餐&gt;</t>
  </si>
  <si>
    <t>CHU/GUANGDA</t>
  </si>
  <si>
    <t xml:space="preserve">2934412	</t>
  </si>
  <si>
    <t xml:space="preserve">	</t>
  </si>
  <si>
    <t xml:space="preserve">999222148874209	</t>
  </si>
  <si>
    <t>[巴都丁宜]槟城硬石酒店(Hard Rock Hotel Penang)(55680205)</t>
  </si>
  <si>
    <t>Roxity儿童套房&lt;2人入住&gt;&lt;不退款&gt;</t>
  </si>
  <si>
    <t>Lim / Yee chean</t>
  </si>
  <si>
    <t xml:space="preserve">2938236	</t>
  </si>
  <si>
    <t xml:space="preserve">Keat Tele Sales Officer	</t>
  </si>
  <si>
    <t xml:space="preserve">999222149927583	</t>
  </si>
  <si>
    <t>[贝洛奥里藏特]诺博帕姆普哈酒店(Nobile Inn Pampulha)(89935206)</t>
  </si>
  <si>
    <t>高级双床房&lt;2人入住&gt;&lt;不退款&gt;&lt;早餐&gt;</t>
  </si>
  <si>
    <t>Lima Neto/Lucas Jose,Oliveira/Camila</t>
  </si>
  <si>
    <t xml:space="preserve">2938505	</t>
  </si>
  <si>
    <t xml:space="preserve">HOF4981673403969	</t>
  </si>
  <si>
    <t xml:space="preserve">999222291392454	</t>
  </si>
  <si>
    <t>[西雅加达]阿斯顿卡蒂卡格罗酒店会议中心(ASTON Kartika Grogol Hotel &amp; Conference Center)(92030300)</t>
  </si>
  <si>
    <t>工作室风格特大床房&lt;2人入住&gt;&lt;不退款&gt;</t>
  </si>
  <si>
    <t>Jahja/Ebram</t>
  </si>
  <si>
    <t xml:space="preserve">2967658	</t>
  </si>
  <si>
    <t xml:space="preserve">101.23.Q9TXV3W7.1	</t>
  </si>
  <si>
    <t xml:space="preserve">999222338752149	</t>
  </si>
  <si>
    <t>[Sipson]宜必思尚品酒店，伦敦希思罗机场(Ibis Styles London Heathrow Airport)(55402784)</t>
  </si>
  <si>
    <t>标准双人床房&lt;2人入住&gt;&lt;不退款&gt;&lt;早餐&gt;</t>
  </si>
  <si>
    <t>OSENDE OLEA/MARIA CARMEN</t>
  </si>
  <si>
    <t xml:space="preserve">2975839	</t>
  </si>
  <si>
    <t xml:space="preserve">999222449698286	</t>
  </si>
  <si>
    <t>[巴黎]蒙马特歌剧院自由酒店(Libertel Montmartre Opéra)(55391347)</t>
  </si>
  <si>
    <t>舒适双人房&lt;2人入住&gt;&lt;不退款&gt;&lt;早餐&gt;</t>
  </si>
  <si>
    <t>GAMART/WILLIAM</t>
  </si>
  <si>
    <t xml:space="preserve">2993170	</t>
  </si>
  <si>
    <t xml:space="preserve">999222495256257	</t>
  </si>
  <si>
    <t>[柏林]柏林斯比特尔马克贝斯特韦斯特酒店(Best Western Hotel am Spittelmarkt Berlin)(55280773)</t>
  </si>
  <si>
    <t>双人房（2张单人床）&lt;2人入住&gt;&lt;不退款&gt;</t>
  </si>
  <si>
    <t>Archer/James</t>
  </si>
  <si>
    <t xml:space="preserve">2999569	</t>
  </si>
  <si>
    <t xml:space="preserve">999222547983041	</t>
  </si>
  <si>
    <t>[拉瓦尔]圣马丁套房酒店(Le St-Martin Hotel &amp; Suites)(97964556)</t>
  </si>
  <si>
    <t>经典客房1张特大床&lt;2人入住&gt;&lt;不退款&gt;&lt;早餐&gt;</t>
  </si>
  <si>
    <t>Faucher Sarailis/Diane</t>
  </si>
  <si>
    <t xml:space="preserve">3007261	</t>
  </si>
  <si>
    <t xml:space="preserve">999222548256358	</t>
  </si>
  <si>
    <t>[维多利亚]费尔蒙特帝后大酒店(Fairmont Empress Hotel)(55290019)</t>
  </si>
  <si>
    <t>费尔蒙房&lt;2人入住&gt;&lt;不退款&gt;</t>
  </si>
  <si>
    <t>Vallala/Ashley Nichole</t>
  </si>
  <si>
    <t xml:space="preserve">3007376	</t>
  </si>
  <si>
    <t xml:space="preserve">999222660376085	</t>
  </si>
  <si>
    <t>[舍讷费尔德]柏林机场施柏阁酒店(Steigenberger Airport Hotel Berlin)(91624939)</t>
  </si>
  <si>
    <t>高级双人房&lt;2人入住&gt;&lt;不退款&gt;</t>
  </si>
  <si>
    <t>Maier/Fjodor</t>
  </si>
  <si>
    <t xml:space="preserve">3022839	</t>
  </si>
  <si>
    <t xml:space="preserve">900739200328344	</t>
  </si>
  <si>
    <t xml:space="preserve">999222690577461	</t>
  </si>
  <si>
    <t>[奥兰多]加勒比皇家奥兰多酒店(Caribe Royale Orlando)(56174593)</t>
  </si>
  <si>
    <t>加勒比特大床套房&lt;2人入住&gt;&lt;不退款&gt;</t>
  </si>
  <si>
    <t>MECTEAU/ISABELLE</t>
  </si>
  <si>
    <t xml:space="preserve">R34844SE354898	</t>
  </si>
  <si>
    <t xml:space="preserve">999222708275343	</t>
  </si>
  <si>
    <t>[巴黎]巴黎歌剧院阿德吉奥公寓酒店(Aparthotel Adagio Paris Opéra)(55851796)</t>
  </si>
  <si>
    <t>开放式双人房&lt;2人入住&gt;&lt;不退款&gt;&lt;早餐&gt;</t>
  </si>
  <si>
    <t>MIN/JUHEE,PARK/SUNGJUN</t>
  </si>
  <si>
    <t xml:space="preserve">3028867	</t>
  </si>
  <si>
    <t xml:space="preserve">999222719841869	</t>
  </si>
  <si>
    <t>[八打灵再也]皇家朱兰曲线酒店(Royale Chulan The Curve)(55270754)</t>
  </si>
  <si>
    <t>豪华一室双床房&lt;2人入住&gt;&lt;不退款&gt;&lt;早餐&gt;</t>
  </si>
  <si>
    <t>NAIR/JULIAN GERARD</t>
  </si>
  <si>
    <t xml:space="preserve">3030110	</t>
  </si>
  <si>
    <t xml:space="preserve">399586	</t>
  </si>
  <si>
    <t xml:space="preserve">22731659494	</t>
  </si>
  <si>
    <t>[云顶高原]云顶高原●至尊玖霄明阁大酒店(Grand Ion Delemen Hotel)(55967875)</t>
  </si>
  <si>
    <t>两卧室套房&lt;2人入住&gt;&lt;不退款&gt;</t>
  </si>
  <si>
    <t>TAN/SWEE HOCK</t>
  </si>
  <si>
    <t xml:space="preserve">3031149	</t>
  </si>
  <si>
    <t xml:space="preserve">999222810358966	</t>
  </si>
  <si>
    <t>[达拉斯]新月阁酒店(Hotel Crescent Court)(55841918)</t>
  </si>
  <si>
    <t>尊贵客房, 1 张特大床房&lt;2人入住&gt;&lt;不退款&gt;</t>
  </si>
  <si>
    <t>Tulmen/Michael</t>
  </si>
  <si>
    <t xml:space="preserve">3044513	</t>
  </si>
  <si>
    <t xml:space="preserve">155SE160925	</t>
  </si>
  <si>
    <t xml:space="preserve">999222817350663	</t>
  </si>
  <si>
    <t>[马格德堡]玛丽蒂姆马格德堡酒店(Maritim Hotel Magdeburg)(55547138)</t>
  </si>
  <si>
    <t>舒适双人床房&lt;2人入住&gt;&lt;不退款&gt;</t>
  </si>
  <si>
    <t>Krohne/Lutz</t>
  </si>
  <si>
    <t xml:space="preserve">125602586	</t>
  </si>
  <si>
    <t xml:space="preserve">999222819888455	</t>
  </si>
  <si>
    <t>[普吉岛]小娘惹酒店(政府卫生认证)(Little Nyonya Hotel)(55626121)</t>
  </si>
  <si>
    <t>小型套房(带阳台)&lt;2人入住&gt;&lt;不退款&gt;</t>
  </si>
  <si>
    <t>Fu/Leiyu,Zhou/Chenxi</t>
  </si>
  <si>
    <t xml:space="preserve">3047271	</t>
  </si>
  <si>
    <t xml:space="preserve">1460099781	</t>
  </si>
  <si>
    <t xml:space="preserve">999222820644745	</t>
  </si>
  <si>
    <t>[巴塞罗那]阿斯顿日光酒店(Sunotel Aston)(55312502)</t>
  </si>
  <si>
    <t>标准双床房&lt;2人入住&gt;&lt;不退款&gt;</t>
  </si>
  <si>
    <t>Rufenacht/Luca,Rufenacht/Luca,Rufenacht/Luca,Rufenacht/Luca,Rufenacht/Luca,Rufenacht/Luca</t>
  </si>
  <si>
    <t xml:space="preserve">3047579	</t>
  </si>
  <si>
    <t xml:space="preserve">999222839048343	</t>
  </si>
  <si>
    <t>[鹿特丹]鹿特丹中央因特尔酒店(Inntel Hotels Rotterdam Centre)(55329044)</t>
  </si>
  <si>
    <t>标准房, 2 张单人床, 城市景观&lt;2人入住&gt;&lt;不退款&gt;</t>
  </si>
  <si>
    <t>Proft/Erik</t>
  </si>
  <si>
    <t xml:space="preserve">3050568	</t>
  </si>
  <si>
    <t xml:space="preserve">999222869388037	</t>
  </si>
  <si>
    <t>[哈勒姆]法兰斯哈尔斯阿姆拉斯大酒店(Amrâth Grand Hotel Frans Hals)(69451826)</t>
  </si>
  <si>
    <t>豪华客房&lt;2人入住&gt;&lt;不退款&gt;</t>
  </si>
  <si>
    <t>Neuhaeuser/Markus</t>
  </si>
  <si>
    <t xml:space="preserve">3055052	</t>
  </si>
  <si>
    <t xml:space="preserve">125780532	</t>
  </si>
  <si>
    <t xml:space="preserve">999222877460735	</t>
  </si>
  <si>
    <t>[曼谷]曼谷铂尔曼皇权酒店 (政府卫生认证)(Pullman Bangkok King Power)(55270449)</t>
  </si>
  <si>
    <t>高级特大床房&lt;2人入住&gt;&lt;不退款&gt;</t>
  </si>
  <si>
    <t>BOSOBROD/ANDREI</t>
  </si>
  <si>
    <t xml:space="preserve">3056754	</t>
  </si>
  <si>
    <t xml:space="preserve">999222887729172	</t>
  </si>
  <si>
    <t>[新加坡]新加坡lyf福南共享公寓(lyf Funan Singapore)(77372074)</t>
  </si>
  <si>
    <t>大床房&lt;2人入住&gt;&lt;不退款&gt;</t>
  </si>
  <si>
    <t>XU/TIANYIN,ZHU/JIWEI</t>
  </si>
  <si>
    <t xml:space="preserve">3057822	</t>
  </si>
  <si>
    <t xml:space="preserve">8791SE045570	</t>
  </si>
  <si>
    <t xml:space="preserve">999222930885898	</t>
  </si>
  <si>
    <t>[新加坡]新加坡 Studio M 酒店(Studio M Hotel)(55799118)</t>
  </si>
  <si>
    <t>至尊阁楼大号床房&lt;2人入住&gt;&lt;不退款&gt;&lt;早餐&gt;</t>
  </si>
  <si>
    <t>Nguyen/Lam Phuc</t>
  </si>
  <si>
    <t xml:space="preserve">3065800	</t>
  </si>
  <si>
    <t xml:space="preserve">4TV6EFM50	</t>
  </si>
  <si>
    <t xml:space="preserve">999222947411204	</t>
  </si>
  <si>
    <t>[帕赛市]贝尔蒙特马尼拉酒店(Belmont Hotel Manila)(55321134)</t>
  </si>
  <si>
    <t>SHI/KEVIN</t>
  </si>
  <si>
    <t xml:space="preserve">3069444	</t>
  </si>
  <si>
    <t xml:space="preserve">999222949086943	</t>
  </si>
  <si>
    <t>[迈阿密海滩]迈阿密海滩枫丹白露酒店(Fontainebleau Miami Beach)(55694441)</t>
  </si>
  <si>
    <t>海景特大床房&lt;2人入住&gt;&lt;不退款&gt;</t>
  </si>
  <si>
    <t>Aljic/Emin</t>
  </si>
  <si>
    <t xml:space="preserve">3070006	</t>
  </si>
  <si>
    <t xml:space="preserve">CRS:CI4A7IMC PMS:18943632	</t>
  </si>
  <si>
    <t xml:space="preserve">999222955964000	</t>
  </si>
  <si>
    <t>[巴拿马城]巴拿马城瑞广场酒店(Hotel Riu Plaza Panama)(55733524)</t>
  </si>
  <si>
    <t>豪华特大床房&lt;2人入住&gt;&lt;不退款&gt;&lt;早餐&gt;</t>
  </si>
  <si>
    <t>LODHA/NAMIT</t>
  </si>
  <si>
    <t xml:space="preserve">3071990	</t>
  </si>
  <si>
    <t xml:space="preserve">999222957319587	</t>
  </si>
  <si>
    <t>[首尔]首尔马努酒店(Hotel Manu Seoul)(55337105)</t>
  </si>
  <si>
    <t>标准大床房&lt;2人入住&gt;&lt;不退款&gt;</t>
  </si>
  <si>
    <t>JEA/HYUN JEONG</t>
  </si>
  <si>
    <t xml:space="preserve">3072462	</t>
  </si>
  <si>
    <t xml:space="preserve">999222961801868	</t>
  </si>
  <si>
    <t>[曼谷]曼谷拉玛九萨默赛特酒店(Somerset Rama 9 Bangkok)(94361514)</t>
  </si>
  <si>
    <t>豪华房&lt;2人入住&gt;&lt;不退款&gt;&lt;早餐&gt;</t>
  </si>
  <si>
    <t>LU/LI YA</t>
  </si>
  <si>
    <t xml:space="preserve">3073927	</t>
  </si>
  <si>
    <t>取消</t>
  </si>
  <si>
    <t xml:space="preserve">999222969232565	</t>
  </si>
  <si>
    <t>[柏林]雷迪森柏林亚历山大广场酒店(Park Inn by Radisson Berlin Alexanderplatz)(68545335)</t>
  </si>
  <si>
    <t>标准房&lt;2人入住&gt;&lt;不退款&gt;&lt;早餐&gt;</t>
  </si>
  <si>
    <t>Bratland/Ole-Andreas</t>
  </si>
  <si>
    <t xml:space="preserve">3076354	</t>
  </si>
  <si>
    <t xml:space="preserve">999222969242736	</t>
  </si>
  <si>
    <t>[锡达福尔斯]锡达福尔斯舒适套房酒店(Comfort Suites Cedar Falls)(92028182)</t>
  </si>
  <si>
    <t>双大床套房&lt;2人入住&gt;&lt;不退款&gt;&lt;早餐&gt;</t>
  </si>
  <si>
    <t>Moor/Sameet</t>
  </si>
  <si>
    <t xml:space="preserve">3076361	</t>
  </si>
  <si>
    <t xml:space="preserve">999222970745488	</t>
  </si>
  <si>
    <t>[哈里肯]哈里肯锡安国家公园凯隆套房酒店(Sleep Inn &amp; Suites Hurricane Zion Park Area)(95389210)</t>
  </si>
  <si>
    <t>套房2大床&lt;2人入住&gt;&lt;不退款&gt;&lt;早餐&gt;</t>
  </si>
  <si>
    <t>Orozco/Jose</t>
  </si>
  <si>
    <t xml:space="preserve">3076788	</t>
  </si>
  <si>
    <t xml:space="preserve">53922992	</t>
  </si>
  <si>
    <t xml:space="preserve">999222972765470	</t>
  </si>
  <si>
    <t>[新加坡]新加坡悦乐加东酒店(Village Hotel Katong by Far East Hospitality)(55851944)</t>
  </si>
  <si>
    <t>家庭房&lt;2人入住&gt;&lt;不退款&gt;</t>
  </si>
  <si>
    <t>YAN/JIANXIN</t>
  </si>
  <si>
    <t xml:space="preserve">3077305	</t>
  </si>
  <si>
    <t xml:space="preserve">Reconfirmed by Supplier	</t>
  </si>
  <si>
    <t xml:space="preserve">999222973443239	</t>
  </si>
  <si>
    <t>[清迈]清迈宁漫居(政府卫生认证)(Stay with Nimman Chiang Mai)(55519553)</t>
  </si>
  <si>
    <t>高级双床房&lt;2人入住&gt;&lt;早餐&gt;</t>
  </si>
  <si>
    <t>NIEMWAN/SIRIPORN,BUNTUE/SAJEE</t>
  </si>
  <si>
    <t xml:space="preserve">3077483	</t>
  </si>
  <si>
    <t xml:space="preserve">999222975986401	</t>
  </si>
  <si>
    <t>[里士满]温哥华机场温德姆旅客之家(Travelodge by Wyndham Vancouver Airport)(70393449)</t>
  </si>
  <si>
    <t>两张大号床房&lt;2人入住&gt;&lt;不退款&gt;&lt;早餐&gt;</t>
  </si>
  <si>
    <t>AQUINO/MARILYN FERNANDEZ</t>
  </si>
  <si>
    <t xml:space="preserve">3078154	</t>
  </si>
  <si>
    <t xml:space="preserve">999222976437270	</t>
  </si>
  <si>
    <t>[Tekelli Mahallesi]磨石山洞套房酒店(Millstone Cave Suites Hotel)(55367563)</t>
  </si>
  <si>
    <t>普通套房&lt;2人入住&gt;&lt;不退款&gt;&lt;早餐&gt;</t>
  </si>
  <si>
    <t>KABA/ENGIN</t>
  </si>
  <si>
    <t xml:space="preserve">3078331	</t>
  </si>
  <si>
    <t xml:space="preserve">999222988410331	</t>
  </si>
  <si>
    <t>[威斯敏斯特城]西斯尔伦敦大理石拱门酒店(Thistle London Marble Arch)(70790036)</t>
  </si>
  <si>
    <t>标准双床房&lt;2人入住&gt;&lt;不退款&gt;&lt;早餐&gt;</t>
  </si>
  <si>
    <t>Deverill/Jarred</t>
  </si>
  <si>
    <t xml:space="preserve">3082716	</t>
  </si>
  <si>
    <t xml:space="preserve">SH15507808	</t>
  </si>
  <si>
    <t xml:space="preserve">999222992124574	</t>
  </si>
  <si>
    <t>[蒙特利尔]艾斯普莱索蒙特利尔中心区酒店(Hotel Espresso Montreal Centre-Ville / Downtown)(55585964)</t>
  </si>
  <si>
    <t>高级特大床房&lt;2人入住&gt;</t>
  </si>
  <si>
    <t>Dube/Josee</t>
  </si>
  <si>
    <t xml:space="preserve">3084251	</t>
  </si>
  <si>
    <t xml:space="preserve">58-64698-42037	</t>
  </si>
  <si>
    <t xml:space="preserve">999222994139271	</t>
  </si>
  <si>
    <t>[陶尔哈姆莱茨]诺富特伦敦金丝雀码头酒店(Novotel London Canary Wharf)(55270032)</t>
  </si>
  <si>
    <t>高级双床房&lt;2人入住&gt;&lt;不退款&gt;</t>
  </si>
  <si>
    <t>Rahman/Aziz</t>
  </si>
  <si>
    <t xml:space="preserve">3085233	</t>
  </si>
  <si>
    <t xml:space="preserve">SH15515473	</t>
  </si>
  <si>
    <t xml:space="preserve">999222994829428	</t>
  </si>
  <si>
    <t>[新加坡]新加坡吉真宾乐雅酒店(PARKROYAL on Kitchener Road, Singapore)(56140447)</t>
  </si>
  <si>
    <t>高级房&lt;2人入住&gt;&lt;不退款&gt;</t>
  </si>
  <si>
    <t>LEE/SHANG EN,TAN/WEI LYNN</t>
  </si>
  <si>
    <t xml:space="preserve">3085527	</t>
  </si>
  <si>
    <t xml:space="preserve">Acknowledged	</t>
  </si>
  <si>
    <t xml:space="preserve">999223003484240	</t>
  </si>
  <si>
    <t>[斯赫弗宁恩]海牙史蒂根伯格度假酒店(Grand Hotel Amrâth Kurhaus the Hague Scheveningen)(55414215)</t>
  </si>
  <si>
    <t>高级房&lt;2人入住&gt;&lt;早餐&gt;</t>
  </si>
  <si>
    <t>Kussowski/Alexander</t>
  </si>
  <si>
    <t xml:space="preserve">3088772	</t>
  </si>
  <si>
    <t xml:space="preserve">126361460	</t>
  </si>
  <si>
    <t xml:space="preserve">999223005271426	</t>
  </si>
  <si>
    <t>高级双人房, 1 张特大床&lt;2人入住&gt;&lt;不退款&gt;&lt;早餐&gt;</t>
  </si>
  <si>
    <t>GOLDING/NIMBRAH</t>
  </si>
  <si>
    <t xml:space="preserve">3089600	</t>
  </si>
  <si>
    <t xml:space="preserve">999223005579066	</t>
  </si>
  <si>
    <t>[蒙特贝尔德]瑟利纳蒙特贝尔德酒店(Selina Monteverde)(92031654)</t>
  </si>
  <si>
    <t>小型房（带公共浴室）&lt;2人入住&gt;&lt;不退款&gt;</t>
  </si>
  <si>
    <t>Fontaine/Danielle Marie,Pizarro Piedra/Luis Javier</t>
  </si>
  <si>
    <t xml:space="preserve">3089709	</t>
  </si>
  <si>
    <t xml:space="preserve">1467979529	</t>
  </si>
  <si>
    <t xml:space="preserve">999223007285761	</t>
  </si>
  <si>
    <t>豪华大床房&lt;2人入住&gt;&lt;不退款&gt;</t>
  </si>
  <si>
    <t>CHNG/LENA</t>
  </si>
  <si>
    <t xml:space="preserve">3090418	</t>
  </si>
  <si>
    <t xml:space="preserve">400394	</t>
  </si>
  <si>
    <t xml:space="preserve">999223008651128	</t>
  </si>
  <si>
    <t>[民丹岛]民丹岛悦梿(Cassia Bintan)(55465082)</t>
  </si>
  <si>
    <t>一卧室大床公寓&lt;2人入住&gt;&lt;不退款&gt;</t>
  </si>
  <si>
    <t>Venkateswaran/Gayathri</t>
  </si>
  <si>
    <t xml:space="preserve">3091009	</t>
  </si>
  <si>
    <t xml:space="preserve">33450717	</t>
  </si>
  <si>
    <t xml:space="preserve">999223010285838	</t>
  </si>
  <si>
    <t>[佛罗伦萨]佛罗伦萨NH弗兰泽酒店(NH Firenze)(55944537)</t>
  </si>
  <si>
    <t>ELIBOL/TOLGA,ELIBOL/EFSUN</t>
  </si>
  <si>
    <t xml:space="preserve">3091727	</t>
  </si>
  <si>
    <t xml:space="preserve">999223011624088	</t>
  </si>
  <si>
    <t>[朗西]日内瓦温德姆华美达酒店(Ramada Encore by Wyndham Geneva)(60514439)</t>
  </si>
  <si>
    <t>三人房&lt;2人入住&gt;&lt;不退款&gt;</t>
  </si>
  <si>
    <t>DEZUARI KOTCHI/MARIE JOSEE</t>
  </si>
  <si>
    <t xml:space="preserve">3092437	</t>
  </si>
  <si>
    <t xml:space="preserve">999223038910772	</t>
  </si>
  <si>
    <t>海景两张大床房&lt;2人入住&gt;&lt;不退款&gt;</t>
  </si>
  <si>
    <t>Robinson/Shavon</t>
  </si>
  <si>
    <t xml:space="preserve">3097593	</t>
  </si>
  <si>
    <t xml:space="preserve">CRS:CI4AJ2GY PMS:18947446	</t>
  </si>
  <si>
    <t xml:space="preserve">999223056095135	</t>
  </si>
  <si>
    <t>[吉隆坡]吉隆坡四季酒店(Four Seasons Hotel Kuala Lumpur)(55542782)</t>
  </si>
  <si>
    <t>泳池园景房&lt;2人入住&gt;&lt;不退款&gt;</t>
  </si>
  <si>
    <t>JUSOH/NABILAH IZATY</t>
  </si>
  <si>
    <t xml:space="preserve">3102047	</t>
  </si>
  <si>
    <t xml:space="preserve">3187426	</t>
  </si>
  <si>
    <t xml:space="preserve">999223056488701	</t>
  </si>
  <si>
    <t>高级房&lt;2人入住&gt;&lt;不退款&gt;&lt;早餐&gt;</t>
  </si>
  <si>
    <t>CHAI/ABEL</t>
  </si>
  <si>
    <t xml:space="preserve">113516704	</t>
  </si>
  <si>
    <t xml:space="preserve">999223056686202	</t>
  </si>
  <si>
    <t>[席勒公园]芝加哥奥黑尔索内斯塔简单套房酒店(Sonesta Simply Suites Chicago O'Hare Airport)(55329337)</t>
  </si>
  <si>
    <t>大床一卧套房&lt;2人入住&gt;&lt;不退款&gt;</t>
  </si>
  <si>
    <t>Edwards/Denise</t>
  </si>
  <si>
    <t xml:space="preserve">3102386	</t>
  </si>
  <si>
    <t xml:space="preserve">999223058279637	</t>
  </si>
  <si>
    <t>[北雅加达]雅加达东荟城智选假日酒店(Holiday Inn Express Jakarta Pluit Citygate, an IHG Hotel)(55426409)</t>
  </si>
  <si>
    <t>双床房&lt;2人入住&gt;&lt;不退款&gt;&lt;早餐&gt;</t>
  </si>
  <si>
    <t>GU/BIQUAN</t>
  </si>
  <si>
    <t xml:space="preserve">3103177	</t>
  </si>
  <si>
    <t xml:space="preserve">21199433	</t>
  </si>
  <si>
    <t xml:space="preserve">999223061163560	</t>
  </si>
  <si>
    <t>[平达莫尼扬加巴]平达莫尼扬加巴城际露台酒店(Intercity Patio Pindamonhangaba)(97648015)</t>
  </si>
  <si>
    <t>标准双人间&lt;2人入住&gt;&lt;不退款&gt;&lt;早餐&gt;</t>
  </si>
  <si>
    <t>RUANO/FABIO ALBA,RUANO/LAERCIO,RUANO/MARIA DE LOURDES ALBA</t>
  </si>
  <si>
    <t xml:space="preserve">3103217	</t>
  </si>
  <si>
    <t xml:space="preserve">70557952	</t>
  </si>
  <si>
    <t xml:space="preserve">999223063831655	</t>
  </si>
  <si>
    <t>[西雅加达]雅加达牙也马达假日套房酒店 - IHG 酒店(Holiday Inn &amp; Suites Jakarta Gajah Mada, an IHG Hotel)(55254099)</t>
  </si>
  <si>
    <t>城景标准特大床房&lt;2人入住&gt;&lt;不退款&gt;&lt;早餐&gt;</t>
  </si>
  <si>
    <t>LIANG/SHAOHUA,Liang/Shuang</t>
  </si>
  <si>
    <t xml:space="preserve">3103638	</t>
  </si>
  <si>
    <t xml:space="preserve">23656519	</t>
  </si>
  <si>
    <t xml:space="preserve">999223068021610	</t>
  </si>
  <si>
    <t>ZIEDER/DOMINIKA</t>
  </si>
  <si>
    <t xml:space="preserve">3104763	</t>
  </si>
  <si>
    <t xml:space="preserve">999223073899750	</t>
  </si>
  <si>
    <t>[帕岸岛]帕岸岛海德邀海景度假村温泉酒店(Haad YAO Bayview Resort &amp; Spa Koh Phangan)(55822346)</t>
  </si>
  <si>
    <t>双人床房&lt;2人入住&gt;&lt;不退款&gt;</t>
  </si>
  <si>
    <t>NOVIKOVA/OLESIA</t>
  </si>
  <si>
    <t xml:space="preserve">3106786	</t>
  </si>
  <si>
    <t xml:space="preserve">SH15562984	</t>
  </si>
  <si>
    <t xml:space="preserve">999223074614949	</t>
  </si>
  <si>
    <t>[奥斯陆]斯堪迪克维多利亚酒店(Scandic Victoria)(55329322)</t>
  </si>
  <si>
    <t>标准大床房&lt;2人入住&gt;&lt;不退款&gt;&lt;早餐&gt;</t>
  </si>
  <si>
    <t>TAN/CARMEN,YE/JIAJUN</t>
  </si>
  <si>
    <t xml:space="preserve">999223074985026	</t>
  </si>
  <si>
    <t>[迈阿密]迈阿密国际机场酒店(Miami International Airport Hotel)(55694594)</t>
  </si>
  <si>
    <t>标准大号床房&lt;2人入住&gt;</t>
  </si>
  <si>
    <t>Vujcuf/Hanya</t>
  </si>
  <si>
    <t xml:space="preserve">3107348	</t>
  </si>
  <si>
    <t xml:space="preserve">LLKDTJVYZ1	</t>
  </si>
  <si>
    <t xml:space="preserve">999223086243122	</t>
  </si>
  <si>
    <t>[科尔马]科尔玛会展中心舒适酒店(Comfort Hotel Expo Colmar)(92029184)</t>
  </si>
  <si>
    <t>标准客房, 1 张大床房&lt;2人入住&gt;&lt;不退款&gt;</t>
  </si>
  <si>
    <t>Weng/Junchi</t>
  </si>
  <si>
    <t xml:space="preserve">3109603	</t>
  </si>
  <si>
    <t xml:space="preserve">999223086674687	</t>
  </si>
  <si>
    <t>[长滩岛]长滩岛阿尔塔布里扎度假村(Altabriza Resort Boracay)(55299023)</t>
  </si>
  <si>
    <t>至尊套房&lt;2人入住&gt;&lt;不退款&gt;</t>
  </si>
  <si>
    <t>ROMANOV/SERGEI</t>
  </si>
  <si>
    <t xml:space="preserve">3109714	</t>
  </si>
  <si>
    <t xml:space="preserve">报客人姓名办理入住	</t>
  </si>
  <si>
    <t xml:space="preserve">999223089989660	</t>
  </si>
  <si>
    <t>[曼巴豪]GV酒店 - 甘米银(GV Hotel - Camiguin)(90368036)</t>
  </si>
  <si>
    <t>基本房(双床)&lt;2人入住&gt;&lt;不退款&gt;</t>
  </si>
  <si>
    <t>LEE/CHANGEYUL</t>
  </si>
  <si>
    <t xml:space="preserve">3110853	</t>
  </si>
  <si>
    <t xml:space="preserve">3ae24b50bdb811edb9ba6388f-1	</t>
  </si>
  <si>
    <t xml:space="preserve">999223091575254	</t>
  </si>
  <si>
    <t>[汉堡]汉堡中心诺富姆酒店(Novum Style Hotel Hamburg Centrum)(55290023)</t>
  </si>
  <si>
    <t>标准房&lt;2人入住&gt;&lt;不退款&gt;</t>
  </si>
  <si>
    <t>Schukuri/Mursal</t>
  </si>
  <si>
    <t xml:space="preserve">3111773	</t>
  </si>
  <si>
    <t xml:space="preserve">EXPEDIA_1470983299	</t>
  </si>
  <si>
    <t xml:space="preserve">999223098467703	</t>
  </si>
  <si>
    <t>[圣地亚哥]圣迭戈海洋世界豪生酒店(Howard Johnson by Wyndham San Diego Sea World)(55944541)</t>
  </si>
  <si>
    <t>特大床房&lt;2人入住&gt;&lt;不退款&gt;&lt;早餐&gt;</t>
  </si>
  <si>
    <t>MANCIA/MILTON ERNESTO</t>
  </si>
  <si>
    <t xml:space="preserve">3112757	</t>
  </si>
  <si>
    <t xml:space="preserve">999223099007370	</t>
  </si>
  <si>
    <t>[班贾尔马辛]阿斯顿巴努阿班贾尔马辛酒店及会议中心(ASTON Banua Banjarmasin Hotel &amp; Convention Center)(70165221)</t>
  </si>
  <si>
    <t>豪华房&lt;2人入住&gt;&lt;不退款&gt;</t>
  </si>
  <si>
    <t>RHODIANI/FARIS RAHMAD</t>
  </si>
  <si>
    <t xml:space="preserve">3112863	</t>
  </si>
  <si>
    <t xml:space="preserve">166625	</t>
  </si>
  <si>
    <t xml:space="preserve">999223107817741	</t>
  </si>
  <si>
    <t>[肯普顿帕克]奥利弗坦博国际机场城市旅馆酒店(City Lodge Hotel at or Tambo International Airport)(55346098)</t>
  </si>
  <si>
    <t>WOSU/EMEKA</t>
  </si>
  <si>
    <t xml:space="preserve">3115729	</t>
  </si>
  <si>
    <t xml:space="preserve">999223110792883	</t>
  </si>
  <si>
    <t>[冬季花园]奥兰多里奇蒂基村(Liki Tiki Village)(55269798)</t>
  </si>
  <si>
    <t>单卧室公寓&lt;2人入住&gt;&lt;不退款&gt;</t>
  </si>
  <si>
    <t>LORA/JUAN</t>
  </si>
  <si>
    <t xml:space="preserve">3115877	</t>
  </si>
  <si>
    <t xml:space="preserve">126745323	</t>
  </si>
  <si>
    <t xml:space="preserve">999223112050067	</t>
  </si>
  <si>
    <t>[纽约]纽约千禧市中心酒店(Millennium Downtown New York)(55439475)</t>
  </si>
  <si>
    <t>Reyes Diaz/Luis</t>
  </si>
  <si>
    <t xml:space="preserve">3116130	</t>
  </si>
  <si>
    <t xml:space="preserve">999223117246621	</t>
  </si>
  <si>
    <t>KALAI/SAMI</t>
  </si>
  <si>
    <t xml:space="preserve">3117464	</t>
  </si>
  <si>
    <t xml:space="preserve">3187958	</t>
  </si>
  <si>
    <t xml:space="preserve">999223117586541	</t>
  </si>
  <si>
    <t>GU/QING</t>
  </si>
  <si>
    <t xml:space="preserve">3117542	</t>
  </si>
  <si>
    <t xml:space="preserve">113701334	</t>
  </si>
  <si>
    <t xml:space="preserve">999223120990878	</t>
  </si>
  <si>
    <t>[罗马]罗马蒙特马里奥 LH 酒店(LH Hotel Roma Montemario)(55491879)</t>
  </si>
  <si>
    <t>双人房&lt;2人入住&gt;&lt;不退款&gt;&lt;早餐&gt;</t>
  </si>
  <si>
    <t>druon/salome</t>
  </si>
  <si>
    <t xml:space="preserve">3118449	</t>
  </si>
  <si>
    <t xml:space="preserve">999223122015309	</t>
  </si>
  <si>
    <t>[都灵]外交官酒店(Hotel Diplomatic)(55666150)</t>
  </si>
  <si>
    <t>舒适三人房&lt;2人入住&gt;&lt;不退款&gt;&lt;早餐&gt;</t>
  </si>
  <si>
    <t>Gandi/Gian Paolo</t>
  </si>
  <si>
    <t xml:space="preserve">3118818	</t>
  </si>
  <si>
    <t xml:space="preserve">23122563982	</t>
  </si>
  <si>
    <t>[乔治市]槟城尼奥酒店 (槟城对抗新冠肺炎认证)(Neo+ Penang (PenangFightCovid-19 Certified))(55665849)</t>
  </si>
  <si>
    <t>尼奥双床房&lt;2人入住&gt;&lt;不退款&gt;</t>
  </si>
  <si>
    <t>AHMAD ABD RISAN/SITI AMIRAH</t>
  </si>
  <si>
    <t xml:space="preserve">3119095	</t>
  </si>
  <si>
    <t xml:space="preserve">176620	</t>
  </si>
  <si>
    <t xml:space="preserve">999223127083572	</t>
  </si>
  <si>
    <t>[首尔]新大田H大道酒店(H Avenue Hotel Idae Shinchon)(55585884)</t>
  </si>
  <si>
    <t>LAM/NATALIA SUGIHARTO</t>
  </si>
  <si>
    <t xml:space="preserve">3119700	</t>
  </si>
  <si>
    <t xml:space="preserve">999223127217571	</t>
  </si>
  <si>
    <t>[曼谷]曼谷京华大酒店 (政府卫生认证)(Hotel Royal Bangkok@Chinatown)(55932568)</t>
  </si>
  <si>
    <t>高级房（无窗）&lt;2人入住&gt;&lt;不退款&gt;</t>
  </si>
  <si>
    <t>ADAMIAK/ANNA</t>
  </si>
  <si>
    <t xml:space="preserve">3119715	</t>
  </si>
  <si>
    <t xml:space="preserve">340539	</t>
  </si>
  <si>
    <t xml:space="preserve">999223128425309	</t>
  </si>
  <si>
    <t>客房&lt;2人入住&gt;&lt;不退款&gt;</t>
  </si>
  <si>
    <t>Kinjawadekar/Sanjay,Kinjawadekar/Sanjay,Kinjawadekar/Sanjay,Kinjawadekar/Sanjay</t>
  </si>
  <si>
    <t xml:space="preserve">3119842	</t>
  </si>
  <si>
    <t xml:space="preserve">999223129253354	</t>
  </si>
  <si>
    <t>[蒙特利尔]蒙特利尔中心科洛姆酒店(Hotel Chrome Montreal Centre-Ville)(55391535)</t>
  </si>
  <si>
    <t>双人间 - 带两张双人床&lt;2人入住&gt;&lt;不退款&gt;</t>
  </si>
  <si>
    <t>Auger/Guy</t>
  </si>
  <si>
    <t xml:space="preserve">3120044	</t>
  </si>
  <si>
    <t xml:space="preserve">58-26114-79387	</t>
  </si>
  <si>
    <t xml:space="preserve">999223129572615	</t>
  </si>
  <si>
    <t>[亚特兰大]亚特兰大机场北索内斯塔酒店(Sonesta Atlanta Airport North)(55281035)</t>
  </si>
  <si>
    <t>豪华特大床房&lt;2人入住&gt;&lt;不退款&gt;</t>
  </si>
  <si>
    <t>Shelton/Charniqua</t>
  </si>
  <si>
    <t xml:space="preserve">3120183	</t>
  </si>
  <si>
    <t xml:space="preserve">31855SE139865	</t>
  </si>
  <si>
    <t xml:space="preserve">999223135839115	</t>
  </si>
  <si>
    <t>[巴兰扎泰]弗伦姆酒店(Hotel Forum)(90200602)</t>
  </si>
  <si>
    <t>双人床房&lt;2人入住&gt;&lt;不退款&gt;&lt;早餐&gt;</t>
  </si>
  <si>
    <t>Rohanszki/Sandor</t>
  </si>
  <si>
    <t xml:space="preserve">3121712	</t>
  </si>
  <si>
    <t xml:space="preserve">24167678	</t>
  </si>
  <si>
    <t xml:space="preserve">999223136172043	</t>
  </si>
  <si>
    <t>He/Jiatong</t>
  </si>
  <si>
    <t xml:space="preserve">3121818	</t>
  </si>
  <si>
    <t xml:space="preserve">999223047520484	</t>
  </si>
  <si>
    <t>[伯克利]伯克利毕业生酒店(Graduate Berkeley)(55320817)</t>
  </si>
  <si>
    <t>大号床房 (Graduate)&lt;2人入住&gt;</t>
  </si>
  <si>
    <t>WU/ZHI  JUN</t>
  </si>
  <si>
    <t xml:space="preserve">3099235	</t>
  </si>
  <si>
    <t xml:space="preserve">76645SE079311	</t>
  </si>
  <si>
    <t xml:space="preserve">999223144986497	</t>
  </si>
  <si>
    <t>[西切斯特]华纳酒店(The Hotel Warner)(55799425)</t>
  </si>
  <si>
    <t>豪华客房2张大床&lt;2人入住&gt;&lt;不退款&gt;&lt;早餐&gt;</t>
  </si>
  <si>
    <t>DeLuca/Peter A</t>
  </si>
  <si>
    <t xml:space="preserve">3123522	</t>
  </si>
  <si>
    <t xml:space="preserve">83631907	</t>
  </si>
  <si>
    <t xml:space="preserve">999223146416978	</t>
  </si>
  <si>
    <t>[新加坡]福康宁酒店(YWCA Fort Canning)(55694701)</t>
  </si>
  <si>
    <t>PAN/YONGPING</t>
  </si>
  <si>
    <t xml:space="preserve">3123823	</t>
  </si>
  <si>
    <t xml:space="preserve">999223146813894	</t>
  </si>
  <si>
    <t>[巴厘岛]巴厘岛库塔美利亚索尔酒店(SOL by Meliá Kuta Bali)(90353719)</t>
  </si>
  <si>
    <t>索尔大型房&lt;2人入住&gt;&lt;不退款&gt;&lt;早餐&gt;</t>
  </si>
  <si>
    <t>green/Bradley</t>
  </si>
  <si>
    <t xml:space="preserve">3123992	</t>
  </si>
  <si>
    <t xml:space="preserve">2301168514	</t>
  </si>
  <si>
    <t xml:space="preserve">999223147738478	</t>
  </si>
  <si>
    <t>[拜伦湾]拜伦勋爵汽车旅馆(The Lord Byron)(90356198)</t>
  </si>
  <si>
    <t>NAVARRO/JOSUE</t>
  </si>
  <si>
    <t xml:space="preserve">3124230	</t>
  </si>
  <si>
    <t xml:space="preserve">1472999733	</t>
  </si>
  <si>
    <t xml:space="preserve">999223151453902	</t>
  </si>
  <si>
    <t>[哥打京那巴鲁]亚庇智选假日酒店 - IHG 旗下酒店(Holiday Inn Express Kota Kinabalu City Centre, an IHG Hotel)(90359171)</t>
  </si>
  <si>
    <t>Liew / Ming Soon</t>
  </si>
  <si>
    <t xml:space="preserve">3125503	</t>
  </si>
  <si>
    <t xml:space="preserve">999223159015470	</t>
  </si>
  <si>
    <t>[奥兰多]奥兰多会议中心罗森广场酒店(Rosen Plaza Hotel Orlando Convention Center)(60467081)</t>
  </si>
  <si>
    <t>豪华2张双人床房&lt;2人入住&gt;&lt;不退款&gt;</t>
  </si>
  <si>
    <t>GONZALEZ/RICARDO</t>
  </si>
  <si>
    <t xml:space="preserve">3127251	</t>
  </si>
  <si>
    <t xml:space="preserve">999223162070550	</t>
  </si>
  <si>
    <t>[罗穆勒斯]底特律地铁机场温德姆蔚景酒店(Wingate by Wyndham Detroit Metro Airport)(77366486)</t>
  </si>
  <si>
    <t>2张大号床房&lt;2人入住&gt;&lt;不退款&gt;</t>
  </si>
  <si>
    <t>Ye/Taotao</t>
  </si>
  <si>
    <t xml:space="preserve">3128256	</t>
  </si>
  <si>
    <t xml:space="preserve">89953EE014324	</t>
  </si>
  <si>
    <t xml:space="preserve">23163529810	</t>
  </si>
  <si>
    <t>[里斯本]亚马逊里斯本酒店(Amazonia Lisboa Hotel)(55653048)</t>
  </si>
  <si>
    <t>客房带阳台&lt;2人入住&gt;&lt;不退款&gt;&lt;早餐&gt;</t>
  </si>
  <si>
    <t>Chen/Cheng,Shao/Huidong</t>
  </si>
  <si>
    <t xml:space="preserve">3128645	</t>
  </si>
  <si>
    <t xml:space="preserve">1101799	</t>
  </si>
  <si>
    <t xml:space="preserve">999223164822565	</t>
  </si>
  <si>
    <t>[波特兰]波特兰市中心住宿菠萝玫瑰酒店(Staypineapple, Hotel Rose, Downtown Portland)(95139675)</t>
  </si>
  <si>
    <t>城景房（特大床）&lt;2人入住&gt;&lt;不退款&gt;</t>
  </si>
  <si>
    <t>Padilla/Alexia</t>
  </si>
  <si>
    <t xml:space="preserve">3129075	</t>
  </si>
  <si>
    <t xml:space="preserve">40205SE097134-14	</t>
  </si>
  <si>
    <t xml:space="preserve">999223165992083	</t>
  </si>
  <si>
    <t>[马尼拉]黎刹公园酒店(Rizal Park Hotel)(55884394)</t>
  </si>
  <si>
    <t>豪华双床房&lt;2人入住&gt;&lt;不退款&gt;</t>
  </si>
  <si>
    <t>WAN/SHULIU</t>
  </si>
  <si>
    <t xml:space="preserve">3129460	</t>
  </si>
  <si>
    <t xml:space="preserve">3142150	</t>
  </si>
  <si>
    <t xml:space="preserve">999223166091843	</t>
  </si>
  <si>
    <t>[Batu Buruk]报春花海滩酒店(Primula Beach Hotel)(68031166)</t>
  </si>
  <si>
    <t>RESOURCES/FIGURA KREATIV</t>
  </si>
  <si>
    <t xml:space="preserve">3129499	</t>
  </si>
  <si>
    <t xml:space="preserve">999223172377187	</t>
  </si>
  <si>
    <t>KORTHUIS/JOHN</t>
  </si>
  <si>
    <t xml:space="preserve">3131035	</t>
  </si>
  <si>
    <t xml:space="preserve">3143663	</t>
  </si>
  <si>
    <t xml:space="preserve">999223175465037	</t>
  </si>
  <si>
    <t>[圣保罗]哥伦比亚酒店(Hotel Columbia)(55414133)</t>
  </si>
  <si>
    <t>felix/ronaldo</t>
  </si>
  <si>
    <t xml:space="preserve">3131880	</t>
  </si>
  <si>
    <t xml:space="preserve">23181083049	</t>
  </si>
  <si>
    <t>[吉隆坡]吉隆坡盛贸饭店(Traders Hotel, Kuala Lumpur)(55852081)</t>
  </si>
  <si>
    <t>双子塔景豪华双床房&lt;2人入住&gt;&lt;不退款&gt;&lt;早餐&gt;</t>
  </si>
  <si>
    <t>Li/Feizhou,Li/Jun</t>
  </si>
  <si>
    <t xml:space="preserve">3133277	</t>
  </si>
  <si>
    <t xml:space="preserve">11564391445	</t>
  </si>
  <si>
    <t xml:space="preserve">23181083047	</t>
  </si>
  <si>
    <t>双子塔景豪华特大床房&lt;2人入住&gt;&lt;不退款&gt;&lt;早餐&gt;</t>
  </si>
  <si>
    <t>LI/Xuan,Chen/Yun</t>
  </si>
  <si>
    <t xml:space="preserve">3133276	</t>
  </si>
  <si>
    <t xml:space="preserve">999223181431570	</t>
  </si>
  <si>
    <t>[首尔]首尔达尔比东大门旅馆(Seoul Dalbit Dongdaemun Guesthouse)(90369377)</t>
  </si>
  <si>
    <t>经济双床房&lt;2人入住&gt;&lt;不退款&gt;</t>
  </si>
  <si>
    <t>CHUMA/NONGNUT</t>
  </si>
  <si>
    <t xml:space="preserve">3133405	</t>
  </si>
  <si>
    <t xml:space="preserve">CMS_EXP_1474371787	</t>
  </si>
  <si>
    <t xml:space="preserve">999223182047108	</t>
  </si>
  <si>
    <t>[依斯干达公主城]柔佛公主港JEN酒店(JEN Johor Puteri Harbour by Shangri-La)(55895711)</t>
  </si>
  <si>
    <t>BIN HUSSIN/NOR KHAIRIL</t>
  </si>
  <si>
    <t xml:space="preserve">3133671	</t>
  </si>
  <si>
    <t xml:space="preserve">58343SE021567-14	</t>
  </si>
  <si>
    <t xml:space="preserve">999223182904628	</t>
  </si>
  <si>
    <t>[雅典]普拉卡酒店(Plaka Hotel)(55491664)</t>
  </si>
  <si>
    <t>TURNER/JONATHAN</t>
  </si>
  <si>
    <t xml:space="preserve">3133998	</t>
  </si>
  <si>
    <t xml:space="preserve">999223182946458	</t>
  </si>
  <si>
    <t>[East Bogor]阿玛里斯帕库安茂物酒店(Amaris Hotel Pakuan Bogor)(68545400)</t>
  </si>
  <si>
    <t>智能房&lt;2人入住&gt;&lt;不退款&gt;&lt;早餐&gt;</t>
  </si>
  <si>
    <t>LANAJAYA/LUCIA ANGELINA</t>
  </si>
  <si>
    <t xml:space="preserve">3134022	</t>
  </si>
  <si>
    <t xml:space="preserve">999223183436526	</t>
  </si>
  <si>
    <t>[胡志明市]胡志明市百艺酒店(Bay Hotel Ho Chi Minh)(55478342)</t>
  </si>
  <si>
    <t>城景豪华房(大床)&lt;2人入住&gt;&lt;不退款&gt;&lt;早餐&gt;</t>
  </si>
  <si>
    <t>SZETO/WING YIU PAUL</t>
  </si>
  <si>
    <t xml:space="preserve">3134299	</t>
  </si>
  <si>
    <t xml:space="preserve">10008640	</t>
  </si>
  <si>
    <t xml:space="preserve">999223189216490	</t>
  </si>
  <si>
    <t>[纽约]罗顿公园大道酒店(Royalton Park Avenue)(70395155)</t>
  </si>
  <si>
    <t>超值豪华特大床房&lt;2人入住&gt;&lt;不退款&gt;</t>
  </si>
  <si>
    <t>YANG/SEN</t>
  </si>
  <si>
    <t xml:space="preserve">3135322	</t>
  </si>
  <si>
    <t xml:space="preserve">999223190020375	</t>
  </si>
  <si>
    <t>[伊斯坦布尔]玛格娜如酒店(Magnaura House Hotel)(94360240)</t>
  </si>
  <si>
    <t>豪华间&lt;2人入住&gt;&lt;不退款&gt;&lt;早餐&gt;</t>
  </si>
  <si>
    <t>Kimmel/Hector Orlando</t>
  </si>
  <si>
    <t xml:space="preserve">3135568	</t>
  </si>
  <si>
    <t xml:space="preserve">999223190522720	</t>
  </si>
  <si>
    <t>[卡斯凯斯]福塔莱萨古音乔罗莱夏朵酒店(Hotel Fortaleza do Guincho Relais &amp; Châteaux)(56196471)</t>
  </si>
  <si>
    <t>高级海景双人房&lt;2人入住&gt;&lt;不退款&gt;&lt;早餐&gt;</t>
  </si>
  <si>
    <t>Gomes/Joao</t>
  </si>
  <si>
    <t xml:space="preserve">3135768	</t>
  </si>
  <si>
    <t xml:space="preserve">999223190672864	</t>
  </si>
  <si>
    <t>[拉斯维加斯]拉斯维加斯丽笙金银岛娱乐场酒店(Treasure Island – TI Las Vegas Hotel  &amp; Casino, a Radisson Hotel)(60480387)</t>
  </si>
  <si>
    <t>BU/XIAOKANG,LIANG/HUACHAN</t>
  </si>
  <si>
    <t xml:space="preserve">3135843	</t>
  </si>
  <si>
    <t xml:space="preserve">449984230706	</t>
  </si>
  <si>
    <t xml:space="preserve">999223192209283	</t>
  </si>
  <si>
    <t>[曼谷]彩虹套房酒店 (政府卫生认证)(Baiyoke Suite Hotel)(55653319)</t>
  </si>
  <si>
    <t>高级套房&lt;2人入住&gt;&lt;不退款&gt;</t>
  </si>
  <si>
    <t>SOK/SOTHEARITH,SENG/EANG</t>
  </si>
  <si>
    <t xml:space="preserve">3136265	</t>
  </si>
  <si>
    <t xml:space="preserve">70515	</t>
  </si>
  <si>
    <t xml:space="preserve">999223192391032	</t>
  </si>
  <si>
    <t>[纽约]纽约城东逸衡酒店(EVEN Midtown East - Grand Central, an IHG Hotel)(55956320)</t>
  </si>
  <si>
    <t>转角甄选特大床房&lt;2人入住&gt;&lt;不退款&gt;&lt;早餐&gt;</t>
  </si>
  <si>
    <t>lu/jing</t>
  </si>
  <si>
    <t xml:space="preserve">3136325	</t>
  </si>
  <si>
    <t xml:space="preserve">999223192698635	</t>
  </si>
  <si>
    <t>[旧金山]旧金山和风酒店(Hotel Zephyr San Francisco)(55337449)</t>
  </si>
  <si>
    <t>和风特大床房&lt;2人入住&gt;&lt;不退款&gt;</t>
  </si>
  <si>
    <t>MO/JUNXIANG</t>
  </si>
  <si>
    <t xml:space="preserve">3136416	</t>
  </si>
  <si>
    <t xml:space="preserve">999223193037791	</t>
  </si>
  <si>
    <t>[什里夫波特]购物和医疗中心附近舒眠套房酒店(Sleep Inn and Suites Near Mall &amp; Medical Center)(95386579)</t>
  </si>
  <si>
    <t>标准房, 1 张特大床房&lt;2人入住&gt;&lt;不退款&gt;&lt;早餐&gt;</t>
  </si>
  <si>
    <t>Kyani/Anahita</t>
  </si>
  <si>
    <t xml:space="preserve">3136509	</t>
  </si>
  <si>
    <t xml:space="preserve">999223196970932	</t>
  </si>
  <si>
    <t>[华沙]华沙丽晶酒店(Regent Warsaw Hotel)(55733463)</t>
  </si>
  <si>
    <t>DYMARCZYK/TOMASZ</t>
  </si>
  <si>
    <t xml:space="preserve">3137623	</t>
  </si>
  <si>
    <t xml:space="preserve">999223197303295	</t>
  </si>
  <si>
    <t>Xiong/Liang</t>
  </si>
  <si>
    <t xml:space="preserve">3137747	</t>
  </si>
  <si>
    <t xml:space="preserve">8627248	</t>
  </si>
  <si>
    <t xml:space="preserve">999223197400374	</t>
  </si>
  <si>
    <t>[泗水]泗水探索酒店(Quest Hotel Darmo - Surabaya by ASTON)(60480266)</t>
  </si>
  <si>
    <t>NOVAL/FACHRENDY</t>
  </si>
  <si>
    <t xml:space="preserve">3137775	</t>
  </si>
  <si>
    <t xml:space="preserve">25631714	</t>
  </si>
  <si>
    <t xml:space="preserve">999223198378593	</t>
  </si>
  <si>
    <t>[Guntung Payung]班贾尔马辛班加巴鲁飞舞酒店(Favehotel Banjarbaru Banjarmasin)(55270126)</t>
  </si>
  <si>
    <t>致爱房&lt;2人入住&gt;&lt;不退款&gt;</t>
  </si>
  <si>
    <t>HERMAWAN/DWI</t>
  </si>
  <si>
    <t xml:space="preserve">3138122	</t>
  </si>
  <si>
    <t xml:space="preserve">RZ-1475047928	</t>
  </si>
  <si>
    <t xml:space="preserve">999223199518351	</t>
  </si>
  <si>
    <t>[金奈]泰姬俱乐部别墅(Taj Club House)(55543128)</t>
  </si>
  <si>
    <t>高级房, 1 张大床&lt;2人入住&gt;&lt;不退款&gt;&lt;早餐&gt;</t>
  </si>
  <si>
    <t>Sinha/Shivendu</t>
  </si>
  <si>
    <t xml:space="preserve">3138658	</t>
  </si>
  <si>
    <t xml:space="preserve">75731SE094275-14	</t>
  </si>
  <si>
    <t xml:space="preserve">999223200868891	</t>
  </si>
  <si>
    <t>[亚特兰大]亚特兰大巴克海德威斯汀酒店(The Westin Buckhead Atlanta)(55707873)</t>
  </si>
  <si>
    <t>客房, 2 张双人床房&lt;2人入住&gt;&lt;不退款&gt;</t>
  </si>
  <si>
    <t>Picou/Abby</t>
  </si>
  <si>
    <t xml:space="preserve">3139613	</t>
  </si>
  <si>
    <t xml:space="preserve">98137184	</t>
  </si>
  <si>
    <t xml:space="preserve">999223204958692	</t>
  </si>
  <si>
    <t>[戴维斯]艾吉旅馆 - 登高精选酒店(Aggie Inn, Ascend Hotel Collection)(90201955)</t>
  </si>
  <si>
    <t>特大床套房&lt;2人入住&gt;&lt;不退款&gt;</t>
  </si>
  <si>
    <t>TAN/RUOLIN,Guo/Pinhua</t>
  </si>
  <si>
    <t xml:space="preserve">3140299	</t>
  </si>
  <si>
    <t xml:space="preserve">999223205801347	</t>
  </si>
  <si>
    <t>[巴黎]阿斯托利亚布拉德福德酒店(Bradford Elysées - Astotel)(55598955)</t>
  </si>
  <si>
    <t>尊享双人房（带阳台）&lt;2人入住&gt;&lt;不退款&gt;</t>
  </si>
  <si>
    <t>Childs/Jeremy</t>
  </si>
  <si>
    <t xml:space="preserve">3140547	</t>
  </si>
  <si>
    <t xml:space="preserve">1475428154	</t>
  </si>
  <si>
    <t xml:space="preserve">999223206367762	</t>
  </si>
  <si>
    <t>[棉兰]棉兰爱马仕皇宫酒店 - 明古连管理(Hermes Palace Hotel Medan - Managed by Bencoolen)(55337422)</t>
  </si>
  <si>
    <t>HALIM/SETYA</t>
  </si>
  <si>
    <t xml:space="preserve">3140789	</t>
  </si>
  <si>
    <t xml:space="preserve">999223206408126	</t>
  </si>
  <si>
    <t>[奇克托瓦加]布法罗机场奇克托瓦加住宿及套房酒店(Sleep Inn &amp; Suites Buffalo Airport Cheektowaga)(55254352)</t>
  </si>
  <si>
    <t>ZHU/JINCHENG</t>
  </si>
  <si>
    <t xml:space="preserve">3140798	</t>
  </si>
  <si>
    <t xml:space="preserve">999223207150055	</t>
  </si>
  <si>
    <t>[西法戈]西法戈医学中心温德姆麦克罗特-加龙省-加龙省套房酒店(Microtel Inn &amp; Suites by Wyndham West Fargo Medical Center)(70788349)</t>
  </si>
  <si>
    <t>客房1张大床&lt;2人入住&gt;&lt;不退款&gt;&lt;早餐&gt;</t>
  </si>
  <si>
    <t>Chase/Stacy</t>
  </si>
  <si>
    <t xml:space="preserve">3141012	</t>
  </si>
  <si>
    <t xml:space="preserve">999223207347477	</t>
  </si>
  <si>
    <t>WATI/MISRA</t>
  </si>
  <si>
    <t xml:space="preserve">3141078	</t>
  </si>
  <si>
    <t xml:space="preserve">RZ-1475561251	</t>
  </si>
  <si>
    <t xml:space="preserve">999223209219512	</t>
  </si>
  <si>
    <t>[柑林县]芽庄米娅度假酒店(Mia Resort Nha Trang)(55312315)</t>
  </si>
  <si>
    <t>山崖别墅&lt;2人入住&gt;&lt;不退款&gt;</t>
  </si>
  <si>
    <t>GU/JA SEONG,TRAN/THI LY</t>
  </si>
  <si>
    <t xml:space="preserve">3141630	</t>
  </si>
  <si>
    <t xml:space="preserve">1475622241	</t>
  </si>
  <si>
    <t xml:space="preserve">999223212481722	</t>
  </si>
  <si>
    <t>[新加坡]新加坡卡尔登酒店(Carlton Hotel Singapore)(55851906)</t>
  </si>
  <si>
    <t>CHUNG/KIM FONG</t>
  </si>
  <si>
    <t xml:space="preserve">3142474	</t>
  </si>
  <si>
    <t xml:space="preserve">2787241	</t>
  </si>
  <si>
    <t xml:space="preserve">999223212874200	</t>
  </si>
  <si>
    <t>[巴黎]希泊泰巴黎佩尔酒店-拉雪兹共和广场(Hipotel Paris Père-Lachaise République)(55653030)</t>
  </si>
  <si>
    <t>BERTHOUD/ISABELLE</t>
  </si>
  <si>
    <t xml:space="preserve">3142576	</t>
  </si>
  <si>
    <t xml:space="preserve">999223214327212	</t>
  </si>
  <si>
    <t>[不来梅]不莱梅施柏阁酒店(Steigenberger Hotel Bremen)(55329011)</t>
  </si>
  <si>
    <t>高级客房&lt;2人入住&gt;&lt;不退款&gt;</t>
  </si>
  <si>
    <t>Steineke/Nicolas</t>
  </si>
  <si>
    <t xml:space="preserve">3142960	</t>
  </si>
  <si>
    <t xml:space="preserve">999223214636083	</t>
  </si>
  <si>
    <t>[基尔]基尔康铂阿斯特酒店(Hotel Astor Kiel by Campanile)(55289748)</t>
  </si>
  <si>
    <t>Remmele/Kim,Kuschka/Phillip</t>
  </si>
  <si>
    <t xml:space="preserve">3143076	</t>
  </si>
  <si>
    <t xml:space="preserve">1	</t>
  </si>
  <si>
    <t xml:space="preserve">999223214678158	</t>
  </si>
  <si>
    <t>[曼谷]曼谷依卡迈联合公寓(United Residence Ekamai Bangkok)(55745274)</t>
  </si>
  <si>
    <t>一室房&lt;2人入住&gt;&lt;不退款&gt;</t>
  </si>
  <si>
    <t>OH/MINSOK</t>
  </si>
  <si>
    <t xml:space="preserve">3143084	</t>
  </si>
  <si>
    <t xml:space="preserve">-1475729468	</t>
  </si>
  <si>
    <t xml:space="preserve">999223216188487	</t>
  </si>
  <si>
    <t>[Tanjung Riau]巴淡岛假日度假酒店(Holiday Inn Resort Batam, an IHG Hotel)(55299714)</t>
  </si>
  <si>
    <t>标准双卧套房&lt;2人入住&gt;&lt;不退款&gt;&lt;早餐&gt;</t>
  </si>
  <si>
    <t>RAJANDRAN/DIVYA</t>
  </si>
  <si>
    <t xml:space="preserve">3143619	</t>
  </si>
  <si>
    <t xml:space="preserve">999223216507188	</t>
  </si>
  <si>
    <t>[望加锡]马卡萨哈珀佩伦迪斯酒店(Harper Perintis Makassar by Aston)(55598978)</t>
  </si>
  <si>
    <t>YAN/HUANRAN</t>
  </si>
  <si>
    <t xml:space="preserve">3143727	</t>
  </si>
  <si>
    <t xml:space="preserve">25662304	</t>
  </si>
  <si>
    <t xml:space="preserve">999223217568505	</t>
  </si>
  <si>
    <t>[乔治市]槟城长荣桂冠酒店 (槟城对抗新冠肺炎认证)(Evergreen Laurel Hotel Penang (PenangFightCovid-19 Certified))(55451685)</t>
  </si>
  <si>
    <t>海景豪华双床房&lt;2人入住&gt;&lt;不退款&gt;</t>
  </si>
  <si>
    <t>SO/SHUN MAN</t>
  </si>
  <si>
    <t xml:space="preserve">3144195	</t>
  </si>
  <si>
    <t xml:space="preserve">999223217910232	</t>
  </si>
  <si>
    <t>BUDIANTO/ARIEF</t>
  </si>
  <si>
    <t xml:space="preserve">3144463	</t>
  </si>
  <si>
    <t xml:space="preserve">25666181	</t>
  </si>
  <si>
    <t xml:space="preserve">999223218096729	</t>
  </si>
  <si>
    <t>[菲尔德]翡翠湖山林小屋度假村(Emerald Lake Lodge)(60480648)</t>
  </si>
  <si>
    <t>特大床小屋&lt;2人入住&gt;&lt;不退款&gt;</t>
  </si>
  <si>
    <t>Shihab/Hani Mazen</t>
  </si>
  <si>
    <t xml:space="preserve">3144597	</t>
  </si>
  <si>
    <t xml:space="preserve">127167922	</t>
  </si>
  <si>
    <t xml:space="preserve">999223218297063	</t>
  </si>
  <si>
    <t>[新德里]皇家广场酒店(Hotel The Royal Plaza)(55680560)</t>
  </si>
  <si>
    <t>标准特大床房&lt;2人入住&gt;&lt;不退款&gt;</t>
  </si>
  <si>
    <t>KUPPANAN/SOCKANATHAN</t>
  </si>
  <si>
    <t xml:space="preserve">3144688	</t>
  </si>
  <si>
    <t xml:space="preserve">7530488	</t>
  </si>
  <si>
    <t xml:space="preserve">999223220146274	</t>
  </si>
  <si>
    <t>[伊斯灵顿]蒙特卡姆皇家伦敦之家酒店(Montcalm Royal London House - City of London)(55768765)</t>
  </si>
  <si>
    <t>豪华双人房&lt;2人入住&gt;&lt;不退款&gt;</t>
  </si>
  <si>
    <t>Wentao Zhang/Teo</t>
  </si>
  <si>
    <t xml:space="preserve">3144714	</t>
  </si>
  <si>
    <t xml:space="preserve">1475905108	</t>
  </si>
  <si>
    <t xml:space="preserve">999223221868552	</t>
  </si>
  <si>
    <t>[北干巴鲁]北干巴鲁福克斯哈里斯酒店(FOX Hotel Pekanbaru)(55329380)</t>
  </si>
  <si>
    <t>Hakim/Lukman</t>
  </si>
  <si>
    <t xml:space="preserve">3144968	</t>
  </si>
  <si>
    <t xml:space="preserve">999223221941848	</t>
  </si>
  <si>
    <t>[克利尔沃特]阳台花园旅店(Terrace Garden Inn)(77368312)</t>
  </si>
  <si>
    <t>特大床房(高效)&lt;2人入住&gt;&lt;不退款&gt;</t>
  </si>
  <si>
    <t>CAUDILL STONE/SHALA CHERIE</t>
  </si>
  <si>
    <t xml:space="preserve">3145023	</t>
  </si>
  <si>
    <t xml:space="preserve">0597ACF471	</t>
  </si>
  <si>
    <t xml:space="preserve">999223222125649	</t>
  </si>
  <si>
    <t>[乔治市]槟城成功酒店 (槟城对抗新冠肺炎认证)(Berjaya Penang Hotel)(60467072)</t>
  </si>
  <si>
    <t>RUSDIN/MOHD AZRUL NAIM</t>
  </si>
  <si>
    <t xml:space="preserve">3145105	</t>
  </si>
  <si>
    <t xml:space="preserve">MTN-4908932523348585925	</t>
  </si>
  <si>
    <t xml:space="preserve">999223222151765	</t>
  </si>
  <si>
    <t>[德累斯顿]德雷斯顿老市场高级晨星酒店(Star G Hotel Premium Dresden Altmarkt)(55312457)</t>
  </si>
  <si>
    <t>商务双人床房&lt;2人入住&gt;&lt;不退款&gt;</t>
  </si>
  <si>
    <t>Jacobs/Niklas,Cabicarova/Adela</t>
  </si>
  <si>
    <t xml:space="preserve">3145117	</t>
  </si>
  <si>
    <t xml:space="preserve">50354226	</t>
  </si>
  <si>
    <t xml:space="preserve">999223222816463	</t>
  </si>
  <si>
    <t>[芭堤雅]芭堤雅爱湾新翼酒店(A-One New Wing Hotel)(68031230)</t>
  </si>
  <si>
    <t>PHONGPHAEO/CHIRATCHAYA</t>
  </si>
  <si>
    <t xml:space="preserve">3145323	</t>
  </si>
  <si>
    <t xml:space="preserve">-1476183617	</t>
  </si>
  <si>
    <t xml:space="preserve">999223224575898	</t>
  </si>
  <si>
    <t>[芭堤雅]芭堤雅沙妮酒店(The Zign Hotel)(55542731)</t>
  </si>
  <si>
    <t>海景高级房&lt;2人入住&gt;&lt;不退款&gt;</t>
  </si>
  <si>
    <t>PHAKHAATNAKHAKUN/WIRAT</t>
  </si>
  <si>
    <t xml:space="preserve">3145834	</t>
  </si>
  <si>
    <t xml:space="preserve">999223224612936	</t>
  </si>
  <si>
    <t>[迈阿密泉]迈阿密国际机场克拉里奥套房酒店(Clarion Inn &amp; Suites Miami International Airport)(55320453)</t>
  </si>
  <si>
    <t>双大床房(无烟)&lt;2人入住&gt;&lt;不退款&gt;</t>
  </si>
  <si>
    <t>Mcgee/Kwynten</t>
  </si>
  <si>
    <t xml:space="preserve">3145847	</t>
  </si>
  <si>
    <t xml:space="preserve">999223224915769	</t>
  </si>
  <si>
    <t>[Sam Rong Nua]斯里纳卡林海纳酒店(Bay Hotel Srinakarin)(55547233)</t>
  </si>
  <si>
    <t>DASHIIMAA/GANKHUYAG</t>
  </si>
  <si>
    <t xml:space="preserve">3145925	</t>
  </si>
  <si>
    <t xml:space="preserve">RZ-1476277094	</t>
  </si>
  <si>
    <t xml:space="preserve">999223227103043	</t>
  </si>
  <si>
    <t>[西哈努克城]速卡海滩度假村(Sokha Beach Resort)(56140400)</t>
  </si>
  <si>
    <t>临海翼楼高级双人或双床间&lt;2人入住&gt;&lt;不退款&gt;&lt;早餐&gt;</t>
  </si>
  <si>
    <t>WU/HONGBO</t>
  </si>
  <si>
    <t xml:space="preserve">3146465	</t>
  </si>
  <si>
    <t xml:space="preserve">39651300	</t>
  </si>
  <si>
    <t xml:space="preserve">23228698079	</t>
  </si>
  <si>
    <t>[日惹]日惹马里奥波罗酒店(favehotel Malioboro - Yogyakarta)(55822194)</t>
  </si>
  <si>
    <t>NUR AFIFAH/DWI NASTITI</t>
  </si>
  <si>
    <t xml:space="preserve">3146901	</t>
  </si>
  <si>
    <t xml:space="preserve">RZ-1476341254	</t>
  </si>
  <si>
    <t xml:space="preserve">999223232008799	</t>
  </si>
  <si>
    <t>[Koeng]棕榈泉公寓酒店(Palm Spring Apartment)(95389435)</t>
  </si>
  <si>
    <t>CHIANGSUANJIK/NARINTORN</t>
  </si>
  <si>
    <t xml:space="preserve">3147977	</t>
  </si>
  <si>
    <t xml:space="preserve">999223231946683	</t>
  </si>
  <si>
    <t>[伊斯坦布尔]珀蒂宫酒店 - 特殊类别(Le Petit Palace Hotel - Special Category)(95083878)</t>
  </si>
  <si>
    <t>豪华双人房&lt;2人入住&gt;&lt;不退款&gt;&lt;早餐&gt;</t>
  </si>
  <si>
    <t>DIZON/ABNER</t>
  </si>
  <si>
    <t xml:space="preserve">3147958	</t>
  </si>
  <si>
    <t xml:space="preserve">68571459	</t>
  </si>
  <si>
    <t xml:space="preserve">999223232415614	</t>
  </si>
  <si>
    <t>[纽约]苏活诺莫区酒店(NoMo SoHo)(55505098)</t>
  </si>
  <si>
    <t>经典大床房&lt;2人入住&gt;&lt;不退款&gt;</t>
  </si>
  <si>
    <t>DIXON/TANISHA</t>
  </si>
  <si>
    <t xml:space="preserve">3148185	</t>
  </si>
  <si>
    <t xml:space="preserve">221328283	</t>
  </si>
  <si>
    <t xml:space="preserve">999223236365324	</t>
  </si>
  <si>
    <t>[克利尔沃特海滩]克利尔沃特海滩酒店(Clearwater Beach Hotel)(92031003)</t>
  </si>
  <si>
    <t>双人房2张双人床&lt;2人入住&gt;&lt;不退款&gt;</t>
  </si>
  <si>
    <t>Leman/Jesse</t>
  </si>
  <si>
    <t xml:space="preserve">3149238	</t>
  </si>
  <si>
    <t xml:space="preserve">999223236387206	</t>
  </si>
  <si>
    <t>[曼谷]萨迪德公寓式酒店(Sudyod Apartment)(55380453)</t>
  </si>
  <si>
    <t>豪华双人床房&lt;2人入住&gt;&lt;不退款&gt;</t>
  </si>
  <si>
    <t>WONGARMART/TANYATORN</t>
  </si>
  <si>
    <t xml:space="preserve">3149246	</t>
  </si>
  <si>
    <t xml:space="preserve">1073447843	</t>
  </si>
  <si>
    <t xml:space="preserve">999223236655234	</t>
  </si>
  <si>
    <t>[马卡蒂]新世界马卡蒂酒店(New World Makati Hotel)(70391576)</t>
  </si>
  <si>
    <t>CHENG/RYAN ALLEN</t>
  </si>
  <si>
    <t xml:space="preserve">3149301	</t>
  </si>
  <si>
    <t xml:space="preserve">57189SE113381	</t>
  </si>
  <si>
    <t xml:space="preserve">999223237033839	</t>
  </si>
  <si>
    <t>[中雅加达]雅加达奥里亚酒店(Oria Hotel Jakarta)(91808131)</t>
  </si>
  <si>
    <t>JABALI/RIAD</t>
  </si>
  <si>
    <t xml:space="preserve">3149359	</t>
  </si>
  <si>
    <t xml:space="preserve">999223237260778	</t>
  </si>
  <si>
    <t>[河内]暂住家庭 2 酒店(Family Transit 2 Hotel)(90205113)</t>
  </si>
  <si>
    <t>特色双人房&lt;2人入住&gt;&lt;不退款&gt;&lt;早餐&gt;</t>
  </si>
  <si>
    <t>BAGOLING/JOANA ROSE BUYACAO</t>
  </si>
  <si>
    <t xml:space="preserve">3149382	</t>
  </si>
  <si>
    <t xml:space="preserve">999223237308751	</t>
  </si>
  <si>
    <t>[迪拜]迪拜大道地标酒店(Address Boulevard)(55439195)</t>
  </si>
  <si>
    <t>XU/YAO,Cai/Jing</t>
  </si>
  <si>
    <t xml:space="preserve">3149396	</t>
  </si>
  <si>
    <t xml:space="preserve">127240570	</t>
  </si>
  <si>
    <t xml:space="preserve">999223237366816	</t>
  </si>
  <si>
    <t>[圣保罗]圣保罗纳科伊乌尼达斯美居酒店(Mercure Sao Paulo Nacoes Unidas)(70787500)</t>
  </si>
  <si>
    <t>豪华客房（双人床）&lt;2人入住&gt;&lt;不退款&gt;</t>
  </si>
  <si>
    <t>Carmo/Ana Maria</t>
  </si>
  <si>
    <t xml:space="preserve">3149416	</t>
  </si>
  <si>
    <t xml:space="preserve">999223237540658	</t>
  </si>
  <si>
    <t>[吉隆坡]吉隆坡美家全套房酒店(MiCasa All Suite Hotel Kuala Lumpur)(55337547)</t>
  </si>
  <si>
    <t>一卧室高级套房（一室房）&lt;2人入住&gt;&lt;不退款&gt;</t>
  </si>
  <si>
    <t>ZENG/WENWEN</t>
  </si>
  <si>
    <t xml:space="preserve">3149504	</t>
  </si>
  <si>
    <t xml:space="preserve">23237548055	</t>
  </si>
  <si>
    <t>[帕赛市]马尼拉萨沃伊酒店(Savoy Hotel Manila)(56140523)</t>
  </si>
  <si>
    <t>精选房&lt;2人入住&gt;&lt;不退款&gt;</t>
  </si>
  <si>
    <t>LEE/JAEYOUNG</t>
  </si>
  <si>
    <t xml:space="preserve">3149505	</t>
  </si>
  <si>
    <t xml:space="preserve">259920	</t>
  </si>
  <si>
    <t xml:space="preserve">999223237659015	</t>
  </si>
  <si>
    <t>[萨凡纳]雷鸟酒店(The Thunderbird Inn)(89917688)</t>
  </si>
  <si>
    <t>标准间1特大床&lt;2人入住&gt;&lt;不退款&gt;&lt;早餐&gt;</t>
  </si>
  <si>
    <t>Ahmad/Sana</t>
  </si>
  <si>
    <t xml:space="preserve">3149558	</t>
  </si>
  <si>
    <t xml:space="preserve">-1476761970	</t>
  </si>
  <si>
    <t xml:space="preserve">999223237676756	</t>
  </si>
  <si>
    <t>SYAHPUTRA/TRI</t>
  </si>
  <si>
    <t xml:space="preserve">3149570	</t>
  </si>
  <si>
    <t xml:space="preserve">999223237676513	</t>
  </si>
  <si>
    <t>[望加锡]马卡萨美利亚酒店(Melia Makassar)(70165287)</t>
  </si>
  <si>
    <t>FACHRY/REZA FAHLEVI</t>
  </si>
  <si>
    <t xml:space="preserve">3149569	</t>
  </si>
  <si>
    <t xml:space="preserve">999223237760588	</t>
  </si>
  <si>
    <t>[曼彻斯特]曼彻斯特哥谭酒店(Hotel Gotham)(55280278)</t>
  </si>
  <si>
    <t>俱乐部双人床房&lt;2人入住&gt;&lt;不退款&gt;</t>
  </si>
  <si>
    <t>Michelle Yates/Simon Gosling</t>
  </si>
  <si>
    <t xml:space="preserve">3149609	</t>
  </si>
  <si>
    <t xml:space="preserve">1476779884	</t>
  </si>
  <si>
    <t xml:space="preserve">999223238013545	</t>
  </si>
  <si>
    <t>MENGNGA/SOEURK</t>
  </si>
  <si>
    <t xml:space="preserve">3149679	</t>
  </si>
  <si>
    <t xml:space="preserve">39651408	</t>
  </si>
  <si>
    <t xml:space="preserve">999223238053973	</t>
  </si>
  <si>
    <t>[乔治市]槟城乔治敦中环酒店(Hotel Sentral Georgetown Penang)(55452242)</t>
  </si>
  <si>
    <t>EZ CONTROL SERVICES/KOAY HK</t>
  </si>
  <si>
    <t xml:space="preserve">3149685	</t>
  </si>
  <si>
    <t xml:space="preserve">25697718	</t>
  </si>
  <si>
    <t xml:space="preserve">999223238300193	</t>
  </si>
  <si>
    <t>标准双人间&lt;2人入住&gt;&lt;不退款&gt;</t>
  </si>
  <si>
    <t>Uanphoklang/Amnat,Uanphoklang/Amnat</t>
  </si>
  <si>
    <t xml:space="preserve">3149741	</t>
  </si>
  <si>
    <t xml:space="preserve">999223238716253	</t>
  </si>
  <si>
    <t>[金边]桥牌俱乐部(The Bridge Club)(55611856)</t>
  </si>
  <si>
    <t>LI/FAN</t>
  </si>
  <si>
    <t xml:space="preserve">3149804	</t>
  </si>
  <si>
    <t xml:space="preserve">999223239015483	</t>
  </si>
  <si>
    <t>[麦觉理公园]悉尼麦考瑞公园智选假日酒店(Holiday Inn Express Sydney Macquarie Park, an IHG Hotel)(55491640)</t>
  </si>
  <si>
    <t>大号床房&lt;2人入住&gt;&lt;不退款&gt;&lt;早餐&gt;</t>
  </si>
  <si>
    <t>LIAO/ZIGUANG</t>
  </si>
  <si>
    <t xml:space="preserve">3149862	</t>
  </si>
  <si>
    <t xml:space="preserve">999223239539796	</t>
  </si>
  <si>
    <t>[中雅加达]丹那阿邦至爱酒店 - 赛德恩格(Favehotel Tanah Abang - Cideng)(55611732)</t>
  </si>
  <si>
    <t>MARJANI/EKA</t>
  </si>
  <si>
    <t xml:space="preserve">3149949	</t>
  </si>
  <si>
    <t xml:space="preserve">151464	</t>
  </si>
  <si>
    <t xml:space="preserve">999223239586510	</t>
  </si>
  <si>
    <t>[南雅加达]大阿斯顿格罗夫套房酒店(The Grove Suites by GRAND ASTON)(56140426)</t>
  </si>
  <si>
    <t>套房(一卧)&lt;2人入住&gt;&lt;不退款&gt;</t>
  </si>
  <si>
    <t>LU/DEWANG</t>
  </si>
  <si>
    <t xml:space="preserve">3149956	</t>
  </si>
  <si>
    <t xml:space="preserve">25700457	</t>
  </si>
  <si>
    <t xml:space="preserve">999223239967981	</t>
  </si>
  <si>
    <t>[芭堤雅]幼苗旅馆(Seedling House)(55756976)</t>
  </si>
  <si>
    <t>标准双人房&lt;2人入住&gt;&lt;不退款&gt;</t>
  </si>
  <si>
    <t>XIANG/HANXIANG,PENG/HE</t>
  </si>
  <si>
    <t xml:space="preserve">3150038	</t>
  </si>
  <si>
    <t xml:space="preserve">12517B8	</t>
  </si>
  <si>
    <t xml:space="preserve">999223241485226	</t>
  </si>
  <si>
    <t>[新加坡]新加坡四季酒店(Four Seasons Hotel Singapore)(55451630)</t>
  </si>
  <si>
    <t>奢华客房, 1 张特大床&lt;2人入住&gt;&lt;不退款&gt;</t>
  </si>
  <si>
    <t>Zhu/Ying</t>
  </si>
  <si>
    <t xml:space="preserve">3150321	</t>
  </si>
  <si>
    <t xml:space="preserve">999223241561083	</t>
  </si>
  <si>
    <t>[曼谷]曼谷梵尼克斯素坤逸11酒店(Le Fenix Sukhumvit 11 Bangkok)(60494192)</t>
  </si>
  <si>
    <t>高级双人床或双床房&lt;2人入住&gt;&lt;不退款&gt;</t>
  </si>
  <si>
    <t>TANKING/RUNGTIVA</t>
  </si>
  <si>
    <t xml:space="preserve">3150328	</t>
  </si>
  <si>
    <t xml:space="preserve">999223241674210	</t>
  </si>
  <si>
    <t>[迪拜]溪畔酒店(Edge Creekside Hotel)(90200112)</t>
  </si>
  <si>
    <t>HE/GUOKUN</t>
  </si>
  <si>
    <t xml:space="preserve">3150348	</t>
  </si>
  <si>
    <t xml:space="preserve">388636595 - 1679116606037253	</t>
  </si>
  <si>
    <t xml:space="preserve">999223242063376	</t>
  </si>
  <si>
    <t>[八打灵再也]吉隆坡颐思殿酒店(Eastin Hotel Kuala Lumpur)(55270753)</t>
  </si>
  <si>
    <t>GONG/BANGBAO</t>
  </si>
  <si>
    <t xml:space="preserve">3150429	</t>
  </si>
  <si>
    <t xml:space="preserve">HTL-WBD-388640835	</t>
  </si>
  <si>
    <t xml:space="preserve">999223242062680	</t>
  </si>
  <si>
    <t>FAUZIYAH/ROSITA</t>
  </si>
  <si>
    <t xml:space="preserve">3150428	</t>
  </si>
  <si>
    <t xml:space="preserve">999223242223005	</t>
  </si>
  <si>
    <t>[普吉岛]珍珠酒店(政府卫生认证)(Pearl Hotel(SHA Extra Plus))(90352316)</t>
  </si>
  <si>
    <t>ZHANG/JIALE</t>
  </si>
  <si>
    <t xml:space="preserve">3150472	</t>
  </si>
  <si>
    <t xml:space="preserve">25704870	</t>
  </si>
  <si>
    <t xml:space="preserve">999223242717696	</t>
  </si>
  <si>
    <t>[赫尔辛基]中央公园哈格酒店(Hotel Haaga Central Park)(55337321)</t>
  </si>
  <si>
    <t>ROTH/SEPPO</t>
  </si>
  <si>
    <t xml:space="preserve">3150598	</t>
  </si>
  <si>
    <t xml:space="preserve">127263896	</t>
  </si>
  <si>
    <t xml:space="preserve">999223243106629	</t>
  </si>
  <si>
    <t>KANG/SEONG YOON</t>
  </si>
  <si>
    <t xml:space="preserve">3150698	</t>
  </si>
  <si>
    <t xml:space="preserve">57189SE113504	</t>
  </si>
  <si>
    <t xml:space="preserve">999223243313643	</t>
  </si>
  <si>
    <t>RISWANTO/LUCKY</t>
  </si>
  <si>
    <t xml:space="preserve">3150741	</t>
  </si>
  <si>
    <t xml:space="preserve">151480	</t>
  </si>
  <si>
    <t xml:space="preserve">999223243600385	</t>
  </si>
  <si>
    <t>[曼谷]曼谷奇迹大酒店 (政府卫生认证)(Miracle Grand Convention Hotel)(55465043)</t>
  </si>
  <si>
    <t>BANSITH/PAWRAMET</t>
  </si>
  <si>
    <t xml:space="preserve">3150817	</t>
  </si>
  <si>
    <t xml:space="preserve">999223244121115	</t>
  </si>
  <si>
    <t>[迪拜]宜必思艾巴莎酒店(Ibis Al Barsha)(60494145)</t>
  </si>
  <si>
    <t>双床房&lt;2人入住&gt;&lt;不退款&gt;</t>
  </si>
  <si>
    <t>Choufani/Paul</t>
  </si>
  <si>
    <t xml:space="preserve">3150988	</t>
  </si>
  <si>
    <t xml:space="preserve">50624352	</t>
  </si>
  <si>
    <t xml:space="preserve">999223244364722	</t>
  </si>
  <si>
    <t>行政豪华房&lt;2人入住&gt;&lt;不退款&gt;</t>
  </si>
  <si>
    <t>GANESON/REVATHI</t>
  </si>
  <si>
    <t xml:space="preserve">3151060	</t>
  </si>
  <si>
    <t xml:space="preserve">999223244847620	</t>
  </si>
  <si>
    <t>BIN HARIS/ZAINI</t>
  </si>
  <si>
    <t xml:space="preserve">3151223	</t>
  </si>
  <si>
    <t xml:space="preserve">70670	</t>
  </si>
  <si>
    <t xml:space="preserve">23245411105	</t>
  </si>
  <si>
    <t>[Kebondalem]皇家喀拉喀托酒店(The Royale Krakatau)(55586138)</t>
  </si>
  <si>
    <t>塔楼豪华双床房&lt;2人入住&gt;&lt;不退款&gt;</t>
  </si>
  <si>
    <t>HASANAH/FARAH DHITA</t>
  </si>
  <si>
    <t xml:space="preserve">3151398	</t>
  </si>
  <si>
    <t xml:space="preserve">1476971036	</t>
  </si>
  <si>
    <t xml:space="preserve">999223245460887	</t>
  </si>
  <si>
    <t>[丹戎本雅]槟城火烈鸟海滩酒店(Flamingo Hotel by The Beach, Penang)(55439295)</t>
  </si>
  <si>
    <t>山景豪华双床房&lt;2人入住&gt;&lt;不退款&gt;</t>
  </si>
  <si>
    <t>WANG/DONG</t>
  </si>
  <si>
    <t xml:space="preserve">3151404	</t>
  </si>
  <si>
    <t xml:space="preserve">25710897	</t>
  </si>
  <si>
    <t xml:space="preserve">999223245507951	</t>
  </si>
  <si>
    <t>YEAP/THIAM HUAT</t>
  </si>
  <si>
    <t xml:space="preserve">3151423	</t>
  </si>
  <si>
    <t xml:space="preserve">999223245769831	</t>
  </si>
  <si>
    <t>[曼谷]曼谷气魄酒店(Hotel Verve Bangkok)(70165365)</t>
  </si>
  <si>
    <t>THAANUNSITTHACHOK/PIMPHATCHAYA</t>
  </si>
  <si>
    <t xml:space="preserve">3151510	</t>
  </si>
  <si>
    <t xml:space="preserve">HBD-85061-321-6045737	</t>
  </si>
  <si>
    <t xml:space="preserve">999223246038290	</t>
  </si>
  <si>
    <t>[格罗宁根]格罗宁根马提尼广场美居酒店(Mercure Hotel Groningen Martiniplaza)(55626172)</t>
  </si>
  <si>
    <t>Cadar/Sorin Claudiu</t>
  </si>
  <si>
    <t xml:space="preserve">3151616	</t>
  </si>
  <si>
    <t xml:space="preserve">999223246836745	</t>
  </si>
  <si>
    <t>[马六甲]海岸酒店及公寓(The Shore Hotel &amp; Residences)(55337162)</t>
  </si>
  <si>
    <t>三卧室公寓&lt;2人入住&gt;&lt;不退款&gt;</t>
  </si>
  <si>
    <t>FIRDAUS/MOHAMMAD</t>
  </si>
  <si>
    <t xml:space="preserve">3152051	</t>
  </si>
  <si>
    <t xml:space="preserve">7539877	</t>
  </si>
  <si>
    <t xml:space="preserve">999223247188064	</t>
  </si>
  <si>
    <t>[Bang Man]中央公园酒店(Central Park Hotel)(90368744)</t>
  </si>
  <si>
    <t>标准房(双人床)&lt;2人入住&gt;&lt;不退款&gt;</t>
  </si>
  <si>
    <t>SIRITHANINWAT/IRIN</t>
  </si>
  <si>
    <t xml:space="preserve">3152240	</t>
  </si>
  <si>
    <t xml:space="preserve">9153179198444	</t>
  </si>
  <si>
    <t xml:space="preserve">999223247232449	</t>
  </si>
  <si>
    <t>RAYMUNDO/JM</t>
  </si>
  <si>
    <t xml:space="preserve">3152266	</t>
  </si>
  <si>
    <t xml:space="preserve">999223248328456	</t>
  </si>
  <si>
    <t>[圣希利斯]贝尔特布鲁塞尔市中心酒店(Pentahotel Brussels City Centre)(90357257)</t>
  </si>
  <si>
    <t>贝特尔标准房&lt;2人入住&gt;&lt;不退款&gt;</t>
  </si>
  <si>
    <t>Fievez/Ambre</t>
  </si>
  <si>
    <t xml:space="preserve">3152383	</t>
  </si>
  <si>
    <t xml:space="preserve">127275628	</t>
  </si>
  <si>
    <t xml:space="preserve">999223248478646	</t>
  </si>
  <si>
    <t>[巴厘岛]库塔中央公园酒店(Kuta Central Park Hotel)(91811004)</t>
  </si>
  <si>
    <t>YONGLIANG/WANG</t>
  </si>
  <si>
    <t xml:space="preserve">3152392	</t>
  </si>
  <si>
    <t xml:space="preserve">999223248565366	</t>
  </si>
  <si>
    <t>[安塔利亚]苏家酒店和水上乐园(Hotel SU &amp; Aqualand)(55465592)</t>
  </si>
  <si>
    <t>市景豪华间&lt;2人入住&gt;&lt;不退款&gt;</t>
  </si>
  <si>
    <t>Ocal/Onur</t>
  </si>
  <si>
    <t xml:space="preserve">3152395	</t>
  </si>
  <si>
    <t xml:space="preserve">MC-2-1477021749	</t>
  </si>
  <si>
    <t xml:space="preserve">999223249375969	</t>
  </si>
  <si>
    <t>[莎阿南]吉隆坡莎阿南19区艺术酒店(Hotel de Art @ Section 19 Shah Alam Kuala Lumpur)(89918957)</t>
  </si>
  <si>
    <t>艺术豪华大床房&lt;2人入住&gt;&lt;不退款&gt;</t>
  </si>
  <si>
    <t>NOOR EZAT/MUHAMAD AKMAL</t>
  </si>
  <si>
    <t xml:space="preserve">3152458	</t>
  </si>
  <si>
    <t xml:space="preserve">1073479572	</t>
  </si>
  <si>
    <t xml:space="preserve">999223250835208	</t>
  </si>
  <si>
    <t>SAED/TWANA</t>
  </si>
  <si>
    <t xml:space="preserve">3152662	</t>
  </si>
  <si>
    <t xml:space="preserve">127278365	</t>
  </si>
  <si>
    <t xml:space="preserve">999223251390408	</t>
  </si>
  <si>
    <t>[迪拜]迪拜阿尔巴沙诺富特酒店(Novotel Dubai Al Barsha)(80332746)</t>
  </si>
  <si>
    <t>kanin/vladimir</t>
  </si>
  <si>
    <t xml:space="preserve">3152774	</t>
  </si>
  <si>
    <t xml:space="preserve">2914189	</t>
  </si>
  <si>
    <t xml:space="preserve">999223251460508	</t>
  </si>
  <si>
    <t>MITROPOLITANSKY/VADIM</t>
  </si>
  <si>
    <t xml:space="preserve">3152783	</t>
  </si>
  <si>
    <t xml:space="preserve">999223251498350	</t>
  </si>
  <si>
    <t>[拉斯维加斯]拉斯维加斯广场娱乐场酒店(Plaza Hotel &amp; Casino)(55320526)</t>
  </si>
  <si>
    <t>Nunez/Juan</t>
  </si>
  <si>
    <t xml:space="preserve">3152789	</t>
  </si>
  <si>
    <t xml:space="preserve">999223223152279	</t>
  </si>
  <si>
    <t>CNY</t>
  </si>
  <si>
    <t>Vasileva/Maria</t>
  </si>
  <si>
    <t>CA13030230322CNY</t>
  </si>
  <si>
    <t xml:space="preserve">999223224789102	</t>
  </si>
  <si>
    <t>Vasileva /Maria</t>
  </si>
  <si>
    <t>，</t>
  </si>
  <si>
    <t xml:space="preserve"> 337660 HKD</t>
  </si>
  <si>
    <t>A230322103904481</t>
  </si>
  <si>
    <t>A230322103934481</t>
  </si>
  <si>
    <t>337660+228.21=337888.21 HKD</t>
  </si>
  <si>
    <t>CNY / HKD 当前参考汇率: 1.141026536</t>
  </si>
  <si>
    <t>总计： 200 CNY/
228.21 HKD</t>
  </si>
  <si>
    <t>999223224789102</t>
  </si>
  <si>
    <t xml:space="preserve">特殊要求:此单为22877438291补款单 。 </t>
  </si>
  <si>
    <t xml:space="preserve"> 
999222877460735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</si>
  <si>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</si>
  <si>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</si>
  <si>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</si>
  <si>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</si>
  <si>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</si>
  <si>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</si>
  <si>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</si>
  <si>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</si>
  <si>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</si>
  <si>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</si>
  <si>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</si>
  <si>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</si>
  <si>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</si>
  <si>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</si>
  <si>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</si>
  <si>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</si>
  <si>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</si>
  <si>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</si>
  <si>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</si>
  <si>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2023-03-18</t>
  </si>
  <si>
    <t>3152789</t>
  </si>
  <si>
    <t>拉斯维加斯广场娱乐场酒店</t>
  </si>
  <si>
    <t>Nunez Juan</t>
  </si>
  <si>
    <t>2023-03-19</t>
  </si>
  <si>
    <t>退房日周结</t>
  </si>
  <si>
    <t>1836.40</t>
  </si>
  <si>
    <t>2088.00</t>
  </si>
  <si>
    <t>0</t>
  </si>
  <si>
    <t>0.00</t>
  </si>
  <si>
    <t>携程汇智国际直连</t>
  </si>
  <si>
    <t>925</t>
  </si>
  <si>
    <t>2023-03-18 22:58:59</t>
  </si>
  <si>
    <t>否</t>
  </si>
  <si>
    <t>汇智国际旅游发展有限公司</t>
  </si>
  <si>
    <t>直连</t>
  </si>
  <si>
    <t>美国</t>
  </si>
  <si>
    <t>3152783</t>
  </si>
  <si>
    <t>曼谷梵尼克斯素坤逸11酒店</t>
  </si>
  <si>
    <t>MITROPOLITANSKY VADIM</t>
  </si>
  <si>
    <t>191.73</t>
  </si>
  <si>
    <t>218.00</t>
  </si>
  <si>
    <t>2023-03-18 22:57:02</t>
  </si>
  <si>
    <t>泰国</t>
  </si>
  <si>
    <t>3152774</t>
  </si>
  <si>
    <t>迪拜阿尔巴沙诺富特酒店</t>
  </si>
  <si>
    <t>kanin vladimir</t>
  </si>
  <si>
    <t>773.96</t>
  </si>
  <si>
    <t>880.00</t>
  </si>
  <si>
    <t>2023-03-18 22:54:04</t>
  </si>
  <si>
    <t>阿拉伯联合酋长国</t>
  </si>
  <si>
    <t>3152662</t>
  </si>
  <si>
    <t>溪畔酒店</t>
  </si>
  <si>
    <t>SAED TWANA</t>
  </si>
  <si>
    <t>843.44</t>
  </si>
  <si>
    <t>959.00</t>
  </si>
  <si>
    <t>2023-03-18 22:32:22</t>
  </si>
  <si>
    <t>3152458</t>
  </si>
  <si>
    <t>吉隆坡莎阿南19区艺术酒店</t>
  </si>
  <si>
    <t>NOOR EZAT MUHAMAD AKMAL</t>
  </si>
  <si>
    <t>235.71</t>
  </si>
  <si>
    <t>268.00</t>
  </si>
  <si>
    <t>2023-03-18 21:44:53</t>
  </si>
  <si>
    <t>马来西亚</t>
  </si>
  <si>
    <t>3152395</t>
  </si>
  <si>
    <t>SU水上乐园酒店</t>
  </si>
  <si>
    <t>Ocal Onur</t>
  </si>
  <si>
    <t>596.30</t>
  </si>
  <si>
    <t>678.00</t>
  </si>
  <si>
    <t>2023-03-18 21:32:29</t>
  </si>
  <si>
    <t>土耳其</t>
  </si>
  <si>
    <t>3152392</t>
  </si>
  <si>
    <t>库塔中央公园酒店</t>
  </si>
  <si>
    <t>YONGLIANG WANG</t>
  </si>
  <si>
    <t>120.49</t>
  </si>
  <si>
    <t>137.00</t>
  </si>
  <si>
    <t>2023-03-18 21:29:34</t>
  </si>
  <si>
    <t>印度尼西亚</t>
  </si>
  <si>
    <t>3152383</t>
  </si>
  <si>
    <t>布鲁塞尔市中心贝尔特酒店</t>
  </si>
  <si>
    <t>Fievez Ambre</t>
  </si>
  <si>
    <t>778.36</t>
  </si>
  <si>
    <t>885.00</t>
  </si>
  <si>
    <t>2023-03-18 21:27:44</t>
  </si>
  <si>
    <t>比利时</t>
  </si>
  <si>
    <t>3152266</t>
  </si>
  <si>
    <t>槟城乔治敦中环酒店</t>
  </si>
  <si>
    <t>RAYMUNDO JM</t>
  </si>
  <si>
    <t>215.48</t>
  </si>
  <si>
    <t>245.00</t>
  </si>
  <si>
    <t>2023-03-18 21:06:30</t>
  </si>
  <si>
    <t>3152240</t>
  </si>
  <si>
    <t>森卓帕克公寓式酒店</t>
  </si>
  <si>
    <t>SIRITHANINWAT IRIN</t>
  </si>
  <si>
    <t>154.79</t>
  </si>
  <si>
    <t>176.00</t>
  </si>
  <si>
    <t>2023-03-18 21:01:52</t>
  </si>
  <si>
    <t>3152051</t>
  </si>
  <si>
    <t>海岸酒店及公寓</t>
  </si>
  <si>
    <t>FIRDAUS MOHAMMAD</t>
  </si>
  <si>
    <t>1189.08</t>
  </si>
  <si>
    <t>1352.00</t>
  </si>
  <si>
    <t>2023-03-18 20:21:49</t>
  </si>
  <si>
    <t>3151616</t>
  </si>
  <si>
    <t xml:space="preserve">格罗宁根马提尼广场美爵酒店 </t>
  </si>
  <si>
    <t>Cadar Sorin Claudiu</t>
  </si>
  <si>
    <t>711.52</t>
  </si>
  <si>
    <t>809.00</t>
  </si>
  <si>
    <t>2023-03-18 18:45:11</t>
  </si>
  <si>
    <t>荷兰</t>
  </si>
  <si>
    <t>3151510</t>
  </si>
  <si>
    <t>曼谷气魄酒店</t>
  </si>
  <si>
    <t>THAANUNSITTHACHOK PIMPHATCHAYA</t>
  </si>
  <si>
    <t>531.22</t>
  </si>
  <si>
    <t>604.00</t>
  </si>
  <si>
    <t>2023-03-18 18:22:49</t>
  </si>
  <si>
    <t>3151423</t>
  </si>
  <si>
    <t>吉隆坡颐思殿酒店</t>
  </si>
  <si>
    <t>YEAP THIAM HUAT</t>
  </si>
  <si>
    <t>418.64</t>
  </si>
  <si>
    <t>476.00</t>
  </si>
  <si>
    <t>2023-03-18 18:01:05</t>
  </si>
  <si>
    <t>3151404</t>
  </si>
  <si>
    <t>槟城火烈鸟海滩酒店</t>
  </si>
  <si>
    <t>WANG DONG</t>
  </si>
  <si>
    <t>327.17</t>
  </si>
  <si>
    <t>372.00</t>
  </si>
  <si>
    <t>2023-03-18 17:57:27</t>
  </si>
  <si>
    <t>3151398</t>
  </si>
  <si>
    <t>皇家喀拉喀托酒店</t>
  </si>
  <si>
    <t>HASANAH FARAH DHITA</t>
  </si>
  <si>
    <t>291.11</t>
  </si>
  <si>
    <t>331.00</t>
  </si>
  <si>
    <t>2023-03-18 17:56:43</t>
  </si>
  <si>
    <t>3151223</t>
  </si>
  <si>
    <t>彩虹套房酒店</t>
  </si>
  <si>
    <t>BIN HARIS ZAINI</t>
  </si>
  <si>
    <t>301.67</t>
  </si>
  <si>
    <t>343.00</t>
  </si>
  <si>
    <t>2023-03-18 17:08:45</t>
  </si>
  <si>
    <t>3151060</t>
  </si>
  <si>
    <t>GANESON REVATHI</t>
  </si>
  <si>
    <t>2023-03-18 16:26:41</t>
  </si>
  <si>
    <t>3150988</t>
  </si>
  <si>
    <t>宜必思艾巴莎酒店</t>
  </si>
  <si>
    <t>Choufani Paul</t>
  </si>
  <si>
    <t>454.70</t>
  </si>
  <si>
    <t>517.00</t>
  </si>
  <si>
    <t>2023-03-18 16:05:18</t>
  </si>
  <si>
    <t>3150817</t>
  </si>
  <si>
    <t>奇迹大酒店</t>
  </si>
  <si>
    <t>BANSITH PAWRAMET</t>
  </si>
  <si>
    <t>330.69</t>
  </si>
  <si>
    <t>376.00</t>
  </si>
  <si>
    <t>2023-03-18 15:37:19</t>
  </si>
  <si>
    <t>直采</t>
  </si>
  <si>
    <t>3150741</t>
  </si>
  <si>
    <t>丹那阿邦至爱酒店 - 赛德恩格</t>
  </si>
  <si>
    <t>RISWANTO LUCKY</t>
  </si>
  <si>
    <t>131.05</t>
  </si>
  <si>
    <t>149.00</t>
  </si>
  <si>
    <t>2023-03-18 15:01:42</t>
  </si>
  <si>
    <t>3150698</t>
  </si>
  <si>
    <t>马尼拉新世界酒店</t>
  </si>
  <si>
    <t>KANG SEONG YOON</t>
  </si>
  <si>
    <t>877.74</t>
  </si>
  <si>
    <t>998.00</t>
  </si>
  <si>
    <t>2023-03-18 14:50:44</t>
  </si>
  <si>
    <t>菲律宾</t>
  </si>
  <si>
    <t>3150598</t>
  </si>
  <si>
    <t>中央公园哈格酒店</t>
  </si>
  <si>
    <t>ROTH SEPPO</t>
  </si>
  <si>
    <t>678.09</t>
  </si>
  <si>
    <t>771.00</t>
  </si>
  <si>
    <t>2023-03-18 14:27:01</t>
  </si>
  <si>
    <t>芬兰</t>
  </si>
  <si>
    <t>3150472</t>
  </si>
  <si>
    <t>珍珠酒店(SHA Extra Plus)</t>
  </si>
  <si>
    <t>ZHANG JIALE</t>
  </si>
  <si>
    <t>311.34</t>
  </si>
  <si>
    <t>354.00</t>
  </si>
  <si>
    <t>2023-03-18 13:51:59</t>
  </si>
  <si>
    <t>3150429</t>
  </si>
  <si>
    <t>GONG BANGBAO</t>
  </si>
  <si>
    <t>2023-03-18 13:41:27</t>
  </si>
  <si>
    <t>3150428</t>
  </si>
  <si>
    <t>FAUZIYAH ROSITA</t>
  </si>
  <si>
    <t>3150348</t>
  </si>
  <si>
    <t>HE GUOKUN</t>
  </si>
  <si>
    <t>759.01</t>
  </si>
  <si>
    <t>863.00</t>
  </si>
  <si>
    <t>2023-03-18 13:16:50</t>
  </si>
  <si>
    <t>3150328</t>
  </si>
  <si>
    <t>TANKING RUNGTIVA</t>
  </si>
  <si>
    <t>2023-03-18 13:08:41</t>
  </si>
  <si>
    <t>3150321</t>
  </si>
  <si>
    <t>新加坡四季酒店</t>
  </si>
  <si>
    <t>Zhu Ying</t>
  </si>
  <si>
    <t>3496.89</t>
  </si>
  <si>
    <t>3976.00</t>
  </si>
  <si>
    <t>2023-03-18 13:03:58</t>
  </si>
  <si>
    <t>新加坡</t>
  </si>
  <si>
    <t>3150038</t>
  </si>
  <si>
    <t>席德林旅馆</t>
  </si>
  <si>
    <t>XIANG HANXIANG,PENG HE</t>
  </si>
  <si>
    <t>127.53</t>
  </si>
  <si>
    <t>145.00</t>
  </si>
  <si>
    <t>2023-03-18 11:33:24</t>
  </si>
  <si>
    <t>3149956</t>
  </si>
  <si>
    <t>大阿斯顿格罗夫套房酒店</t>
  </si>
  <si>
    <t>LU DEWANG</t>
  </si>
  <si>
    <t>602.46</t>
  </si>
  <si>
    <t>685.00</t>
  </si>
  <si>
    <t>2023-03-18 10:54:34</t>
  </si>
  <si>
    <t>3149949</t>
  </si>
  <si>
    <t>MARJANI EKA</t>
  </si>
  <si>
    <t>2023-03-18 10:50:51</t>
  </si>
  <si>
    <t>3149862</t>
  </si>
  <si>
    <t>悉尼麦考瑞公园智选假日酒店</t>
  </si>
  <si>
    <t>LIAO ZIGUANG</t>
  </si>
  <si>
    <t>762.53</t>
  </si>
  <si>
    <t>867.00</t>
  </si>
  <si>
    <t>2023-03-18 10:06:06</t>
  </si>
  <si>
    <t>澳大利亚</t>
  </si>
  <si>
    <t>3149804</t>
  </si>
  <si>
    <t>桥牌俱乐部</t>
  </si>
  <si>
    <t>LI FAN</t>
  </si>
  <si>
    <t>245.38</t>
  </si>
  <si>
    <t>279.00</t>
  </si>
  <si>
    <t>2023-03-18 09:36:05</t>
  </si>
  <si>
    <t>柬埔寨</t>
  </si>
  <si>
    <t>3149741</t>
  </si>
  <si>
    <t>棕榈泉公寓酒店</t>
  </si>
  <si>
    <t>Uanphoklang Amnat,Uanphoklang Amnat</t>
  </si>
  <si>
    <t>144.24</t>
  </si>
  <si>
    <t>164.00</t>
  </si>
  <si>
    <t>2023-03-18 08:56:58</t>
  </si>
  <si>
    <t>3149685</t>
  </si>
  <si>
    <t>EZ CONTROL SERVICES KOAY HK</t>
  </si>
  <si>
    <t>2023-03-18 08:30:06</t>
  </si>
  <si>
    <t>3149679</t>
  </si>
  <si>
    <t>圣卡海滩度假村</t>
  </si>
  <si>
    <t>MENGNGA SOEURK</t>
  </si>
  <si>
    <t>684.25</t>
  </si>
  <si>
    <t>778.00</t>
  </si>
  <si>
    <t>2023-03-18 08:23:25</t>
  </si>
  <si>
    <t>3149609</t>
  </si>
  <si>
    <t>哥谭酒店</t>
  </si>
  <si>
    <t>Michelle Yates Simon Gosling</t>
  </si>
  <si>
    <t>2080.90</t>
  </si>
  <si>
    <t>2366.00</t>
  </si>
  <si>
    <t>2023-03-18 07:33:35</t>
  </si>
  <si>
    <t>英国</t>
  </si>
  <si>
    <t>3149570</t>
  </si>
  <si>
    <t>雅加达奥里亚酒店</t>
  </si>
  <si>
    <t>SYAHPUTRA TRI</t>
  </si>
  <si>
    <t>197.89</t>
  </si>
  <si>
    <t>225.00</t>
  </si>
  <si>
    <t>2023-03-18 07:04:09</t>
  </si>
  <si>
    <t>3149569</t>
  </si>
  <si>
    <t>望加锡美利亚酒店</t>
  </si>
  <si>
    <t>FACHRY REZA FAHLEVI</t>
  </si>
  <si>
    <t>273.52</t>
  </si>
  <si>
    <t>311.00</t>
  </si>
  <si>
    <t>2023-03-18 07:04:04</t>
  </si>
  <si>
    <t>3149558</t>
  </si>
  <si>
    <t>雷鸟酒店</t>
  </si>
  <si>
    <t>Ahmad Sana</t>
  </si>
  <si>
    <t>2045.72</t>
  </si>
  <si>
    <t>2326.00</t>
  </si>
  <si>
    <t>2023-03-18 06:56:51</t>
  </si>
  <si>
    <t>3149505</t>
  </si>
  <si>
    <t>马尼拉萨沃伊酒店</t>
  </si>
  <si>
    <t>LEE JAEYOUNG</t>
  </si>
  <si>
    <t>398.41</t>
  </si>
  <si>
    <t>453.00</t>
  </si>
  <si>
    <t>2023-03-18 05:54:54</t>
  </si>
  <si>
    <t>3149504</t>
  </si>
  <si>
    <t>吉隆坡美家全套房酒店</t>
  </si>
  <si>
    <t>ZENG WENWEN</t>
  </si>
  <si>
    <t>437.11</t>
  </si>
  <si>
    <t>497.00</t>
  </si>
  <si>
    <t>2023-03-18 05:51:51</t>
  </si>
  <si>
    <t>3149416</t>
  </si>
  <si>
    <t>圣保罗纳科伊乌尼达斯美居酒店</t>
  </si>
  <si>
    <t>Carmo Ana Maria</t>
  </si>
  <si>
    <t>1241.85</t>
  </si>
  <si>
    <t>1412.00</t>
  </si>
  <si>
    <t>2023-03-18 03:57:18</t>
  </si>
  <si>
    <t>巴西</t>
  </si>
  <si>
    <t>3149396</t>
  </si>
  <si>
    <t>迪拜大道地标酒店</t>
  </si>
  <si>
    <t>XU YAO,Cai Jing</t>
  </si>
  <si>
    <t>4036.91</t>
  </si>
  <si>
    <t>4590.00</t>
  </si>
  <si>
    <t>2023-03-18 03:31:40</t>
  </si>
  <si>
    <t>3149382</t>
  </si>
  <si>
    <t>暂住家庭 2 酒店</t>
  </si>
  <si>
    <t>BAGOLING JOANA ROSE BUYACAO</t>
  </si>
  <si>
    <t>80.91</t>
  </si>
  <si>
    <t>92.00</t>
  </si>
  <si>
    <t>2023-03-18 03:17:27</t>
  </si>
  <si>
    <t>越南</t>
  </si>
  <si>
    <t>3149359</t>
  </si>
  <si>
    <t>JABALI RIAD</t>
  </si>
  <si>
    <t>2023-03-18 02:27:16</t>
  </si>
  <si>
    <t>3149301</t>
  </si>
  <si>
    <t>CHENG RYAN ALLEN</t>
  </si>
  <si>
    <t>876.20</t>
  </si>
  <si>
    <t>995.00</t>
  </si>
  <si>
    <t>2023-03-18 01:16:47</t>
  </si>
  <si>
    <t>3149246</t>
  </si>
  <si>
    <t>萨迪德公寓式酒店</t>
  </si>
  <si>
    <t>WONGARMART TANYATORN</t>
  </si>
  <si>
    <t>162.91</t>
  </si>
  <si>
    <t>185.00</t>
  </si>
  <si>
    <t>2023-03-18 00:45:00</t>
  </si>
  <si>
    <t>2023-03-17</t>
  </si>
  <si>
    <t>3148185</t>
  </si>
  <si>
    <t>苏活诺莫区酒店</t>
  </si>
  <si>
    <t>DIXON TANISHA</t>
  </si>
  <si>
    <t>3749.59</t>
  </si>
  <si>
    <t>4258.00</t>
  </si>
  <si>
    <t>2023-03-17 20:32:06</t>
  </si>
  <si>
    <t>3147977</t>
  </si>
  <si>
    <t>CHIANGSUANJIK NARINTORN</t>
  </si>
  <si>
    <t>142.66</t>
  </si>
  <si>
    <t>162.00</t>
  </si>
  <si>
    <t>2023-03-17 19:48:57</t>
  </si>
  <si>
    <t>3147958</t>
  </si>
  <si>
    <t>珀蒂宫酒店 - 特殊类别</t>
  </si>
  <si>
    <t>DIZON ABNER</t>
  </si>
  <si>
    <t>1465.32</t>
  </si>
  <si>
    <t>1664.00</t>
  </si>
  <si>
    <t>2023-03-17 19:54:14</t>
  </si>
  <si>
    <t>3146901</t>
  </si>
  <si>
    <t>日惹马里奥波罗酒店</t>
  </si>
  <si>
    <t>NUR AFIFAH DWI NASTITI</t>
  </si>
  <si>
    <t>501.94</t>
  </si>
  <si>
    <t>570.00</t>
  </si>
  <si>
    <t>2023-03-17 16:13:00</t>
  </si>
  <si>
    <t>3146465</t>
  </si>
  <si>
    <t>WU HONGBO</t>
  </si>
  <si>
    <t>685.99</t>
  </si>
  <si>
    <t>779.00</t>
  </si>
  <si>
    <t>2023-03-17 14:10:06</t>
  </si>
  <si>
    <t>3145925</t>
  </si>
  <si>
    <t>斯里纳卡林海纳酒店</t>
  </si>
  <si>
    <t>DASHIIMAA GANKHUYAG</t>
  </si>
  <si>
    <t>218.39</t>
  </si>
  <si>
    <t>248.00</t>
  </si>
  <si>
    <t>2023-03-17 12:16:05</t>
  </si>
  <si>
    <t>3145847</t>
  </si>
  <si>
    <t>迈阿密国际机场克拉丽奥套房酒店</t>
  </si>
  <si>
    <t>Mcgee Kwynten</t>
  </si>
  <si>
    <t>2784.46</t>
  </si>
  <si>
    <t>3162.00</t>
  </si>
  <si>
    <t>2023-03-17 11:28:11</t>
  </si>
  <si>
    <t>3145834</t>
  </si>
  <si>
    <t>芭堤雅沙妮酒店</t>
  </si>
  <si>
    <t>PHAKHAATNAKHAKUN WIRAT</t>
  </si>
  <si>
    <t>1067.29</t>
  </si>
  <si>
    <t>1212.00</t>
  </si>
  <si>
    <t>2023-03-17 11:25:15</t>
  </si>
  <si>
    <t>3145323</t>
  </si>
  <si>
    <t>芭堤雅爱湾新翼酒店</t>
  </si>
  <si>
    <t>PHONGPHAEO CHIRATCHAYA</t>
  </si>
  <si>
    <t>347.84</t>
  </si>
  <si>
    <t>395.00</t>
  </si>
  <si>
    <t>2023-03-17 09:03:46</t>
  </si>
  <si>
    <t>3145117</t>
  </si>
  <si>
    <t>德雷斯顿老市场高级晨星酒店</t>
  </si>
  <si>
    <t>Jacobs Niklas,Cabicarova Adela</t>
  </si>
  <si>
    <t>664.85</t>
  </si>
  <si>
    <t>755.00</t>
  </si>
  <si>
    <t>2023-03-17 07:00:42</t>
  </si>
  <si>
    <t>德国</t>
  </si>
  <si>
    <t>3145105</t>
  </si>
  <si>
    <t>槟城成功酒店</t>
  </si>
  <si>
    <t>RUSDIN MOHD AZRUL NAIM</t>
  </si>
  <si>
    <t>597.05</t>
  </si>
  <si>
    <t>2023-03-17 06:51:21</t>
  </si>
  <si>
    <t>3145023</t>
  </si>
  <si>
    <t>阳台花园旅店</t>
  </si>
  <si>
    <t>CAUDILL STONE SHALA CHERIE</t>
  </si>
  <si>
    <t>1121.88</t>
  </si>
  <si>
    <t>1274.00</t>
  </si>
  <si>
    <t>2023-03-17 05:35:00</t>
  </si>
  <si>
    <t>3144968</t>
  </si>
  <si>
    <t>北干巴鲁福克斯哈里斯酒店</t>
  </si>
  <si>
    <t>Hakim Lukman</t>
  </si>
  <si>
    <t>174.36</t>
  </si>
  <si>
    <t>198.00</t>
  </si>
  <si>
    <t>2023-03-17 04:32:09</t>
  </si>
  <si>
    <t>3144714</t>
  </si>
  <si>
    <t>蒙特卡姆皇家伦敦之家酒店</t>
  </si>
  <si>
    <t>Wentao Zhang Teo</t>
  </si>
  <si>
    <t>3300.09</t>
  </si>
  <si>
    <t>3745.00</t>
  </si>
  <si>
    <t>2023-03-17 00:33:17</t>
  </si>
  <si>
    <t>3144688</t>
  </si>
  <si>
    <t>皇家广场酒店</t>
  </si>
  <si>
    <t>KUPPANAN SOCKANATHAN</t>
  </si>
  <si>
    <t>4185.70</t>
  </si>
  <si>
    <t>4750.00</t>
  </si>
  <si>
    <t>2023-03-17 00:19:25</t>
  </si>
  <si>
    <t>印度</t>
  </si>
  <si>
    <t>2023-03-16</t>
  </si>
  <si>
    <t>3144597</t>
  </si>
  <si>
    <t>翡翠湖山林小屋度假村</t>
  </si>
  <si>
    <t>Shihab Hani Mazen</t>
  </si>
  <si>
    <t>2922.06</t>
  </si>
  <si>
    <t>3316.00</t>
  </si>
  <si>
    <t>2023-03-16 23:41:51</t>
  </si>
  <si>
    <t>加拿大</t>
  </si>
  <si>
    <t>3144463</t>
  </si>
  <si>
    <t>泗水探索酒店</t>
  </si>
  <si>
    <t>BUDIANTO ARIEF</t>
  </si>
  <si>
    <t>173.60</t>
  </si>
  <si>
    <t>197.00</t>
  </si>
  <si>
    <t>2023-03-16 23:12:10</t>
  </si>
  <si>
    <t>3144195</t>
  </si>
  <si>
    <t>槟城长荣桂冠酒店</t>
  </si>
  <si>
    <t>SO SHUN MAN</t>
  </si>
  <si>
    <t>710.25</t>
  </si>
  <si>
    <t>806.00</t>
  </si>
  <si>
    <t>2023-03-17 10:54:10</t>
  </si>
  <si>
    <t>3143727</t>
  </si>
  <si>
    <t>马卡萨哈珀佩伦迪斯酒店</t>
  </si>
  <si>
    <t>YAN HUANRAN</t>
  </si>
  <si>
    <t>221.18</t>
  </si>
  <si>
    <t>251.00</t>
  </si>
  <si>
    <t>2023-03-16 20:49:28</t>
  </si>
  <si>
    <t>3143619</t>
  </si>
  <si>
    <t>巴淡岛假日度假酒店</t>
  </si>
  <si>
    <t>RAJANDRAN DIVYA</t>
  </si>
  <si>
    <t>1214.29</t>
  </si>
  <si>
    <t>1378.00</t>
  </si>
  <si>
    <t>2023-03-16 20:23:32</t>
  </si>
  <si>
    <t>3143084</t>
  </si>
  <si>
    <t>曼谷依卡迈联合公寓</t>
  </si>
  <si>
    <t>OH MINSOK</t>
  </si>
  <si>
    <t>231.76</t>
  </si>
  <si>
    <t>263.00</t>
  </si>
  <si>
    <t>2023-03-16 18:29:54</t>
  </si>
  <si>
    <t>3143076</t>
  </si>
  <si>
    <t>基尔康铂阿斯特酒店</t>
  </si>
  <si>
    <t>Remmele Kim,Kuschka Phillip</t>
  </si>
  <si>
    <t>467.04</t>
  </si>
  <si>
    <t>530.00</t>
  </si>
  <si>
    <t>2023-03-16 18:16:34</t>
  </si>
  <si>
    <t>3142960</t>
  </si>
  <si>
    <t>不来梅施柏阁酒店</t>
  </si>
  <si>
    <t>Steineke Nicolas</t>
  </si>
  <si>
    <t>2709.69</t>
  </si>
  <si>
    <t>3075.00</t>
  </si>
  <si>
    <t>2023-03-16 17:53:41</t>
  </si>
  <si>
    <t>3142576</t>
  </si>
  <si>
    <t>西波特巴黎佩尔酒店-拉雪兹共和广场</t>
  </si>
  <si>
    <t>BERTHOUD ISABELLE</t>
  </si>
  <si>
    <t>723.47</t>
  </si>
  <si>
    <t>821.00</t>
  </si>
  <si>
    <t>2023-03-16 16:19:37</t>
  </si>
  <si>
    <t>法国</t>
  </si>
  <si>
    <t>3142474</t>
  </si>
  <si>
    <t>新加坡卡尔登酒店</t>
  </si>
  <si>
    <t>CHUNG KIM FONG</t>
  </si>
  <si>
    <t>1490.99</t>
  </si>
  <si>
    <t>1692.00</t>
  </si>
  <si>
    <t>2023-03-16 15:54:28</t>
  </si>
  <si>
    <t>3141630</t>
  </si>
  <si>
    <t>芽庄米娅度假酒店</t>
  </si>
  <si>
    <t>GU JA SEONG,TRAN THI LY</t>
  </si>
  <si>
    <t>3634.07</t>
  </si>
  <si>
    <t>4124.00</t>
  </si>
  <si>
    <t>2023-03-16 12:19:56</t>
  </si>
  <si>
    <t>3141078</t>
  </si>
  <si>
    <t>班贾尔马辛班加巴鲁飞舞酒店</t>
  </si>
  <si>
    <t>WATI MISRA</t>
  </si>
  <si>
    <t>193.86</t>
  </si>
  <si>
    <t>220.00</t>
  </si>
  <si>
    <t>2023-03-16 10:10:52</t>
  </si>
  <si>
    <t>3141012</t>
  </si>
  <si>
    <t>西法戈医学中心温德姆麦克罗特-加龙省-加龙省套房酒店</t>
  </si>
  <si>
    <t>Chase Stacy</t>
  </si>
  <si>
    <t>1667.23</t>
  </si>
  <si>
    <t>1892.00</t>
  </si>
  <si>
    <t>2023-03-16 09:43:59</t>
  </si>
  <si>
    <t>3140798</t>
  </si>
  <si>
    <t>布法罗机场奇克托瓦加住宿及套房酒店</t>
  </si>
  <si>
    <t>ZHU JINCHENG</t>
  </si>
  <si>
    <t>1802.94</t>
  </si>
  <si>
    <t>2046.00</t>
  </si>
  <si>
    <t>2023-03-16 08:34:37</t>
  </si>
  <si>
    <t>3140789</t>
  </si>
  <si>
    <t>棉兰爱马仕皇宫酒店 - 明古连管理</t>
  </si>
  <si>
    <t>HALIM SETYA</t>
  </si>
  <si>
    <t>210.61</t>
  </si>
  <si>
    <t>239.00</t>
  </si>
  <si>
    <t>2023-03-16 08:28:16</t>
  </si>
  <si>
    <t>3140547</t>
  </si>
  <si>
    <t>巴黎布拉德福德爱丽舍酒店</t>
  </si>
  <si>
    <t>Childs Jeremy</t>
  </si>
  <si>
    <t>4687.10</t>
  </si>
  <si>
    <t>5319.00</t>
  </si>
  <si>
    <t>2023-03-16 06:02:46</t>
  </si>
  <si>
    <t>3140299</t>
  </si>
  <si>
    <t>艾吉旅馆 - 阿桑德连锁酒店</t>
  </si>
  <si>
    <t>TAN RUOLIN,Guo Pinhua</t>
  </si>
  <si>
    <t>3225.19</t>
  </si>
  <si>
    <t>3660.00</t>
  </si>
  <si>
    <t>2023-03-16 01:17:51</t>
  </si>
  <si>
    <t>2023-03-15</t>
  </si>
  <si>
    <t>3139613</t>
  </si>
  <si>
    <t>亚特兰大巴克海德威斯汀酒店</t>
  </si>
  <si>
    <t>Picou Abby</t>
  </si>
  <si>
    <t>3549.01</t>
  </si>
  <si>
    <t>4044.00</t>
  </si>
  <si>
    <t>2023-03-15 22:20:31</t>
  </si>
  <si>
    <t>3138658</t>
  </si>
  <si>
    <t>泰姬俱乐部大厦酒店</t>
  </si>
  <si>
    <t>Sinha Shivendu</t>
  </si>
  <si>
    <t>454.60</t>
  </si>
  <si>
    <t>518.00</t>
  </si>
  <si>
    <t>2023-03-15 19:37:13</t>
  </si>
  <si>
    <t>3138122</t>
  </si>
  <si>
    <t>HERMAWAN DWI</t>
  </si>
  <si>
    <t>193.95</t>
  </si>
  <si>
    <t>221.00</t>
  </si>
  <si>
    <t>2023-03-15 18:05:37</t>
  </si>
  <si>
    <t>3137775</t>
  </si>
  <si>
    <t>NOVAL FACHRENDY</t>
  </si>
  <si>
    <t>129.01</t>
  </si>
  <si>
    <t>147.00</t>
  </si>
  <si>
    <t>2023-03-15 16:40:13</t>
  </si>
  <si>
    <t>3137747</t>
  </si>
  <si>
    <t>曼谷拉玛九萨默赛特酒店</t>
  </si>
  <si>
    <t>Xiong Liang</t>
  </si>
  <si>
    <t>588.87</t>
  </si>
  <si>
    <t>671.00</t>
  </si>
  <si>
    <t>2023-03-15 16:31:42</t>
  </si>
  <si>
    <t>3137623</t>
  </si>
  <si>
    <t>华沙丽晶酒店</t>
  </si>
  <si>
    <t>DYMARCZYK TOMASZ</t>
  </si>
  <si>
    <t>601.16</t>
  </si>
  <si>
    <t>2023-03-15 16:03:22</t>
  </si>
  <si>
    <t>波兰</t>
  </si>
  <si>
    <t>3136509</t>
  </si>
  <si>
    <t>购物和医疗中心附近舒眠套房酒店</t>
  </si>
  <si>
    <t>Kyani Anahita</t>
  </si>
  <si>
    <t>844.25</t>
  </si>
  <si>
    <t>962.00</t>
  </si>
  <si>
    <t>2023-03-15 11:33:56</t>
  </si>
  <si>
    <t>3136416</t>
  </si>
  <si>
    <t>旧金山和风酒店</t>
  </si>
  <si>
    <t>MO JUNXIANG</t>
  </si>
  <si>
    <t>1841.20</t>
  </si>
  <si>
    <t>2098.00</t>
  </si>
  <si>
    <t>2023-03-15 11:09:35</t>
  </si>
  <si>
    <t>3136265</t>
  </si>
  <si>
    <t>SOK SOTHEARITH,SENG EANG</t>
  </si>
  <si>
    <t>568.68</t>
  </si>
  <si>
    <t>648.00</t>
  </si>
  <si>
    <t>2023-03-15 10:29:52</t>
  </si>
  <si>
    <t>3135843</t>
  </si>
  <si>
    <t>拉斯维加斯丽笙金银岛娱乐场酒店</t>
  </si>
  <si>
    <t>BU XIAOKANG,LIANG HUACHAN</t>
  </si>
  <si>
    <t>4445.92</t>
  </si>
  <si>
    <t>5066.00</t>
  </si>
  <si>
    <t>2023-03-15 07:38:01</t>
  </si>
  <si>
    <t>3135768</t>
  </si>
  <si>
    <t>福塔莱萨古音乔罗莱夏朵酒店</t>
  </si>
  <si>
    <t>Gomes Joao</t>
  </si>
  <si>
    <t>1672.71</t>
  </si>
  <si>
    <t>1906.00</t>
  </si>
  <si>
    <t>2023-03-15 06:42:41</t>
  </si>
  <si>
    <t>葡萄牙</t>
  </si>
  <si>
    <t>3135568</t>
  </si>
  <si>
    <t>马格诺拉小屋酒店</t>
  </si>
  <si>
    <t>Kimmel Hector Orlando</t>
  </si>
  <si>
    <t>654.69</t>
  </si>
  <si>
    <t>746.00</t>
  </si>
  <si>
    <t>2023-03-15 02:36:01</t>
  </si>
  <si>
    <t>3135322</t>
  </si>
  <si>
    <t>罗顿公园大道酒店</t>
  </si>
  <si>
    <t>YANG SEN</t>
  </si>
  <si>
    <t>11308.65</t>
  </si>
  <si>
    <t>12936.00</t>
  </si>
  <si>
    <t>2023-03-15 00:06:02</t>
  </si>
  <si>
    <t>2023-03-14</t>
  </si>
  <si>
    <t>3134299</t>
  </si>
  <si>
    <t>胡志明市百艺酒店</t>
  </si>
  <si>
    <t>SZETO WING YIU PAUL</t>
  </si>
  <si>
    <t>1898.76</t>
  </si>
  <si>
    <t>2172.00</t>
  </si>
  <si>
    <t>2023-03-14 18:58:47</t>
  </si>
  <si>
    <t>3134022</t>
  </si>
  <si>
    <t>阿玛里斯帕库安茂物酒店</t>
  </si>
  <si>
    <t>LANAJAYA LUCIA ANGELINA</t>
  </si>
  <si>
    <t>153.86</t>
  </si>
  <si>
    <t>2023-03-14 17:59:00</t>
  </si>
  <si>
    <t>3133998</t>
  </si>
  <si>
    <t>普拉卡酒店</t>
  </si>
  <si>
    <t>TURNER JONATHAN</t>
  </si>
  <si>
    <t>539.38</t>
  </si>
  <si>
    <t>617.00</t>
  </si>
  <si>
    <t>2023-03-14 17:53:57</t>
  </si>
  <si>
    <t>希腊</t>
  </si>
  <si>
    <t>3133671</t>
  </si>
  <si>
    <t>新山香格里拉公主港今旅酒店</t>
  </si>
  <si>
    <t>BIN HUSSIN NOR KHAIRIL</t>
  </si>
  <si>
    <t>972.11</t>
  </si>
  <si>
    <t>1112.00</t>
  </si>
  <si>
    <t>2023-03-14 16:42:20</t>
  </si>
  <si>
    <t>3133405</t>
  </si>
  <si>
    <t>首尔达尔比东大门民宿</t>
  </si>
  <si>
    <t>CHUMA NONGNUT</t>
  </si>
  <si>
    <t>493.92</t>
  </si>
  <si>
    <t>565.00</t>
  </si>
  <si>
    <t>2023-03-14 16:06:42</t>
  </si>
  <si>
    <t>韩国</t>
  </si>
  <si>
    <t>3133277</t>
  </si>
  <si>
    <t>吉隆坡盛贸饭店</t>
  </si>
  <si>
    <t>Li Feizhou,Li Jun</t>
  </si>
  <si>
    <t>1723.92</t>
  </si>
  <si>
    <t>1972.00</t>
  </si>
  <si>
    <t>2023-03-14 15:16:20</t>
  </si>
  <si>
    <t>3133276</t>
  </si>
  <si>
    <t>LI Xuan,Chen Yun</t>
  </si>
  <si>
    <t>2023-03-14 15:38:08</t>
  </si>
  <si>
    <t>3131880</t>
  </si>
  <si>
    <t>哥伦比亚酒店</t>
  </si>
  <si>
    <t>felix ronaldo</t>
  </si>
  <si>
    <t>246.52</t>
  </si>
  <si>
    <t>282.00</t>
  </si>
  <si>
    <t>2023-03-14 07:33:25</t>
  </si>
  <si>
    <t>2023-03-13</t>
  </si>
  <si>
    <t>3131035</t>
  </si>
  <si>
    <t>马尼拉黎刹公园酒店</t>
  </si>
  <si>
    <t>KORTHUIS JOHN</t>
  </si>
  <si>
    <t>477.63</t>
  </si>
  <si>
    <t>540.00</t>
  </si>
  <si>
    <t>2023-03-13 21:58:50</t>
  </si>
  <si>
    <t>3129499</t>
  </si>
  <si>
    <t>报春花海滩酒店</t>
  </si>
  <si>
    <t>RESOURCES FIGURA KREATIV</t>
  </si>
  <si>
    <t>723.52</t>
  </si>
  <si>
    <t>818.00</t>
  </si>
  <si>
    <t>2023-03-13 16:28:47</t>
  </si>
  <si>
    <t>3129460</t>
  </si>
  <si>
    <t>WAN SHULIU</t>
  </si>
  <si>
    <t>2296.16</t>
  </si>
  <si>
    <t>2596.00</t>
  </si>
  <si>
    <t>2023-03-13 15:54:36</t>
  </si>
  <si>
    <t>3129075</t>
  </si>
  <si>
    <t>波特兰市中心住宿菠萝玫瑰酒店</t>
  </si>
  <si>
    <t>Padilla Alexia</t>
  </si>
  <si>
    <t>1971.55</t>
  </si>
  <si>
    <t>2229.00</t>
  </si>
  <si>
    <t>2023-03-13 14:04:07</t>
  </si>
  <si>
    <t>3128645</t>
  </si>
  <si>
    <t>亚马逊里斯本酒店</t>
  </si>
  <si>
    <t>Chen Cheng,Shao Huidong</t>
  </si>
  <si>
    <t>1243.61</t>
  </si>
  <si>
    <t>1406.00</t>
  </si>
  <si>
    <t>2023-03-13 12:14:15</t>
  </si>
  <si>
    <t>3128256</t>
  </si>
  <si>
    <t>底特律都会机场温德姆戴斯酒店</t>
  </si>
  <si>
    <t>Ye Taotao</t>
  </si>
  <si>
    <t>676.64</t>
  </si>
  <si>
    <t>765.00</t>
  </si>
  <si>
    <t>2023-03-13 10:20:24</t>
  </si>
  <si>
    <t>2023-03-12</t>
  </si>
  <si>
    <t>3127251</t>
  </si>
  <si>
    <t>奥兰多会议中心罗森广场酒店</t>
  </si>
  <si>
    <t>GONZALEZ RICARDO</t>
  </si>
  <si>
    <t>3578.58</t>
  </si>
  <si>
    <t>4050.00</t>
  </si>
  <si>
    <t>2023-03-12 22:59:14</t>
  </si>
  <si>
    <t>3125503</t>
  </si>
  <si>
    <t>亚庇智选假日酒店 - IHG 旗下酒店</t>
  </si>
  <si>
    <t>Liew Ming Soon</t>
  </si>
  <si>
    <t>1620.52</t>
  </si>
  <si>
    <t>1834.00</t>
  </si>
  <si>
    <t>2023-03-12 16:25:50</t>
  </si>
  <si>
    <t>3124230</t>
  </si>
  <si>
    <t>拜伦勋爵酒店</t>
  </si>
  <si>
    <t>NAVARRO JOSUE</t>
  </si>
  <si>
    <t>1603.73</t>
  </si>
  <si>
    <t>1815.00</t>
  </si>
  <si>
    <t>2023-03-12 09:57:21</t>
  </si>
  <si>
    <t>3123992</t>
  </si>
  <si>
    <t>巴厘島索爾庫塔酒店</t>
  </si>
  <si>
    <t>green Bradley</t>
  </si>
  <si>
    <t>1662.05</t>
  </si>
  <si>
    <t>1881.00</t>
  </si>
  <si>
    <t>2023-03-12 07:41:47</t>
  </si>
  <si>
    <t>2023-03-11</t>
  </si>
  <si>
    <t>3123522</t>
  </si>
  <si>
    <t>华纳酒店</t>
  </si>
  <si>
    <t>DeLuca Peter A</t>
  </si>
  <si>
    <t>1623.95</t>
  </si>
  <si>
    <t>1841.00</t>
  </si>
  <si>
    <t>2023-03-11 23:36:26</t>
  </si>
  <si>
    <t>3121818</t>
  </si>
  <si>
    <t>纽约千禧市中心酒店</t>
  </si>
  <si>
    <t>He Jiatong</t>
  </si>
  <si>
    <t>4220.85</t>
  </si>
  <si>
    <t>4785.00</t>
  </si>
  <si>
    <t>2023-03-11 16:41:37</t>
  </si>
  <si>
    <t>3121712</t>
  </si>
  <si>
    <t>弗伦姆酒店</t>
  </si>
  <si>
    <t>Rohanszki Sandor</t>
  </si>
  <si>
    <t>1065.58</t>
  </si>
  <si>
    <t>1208.00</t>
  </si>
  <si>
    <t>2023-03-11 16:11:40</t>
  </si>
  <si>
    <t>意大利</t>
  </si>
  <si>
    <t>3120183</t>
  </si>
  <si>
    <t>亚特兰大机场北索内斯塔酒店</t>
  </si>
  <si>
    <t>Shelton Charniqua</t>
  </si>
  <si>
    <t>824.76</t>
  </si>
  <si>
    <t>935.00</t>
  </si>
  <si>
    <t>2023-03-11 06:18:14</t>
  </si>
  <si>
    <t>3120044</t>
  </si>
  <si>
    <t>蒙特利尔中心科洛姆酒店</t>
  </si>
  <si>
    <t>Auger Guy</t>
  </si>
  <si>
    <t>584.83</t>
  </si>
  <si>
    <t>663.00</t>
  </si>
  <si>
    <t>2023-03-11 03:29:37</t>
  </si>
  <si>
    <t>3119842</t>
  </si>
  <si>
    <t>奥利弗坦博国际机场城市旅馆酒店</t>
  </si>
  <si>
    <t>Kinjawadekar Sanjay,Kinjawadekar Sanjay,Kinjawadekar Sanjay,Kinjawadekar Sanjay</t>
  </si>
  <si>
    <t>1159.13</t>
  </si>
  <si>
    <t>1304.00</t>
  </si>
  <si>
    <t>2023-03-11 00:36:12</t>
  </si>
  <si>
    <t>南非</t>
  </si>
  <si>
    <t>2023-03-10</t>
  </si>
  <si>
    <t>3119715</t>
  </si>
  <si>
    <t>曼谷京华大酒店 (SHA Plus+)</t>
  </si>
  <si>
    <t>ADAMIAK ANNA</t>
  </si>
  <si>
    <t>262.23</t>
  </si>
  <si>
    <t>295.00</t>
  </si>
  <si>
    <t>2023-03-10 23:01:13</t>
  </si>
  <si>
    <t>3119700</t>
  </si>
  <si>
    <t>梨大新村H大道酒店</t>
  </si>
  <si>
    <t>LAM NATALIA SUGIHARTO</t>
  </si>
  <si>
    <t>1927.14</t>
  </si>
  <si>
    <t>2168.00</t>
  </si>
  <si>
    <t>2023-03-10 22:56:07</t>
  </si>
  <si>
    <t>3119095</t>
  </si>
  <si>
    <t>槟城尼奥酒店</t>
  </si>
  <si>
    <t>AHMAD ABD RISAN SITI AMIRAH</t>
  </si>
  <si>
    <t>439.12</t>
  </si>
  <si>
    <t>494.00</t>
  </si>
  <si>
    <t>2023-03-10 20:36:26</t>
  </si>
  <si>
    <t>3118818</t>
  </si>
  <si>
    <t>外交官酒店</t>
  </si>
  <si>
    <t>Gandi Gian Paolo</t>
  </si>
  <si>
    <t>1959.14</t>
  </si>
  <si>
    <t>2204.00</t>
  </si>
  <si>
    <t>2023-03-10 19:39:47</t>
  </si>
  <si>
    <t>3118449</t>
  </si>
  <si>
    <t>罗马蒙特马里奥 LH 酒店</t>
  </si>
  <si>
    <t>druon salome</t>
  </si>
  <si>
    <t>1829.36</t>
  </si>
  <si>
    <t>2058.00</t>
  </si>
  <si>
    <t>2023-03-10 18:20:38</t>
  </si>
  <si>
    <t>3117542</t>
  </si>
  <si>
    <t>新加坡吉真宾乐雅酒店</t>
  </si>
  <si>
    <t>GU QING</t>
  </si>
  <si>
    <t>7499.65</t>
  </si>
  <si>
    <t>8437.00</t>
  </si>
  <si>
    <t>2023-03-10 14:46:35</t>
  </si>
  <si>
    <t>3117464</t>
  </si>
  <si>
    <t>吉隆坡四季酒店</t>
  </si>
  <si>
    <t>KALAI SAMI</t>
  </si>
  <si>
    <t>1520.91</t>
  </si>
  <si>
    <t>1711.00</t>
  </si>
  <si>
    <t>2023-03-10 14:24:36</t>
  </si>
  <si>
    <t>3116130</t>
  </si>
  <si>
    <t>Reyes Diaz Luis</t>
  </si>
  <si>
    <t>4253.39</t>
  </si>
  <si>
    <t>2023-03-10 07:28:18</t>
  </si>
  <si>
    <t>3115877</t>
  </si>
  <si>
    <t>奥兰多里奇蒂基村</t>
  </si>
  <si>
    <t>LORA JUAN</t>
  </si>
  <si>
    <t>2014.25</t>
  </si>
  <si>
    <t>2266.00</t>
  </si>
  <si>
    <t>2023-03-10 02:33:53</t>
  </si>
  <si>
    <t>3115729</t>
  </si>
  <si>
    <t>WOSU EMEKA</t>
  </si>
  <si>
    <t>567.62</t>
  </si>
  <si>
    <t>640.00</t>
  </si>
  <si>
    <t>2023-03-10 00:36:43</t>
  </si>
  <si>
    <t>2023-03-09</t>
  </si>
  <si>
    <t>3112863</t>
  </si>
  <si>
    <t>阿斯顿巴努阿班贾尔马辛酒店及会议中心</t>
  </si>
  <si>
    <t>RHODIANI FARIS RAHMAD</t>
  </si>
  <si>
    <t>158.76</t>
  </si>
  <si>
    <t>179.00</t>
  </si>
  <si>
    <t>2023-03-09 13:07:51</t>
  </si>
  <si>
    <t>3112757</t>
  </si>
  <si>
    <t>圣迭戈海洋世界豪生酒店</t>
  </si>
  <si>
    <t>MANCIA MILTON ERNESTO</t>
  </si>
  <si>
    <t>2845.18</t>
  </si>
  <si>
    <t>3208.00</t>
  </si>
  <si>
    <t>2023-03-09 12:32:27</t>
  </si>
  <si>
    <t>3111773</t>
  </si>
  <si>
    <t>汉堡中心诺富姆酒店</t>
  </si>
  <si>
    <t>Schukuri Mursal</t>
  </si>
  <si>
    <t>1425.25</t>
  </si>
  <si>
    <t>1607.00</t>
  </si>
  <si>
    <t>2023-03-09 05:14:09</t>
  </si>
  <si>
    <t>2023-03-08</t>
  </si>
  <si>
    <t>3110853</t>
  </si>
  <si>
    <t>GV酒店 - 甘米银</t>
  </si>
  <si>
    <t>LEE CHANGEYUL</t>
  </si>
  <si>
    <t>431.67</t>
  </si>
  <si>
    <t>486.00</t>
  </si>
  <si>
    <t>2023-03-08 21:38:27</t>
  </si>
  <si>
    <t>3109714</t>
  </si>
  <si>
    <t>长滩岛阿尔塔布里扎度假村</t>
  </si>
  <si>
    <t>ROMANOV SERGEI</t>
  </si>
  <si>
    <t>573.78</t>
  </si>
  <si>
    <t>646.00</t>
  </si>
  <si>
    <t>2023-03-08 17:34:59</t>
  </si>
  <si>
    <t>3109603</t>
  </si>
  <si>
    <t>科尔玛会展中心舒适酒店</t>
  </si>
  <si>
    <t>Weng Junchi</t>
  </si>
  <si>
    <t>802.93</t>
  </si>
  <si>
    <t>904.00</t>
  </si>
  <si>
    <t>2023-03-08 17:08:42</t>
  </si>
  <si>
    <t>3107348</t>
  </si>
  <si>
    <t>迈阿密国际机场酒店</t>
  </si>
  <si>
    <t>Vujcuf Hanya</t>
  </si>
  <si>
    <t>2016.21</t>
  </si>
  <si>
    <t>2270.00</t>
  </si>
  <si>
    <t>2023-03-08 03:48:46</t>
  </si>
  <si>
    <t>3107153</t>
  </si>
  <si>
    <t>斯堪迪克维多利亚酒店</t>
  </si>
  <si>
    <t>TAN CARMEN,YE JIAJUN</t>
  </si>
  <si>
    <t>8225.10</t>
  </si>
  <si>
    <t>9296.00</t>
  </si>
  <si>
    <t>2023-03-08 00:30:16</t>
  </si>
  <si>
    <t>挪威</t>
  </si>
  <si>
    <t>2023-03-07</t>
  </si>
  <si>
    <t>3106786</t>
  </si>
  <si>
    <t>帕岸岛海德邀海景度假村温泉酒店</t>
  </si>
  <si>
    <t>NOVIKOVA OLESIA</t>
  </si>
  <si>
    <t>998.05</t>
  </si>
  <si>
    <t>1128.00</t>
  </si>
  <si>
    <t>2023-03-07 22:25:47</t>
  </si>
  <si>
    <t>3104763</t>
  </si>
  <si>
    <t>诺富特伦敦金丝雀码头酒店</t>
  </si>
  <si>
    <t>ZIEDER DOMINIKA</t>
  </si>
  <si>
    <t>2065.12</t>
  </si>
  <si>
    <t>2334.00</t>
  </si>
  <si>
    <t>2023-03-07 15:27:43</t>
  </si>
  <si>
    <t>3103638</t>
  </si>
  <si>
    <t>雅加达牙也马达假日套房酒店 - IHG 酒店</t>
  </si>
  <si>
    <t>LIANG SHAOHUA,Liang Shuang</t>
  </si>
  <si>
    <t>3052.56</t>
  </si>
  <si>
    <t>3450.00</t>
  </si>
  <si>
    <t>2023-03-07 10:36:01</t>
  </si>
  <si>
    <t>3103217</t>
  </si>
  <si>
    <t>平达莫尼扬加巴城际露台酒店</t>
  </si>
  <si>
    <t>RUANO FABIO ALBA,RUANO LAERCIO,RUANO MARIA DE LOURDES ALBA</t>
  </si>
  <si>
    <t>1012.21</t>
  </si>
  <si>
    <t>1144.00</t>
  </si>
  <si>
    <t>2023-03-07 07:50:55</t>
  </si>
  <si>
    <t>3103177</t>
  </si>
  <si>
    <t>雅加达东荟城智选假日酒店</t>
  </si>
  <si>
    <t>GU BIQUAN</t>
  </si>
  <si>
    <t>1337.82</t>
  </si>
  <si>
    <t>1512.00</t>
  </si>
  <si>
    <t>2023-03-07 07:24:17</t>
  </si>
  <si>
    <t>2023-03-06</t>
  </si>
  <si>
    <t>3102386</t>
  </si>
  <si>
    <t>芝加哥奥黑尔索内斯塔简单套房酒店</t>
  </si>
  <si>
    <t>Edwards Denise</t>
  </si>
  <si>
    <t>662.66</t>
  </si>
  <si>
    <t>752.00</t>
  </si>
  <si>
    <t>2023-03-06 22:21:46</t>
  </si>
  <si>
    <t>3102275</t>
  </si>
  <si>
    <t>CHAI ABEL</t>
  </si>
  <si>
    <t>1254.83</t>
  </si>
  <si>
    <t>1424.00</t>
  </si>
  <si>
    <t>2023-03-06 22:03:24</t>
  </si>
  <si>
    <t>3102047</t>
  </si>
  <si>
    <t>JUSOH NABILAH IZATY</t>
  </si>
  <si>
    <t>1527.12</t>
  </si>
  <si>
    <t>1733.00</t>
  </si>
  <si>
    <t>2023-03-06 21:30:42</t>
  </si>
  <si>
    <t>3099235</t>
  </si>
  <si>
    <t>伯克利毕业生酒店</t>
  </si>
  <si>
    <t>WU ZHI  JUN</t>
  </si>
  <si>
    <t>3196.11</t>
  </si>
  <si>
    <t>3627.00</t>
  </si>
  <si>
    <t>2023-03-06 11:53:53</t>
  </si>
  <si>
    <t>2023-03-05</t>
  </si>
  <si>
    <t>3097593</t>
  </si>
  <si>
    <t>迈阿密海滩枫丹白露酒店</t>
  </si>
  <si>
    <t>Robinson Shavon</t>
  </si>
  <si>
    <t>11927.04</t>
  </si>
  <si>
    <t>13535.00</t>
  </si>
  <si>
    <t>2023-03-05 22:18:15</t>
  </si>
  <si>
    <t>2023-03-04</t>
  </si>
  <si>
    <t>3092437</t>
  </si>
  <si>
    <t>日内瓦温德姆华美达酒店</t>
  </si>
  <si>
    <t>DEZUARI KOTCHI MARIE JOSEE</t>
  </si>
  <si>
    <t>1776.95</t>
  </si>
  <si>
    <t>2014.00</t>
  </si>
  <si>
    <t>2023-03-04 19:00:13</t>
  </si>
  <si>
    <t>瑞士</t>
  </si>
  <si>
    <t>3091727</t>
  </si>
  <si>
    <t>佛罗伦萨NH弗兰泽酒店</t>
  </si>
  <si>
    <t>ELIBOL TOLGA,ELIBOL EFSUN</t>
  </si>
  <si>
    <t>680.25</t>
  </si>
  <si>
    <t>2023-03-04 17:08:57</t>
  </si>
  <si>
    <t>3091009</t>
  </si>
  <si>
    <t>民丹岛卡西亚酒店</t>
  </si>
  <si>
    <t>Venkateswaran Gayathri</t>
  </si>
  <si>
    <t>1411.68</t>
  </si>
  <si>
    <t>1600.00</t>
  </si>
  <si>
    <t>2023-03-04 14:46:14</t>
  </si>
  <si>
    <t>3090418</t>
  </si>
  <si>
    <t>吉隆坡皇家星光曲线酒店</t>
  </si>
  <si>
    <t>CHNG LENA</t>
  </si>
  <si>
    <t>866.42</t>
  </si>
  <si>
    <t>982.00</t>
  </si>
  <si>
    <t>2023-03-04 12:54:17</t>
  </si>
  <si>
    <t>3089709</t>
  </si>
  <si>
    <t>瑟利纳蒙特维德酒店</t>
  </si>
  <si>
    <t>Fontaine Danielle Marie,Pizarro Piedra Luis Javier</t>
  </si>
  <si>
    <t>1364.04</t>
  </si>
  <si>
    <t>1546.00</t>
  </si>
  <si>
    <t>2023-03-04 09:57:28</t>
  </si>
  <si>
    <t>哥斯达黎加</t>
  </si>
  <si>
    <t>3089600</t>
  </si>
  <si>
    <t>GOLDING NIMBRAH</t>
  </si>
  <si>
    <t>1030.53</t>
  </si>
  <si>
    <t>1168.00</t>
  </si>
  <si>
    <t>2023-03-04 09:13:21</t>
  </si>
  <si>
    <t>3088772</t>
  </si>
  <si>
    <t>海牙史蒂根伯格度假酒店</t>
  </si>
  <si>
    <t>Kussowski Alexander</t>
  </si>
  <si>
    <t>1732.64</t>
  </si>
  <si>
    <t>1962.00</t>
  </si>
  <si>
    <t>2023-03-04 00:24:42</t>
  </si>
  <si>
    <t>2023-03-03</t>
  </si>
  <si>
    <t>3085527</t>
  </si>
  <si>
    <t>LEE SHANG EN,TAN WEI LYNN</t>
  </si>
  <si>
    <t>1042.06</t>
  </si>
  <si>
    <t>1180.00</t>
  </si>
  <si>
    <t>2023-03-03 13:10:37</t>
  </si>
  <si>
    <t>3085233</t>
  </si>
  <si>
    <t>Rahman Aziz</t>
  </si>
  <si>
    <t>1050.01</t>
  </si>
  <si>
    <t>1189.00</t>
  </si>
  <si>
    <t>2023-03-03 11:31:24</t>
  </si>
  <si>
    <t>3084251</t>
  </si>
  <si>
    <t>艾斯普莱索蒙特利尔中心区酒店</t>
  </si>
  <si>
    <t>Dube Josee</t>
  </si>
  <si>
    <t>874.27</t>
  </si>
  <si>
    <t>990.00</t>
  </si>
  <si>
    <t>2023-03-03 03:37:31</t>
  </si>
  <si>
    <t>2023-03-02</t>
  </si>
  <si>
    <t>3082716</t>
  </si>
  <si>
    <t>西斯尔伦敦大理石拱门酒店</t>
  </si>
  <si>
    <t>Deverill Jarred</t>
  </si>
  <si>
    <t>1772.35</t>
  </si>
  <si>
    <t>2020.00</t>
  </si>
  <si>
    <t>2023-03-02 19:56:07</t>
  </si>
  <si>
    <t>2023-03-01</t>
  </si>
  <si>
    <t>3078331</t>
  </si>
  <si>
    <t>磨石山洞套房酒店</t>
  </si>
  <si>
    <t>KABA ENGIN</t>
  </si>
  <si>
    <t>1211.84</t>
  </si>
  <si>
    <t>1369.00</t>
  </si>
  <si>
    <t>2023-03-01 19:15:16</t>
  </si>
  <si>
    <t>2023-02-22</t>
  </si>
  <si>
    <t>3056754</t>
  </si>
  <si>
    <t>曼谷铂尔曼皇权酒店</t>
  </si>
  <si>
    <t>Vasileva  Maria</t>
  </si>
  <si>
    <t>1659.74</t>
  </si>
  <si>
    <t>1888.00</t>
  </si>
  <si>
    <t>2115.51</t>
  </si>
  <si>
    <t>227</t>
  </si>
  <si>
    <t>200</t>
  </si>
  <si>
    <t>2023-02-23 10:59:50</t>
  </si>
  <si>
    <t>2023-02-25</t>
  </si>
  <si>
    <t>3065800</t>
  </si>
  <si>
    <t>Studio M新加坡酒店</t>
  </si>
  <si>
    <t>Nguyen Lam Phuc</t>
  </si>
  <si>
    <t>1102.01</t>
  </si>
  <si>
    <t>1241.00</t>
  </si>
  <si>
    <t>2023-02-25 15:09:32</t>
  </si>
  <si>
    <t>2022-12-24</t>
  </si>
  <si>
    <t>2898204</t>
  </si>
  <si>
    <t>马尼拉梦之城凯悦酒店</t>
  </si>
  <si>
    <t>VELHAGEN MELISA</t>
  </si>
  <si>
    <t>955.15</t>
  </si>
  <si>
    <t>1064.00</t>
  </si>
  <si>
    <t>2022-12-26 14:54:12</t>
  </si>
  <si>
    <t>2023-02-03</t>
  </si>
  <si>
    <t>2999569</t>
  </si>
  <si>
    <t>柏林斯比特尔马克贝斯特韦斯特酒店</t>
  </si>
  <si>
    <t>Archer James</t>
  </si>
  <si>
    <t>1065.42</t>
  </si>
  <si>
    <t>1238.00</t>
  </si>
  <si>
    <t>2023-02-03 06:23:47</t>
  </si>
  <si>
    <t>2023-02-20</t>
  </si>
  <si>
    <t>3047579</t>
  </si>
  <si>
    <t>阿斯顿日光酒店</t>
  </si>
  <si>
    <t>Rufenacht Luca,Rufenacht Luca,Rufenacht Luca,Rufenacht Luca,Rufenacht Luca,Rufenacht Luca</t>
  </si>
  <si>
    <t>5988.16</t>
  </si>
  <si>
    <t>6828.00</t>
  </si>
  <si>
    <t>2023-02-20 03:05:40</t>
  </si>
  <si>
    <t>西班牙</t>
  </si>
  <si>
    <t>2023-01-25</t>
  </si>
  <si>
    <t>2975839</t>
  </si>
  <si>
    <t>宜必思尚品酒店，伦敦希思罗机场</t>
  </si>
  <si>
    <t>OSENDE OLEA MARIA CARMEN</t>
  </si>
  <si>
    <t>410.36</t>
  </si>
  <si>
    <t>472.00</t>
  </si>
  <si>
    <t>2023-01-25 04:00:12</t>
  </si>
  <si>
    <t>2023-02-21</t>
  </si>
  <si>
    <t>3050568</t>
  </si>
  <si>
    <t>因特尔</t>
  </si>
  <si>
    <t>Proft Erik</t>
  </si>
  <si>
    <t>2859.24</t>
  </si>
  <si>
    <t>3261.00</t>
  </si>
  <si>
    <t>2023-02-21 04:15:23</t>
  </si>
  <si>
    <t>2023-02-19</t>
  </si>
  <si>
    <t>3047271</t>
  </si>
  <si>
    <t>小娘惹酒店(SHA Plus+)</t>
  </si>
  <si>
    <t>Fu Leiyu,Zhou Chenxi</t>
  </si>
  <si>
    <t>1225.17</t>
  </si>
  <si>
    <t>1397.00</t>
  </si>
  <si>
    <t>2023-02-19 23:14:47</t>
  </si>
  <si>
    <t>2023-02-06</t>
  </si>
  <si>
    <t>3007376</t>
  </si>
  <si>
    <t>费尔蒙特帝后大酒店</t>
  </si>
  <si>
    <t>Vallala Ashley Nichole</t>
  </si>
  <si>
    <t>3204.66</t>
  </si>
  <si>
    <t>3692.00</t>
  </si>
  <si>
    <t>2023-02-06 07:15:49</t>
  </si>
  <si>
    <t>3076354</t>
  </si>
  <si>
    <t>雷迪森柏林亚历山大广场酒店</t>
  </si>
  <si>
    <t>Bratland Ole-Andreas</t>
  </si>
  <si>
    <t>1861.58</t>
  </si>
  <si>
    <t>2103.00</t>
  </si>
  <si>
    <t>2023-03-01 07:16:04</t>
  </si>
  <si>
    <t>2023-02-13</t>
  </si>
  <si>
    <t>3028867</t>
  </si>
  <si>
    <t>巴黎歌剧院阿德吉奥公寓式酒店</t>
  </si>
  <si>
    <t>MIN JUHEE,PARK SUNGJUN</t>
  </si>
  <si>
    <t>5296.99</t>
  </si>
  <si>
    <t>6092.00</t>
  </si>
  <si>
    <t>2023-02-13 22:27:55</t>
  </si>
  <si>
    <t>2023-02-28</t>
  </si>
  <si>
    <t>3072462</t>
  </si>
  <si>
    <t>首尔马努酒店</t>
  </si>
  <si>
    <t>JEA HYUN JEONG</t>
  </si>
  <si>
    <t>744.48</t>
  </si>
  <si>
    <t>838.00</t>
  </si>
  <si>
    <t>2023-02-28 00:27:52</t>
  </si>
  <si>
    <t>2023-02-27</t>
  </si>
  <si>
    <t>3069444</t>
  </si>
  <si>
    <t>贝尔蒙特马尼拉酒店</t>
  </si>
  <si>
    <t>SHI KEVIN</t>
  </si>
  <si>
    <t>466.41</t>
  </si>
  <si>
    <t>525.00</t>
  </si>
  <si>
    <t>2023-02-27 04:40:06</t>
  </si>
  <si>
    <t>2023-01-11</t>
  </si>
  <si>
    <t>2938236</t>
  </si>
  <si>
    <t>槟城硬石酒店</t>
  </si>
  <si>
    <t>Lim Yee chean</t>
  </si>
  <si>
    <t>1187.28</t>
  </si>
  <si>
    <t>1365.00</t>
  </si>
  <si>
    <t>2023-01-11 08:01:47</t>
  </si>
  <si>
    <t>3077305</t>
  </si>
  <si>
    <t>新加坡悦乐加东酒店</t>
  </si>
  <si>
    <t>YAN JIANXIN</t>
  </si>
  <si>
    <t>5585.61</t>
  </si>
  <si>
    <t>6310.00</t>
  </si>
  <si>
    <t>2023-03-01 14:05:46</t>
  </si>
  <si>
    <t>2022-11-11</t>
  </si>
  <si>
    <t>2792102</t>
  </si>
  <si>
    <t>阿拉贡精品Spa酒店</t>
  </si>
  <si>
    <t>NG JOLEEN JING HUI</t>
  </si>
  <si>
    <t>1222.78</t>
  </si>
  <si>
    <t>1332.00</t>
  </si>
  <si>
    <t>2022-11-11 23:14:32</t>
  </si>
  <si>
    <t>3070006</t>
  </si>
  <si>
    <t>Aljic Emin</t>
  </si>
  <si>
    <t>11805.95</t>
  </si>
  <si>
    <t>13289.00</t>
  </si>
  <si>
    <t>2023-02-27 11:24:35</t>
  </si>
  <si>
    <t>2023-02-14</t>
  </si>
  <si>
    <t>3030110</t>
  </si>
  <si>
    <t>NAIR JULIAN GERARD</t>
  </si>
  <si>
    <t>1008.73</t>
  </si>
  <si>
    <t>1158.00</t>
  </si>
  <si>
    <t>2023-02-14 15:49:31</t>
  </si>
  <si>
    <t>3026638</t>
  </si>
  <si>
    <t>奥兰多加勒比皇家酒店</t>
  </si>
  <si>
    <t>MECTEAU ISABELLE</t>
  </si>
  <si>
    <t>3978.83</t>
  </si>
  <si>
    <t>4576.00</t>
  </si>
  <si>
    <t>2023-02-13 03:21:07</t>
  </si>
  <si>
    <t>3077483</t>
  </si>
  <si>
    <t>宁漫居</t>
  </si>
  <si>
    <t>NIEMWAN SIRIPORN,BUNTUE SAJEE</t>
  </si>
  <si>
    <t>1184.40</t>
  </si>
  <si>
    <t>1338.00</t>
  </si>
  <si>
    <t>2023-03-01 16:18:59</t>
  </si>
  <si>
    <t>3071990</t>
  </si>
  <si>
    <t>巴拿马城瑞广场酒店</t>
  </si>
  <si>
    <t>LODHA NAMIT</t>
  </si>
  <si>
    <t>663.63</t>
  </si>
  <si>
    <t>747.00</t>
  </si>
  <si>
    <t>2023-02-27 21:47:45</t>
  </si>
  <si>
    <t>巴拿马</t>
  </si>
  <si>
    <t>2023-01-31</t>
  </si>
  <si>
    <t>2993170</t>
  </si>
  <si>
    <t>蒙马特歌剧院自由酒店</t>
  </si>
  <si>
    <t>GAMART WILLIAM</t>
  </si>
  <si>
    <t>1207.62</t>
  </si>
  <si>
    <t>1399.00</t>
  </si>
  <si>
    <t>2023-01-31 18:26:18</t>
  </si>
  <si>
    <t>3078154</t>
  </si>
  <si>
    <t>温哥华机场温德姆旅客之家</t>
  </si>
  <si>
    <t>AQUINO MARILYN FERNANDEZ</t>
  </si>
  <si>
    <t>1504.84</t>
  </si>
  <si>
    <t>1700.00</t>
  </si>
  <si>
    <t>2023-03-01 18:38:11</t>
  </si>
  <si>
    <t>3046251</t>
  </si>
  <si>
    <t>玛丽蒂姆马格德堡酒店</t>
  </si>
  <si>
    <t>Krohne Lutz</t>
  </si>
  <si>
    <t>809.47</t>
  </si>
  <si>
    <t>923.00</t>
  </si>
  <si>
    <t>2023-02-19 18:22:56</t>
  </si>
  <si>
    <t>3031149</t>
  </si>
  <si>
    <t>云顶高原●至尊玖霄明阁大酒店</t>
  </si>
  <si>
    <t>TAN SWEE HOCK</t>
  </si>
  <si>
    <t>2733.51</t>
  </si>
  <si>
    <t>3138.00</t>
  </si>
  <si>
    <t>2023-02-14 22:51:21</t>
  </si>
  <si>
    <t>3055052</t>
  </si>
  <si>
    <t>法兰斯哈尔斯阿姆拉斯大酒店</t>
  </si>
  <si>
    <t>Neuhaeuser Markus</t>
  </si>
  <si>
    <t>1725.67</t>
  </si>
  <si>
    <t>1963.00</t>
  </si>
  <si>
    <t>2023-02-22 14:00:29</t>
  </si>
  <si>
    <t>2023-01-09</t>
  </si>
  <si>
    <t>2934412</t>
  </si>
  <si>
    <t>土龙木新城贝卡梅克斯酒店</t>
  </si>
  <si>
    <t>CHU GUANGDA</t>
  </si>
  <si>
    <t>4185.68</t>
  </si>
  <si>
    <t>4770.00</t>
  </si>
  <si>
    <t>2023-01-09 22:12:53</t>
  </si>
  <si>
    <t>3007261</t>
  </si>
  <si>
    <t>圣马丁套房酒店</t>
  </si>
  <si>
    <t>Faucher Sarailis Diane</t>
  </si>
  <si>
    <t>1118.85</t>
  </si>
  <si>
    <t>1289.00</t>
  </si>
  <si>
    <t>2023-02-06 03:55:33</t>
  </si>
  <si>
    <t>3076361</t>
  </si>
  <si>
    <t>凯富锡达瀑布套房</t>
  </si>
  <si>
    <t>Moor Sameet</t>
  </si>
  <si>
    <t>3002.60</t>
  </si>
  <si>
    <t>3392.00</t>
  </si>
  <si>
    <t>2023-03-01 07:21:33</t>
  </si>
  <si>
    <t>3076788</t>
  </si>
  <si>
    <t>哈里肯锡安国家公园凯隆套房酒店</t>
  </si>
  <si>
    <t>Orozco Jose</t>
  </si>
  <si>
    <t>1092.34</t>
  </si>
  <si>
    <t>1234.00</t>
  </si>
  <si>
    <t>2023-03-01 11:15:18</t>
  </si>
  <si>
    <t>2938505</t>
  </si>
  <si>
    <t>诺博帕姆普哈酒店</t>
  </si>
  <si>
    <t>Lima Neto Lucas Jose,Oliveira Camila</t>
  </si>
  <si>
    <t>320.96</t>
  </si>
  <si>
    <t>369.00</t>
  </si>
  <si>
    <t>2023-01-11 10:12:53</t>
  </si>
  <si>
    <t>3044513</t>
  </si>
  <si>
    <t>新月阁酒店</t>
  </si>
  <si>
    <t>Tulmen Michael</t>
  </si>
  <si>
    <t>2961.63</t>
  </si>
  <si>
    <t>3377.00</t>
  </si>
  <si>
    <t>2023-02-19 05:47:41</t>
  </si>
  <si>
    <t>2023-01-21</t>
  </si>
  <si>
    <t>2967658</t>
  </si>
  <si>
    <t>阿斯顿卡蒂卡格罗酒店会议中心</t>
  </si>
  <si>
    <t>Jahja Ebram</t>
  </si>
  <si>
    <t>238.89</t>
  </si>
  <si>
    <t>275.00</t>
  </si>
  <si>
    <t>2023-01-21 11:50:58</t>
  </si>
  <si>
    <t>2023-02-23</t>
  </si>
  <si>
    <t>3057822</t>
  </si>
  <si>
    <t>新加坡lyf福南共享公寓</t>
  </si>
  <si>
    <t>XU TIANYIN,ZHU JIWEI</t>
  </si>
  <si>
    <t>1912.45</t>
  </si>
  <si>
    <t>2023-02-23 09:24:24</t>
  </si>
  <si>
    <t>2023-02-11</t>
  </si>
  <si>
    <t>3022839</t>
  </si>
  <si>
    <t>柏林施泰根博阁机场酒店</t>
  </si>
  <si>
    <t>Maier Fjodor</t>
  </si>
  <si>
    <t>790.88</t>
  </si>
  <si>
    <t>910.00</t>
  </si>
  <si>
    <t>2023-02-11 17:24:38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</si>
</sst>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466725</xdr:colOff>
      <xdr:row>50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53700" cy="534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45001</v>
      </c>
      <c r="G2" s="6">
        <v>45004</v>
      </c>
      <c r="H2" s="4">
        <v>1</v>
      </c>
      <c r="I2" s="4">
        <v>3</v>
      </c>
      <c r="J2" s="4">
        <v>3</v>
      </c>
      <c r="K2" s="4" t="s">
        <v>30</v>
      </c>
      <c r="L2" s="4">
        <v>1332</v>
      </c>
      <c r="M2" s="4">
        <v>1332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44876</v>
      </c>
      <c r="S2" s="6">
        <v>45007</v>
      </c>
      <c r="T2" s="4" t="s">
        <v>34</v>
      </c>
      <c r="U2" s="4">
        <v>1332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45003</v>
      </c>
      <c r="G3" s="6">
        <v>45004</v>
      </c>
      <c r="H3" s="4">
        <v>1</v>
      </c>
      <c r="I3" s="4">
        <v>1</v>
      </c>
      <c r="J3" s="4">
        <v>1</v>
      </c>
      <c r="K3" s="4" t="s">
        <v>30</v>
      </c>
      <c r="L3" s="4">
        <v>1064</v>
      </c>
      <c r="M3" s="4">
        <v>1064</v>
      </c>
      <c r="N3" s="4" t="s">
        <v>40</v>
      </c>
      <c r="O3" s="4" t="s">
        <v>32</v>
      </c>
      <c r="P3" s="4" t="s">
        <v>33</v>
      </c>
      <c r="Q3" s="4">
        <v>0</v>
      </c>
      <c r="R3" s="7">
        <v>44919</v>
      </c>
      <c r="S3" s="6">
        <v>45007</v>
      </c>
      <c r="T3" s="4" t="s">
        <v>34</v>
      </c>
      <c r="U3" s="4">
        <v>1064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44999</v>
      </c>
      <c r="G4" s="6">
        <v>45004</v>
      </c>
      <c r="H4" s="4">
        <v>2</v>
      </c>
      <c r="I4" s="4">
        <v>5</v>
      </c>
      <c r="J4" s="4">
        <v>10</v>
      </c>
      <c r="K4" s="4" t="s">
        <v>30</v>
      </c>
      <c r="L4" s="4">
        <v>4770</v>
      </c>
      <c r="M4" s="4">
        <v>4770</v>
      </c>
      <c r="N4" s="4" t="s">
        <v>46</v>
      </c>
      <c r="O4" s="4" t="s">
        <v>32</v>
      </c>
      <c r="P4" s="4" t="s">
        <v>33</v>
      </c>
      <c r="Q4" s="4">
        <v>0</v>
      </c>
      <c r="R4" s="7">
        <v>44935</v>
      </c>
      <c r="S4" s="6">
        <v>45007</v>
      </c>
      <c r="T4" s="4" t="s">
        <v>34</v>
      </c>
      <c r="U4" s="4">
        <v>4770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45003</v>
      </c>
      <c r="G5" s="6">
        <v>45004</v>
      </c>
      <c r="H5" s="4">
        <v>1</v>
      </c>
      <c r="I5" s="4">
        <v>1</v>
      </c>
      <c r="J5" s="4">
        <v>1</v>
      </c>
      <c r="K5" s="4" t="s">
        <v>30</v>
      </c>
      <c r="L5" s="4">
        <v>1365</v>
      </c>
      <c r="M5" s="4">
        <v>1365</v>
      </c>
      <c r="N5" s="4" t="s">
        <v>52</v>
      </c>
      <c r="O5" s="4" t="s">
        <v>32</v>
      </c>
      <c r="P5" s="4" t="s">
        <v>33</v>
      </c>
      <c r="Q5" s="4">
        <v>0</v>
      </c>
      <c r="R5" s="7">
        <v>44937</v>
      </c>
      <c r="S5" s="6">
        <v>45007</v>
      </c>
      <c r="T5" s="4" t="s">
        <v>34</v>
      </c>
      <c r="U5" s="4">
        <v>1365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45003</v>
      </c>
      <c r="G6" s="6">
        <v>45004</v>
      </c>
      <c r="H6" s="4">
        <v>1</v>
      </c>
      <c r="I6" s="4">
        <v>1</v>
      </c>
      <c r="J6" s="4">
        <v>1</v>
      </c>
      <c r="K6" s="4" t="s">
        <v>30</v>
      </c>
      <c r="L6" s="4">
        <v>369</v>
      </c>
      <c r="M6" s="4">
        <v>369</v>
      </c>
      <c r="N6" s="4" t="s">
        <v>58</v>
      </c>
      <c r="O6" s="4" t="s">
        <v>32</v>
      </c>
      <c r="P6" s="4" t="s">
        <v>33</v>
      </c>
      <c r="Q6" s="4">
        <v>0</v>
      </c>
      <c r="R6" s="7">
        <v>44937</v>
      </c>
      <c r="S6" s="6">
        <v>45007</v>
      </c>
      <c r="T6" s="4" t="s">
        <v>34</v>
      </c>
      <c r="U6" s="4">
        <v>369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45003</v>
      </c>
      <c r="G7" s="6">
        <v>45004</v>
      </c>
      <c r="H7" s="4">
        <v>1</v>
      </c>
      <c r="I7" s="4">
        <v>1</v>
      </c>
      <c r="J7" s="4">
        <v>1</v>
      </c>
      <c r="K7" s="4" t="s">
        <v>30</v>
      </c>
      <c r="L7" s="4">
        <v>275</v>
      </c>
      <c r="M7" s="4">
        <v>275</v>
      </c>
      <c r="N7" s="4" t="s">
        <v>64</v>
      </c>
      <c r="O7" s="4" t="s">
        <v>32</v>
      </c>
      <c r="P7" s="4" t="s">
        <v>33</v>
      </c>
      <c r="Q7" s="4">
        <v>0</v>
      </c>
      <c r="R7" s="7">
        <v>44947</v>
      </c>
      <c r="S7" s="6">
        <v>45007</v>
      </c>
      <c r="T7" s="4" t="s">
        <v>34</v>
      </c>
      <c r="U7" s="4">
        <v>275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45003</v>
      </c>
      <c r="G8" s="6">
        <v>45004</v>
      </c>
      <c r="H8" s="4">
        <v>1</v>
      </c>
      <c r="I8" s="4">
        <v>1</v>
      </c>
      <c r="J8" s="4">
        <v>1</v>
      </c>
      <c r="K8" s="4" t="s">
        <v>30</v>
      </c>
      <c r="L8" s="4">
        <v>472</v>
      </c>
      <c r="M8" s="4">
        <v>472</v>
      </c>
      <c r="N8" s="4" t="s">
        <v>70</v>
      </c>
      <c r="O8" s="4" t="s">
        <v>32</v>
      </c>
      <c r="P8" s="4" t="s">
        <v>33</v>
      </c>
      <c r="Q8" s="4">
        <v>0</v>
      </c>
      <c r="R8" s="7">
        <v>44951</v>
      </c>
      <c r="S8" s="6">
        <v>45007</v>
      </c>
      <c r="T8" s="4" t="s">
        <v>34</v>
      </c>
      <c r="U8" s="4">
        <v>472</v>
      </c>
      <c r="V8" s="4">
        <v>0</v>
      </c>
      <c r="W8" s="4">
        <v>0</v>
      </c>
      <c r="X8" s="4" t="s">
        <v>71</v>
      </c>
      <c r="Y8" s="4" t="s">
        <v>48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45003</v>
      </c>
      <c r="G9" s="6">
        <v>45004</v>
      </c>
      <c r="H9" s="4">
        <v>1</v>
      </c>
      <c r="I9" s="4">
        <v>1</v>
      </c>
      <c r="J9" s="4">
        <v>1</v>
      </c>
      <c r="K9" s="4" t="s">
        <v>30</v>
      </c>
      <c r="L9" s="4">
        <v>1399</v>
      </c>
      <c r="M9" s="4">
        <v>1399</v>
      </c>
      <c r="N9" s="4" t="s">
        <v>75</v>
      </c>
      <c r="O9" s="4" t="s">
        <v>32</v>
      </c>
      <c r="P9" s="4" t="s">
        <v>33</v>
      </c>
      <c r="Q9" s="4">
        <v>0</v>
      </c>
      <c r="R9" s="7">
        <v>44957</v>
      </c>
      <c r="S9" s="6">
        <v>45007</v>
      </c>
      <c r="T9" s="4" t="s">
        <v>34</v>
      </c>
      <c r="U9" s="4">
        <v>1399</v>
      </c>
      <c r="V9" s="4">
        <v>0</v>
      </c>
      <c r="W9" s="4">
        <v>0</v>
      </c>
      <c r="X9" s="4" t="s">
        <v>76</v>
      </c>
      <c r="Y9" s="4" t="s">
        <v>48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45002</v>
      </c>
      <c r="G10" s="6">
        <v>45004</v>
      </c>
      <c r="H10" s="4">
        <v>1</v>
      </c>
      <c r="I10" s="4">
        <v>2</v>
      </c>
      <c r="J10" s="4">
        <v>2</v>
      </c>
      <c r="K10" s="4" t="s">
        <v>30</v>
      </c>
      <c r="L10" s="4">
        <v>1236</v>
      </c>
      <c r="M10" s="4">
        <v>1236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44960</v>
      </c>
      <c r="S10" s="6">
        <v>45007</v>
      </c>
      <c r="T10" s="4" t="s">
        <v>34</v>
      </c>
      <c r="U10" s="4">
        <v>1236</v>
      </c>
      <c r="V10" s="4">
        <v>0</v>
      </c>
      <c r="W10" s="4">
        <v>0</v>
      </c>
      <c r="X10" s="4" t="s">
        <v>81</v>
      </c>
      <c r="Y10" s="4" t="s">
        <v>48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45003</v>
      </c>
      <c r="G11" s="6">
        <v>45004</v>
      </c>
      <c r="H11" s="4">
        <v>1</v>
      </c>
      <c r="I11" s="4">
        <v>1</v>
      </c>
      <c r="J11" s="4">
        <v>1</v>
      </c>
      <c r="K11" s="4" t="s">
        <v>30</v>
      </c>
      <c r="L11" s="4">
        <v>1289</v>
      </c>
      <c r="M11" s="4">
        <v>1289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44963</v>
      </c>
      <c r="S11" s="6">
        <v>45007</v>
      </c>
      <c r="T11" s="4" t="s">
        <v>34</v>
      </c>
      <c r="U11" s="4">
        <v>1289</v>
      </c>
      <c r="V11" s="4">
        <v>0</v>
      </c>
      <c r="W11" s="4">
        <v>0</v>
      </c>
      <c r="X11" s="4" t="s">
        <v>86</v>
      </c>
      <c r="Y11" s="4" t="s">
        <v>48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45002</v>
      </c>
      <c r="G12" s="6">
        <v>45004</v>
      </c>
      <c r="H12" s="4">
        <v>1</v>
      </c>
      <c r="I12" s="4">
        <v>2</v>
      </c>
      <c r="J12" s="4">
        <v>2</v>
      </c>
      <c r="K12" s="4" t="s">
        <v>30</v>
      </c>
      <c r="L12" s="4">
        <v>3692</v>
      </c>
      <c r="M12" s="4">
        <v>3692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44963</v>
      </c>
      <c r="S12" s="6">
        <v>45007</v>
      </c>
      <c r="T12" s="4" t="s">
        <v>34</v>
      </c>
      <c r="U12" s="4">
        <v>3692</v>
      </c>
      <c r="V12" s="4">
        <v>0</v>
      </c>
      <c r="W12" s="4">
        <v>0</v>
      </c>
      <c r="X12" s="4" t="s">
        <v>91</v>
      </c>
      <c r="Y12" s="4" t="s">
        <v>48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45003</v>
      </c>
      <c r="G13" s="6">
        <v>45004</v>
      </c>
      <c r="H13" s="4">
        <v>1</v>
      </c>
      <c r="I13" s="4">
        <v>1</v>
      </c>
      <c r="J13" s="4">
        <v>1</v>
      </c>
      <c r="K13" s="4" t="s">
        <v>30</v>
      </c>
      <c r="L13" s="4">
        <v>910</v>
      </c>
      <c r="M13" s="4">
        <v>910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44968</v>
      </c>
      <c r="S13" s="6">
        <v>45007</v>
      </c>
      <c r="T13" s="4" t="s">
        <v>34</v>
      </c>
      <c r="U13" s="4">
        <v>910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45000</v>
      </c>
      <c r="G14" s="6">
        <v>45004</v>
      </c>
      <c r="H14" s="4">
        <v>1</v>
      </c>
      <c r="I14" s="4">
        <v>4</v>
      </c>
      <c r="J14" s="4">
        <v>4</v>
      </c>
      <c r="K14" s="4" t="s">
        <v>30</v>
      </c>
      <c r="L14" s="4">
        <v>4576</v>
      </c>
      <c r="M14" s="4">
        <v>4576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44970</v>
      </c>
      <c r="S14" s="6">
        <v>45007</v>
      </c>
      <c r="T14" s="4" t="s">
        <v>34</v>
      </c>
      <c r="U14" s="4">
        <v>4576</v>
      </c>
      <c r="V14" s="4">
        <v>0</v>
      </c>
      <c r="W14" s="4">
        <v>0</v>
      </c>
      <c r="X14" s="4" t="s">
        <v>48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45000</v>
      </c>
      <c r="G15" s="6">
        <v>45004</v>
      </c>
      <c r="H15" s="4">
        <v>1</v>
      </c>
      <c r="I15" s="4">
        <v>4</v>
      </c>
      <c r="J15" s="4">
        <v>4</v>
      </c>
      <c r="K15" s="4" t="s">
        <v>30</v>
      </c>
      <c r="L15" s="4">
        <v>6092</v>
      </c>
      <c r="M15" s="4">
        <v>6092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44970</v>
      </c>
      <c r="S15" s="6">
        <v>45007</v>
      </c>
      <c r="T15" s="4" t="s">
        <v>34</v>
      </c>
      <c r="U15" s="4">
        <v>6092</v>
      </c>
      <c r="V15" s="4">
        <v>0</v>
      </c>
      <c r="W15" s="4">
        <v>0</v>
      </c>
      <c r="X15" s="4" t="s">
        <v>107</v>
      </c>
      <c r="Y15" s="4" t="s">
        <v>48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45002</v>
      </c>
      <c r="G16" s="6">
        <v>45004</v>
      </c>
      <c r="H16" s="4">
        <v>1</v>
      </c>
      <c r="I16" s="4">
        <v>2</v>
      </c>
      <c r="J16" s="4">
        <v>2</v>
      </c>
      <c r="K16" s="4" t="s">
        <v>30</v>
      </c>
      <c r="L16" s="4">
        <v>1158</v>
      </c>
      <c r="M16" s="4">
        <v>1158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44971</v>
      </c>
      <c r="S16" s="6">
        <v>45007</v>
      </c>
      <c r="T16" s="4" t="s">
        <v>34</v>
      </c>
      <c r="U16" s="4">
        <v>1158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45002</v>
      </c>
      <c r="G17" s="6">
        <v>45004</v>
      </c>
      <c r="H17" s="4">
        <v>1</v>
      </c>
      <c r="I17" s="4">
        <v>2</v>
      </c>
      <c r="J17" s="4">
        <v>2</v>
      </c>
      <c r="K17" s="4" t="s">
        <v>30</v>
      </c>
      <c r="L17" s="4">
        <v>3138</v>
      </c>
      <c r="M17" s="4">
        <v>3138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44971</v>
      </c>
      <c r="S17" s="6">
        <v>45007</v>
      </c>
      <c r="T17" s="4" t="s">
        <v>34</v>
      </c>
      <c r="U17" s="4">
        <v>3138</v>
      </c>
      <c r="V17" s="4">
        <v>0</v>
      </c>
      <c r="W17" s="4">
        <v>0</v>
      </c>
      <c r="X17" s="4" t="s">
        <v>118</v>
      </c>
      <c r="Y17" s="4" t="s">
        <v>48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45003</v>
      </c>
      <c r="G18" s="6">
        <v>45004</v>
      </c>
      <c r="H18" s="4">
        <v>1</v>
      </c>
      <c r="I18" s="4">
        <v>1</v>
      </c>
      <c r="J18" s="4">
        <v>1</v>
      </c>
      <c r="K18" s="4" t="s">
        <v>30</v>
      </c>
      <c r="L18" s="4">
        <v>3377</v>
      </c>
      <c r="M18" s="4">
        <v>3377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44976</v>
      </c>
      <c r="S18" s="6">
        <v>45007</v>
      </c>
      <c r="T18" s="4" t="s">
        <v>34</v>
      </c>
      <c r="U18" s="4">
        <v>3377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45003</v>
      </c>
      <c r="G19" s="6">
        <v>45004</v>
      </c>
      <c r="H19" s="4">
        <v>1</v>
      </c>
      <c r="I19" s="4">
        <v>1</v>
      </c>
      <c r="J19" s="4">
        <v>1</v>
      </c>
      <c r="K19" s="4" t="s">
        <v>30</v>
      </c>
      <c r="L19" s="4">
        <v>923</v>
      </c>
      <c r="M19" s="4">
        <v>923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44976</v>
      </c>
      <c r="S19" s="6">
        <v>45007</v>
      </c>
      <c r="T19" s="4" t="s">
        <v>34</v>
      </c>
      <c r="U19" s="4">
        <v>923</v>
      </c>
      <c r="V19" s="4">
        <v>0</v>
      </c>
      <c r="W19" s="4">
        <v>0</v>
      </c>
      <c r="X19" s="4" t="s">
        <v>48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45001</v>
      </c>
      <c r="G20" s="6">
        <v>45004</v>
      </c>
      <c r="H20" s="4">
        <v>1</v>
      </c>
      <c r="I20" s="4">
        <v>3</v>
      </c>
      <c r="J20" s="4">
        <v>3</v>
      </c>
      <c r="K20" s="4" t="s">
        <v>30</v>
      </c>
      <c r="L20" s="4">
        <v>1397</v>
      </c>
      <c r="M20" s="4">
        <v>1397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44976</v>
      </c>
      <c r="S20" s="6">
        <v>45007</v>
      </c>
      <c r="T20" s="4" t="s">
        <v>34</v>
      </c>
      <c r="U20" s="4">
        <v>1397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45002</v>
      </c>
      <c r="G21" s="6">
        <v>45004</v>
      </c>
      <c r="H21" s="4">
        <v>3</v>
      </c>
      <c r="I21" s="4">
        <v>2</v>
      </c>
      <c r="J21" s="4">
        <v>6</v>
      </c>
      <c r="K21" s="4" t="s">
        <v>30</v>
      </c>
      <c r="L21" s="4">
        <v>6828</v>
      </c>
      <c r="M21" s="4">
        <v>6828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44977</v>
      </c>
      <c r="S21" s="6">
        <v>45007</v>
      </c>
      <c r="T21" s="4" t="s">
        <v>34</v>
      </c>
      <c r="U21" s="4">
        <v>6828</v>
      </c>
      <c r="V21" s="4">
        <v>0</v>
      </c>
      <c r="W21" s="4">
        <v>0</v>
      </c>
      <c r="X21" s="4" t="s">
        <v>140</v>
      </c>
      <c r="Y21" s="4" t="s">
        <v>48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45001</v>
      </c>
      <c r="G22" s="6">
        <v>45004</v>
      </c>
      <c r="H22" s="4">
        <v>1</v>
      </c>
      <c r="I22" s="4">
        <v>3</v>
      </c>
      <c r="J22" s="4">
        <v>3</v>
      </c>
      <c r="K22" s="4" t="s">
        <v>30</v>
      </c>
      <c r="L22" s="4">
        <v>3261</v>
      </c>
      <c r="M22" s="4">
        <v>3261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44978</v>
      </c>
      <c r="S22" s="6">
        <v>45007</v>
      </c>
      <c r="T22" s="4" t="s">
        <v>34</v>
      </c>
      <c r="U22" s="4">
        <v>3261</v>
      </c>
      <c r="V22" s="4">
        <v>0</v>
      </c>
      <c r="W22" s="4">
        <v>0</v>
      </c>
      <c r="X22" s="4" t="s">
        <v>145</v>
      </c>
      <c r="Y22" s="4" t="s">
        <v>48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45002</v>
      </c>
      <c r="G23" s="6">
        <v>45004</v>
      </c>
      <c r="H23" s="4">
        <v>1</v>
      </c>
      <c r="I23" s="4">
        <v>2</v>
      </c>
      <c r="J23" s="4">
        <v>2</v>
      </c>
      <c r="K23" s="4" t="s">
        <v>30</v>
      </c>
      <c r="L23" s="4">
        <v>1963</v>
      </c>
      <c r="M23" s="4">
        <v>1963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44979</v>
      </c>
      <c r="S23" s="6">
        <v>45007</v>
      </c>
      <c r="T23" s="4" t="s">
        <v>34</v>
      </c>
      <c r="U23" s="4">
        <v>1963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45002</v>
      </c>
      <c r="G24" s="6">
        <v>45004</v>
      </c>
      <c r="H24" s="4">
        <v>1</v>
      </c>
      <c r="I24" s="4">
        <v>2</v>
      </c>
      <c r="J24" s="4">
        <v>2</v>
      </c>
      <c r="K24" s="4" t="s">
        <v>30</v>
      </c>
      <c r="L24" s="4">
        <v>1888</v>
      </c>
      <c r="M24" s="4">
        <v>1888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44979</v>
      </c>
      <c r="S24" s="6">
        <v>45007</v>
      </c>
      <c r="T24" s="4" t="s">
        <v>34</v>
      </c>
      <c r="U24" s="4">
        <v>1888</v>
      </c>
      <c r="V24" s="4">
        <v>0</v>
      </c>
      <c r="W24" s="4">
        <v>0</v>
      </c>
      <c r="X24" s="4" t="s">
        <v>156</v>
      </c>
      <c r="Y24" s="4" t="s">
        <v>48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45002</v>
      </c>
      <c r="G25" s="6">
        <v>45004</v>
      </c>
      <c r="H25" s="4">
        <v>1</v>
      </c>
      <c r="I25" s="4">
        <v>2</v>
      </c>
      <c r="J25" s="4">
        <v>2</v>
      </c>
      <c r="K25" s="4" t="s">
        <v>30</v>
      </c>
      <c r="L25" s="4">
        <v>2172</v>
      </c>
      <c r="M25" s="4">
        <v>2172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44980</v>
      </c>
      <c r="S25" s="6">
        <v>45007</v>
      </c>
      <c r="T25" s="4" t="s">
        <v>34</v>
      </c>
      <c r="U25" s="4">
        <v>2172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45003</v>
      </c>
      <c r="G26" s="6">
        <v>45004</v>
      </c>
      <c r="H26" s="4">
        <v>1</v>
      </c>
      <c r="I26" s="4">
        <v>1</v>
      </c>
      <c r="J26" s="4">
        <v>1</v>
      </c>
      <c r="K26" s="4" t="s">
        <v>30</v>
      </c>
      <c r="L26" s="4">
        <v>1241</v>
      </c>
      <c r="M26" s="4">
        <v>1241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44982</v>
      </c>
      <c r="S26" s="6">
        <v>45007</v>
      </c>
      <c r="T26" s="4" t="s">
        <v>34</v>
      </c>
      <c r="U26" s="4">
        <v>1241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57</v>
      </c>
      <c r="F27" s="6">
        <v>45003</v>
      </c>
      <c r="G27" s="6">
        <v>45004</v>
      </c>
      <c r="H27" s="4">
        <v>1</v>
      </c>
      <c r="I27" s="4">
        <v>1</v>
      </c>
      <c r="J27" s="4">
        <v>1</v>
      </c>
      <c r="K27" s="4" t="s">
        <v>30</v>
      </c>
      <c r="L27" s="4">
        <v>525</v>
      </c>
      <c r="M27" s="4">
        <v>525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44984</v>
      </c>
      <c r="S27" s="6">
        <v>45007</v>
      </c>
      <c r="T27" s="4" t="s">
        <v>34</v>
      </c>
      <c r="U27" s="4">
        <v>525</v>
      </c>
      <c r="V27" s="4">
        <v>0</v>
      </c>
      <c r="W27" s="4">
        <v>0</v>
      </c>
      <c r="X27" s="4" t="s">
        <v>172</v>
      </c>
      <c r="Y27" s="4" t="s">
        <v>48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45001</v>
      </c>
      <c r="G28" s="6">
        <v>45004</v>
      </c>
      <c r="H28" s="4">
        <v>1</v>
      </c>
      <c r="I28" s="4">
        <v>3</v>
      </c>
      <c r="J28" s="4">
        <v>3</v>
      </c>
      <c r="K28" s="4" t="s">
        <v>30</v>
      </c>
      <c r="L28" s="4">
        <v>13289</v>
      </c>
      <c r="M28" s="4">
        <v>13289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44984</v>
      </c>
      <c r="S28" s="6">
        <v>45007</v>
      </c>
      <c r="T28" s="4" t="s">
        <v>34</v>
      </c>
      <c r="U28" s="4">
        <v>13289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45003</v>
      </c>
      <c r="G29" s="6">
        <v>45004</v>
      </c>
      <c r="H29" s="4">
        <v>1</v>
      </c>
      <c r="I29" s="4">
        <v>1</v>
      </c>
      <c r="J29" s="4">
        <v>1</v>
      </c>
      <c r="K29" s="4" t="s">
        <v>30</v>
      </c>
      <c r="L29" s="4">
        <v>747</v>
      </c>
      <c r="M29" s="4">
        <v>747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44984</v>
      </c>
      <c r="S29" s="6">
        <v>45007</v>
      </c>
      <c r="T29" s="4" t="s">
        <v>34</v>
      </c>
      <c r="U29" s="4">
        <v>747</v>
      </c>
      <c r="V29" s="4">
        <v>0</v>
      </c>
      <c r="W29" s="4">
        <v>0</v>
      </c>
      <c r="X29" s="4" t="s">
        <v>183</v>
      </c>
      <c r="Y29" s="4" t="s">
        <v>48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45003</v>
      </c>
      <c r="G30" s="6">
        <v>45004</v>
      </c>
      <c r="H30" s="4">
        <v>1</v>
      </c>
      <c r="I30" s="4">
        <v>1</v>
      </c>
      <c r="J30" s="4">
        <v>1</v>
      </c>
      <c r="K30" s="4" t="s">
        <v>30</v>
      </c>
      <c r="L30" s="4">
        <v>838</v>
      </c>
      <c r="M30" s="4">
        <v>838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44985</v>
      </c>
      <c r="S30" s="6">
        <v>45007</v>
      </c>
      <c r="T30" s="4" t="s">
        <v>34</v>
      </c>
      <c r="U30" s="4">
        <v>838</v>
      </c>
      <c r="V30" s="4">
        <v>0</v>
      </c>
      <c r="W30" s="4">
        <v>0</v>
      </c>
      <c r="X30" s="4" t="s">
        <v>188</v>
      </c>
      <c r="Y30" s="4" t="s">
        <v>48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45003</v>
      </c>
      <c r="G31" s="6">
        <v>45004</v>
      </c>
      <c r="H31" s="4">
        <v>1</v>
      </c>
      <c r="I31" s="4">
        <v>1</v>
      </c>
      <c r="J31" s="4">
        <v>1</v>
      </c>
      <c r="K31" s="4" t="s">
        <v>30</v>
      </c>
      <c r="L31" s="4">
        <v>653</v>
      </c>
      <c r="M31" s="4">
        <v>653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44985</v>
      </c>
      <c r="S31" s="6">
        <v>45007</v>
      </c>
      <c r="T31" s="4" t="s">
        <v>34</v>
      </c>
      <c r="U31" s="4">
        <v>653</v>
      </c>
      <c r="V31" s="4">
        <v>0</v>
      </c>
      <c r="W31" s="4">
        <v>0</v>
      </c>
      <c r="X31" s="4" t="s">
        <v>193</v>
      </c>
      <c r="Y31" s="4" t="s">
        <v>48</v>
      </c>
    </row>
    <row r="32" s="4" customFormat="1" spans="1:25">
      <c r="A32" s="4" t="s">
        <v>189</v>
      </c>
      <c r="B32" s="4" t="s">
        <v>26</v>
      </c>
      <c r="C32" s="4" t="s">
        <v>194</v>
      </c>
      <c r="D32" s="4" t="s">
        <v>190</v>
      </c>
      <c r="E32" s="4" t="s">
        <v>191</v>
      </c>
      <c r="F32" s="6">
        <v>45003</v>
      </c>
      <c r="G32" s="6">
        <v>45004</v>
      </c>
      <c r="H32" s="4">
        <v>1</v>
      </c>
      <c r="I32" s="4">
        <v>1</v>
      </c>
      <c r="J32" s="4">
        <v>1</v>
      </c>
      <c r="K32" s="4" t="s">
        <v>30</v>
      </c>
      <c r="L32" s="4">
        <v>-653</v>
      </c>
      <c r="M32" s="4">
        <v>-653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44985</v>
      </c>
      <c r="S32" s="6">
        <v>45007</v>
      </c>
      <c r="T32" s="4" t="s">
        <v>34</v>
      </c>
      <c r="U32" s="4">
        <v>-653</v>
      </c>
      <c r="V32" s="4">
        <v>0</v>
      </c>
      <c r="W32" s="4">
        <v>0</v>
      </c>
      <c r="X32" s="4" t="s">
        <v>193</v>
      </c>
      <c r="Y32" s="4" t="s">
        <v>48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45001</v>
      </c>
      <c r="G33" s="6">
        <v>45004</v>
      </c>
      <c r="H33" s="4">
        <v>1</v>
      </c>
      <c r="I33" s="4">
        <v>3</v>
      </c>
      <c r="J33" s="4">
        <v>3</v>
      </c>
      <c r="K33" s="4" t="s">
        <v>30</v>
      </c>
      <c r="L33" s="4">
        <v>2103</v>
      </c>
      <c r="M33" s="4">
        <v>2103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44986</v>
      </c>
      <c r="S33" s="6">
        <v>45007</v>
      </c>
      <c r="T33" s="4" t="s">
        <v>34</v>
      </c>
      <c r="U33" s="4">
        <v>2103</v>
      </c>
      <c r="V33" s="4">
        <v>0</v>
      </c>
      <c r="W33" s="4">
        <v>0</v>
      </c>
      <c r="X33" s="4" t="s">
        <v>199</v>
      </c>
      <c r="Y33" s="4" t="s">
        <v>48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45000</v>
      </c>
      <c r="G34" s="6">
        <v>45004</v>
      </c>
      <c r="H34" s="4">
        <v>1</v>
      </c>
      <c r="I34" s="4">
        <v>4</v>
      </c>
      <c r="J34" s="4">
        <v>4</v>
      </c>
      <c r="K34" s="4" t="s">
        <v>30</v>
      </c>
      <c r="L34" s="4">
        <v>3392</v>
      </c>
      <c r="M34" s="4">
        <v>3392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44986</v>
      </c>
      <c r="S34" s="6">
        <v>45007</v>
      </c>
      <c r="T34" s="4" t="s">
        <v>34</v>
      </c>
      <c r="U34" s="4">
        <v>3392</v>
      </c>
      <c r="V34" s="4">
        <v>0</v>
      </c>
      <c r="W34" s="4">
        <v>0</v>
      </c>
      <c r="X34" s="4" t="s">
        <v>204</v>
      </c>
      <c r="Y34" s="4" t="s">
        <v>48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45003</v>
      </c>
      <c r="G35" s="6">
        <v>45004</v>
      </c>
      <c r="H35" s="4">
        <v>1</v>
      </c>
      <c r="I35" s="4">
        <v>1</v>
      </c>
      <c r="J35" s="4">
        <v>1</v>
      </c>
      <c r="K35" s="4" t="s">
        <v>30</v>
      </c>
      <c r="L35" s="4">
        <v>1234</v>
      </c>
      <c r="M35" s="4">
        <v>1234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44986</v>
      </c>
      <c r="S35" s="6">
        <v>45007</v>
      </c>
      <c r="T35" s="4" t="s">
        <v>34</v>
      </c>
      <c r="U35" s="4">
        <v>1234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44999</v>
      </c>
      <c r="G36" s="6">
        <v>45004</v>
      </c>
      <c r="H36" s="4">
        <v>1</v>
      </c>
      <c r="I36" s="4">
        <v>5</v>
      </c>
      <c r="J36" s="4">
        <v>5</v>
      </c>
      <c r="K36" s="4" t="s">
        <v>30</v>
      </c>
      <c r="L36" s="4">
        <v>6310</v>
      </c>
      <c r="M36" s="4">
        <v>6310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44986</v>
      </c>
      <c r="S36" s="6">
        <v>45007</v>
      </c>
      <c r="T36" s="4" t="s">
        <v>34</v>
      </c>
      <c r="U36" s="4">
        <v>6310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45001</v>
      </c>
      <c r="G37" s="6">
        <v>45004</v>
      </c>
      <c r="H37" s="4">
        <v>1</v>
      </c>
      <c r="I37" s="4">
        <v>3</v>
      </c>
      <c r="J37" s="4">
        <v>3</v>
      </c>
      <c r="K37" s="4" t="s">
        <v>30</v>
      </c>
      <c r="L37" s="4">
        <v>1338</v>
      </c>
      <c r="M37" s="4">
        <v>1338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44986</v>
      </c>
      <c r="S37" s="6">
        <v>45007</v>
      </c>
      <c r="T37" s="4" t="s">
        <v>34</v>
      </c>
      <c r="U37" s="4">
        <v>1338</v>
      </c>
      <c r="V37" s="4">
        <v>0</v>
      </c>
      <c r="W37" s="4">
        <v>0</v>
      </c>
      <c r="X37" s="4" t="s">
        <v>221</v>
      </c>
      <c r="Y37" s="4" t="s">
        <v>48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45002</v>
      </c>
      <c r="G38" s="6">
        <v>45004</v>
      </c>
      <c r="H38" s="4">
        <v>1</v>
      </c>
      <c r="I38" s="4">
        <v>2</v>
      </c>
      <c r="J38" s="4">
        <v>2</v>
      </c>
      <c r="K38" s="4" t="s">
        <v>30</v>
      </c>
      <c r="L38" s="4">
        <v>1700</v>
      </c>
      <c r="M38" s="4">
        <v>1700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44986</v>
      </c>
      <c r="S38" s="6">
        <v>45007</v>
      </c>
      <c r="T38" s="4" t="s">
        <v>34</v>
      </c>
      <c r="U38" s="4">
        <v>1700</v>
      </c>
      <c r="V38" s="4">
        <v>0</v>
      </c>
      <c r="W38" s="4">
        <v>0</v>
      </c>
      <c r="X38" s="4" t="s">
        <v>226</v>
      </c>
      <c r="Y38" s="4" t="s">
        <v>48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45003</v>
      </c>
      <c r="G39" s="6">
        <v>45004</v>
      </c>
      <c r="H39" s="4">
        <v>1</v>
      </c>
      <c r="I39" s="4">
        <v>1</v>
      </c>
      <c r="J39" s="4">
        <v>1</v>
      </c>
      <c r="K39" s="4" t="s">
        <v>30</v>
      </c>
      <c r="L39" s="4">
        <v>1369</v>
      </c>
      <c r="M39" s="4">
        <v>1369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44986</v>
      </c>
      <c r="S39" s="6">
        <v>45007</v>
      </c>
      <c r="T39" s="4" t="s">
        <v>34</v>
      </c>
      <c r="U39" s="4">
        <v>1369</v>
      </c>
      <c r="V39" s="4">
        <v>0</v>
      </c>
      <c r="W39" s="4">
        <v>0</v>
      </c>
      <c r="X39" s="4" t="s">
        <v>231</v>
      </c>
      <c r="Y39" s="4" t="s">
        <v>48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45003</v>
      </c>
      <c r="G40" s="6">
        <v>45004</v>
      </c>
      <c r="H40" s="4">
        <v>1</v>
      </c>
      <c r="I40" s="4">
        <v>1</v>
      </c>
      <c r="J40" s="4">
        <v>1</v>
      </c>
      <c r="K40" s="4" t="s">
        <v>30</v>
      </c>
      <c r="L40" s="4">
        <v>2020</v>
      </c>
      <c r="M40" s="4">
        <v>2020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44987</v>
      </c>
      <c r="S40" s="6">
        <v>45007</v>
      </c>
      <c r="T40" s="4" t="s">
        <v>34</v>
      </c>
      <c r="U40" s="4">
        <v>2020</v>
      </c>
      <c r="V40" s="4">
        <v>0</v>
      </c>
      <c r="W40" s="4">
        <v>0</v>
      </c>
      <c r="X40" s="4" t="s">
        <v>236</v>
      </c>
      <c r="Y40" s="4" t="s">
        <v>237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240</v>
      </c>
      <c r="F41" s="6">
        <v>45003</v>
      </c>
      <c r="G41" s="6">
        <v>45004</v>
      </c>
      <c r="H41" s="4">
        <v>1</v>
      </c>
      <c r="I41" s="4">
        <v>1</v>
      </c>
      <c r="J41" s="4">
        <v>1</v>
      </c>
      <c r="K41" s="4" t="s">
        <v>30</v>
      </c>
      <c r="L41" s="4">
        <v>990</v>
      </c>
      <c r="M41" s="4">
        <v>990</v>
      </c>
      <c r="N41" s="4" t="s">
        <v>241</v>
      </c>
      <c r="O41" s="4" t="s">
        <v>32</v>
      </c>
      <c r="P41" s="4" t="s">
        <v>33</v>
      </c>
      <c r="Q41" s="4">
        <v>0</v>
      </c>
      <c r="R41" s="7">
        <v>44988</v>
      </c>
      <c r="S41" s="6">
        <v>45007</v>
      </c>
      <c r="T41" s="4" t="s">
        <v>34</v>
      </c>
      <c r="U41" s="4">
        <v>990</v>
      </c>
      <c r="V41" s="4">
        <v>0</v>
      </c>
      <c r="W41" s="4">
        <v>0</v>
      </c>
      <c r="X41" s="4" t="s">
        <v>242</v>
      </c>
      <c r="Y41" s="4" t="s">
        <v>243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245</v>
      </c>
      <c r="E42" s="4" t="s">
        <v>246</v>
      </c>
      <c r="F42" s="6">
        <v>45003</v>
      </c>
      <c r="G42" s="6">
        <v>45004</v>
      </c>
      <c r="H42" s="4">
        <v>1</v>
      </c>
      <c r="I42" s="4">
        <v>1</v>
      </c>
      <c r="J42" s="4">
        <v>1</v>
      </c>
      <c r="K42" s="4" t="s">
        <v>30</v>
      </c>
      <c r="L42" s="4">
        <v>1189</v>
      </c>
      <c r="M42" s="4">
        <v>1189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44988</v>
      </c>
      <c r="S42" s="6">
        <v>45007</v>
      </c>
      <c r="T42" s="4" t="s">
        <v>34</v>
      </c>
      <c r="U42" s="4">
        <v>1189</v>
      </c>
      <c r="V42" s="4">
        <v>0</v>
      </c>
      <c r="W42" s="4">
        <v>0</v>
      </c>
      <c r="X42" s="4" t="s">
        <v>248</v>
      </c>
      <c r="Y42" s="4" t="s">
        <v>249</v>
      </c>
    </row>
    <row r="43" s="4" customFormat="1" spans="1:25">
      <c r="A43" s="4" t="s">
        <v>250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45003</v>
      </c>
      <c r="G43" s="6">
        <v>45004</v>
      </c>
      <c r="H43" s="4">
        <v>1</v>
      </c>
      <c r="I43" s="4">
        <v>1</v>
      </c>
      <c r="J43" s="4">
        <v>1</v>
      </c>
      <c r="K43" s="4" t="s">
        <v>30</v>
      </c>
      <c r="L43" s="4">
        <v>1180</v>
      </c>
      <c r="M43" s="4">
        <v>1180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44988</v>
      </c>
      <c r="S43" s="6">
        <v>45007</v>
      </c>
      <c r="T43" s="4" t="s">
        <v>34</v>
      </c>
      <c r="U43" s="4">
        <v>1180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45003</v>
      </c>
      <c r="G44" s="6">
        <v>45004</v>
      </c>
      <c r="H44" s="4">
        <v>1</v>
      </c>
      <c r="I44" s="4">
        <v>1</v>
      </c>
      <c r="J44" s="4">
        <v>1</v>
      </c>
      <c r="K44" s="4" t="s">
        <v>30</v>
      </c>
      <c r="L44" s="4">
        <v>1962</v>
      </c>
      <c r="M44" s="4">
        <v>1962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44989</v>
      </c>
      <c r="S44" s="6">
        <v>45007</v>
      </c>
      <c r="T44" s="4" t="s">
        <v>34</v>
      </c>
      <c r="U44" s="4">
        <v>1962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245</v>
      </c>
      <c r="E45" s="4" t="s">
        <v>263</v>
      </c>
      <c r="F45" s="6">
        <v>45003</v>
      </c>
      <c r="G45" s="6">
        <v>45004</v>
      </c>
      <c r="H45" s="4">
        <v>1</v>
      </c>
      <c r="I45" s="4">
        <v>1</v>
      </c>
      <c r="J45" s="4">
        <v>1</v>
      </c>
      <c r="K45" s="4" t="s">
        <v>30</v>
      </c>
      <c r="L45" s="4">
        <v>1168</v>
      </c>
      <c r="M45" s="4">
        <v>1168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44989</v>
      </c>
      <c r="S45" s="6">
        <v>45007</v>
      </c>
      <c r="T45" s="4" t="s">
        <v>34</v>
      </c>
      <c r="U45" s="4">
        <v>1168</v>
      </c>
      <c r="V45" s="4">
        <v>0</v>
      </c>
      <c r="W45" s="4">
        <v>0</v>
      </c>
      <c r="X45" s="4" t="s">
        <v>265</v>
      </c>
      <c r="Y45" s="4" t="s">
        <v>48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45002</v>
      </c>
      <c r="G46" s="6">
        <v>45004</v>
      </c>
      <c r="H46" s="4">
        <v>1</v>
      </c>
      <c r="I46" s="4">
        <v>2</v>
      </c>
      <c r="J46" s="4">
        <v>2</v>
      </c>
      <c r="K46" s="4" t="s">
        <v>30</v>
      </c>
      <c r="L46" s="4">
        <v>1546</v>
      </c>
      <c r="M46" s="4">
        <v>1546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44989</v>
      </c>
      <c r="S46" s="6">
        <v>45007</v>
      </c>
      <c r="T46" s="4" t="s">
        <v>34</v>
      </c>
      <c r="U46" s="4">
        <v>1546</v>
      </c>
      <c r="V46" s="4">
        <v>0</v>
      </c>
      <c r="W46" s="4">
        <v>0</v>
      </c>
      <c r="X46" s="4" t="s">
        <v>270</v>
      </c>
      <c r="Y46" s="4" t="s">
        <v>271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109</v>
      </c>
      <c r="E47" s="4" t="s">
        <v>273</v>
      </c>
      <c r="F47" s="6">
        <v>45002</v>
      </c>
      <c r="G47" s="6">
        <v>45004</v>
      </c>
      <c r="H47" s="4">
        <v>1</v>
      </c>
      <c r="I47" s="4">
        <v>2</v>
      </c>
      <c r="J47" s="4">
        <v>2</v>
      </c>
      <c r="K47" s="4" t="s">
        <v>30</v>
      </c>
      <c r="L47" s="4">
        <v>982</v>
      </c>
      <c r="M47" s="4">
        <v>982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44989</v>
      </c>
      <c r="S47" s="6">
        <v>45007</v>
      </c>
      <c r="T47" s="4" t="s">
        <v>34</v>
      </c>
      <c r="U47" s="4">
        <v>982</v>
      </c>
      <c r="V47" s="4">
        <v>0</v>
      </c>
      <c r="W47" s="4">
        <v>0</v>
      </c>
      <c r="X47" s="4" t="s">
        <v>275</v>
      </c>
      <c r="Y47" s="4" t="s">
        <v>276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279</v>
      </c>
      <c r="F48" s="6">
        <v>45002</v>
      </c>
      <c r="G48" s="6">
        <v>45004</v>
      </c>
      <c r="H48" s="4">
        <v>1</v>
      </c>
      <c r="I48" s="4">
        <v>2</v>
      </c>
      <c r="J48" s="4">
        <v>2</v>
      </c>
      <c r="K48" s="4" t="s">
        <v>30</v>
      </c>
      <c r="L48" s="4">
        <v>1600</v>
      </c>
      <c r="M48" s="4">
        <v>1600</v>
      </c>
      <c r="N48" s="4" t="s">
        <v>280</v>
      </c>
      <c r="O48" s="4" t="s">
        <v>32</v>
      </c>
      <c r="P48" s="4" t="s">
        <v>33</v>
      </c>
      <c r="Q48" s="4">
        <v>0</v>
      </c>
      <c r="R48" s="7">
        <v>44989</v>
      </c>
      <c r="S48" s="6">
        <v>45007</v>
      </c>
      <c r="T48" s="4" t="s">
        <v>34</v>
      </c>
      <c r="U48" s="4">
        <v>1600</v>
      </c>
      <c r="V48" s="4">
        <v>0</v>
      </c>
      <c r="W48" s="4">
        <v>0</v>
      </c>
      <c r="X48" s="4" t="s">
        <v>281</v>
      </c>
      <c r="Y48" s="4" t="s">
        <v>282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284</v>
      </c>
      <c r="E49" s="4" t="s">
        <v>197</v>
      </c>
      <c r="F49" s="6">
        <v>45003</v>
      </c>
      <c r="G49" s="6">
        <v>45004</v>
      </c>
      <c r="H49" s="4">
        <v>1</v>
      </c>
      <c r="I49" s="4">
        <v>1</v>
      </c>
      <c r="J49" s="4">
        <v>1</v>
      </c>
      <c r="K49" s="4" t="s">
        <v>30</v>
      </c>
      <c r="L49" s="4">
        <v>771</v>
      </c>
      <c r="M49" s="4">
        <v>771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44989</v>
      </c>
      <c r="S49" s="6">
        <v>45007</v>
      </c>
      <c r="T49" s="4" t="s">
        <v>34</v>
      </c>
      <c r="U49" s="4">
        <v>771</v>
      </c>
      <c r="V49" s="4">
        <v>0</v>
      </c>
      <c r="W49" s="4">
        <v>0</v>
      </c>
      <c r="X49" s="4" t="s">
        <v>286</v>
      </c>
      <c r="Y49" s="4" t="s">
        <v>48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289</v>
      </c>
      <c r="F50" s="6">
        <v>45002</v>
      </c>
      <c r="G50" s="6">
        <v>45004</v>
      </c>
      <c r="H50" s="4">
        <v>1</v>
      </c>
      <c r="I50" s="4">
        <v>2</v>
      </c>
      <c r="J50" s="4">
        <v>2</v>
      </c>
      <c r="K50" s="4" t="s">
        <v>30</v>
      </c>
      <c r="L50" s="4">
        <v>2014</v>
      </c>
      <c r="M50" s="4">
        <v>2014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44989</v>
      </c>
      <c r="S50" s="6">
        <v>45007</v>
      </c>
      <c r="T50" s="4" t="s">
        <v>34</v>
      </c>
      <c r="U50" s="4">
        <v>2014</v>
      </c>
      <c r="V50" s="4">
        <v>0</v>
      </c>
      <c r="W50" s="4">
        <v>0</v>
      </c>
      <c r="X50" s="4" t="s">
        <v>291</v>
      </c>
      <c r="Y50" s="4" t="s">
        <v>48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174</v>
      </c>
      <c r="E51" s="4" t="s">
        <v>293</v>
      </c>
      <c r="F51" s="6">
        <v>45001</v>
      </c>
      <c r="G51" s="6">
        <v>45004</v>
      </c>
      <c r="H51" s="4">
        <v>1</v>
      </c>
      <c r="I51" s="4">
        <v>3</v>
      </c>
      <c r="J51" s="4">
        <v>3</v>
      </c>
      <c r="K51" s="4" t="s">
        <v>30</v>
      </c>
      <c r="L51" s="4">
        <v>13535</v>
      </c>
      <c r="M51" s="4">
        <v>13535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44990</v>
      </c>
      <c r="S51" s="6">
        <v>45007</v>
      </c>
      <c r="T51" s="4" t="s">
        <v>34</v>
      </c>
      <c r="U51" s="4">
        <v>13535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45003</v>
      </c>
      <c r="G52" s="6">
        <v>45004</v>
      </c>
      <c r="H52" s="4">
        <v>1</v>
      </c>
      <c r="I52" s="4">
        <v>1</v>
      </c>
      <c r="J52" s="4">
        <v>1</v>
      </c>
      <c r="K52" s="4" t="s">
        <v>30</v>
      </c>
      <c r="L52" s="4">
        <v>1733</v>
      </c>
      <c r="M52" s="4">
        <v>1733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44991</v>
      </c>
      <c r="S52" s="6">
        <v>45007</v>
      </c>
      <c r="T52" s="4" t="s">
        <v>34</v>
      </c>
      <c r="U52" s="4">
        <v>1733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251</v>
      </c>
      <c r="E53" s="4" t="s">
        <v>304</v>
      </c>
      <c r="F53" s="6">
        <v>45003</v>
      </c>
      <c r="G53" s="6">
        <v>45004</v>
      </c>
      <c r="H53" s="4">
        <v>1</v>
      </c>
      <c r="I53" s="4">
        <v>1</v>
      </c>
      <c r="J53" s="4">
        <v>1</v>
      </c>
      <c r="K53" s="4" t="s">
        <v>30</v>
      </c>
      <c r="L53" s="4">
        <v>1424</v>
      </c>
      <c r="M53" s="4">
        <v>1424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44991</v>
      </c>
      <c r="S53" s="6">
        <v>45007</v>
      </c>
      <c r="T53" s="4" t="s">
        <v>34</v>
      </c>
      <c r="U53" s="4">
        <v>1424</v>
      </c>
      <c r="V53" s="4">
        <v>0</v>
      </c>
      <c r="W53" s="4">
        <v>0</v>
      </c>
      <c r="X53" s="4" t="s">
        <v>48</v>
      </c>
      <c r="Y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309</v>
      </c>
      <c r="F54" s="6">
        <v>45003</v>
      </c>
      <c r="G54" s="6">
        <v>45004</v>
      </c>
      <c r="H54" s="4">
        <v>1</v>
      </c>
      <c r="I54" s="4">
        <v>1</v>
      </c>
      <c r="J54" s="4">
        <v>1</v>
      </c>
      <c r="K54" s="4" t="s">
        <v>30</v>
      </c>
      <c r="L54" s="4">
        <v>752</v>
      </c>
      <c r="M54" s="4">
        <v>752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44991</v>
      </c>
      <c r="S54" s="6">
        <v>45007</v>
      </c>
      <c r="T54" s="4" t="s">
        <v>34</v>
      </c>
      <c r="U54" s="4">
        <v>752</v>
      </c>
      <c r="V54" s="4">
        <v>0</v>
      </c>
      <c r="W54" s="4">
        <v>0</v>
      </c>
      <c r="X54" s="4" t="s">
        <v>311</v>
      </c>
      <c r="Y54" s="4" t="s">
        <v>48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44998</v>
      </c>
      <c r="G55" s="6">
        <v>45004</v>
      </c>
      <c r="H55" s="4">
        <v>1</v>
      </c>
      <c r="I55" s="4">
        <v>6</v>
      </c>
      <c r="J55" s="4">
        <v>6</v>
      </c>
      <c r="K55" s="4" t="s">
        <v>30</v>
      </c>
      <c r="L55" s="4">
        <v>1512</v>
      </c>
      <c r="M55" s="4">
        <v>1512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44992</v>
      </c>
      <c r="S55" s="6">
        <v>45007</v>
      </c>
      <c r="T55" s="4" t="s">
        <v>34</v>
      </c>
      <c r="U55" s="4">
        <v>1512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45002</v>
      </c>
      <c r="G56" s="6">
        <v>45004</v>
      </c>
      <c r="H56" s="4">
        <v>2</v>
      </c>
      <c r="I56" s="4">
        <v>2</v>
      </c>
      <c r="J56" s="4">
        <v>4</v>
      </c>
      <c r="K56" s="4" t="s">
        <v>30</v>
      </c>
      <c r="L56" s="4">
        <v>1144</v>
      </c>
      <c r="M56" s="4">
        <v>1144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44992</v>
      </c>
      <c r="S56" s="6">
        <v>45007</v>
      </c>
      <c r="T56" s="4" t="s">
        <v>34</v>
      </c>
      <c r="U56" s="4">
        <v>1144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6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6">
        <v>44999</v>
      </c>
      <c r="G57" s="6">
        <v>45004</v>
      </c>
      <c r="H57" s="4">
        <v>2</v>
      </c>
      <c r="I57" s="4">
        <v>5</v>
      </c>
      <c r="J57" s="4">
        <v>10</v>
      </c>
      <c r="K57" s="4" t="s">
        <v>30</v>
      </c>
      <c r="L57" s="4">
        <v>3450</v>
      </c>
      <c r="M57" s="4">
        <v>3450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44992</v>
      </c>
      <c r="S57" s="6">
        <v>45007</v>
      </c>
      <c r="T57" s="4" t="s">
        <v>34</v>
      </c>
      <c r="U57" s="4">
        <v>3450</v>
      </c>
      <c r="V57" s="4">
        <v>0</v>
      </c>
      <c r="W57" s="4">
        <v>0</v>
      </c>
      <c r="X57" s="4" t="s">
        <v>328</v>
      </c>
      <c r="Y57" s="4">
        <v>66437264</v>
      </c>
      <c r="Z57" s="4" t="s">
        <v>329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245</v>
      </c>
      <c r="E58" s="4" t="s">
        <v>246</v>
      </c>
      <c r="F58" s="6">
        <v>45002</v>
      </c>
      <c r="G58" s="6">
        <v>45004</v>
      </c>
      <c r="H58" s="4">
        <v>1</v>
      </c>
      <c r="I58" s="4">
        <v>2</v>
      </c>
      <c r="J58" s="4">
        <v>2</v>
      </c>
      <c r="K58" s="4" t="s">
        <v>30</v>
      </c>
      <c r="L58" s="4">
        <v>2334</v>
      </c>
      <c r="M58" s="4">
        <v>2334</v>
      </c>
      <c r="N58" s="4" t="s">
        <v>331</v>
      </c>
      <c r="O58" s="4" t="s">
        <v>32</v>
      </c>
      <c r="P58" s="4" t="s">
        <v>33</v>
      </c>
      <c r="Q58" s="4">
        <v>0</v>
      </c>
      <c r="R58" s="7">
        <v>44992</v>
      </c>
      <c r="S58" s="6">
        <v>45007</v>
      </c>
      <c r="T58" s="4" t="s">
        <v>34</v>
      </c>
      <c r="U58" s="4">
        <v>2334</v>
      </c>
      <c r="V58" s="4">
        <v>0</v>
      </c>
      <c r="W58" s="4">
        <v>0</v>
      </c>
      <c r="X58" s="4" t="s">
        <v>332</v>
      </c>
      <c r="Y58" s="4" t="s">
        <v>48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334</v>
      </c>
      <c r="E59" s="4" t="s">
        <v>335</v>
      </c>
      <c r="F59" s="6">
        <v>45000</v>
      </c>
      <c r="G59" s="6">
        <v>45004</v>
      </c>
      <c r="H59" s="4">
        <v>1</v>
      </c>
      <c r="I59" s="4">
        <v>4</v>
      </c>
      <c r="J59" s="4">
        <v>4</v>
      </c>
      <c r="K59" s="4" t="s">
        <v>30</v>
      </c>
      <c r="L59" s="4">
        <v>1128</v>
      </c>
      <c r="M59" s="4">
        <v>1128</v>
      </c>
      <c r="N59" s="4" t="s">
        <v>336</v>
      </c>
      <c r="O59" s="4" t="s">
        <v>32</v>
      </c>
      <c r="P59" s="4" t="s">
        <v>33</v>
      </c>
      <c r="Q59" s="4">
        <v>0</v>
      </c>
      <c r="R59" s="7">
        <v>44992</v>
      </c>
      <c r="S59" s="6">
        <v>45007</v>
      </c>
      <c r="T59" s="4" t="s">
        <v>34</v>
      </c>
      <c r="U59" s="4">
        <v>1128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340</v>
      </c>
      <c r="E60" s="4" t="s">
        <v>341</v>
      </c>
      <c r="F60" s="6">
        <v>45000</v>
      </c>
      <c r="G60" s="6">
        <v>45004</v>
      </c>
      <c r="H60" s="4">
        <v>2</v>
      </c>
      <c r="I60" s="4">
        <v>4</v>
      </c>
      <c r="J60" s="4">
        <v>8</v>
      </c>
      <c r="K60" s="4" t="s">
        <v>30</v>
      </c>
      <c r="L60" s="4">
        <v>9288</v>
      </c>
      <c r="M60" s="4">
        <v>9288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44993</v>
      </c>
      <c r="S60" s="6">
        <v>45007</v>
      </c>
      <c r="T60" s="4" t="s">
        <v>34</v>
      </c>
      <c r="U60" s="4">
        <v>9288</v>
      </c>
      <c r="V60" s="4">
        <v>0</v>
      </c>
      <c r="W60" s="4">
        <v>0</v>
      </c>
      <c r="X60" s="4" t="s">
        <v>48</v>
      </c>
      <c r="Y60" s="4" t="s">
        <v>48</v>
      </c>
    </row>
    <row r="61" s="4" customFormat="1" spans="1:25">
      <c r="A61" s="4" t="s">
        <v>343</v>
      </c>
      <c r="B61" s="4" t="s">
        <v>26</v>
      </c>
      <c r="C61" s="4" t="s">
        <v>27</v>
      </c>
      <c r="D61" s="4" t="s">
        <v>344</v>
      </c>
      <c r="E61" s="4" t="s">
        <v>345</v>
      </c>
      <c r="F61" s="6">
        <v>45003</v>
      </c>
      <c r="G61" s="6">
        <v>45004</v>
      </c>
      <c r="H61" s="4">
        <v>1</v>
      </c>
      <c r="I61" s="4">
        <v>1</v>
      </c>
      <c r="J61" s="4">
        <v>1</v>
      </c>
      <c r="K61" s="4" t="s">
        <v>30</v>
      </c>
      <c r="L61" s="4">
        <v>2270</v>
      </c>
      <c r="M61" s="4">
        <v>2270</v>
      </c>
      <c r="N61" s="4" t="s">
        <v>346</v>
      </c>
      <c r="O61" s="4" t="s">
        <v>32</v>
      </c>
      <c r="P61" s="4" t="s">
        <v>33</v>
      </c>
      <c r="Q61" s="4">
        <v>0</v>
      </c>
      <c r="R61" s="7">
        <v>44993</v>
      </c>
      <c r="S61" s="6">
        <v>45007</v>
      </c>
      <c r="T61" s="4" t="s">
        <v>34</v>
      </c>
      <c r="U61" s="4">
        <v>2270</v>
      </c>
      <c r="V61" s="4">
        <v>0</v>
      </c>
      <c r="W61" s="4">
        <v>0</v>
      </c>
      <c r="X61" s="4" t="s">
        <v>347</v>
      </c>
      <c r="Y61" s="4" t="s">
        <v>348</v>
      </c>
    </row>
    <row r="62" s="4" customFormat="1" spans="1:25">
      <c r="A62" s="4" t="s">
        <v>349</v>
      </c>
      <c r="B62" s="4" t="s">
        <v>26</v>
      </c>
      <c r="C62" s="4" t="s">
        <v>27</v>
      </c>
      <c r="D62" s="4" t="s">
        <v>350</v>
      </c>
      <c r="E62" s="4" t="s">
        <v>351</v>
      </c>
      <c r="F62" s="6">
        <v>45002</v>
      </c>
      <c r="G62" s="6">
        <v>45004</v>
      </c>
      <c r="H62" s="4">
        <v>1</v>
      </c>
      <c r="I62" s="4">
        <v>2</v>
      </c>
      <c r="J62" s="4">
        <v>2</v>
      </c>
      <c r="K62" s="4" t="s">
        <v>30</v>
      </c>
      <c r="L62" s="4">
        <v>904</v>
      </c>
      <c r="M62" s="4">
        <v>904</v>
      </c>
      <c r="N62" s="4" t="s">
        <v>352</v>
      </c>
      <c r="O62" s="4" t="s">
        <v>32</v>
      </c>
      <c r="P62" s="4" t="s">
        <v>33</v>
      </c>
      <c r="Q62" s="4">
        <v>0</v>
      </c>
      <c r="R62" s="7">
        <v>44993</v>
      </c>
      <c r="S62" s="6">
        <v>45007</v>
      </c>
      <c r="T62" s="4" t="s">
        <v>34</v>
      </c>
      <c r="U62" s="4">
        <v>904</v>
      </c>
      <c r="V62" s="4">
        <v>0</v>
      </c>
      <c r="W62" s="4">
        <v>0</v>
      </c>
      <c r="X62" s="4" t="s">
        <v>353</v>
      </c>
      <c r="Y62" s="4" t="s">
        <v>48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355</v>
      </c>
      <c r="E63" s="4" t="s">
        <v>356</v>
      </c>
      <c r="F63" s="6">
        <v>45003</v>
      </c>
      <c r="G63" s="6">
        <v>45004</v>
      </c>
      <c r="H63" s="4">
        <v>1</v>
      </c>
      <c r="I63" s="4">
        <v>1</v>
      </c>
      <c r="J63" s="4">
        <v>1</v>
      </c>
      <c r="K63" s="4" t="s">
        <v>30</v>
      </c>
      <c r="L63" s="4">
        <v>646</v>
      </c>
      <c r="M63" s="4">
        <v>646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44993</v>
      </c>
      <c r="S63" s="6">
        <v>45007</v>
      </c>
      <c r="T63" s="4" t="s">
        <v>34</v>
      </c>
      <c r="U63" s="4">
        <v>646</v>
      </c>
      <c r="V63" s="4">
        <v>0</v>
      </c>
      <c r="W63" s="4">
        <v>0</v>
      </c>
      <c r="X63" s="4" t="s">
        <v>358</v>
      </c>
      <c r="Y63" s="4" t="s">
        <v>359</v>
      </c>
    </row>
    <row r="64" s="4" customFormat="1" spans="1:25">
      <c r="A64" s="4" t="s">
        <v>360</v>
      </c>
      <c r="B64" s="4" t="s">
        <v>26</v>
      </c>
      <c r="C64" s="4" t="s">
        <v>27</v>
      </c>
      <c r="D64" s="4" t="s">
        <v>361</v>
      </c>
      <c r="E64" s="4" t="s">
        <v>362</v>
      </c>
      <c r="F64" s="6">
        <v>45002</v>
      </c>
      <c r="G64" s="6">
        <v>45004</v>
      </c>
      <c r="H64" s="4">
        <v>3</v>
      </c>
      <c r="I64" s="4">
        <v>2</v>
      </c>
      <c r="J64" s="4">
        <v>6</v>
      </c>
      <c r="K64" s="4" t="s">
        <v>30</v>
      </c>
      <c r="L64" s="4">
        <v>486</v>
      </c>
      <c r="M64" s="4">
        <v>486</v>
      </c>
      <c r="N64" s="4" t="s">
        <v>363</v>
      </c>
      <c r="O64" s="4" t="s">
        <v>32</v>
      </c>
      <c r="P64" s="4" t="s">
        <v>33</v>
      </c>
      <c r="Q64" s="4">
        <v>0</v>
      </c>
      <c r="R64" s="7">
        <v>44993</v>
      </c>
      <c r="S64" s="6">
        <v>45007</v>
      </c>
      <c r="T64" s="4" t="s">
        <v>34</v>
      </c>
      <c r="U64" s="4">
        <v>486</v>
      </c>
      <c r="V64" s="4">
        <v>0</v>
      </c>
      <c r="W64" s="4">
        <v>0</v>
      </c>
      <c r="X64" s="4" t="s">
        <v>364</v>
      </c>
      <c r="Y64" s="4" t="s">
        <v>365</v>
      </c>
    </row>
    <row r="65" s="4" customFormat="1" spans="1:25">
      <c r="A65" s="4" t="s">
        <v>366</v>
      </c>
      <c r="B65" s="4" t="s">
        <v>26</v>
      </c>
      <c r="C65" s="4" t="s">
        <v>27</v>
      </c>
      <c r="D65" s="4" t="s">
        <v>367</v>
      </c>
      <c r="E65" s="4" t="s">
        <v>368</v>
      </c>
      <c r="F65" s="6">
        <v>45002</v>
      </c>
      <c r="G65" s="6">
        <v>45004</v>
      </c>
      <c r="H65" s="4">
        <v>1</v>
      </c>
      <c r="I65" s="4">
        <v>2</v>
      </c>
      <c r="J65" s="4">
        <v>2</v>
      </c>
      <c r="K65" s="4" t="s">
        <v>30</v>
      </c>
      <c r="L65" s="4">
        <v>1607</v>
      </c>
      <c r="M65" s="4">
        <v>1607</v>
      </c>
      <c r="N65" s="4" t="s">
        <v>369</v>
      </c>
      <c r="O65" s="4" t="s">
        <v>32</v>
      </c>
      <c r="P65" s="4" t="s">
        <v>33</v>
      </c>
      <c r="Q65" s="4">
        <v>0</v>
      </c>
      <c r="R65" s="7">
        <v>44994</v>
      </c>
      <c r="S65" s="6">
        <v>45007</v>
      </c>
      <c r="T65" s="4" t="s">
        <v>34</v>
      </c>
      <c r="U65" s="4">
        <v>1607</v>
      </c>
      <c r="V65" s="4">
        <v>0</v>
      </c>
      <c r="W65" s="4">
        <v>0</v>
      </c>
      <c r="X65" s="4" t="s">
        <v>370</v>
      </c>
      <c r="Y65" s="4" t="s">
        <v>371</v>
      </c>
    </row>
    <row r="66" s="4" customFormat="1" spans="1:25">
      <c r="A66" s="4" t="s">
        <v>372</v>
      </c>
      <c r="B66" s="4" t="s">
        <v>26</v>
      </c>
      <c r="C66" s="4" t="s">
        <v>27</v>
      </c>
      <c r="D66" s="4" t="s">
        <v>373</v>
      </c>
      <c r="E66" s="4" t="s">
        <v>374</v>
      </c>
      <c r="F66" s="6">
        <v>45000</v>
      </c>
      <c r="G66" s="6">
        <v>45004</v>
      </c>
      <c r="H66" s="4">
        <v>1</v>
      </c>
      <c r="I66" s="4">
        <v>4</v>
      </c>
      <c r="J66" s="4">
        <v>4</v>
      </c>
      <c r="K66" s="4" t="s">
        <v>30</v>
      </c>
      <c r="L66" s="4">
        <v>3208</v>
      </c>
      <c r="M66" s="4">
        <v>3208</v>
      </c>
      <c r="N66" s="4" t="s">
        <v>375</v>
      </c>
      <c r="O66" s="4" t="s">
        <v>32</v>
      </c>
      <c r="P66" s="4" t="s">
        <v>33</v>
      </c>
      <c r="Q66" s="4">
        <v>0</v>
      </c>
      <c r="R66" s="7">
        <v>44994</v>
      </c>
      <c r="S66" s="6">
        <v>45007</v>
      </c>
      <c r="T66" s="4" t="s">
        <v>34</v>
      </c>
      <c r="U66" s="4">
        <v>3208</v>
      </c>
      <c r="V66" s="4">
        <v>0</v>
      </c>
      <c r="W66" s="4">
        <v>0</v>
      </c>
      <c r="X66" s="4" t="s">
        <v>376</v>
      </c>
      <c r="Y66" s="4" t="s">
        <v>48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378</v>
      </c>
      <c r="E67" s="4" t="s">
        <v>379</v>
      </c>
      <c r="F67" s="6">
        <v>45003</v>
      </c>
      <c r="G67" s="6">
        <v>45004</v>
      </c>
      <c r="H67" s="4">
        <v>1</v>
      </c>
      <c r="I67" s="4">
        <v>1</v>
      </c>
      <c r="J67" s="4">
        <v>1</v>
      </c>
      <c r="K67" s="4" t="s">
        <v>30</v>
      </c>
      <c r="L67" s="4">
        <v>179</v>
      </c>
      <c r="M67" s="4">
        <v>179</v>
      </c>
      <c r="N67" s="4" t="s">
        <v>380</v>
      </c>
      <c r="O67" s="4" t="s">
        <v>32</v>
      </c>
      <c r="P67" s="4" t="s">
        <v>33</v>
      </c>
      <c r="Q67" s="4">
        <v>0</v>
      </c>
      <c r="R67" s="7">
        <v>44994</v>
      </c>
      <c r="S67" s="6">
        <v>45007</v>
      </c>
      <c r="T67" s="4" t="s">
        <v>34</v>
      </c>
      <c r="U67" s="4">
        <v>179</v>
      </c>
      <c r="V67" s="4">
        <v>0</v>
      </c>
      <c r="W67" s="4">
        <v>0</v>
      </c>
      <c r="X67" s="4" t="s">
        <v>381</v>
      </c>
      <c r="Y67" s="4" t="s">
        <v>382</v>
      </c>
    </row>
    <row r="68" s="4" customFormat="1" spans="1:25">
      <c r="A68" s="4" t="s">
        <v>383</v>
      </c>
      <c r="B68" s="4" t="s">
        <v>26</v>
      </c>
      <c r="C68" s="4" t="s">
        <v>27</v>
      </c>
      <c r="D68" s="4" t="s">
        <v>384</v>
      </c>
      <c r="E68" s="4" t="s">
        <v>368</v>
      </c>
      <c r="F68" s="6">
        <v>45003</v>
      </c>
      <c r="G68" s="6">
        <v>45004</v>
      </c>
      <c r="H68" s="4">
        <v>1</v>
      </c>
      <c r="I68" s="4">
        <v>1</v>
      </c>
      <c r="J68" s="4">
        <v>1</v>
      </c>
      <c r="K68" s="4" t="s">
        <v>30</v>
      </c>
      <c r="L68" s="4">
        <v>640</v>
      </c>
      <c r="M68" s="4">
        <v>640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44995</v>
      </c>
      <c r="S68" s="6">
        <v>45007</v>
      </c>
      <c r="T68" s="4" t="s">
        <v>34</v>
      </c>
      <c r="U68" s="4">
        <v>640</v>
      </c>
      <c r="V68" s="4">
        <v>0</v>
      </c>
      <c r="W68" s="4">
        <v>0</v>
      </c>
      <c r="X68" s="4" t="s">
        <v>386</v>
      </c>
      <c r="Y68" s="4" t="s">
        <v>48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388</v>
      </c>
      <c r="E69" s="4" t="s">
        <v>389</v>
      </c>
      <c r="F69" s="6">
        <v>45002</v>
      </c>
      <c r="G69" s="6">
        <v>45004</v>
      </c>
      <c r="H69" s="4">
        <v>1</v>
      </c>
      <c r="I69" s="4">
        <v>2</v>
      </c>
      <c r="J69" s="4">
        <v>2</v>
      </c>
      <c r="K69" s="4" t="s">
        <v>30</v>
      </c>
      <c r="L69" s="4">
        <v>2266</v>
      </c>
      <c r="M69" s="4">
        <v>2266</v>
      </c>
      <c r="N69" s="4" t="s">
        <v>390</v>
      </c>
      <c r="O69" s="4" t="s">
        <v>32</v>
      </c>
      <c r="P69" s="4" t="s">
        <v>33</v>
      </c>
      <c r="Q69" s="4">
        <v>0</v>
      </c>
      <c r="R69" s="7">
        <v>44995</v>
      </c>
      <c r="S69" s="6">
        <v>45007</v>
      </c>
      <c r="T69" s="4" t="s">
        <v>34</v>
      </c>
      <c r="U69" s="4">
        <v>2266</v>
      </c>
      <c r="V69" s="4">
        <v>0</v>
      </c>
      <c r="W69" s="4">
        <v>0</v>
      </c>
      <c r="X69" s="4" t="s">
        <v>391</v>
      </c>
      <c r="Y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394</v>
      </c>
      <c r="E70" s="4" t="s">
        <v>154</v>
      </c>
      <c r="F70" s="6">
        <v>45001</v>
      </c>
      <c r="G70" s="6">
        <v>45004</v>
      </c>
      <c r="H70" s="4">
        <v>1</v>
      </c>
      <c r="I70" s="4">
        <v>3</v>
      </c>
      <c r="J70" s="4">
        <v>3</v>
      </c>
      <c r="K70" s="4" t="s">
        <v>30</v>
      </c>
      <c r="L70" s="4">
        <v>4785</v>
      </c>
      <c r="M70" s="4">
        <v>4785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44995</v>
      </c>
      <c r="S70" s="6">
        <v>45007</v>
      </c>
      <c r="T70" s="4" t="s">
        <v>34</v>
      </c>
      <c r="U70" s="4">
        <v>4785</v>
      </c>
      <c r="V70" s="4">
        <v>0</v>
      </c>
      <c r="W70" s="4">
        <v>0</v>
      </c>
      <c r="X70" s="4" t="s">
        <v>396</v>
      </c>
      <c r="Y70" s="4" t="s">
        <v>48</v>
      </c>
    </row>
    <row r="71" s="4" customFormat="1" spans="1:25">
      <c r="A71" s="4" t="s">
        <v>397</v>
      </c>
      <c r="B71" s="4" t="s">
        <v>26</v>
      </c>
      <c r="C71" s="4" t="s">
        <v>27</v>
      </c>
      <c r="D71" s="4" t="s">
        <v>298</v>
      </c>
      <c r="E71" s="4" t="s">
        <v>299</v>
      </c>
      <c r="F71" s="6">
        <v>45003</v>
      </c>
      <c r="G71" s="6">
        <v>45004</v>
      </c>
      <c r="H71" s="4">
        <v>1</v>
      </c>
      <c r="I71" s="4">
        <v>1</v>
      </c>
      <c r="J71" s="4">
        <v>1</v>
      </c>
      <c r="K71" s="4" t="s">
        <v>30</v>
      </c>
      <c r="L71" s="4">
        <v>1711</v>
      </c>
      <c r="M71" s="4">
        <v>1711</v>
      </c>
      <c r="N71" s="4" t="s">
        <v>398</v>
      </c>
      <c r="O71" s="4" t="s">
        <v>32</v>
      </c>
      <c r="P71" s="4" t="s">
        <v>33</v>
      </c>
      <c r="Q71" s="4">
        <v>0</v>
      </c>
      <c r="R71" s="7">
        <v>44995</v>
      </c>
      <c r="S71" s="6">
        <v>45007</v>
      </c>
      <c r="T71" s="4" t="s">
        <v>34</v>
      </c>
      <c r="U71" s="4">
        <v>1711</v>
      </c>
      <c r="V71" s="4">
        <v>0</v>
      </c>
      <c r="W71" s="4">
        <v>0</v>
      </c>
      <c r="X71" s="4" t="s">
        <v>399</v>
      </c>
      <c r="Y71" s="4" t="s">
        <v>400</v>
      </c>
    </row>
    <row r="72" s="4" customFormat="1" spans="1:25">
      <c r="A72" s="4" t="s">
        <v>401</v>
      </c>
      <c r="B72" s="4" t="s">
        <v>26</v>
      </c>
      <c r="C72" s="4" t="s">
        <v>27</v>
      </c>
      <c r="D72" s="4" t="s">
        <v>251</v>
      </c>
      <c r="E72" s="4" t="s">
        <v>252</v>
      </c>
      <c r="F72" s="6">
        <v>44999</v>
      </c>
      <c r="G72" s="6">
        <v>45004</v>
      </c>
      <c r="H72" s="4">
        <v>1</v>
      </c>
      <c r="I72" s="4">
        <v>5</v>
      </c>
      <c r="J72" s="4">
        <v>5</v>
      </c>
      <c r="K72" s="4" t="s">
        <v>30</v>
      </c>
      <c r="L72" s="4">
        <v>8437</v>
      </c>
      <c r="M72" s="4">
        <v>8437</v>
      </c>
      <c r="N72" s="4" t="s">
        <v>402</v>
      </c>
      <c r="O72" s="4" t="s">
        <v>32</v>
      </c>
      <c r="P72" s="4" t="s">
        <v>33</v>
      </c>
      <c r="Q72" s="4">
        <v>0</v>
      </c>
      <c r="R72" s="7">
        <v>44995</v>
      </c>
      <c r="S72" s="6">
        <v>45007</v>
      </c>
      <c r="T72" s="4" t="s">
        <v>34</v>
      </c>
      <c r="U72" s="4">
        <v>8437</v>
      </c>
      <c r="V72" s="4">
        <v>0</v>
      </c>
      <c r="W72" s="4">
        <v>0</v>
      </c>
      <c r="X72" s="4" t="s">
        <v>403</v>
      </c>
      <c r="Y72" s="4" t="s">
        <v>404</v>
      </c>
    </row>
    <row r="73" s="4" customFormat="1" spans="1:25">
      <c r="A73" s="4" t="s">
        <v>405</v>
      </c>
      <c r="B73" s="4" t="s">
        <v>26</v>
      </c>
      <c r="C73" s="4" t="s">
        <v>27</v>
      </c>
      <c r="D73" s="4" t="s">
        <v>406</v>
      </c>
      <c r="E73" s="4" t="s">
        <v>407</v>
      </c>
      <c r="F73" s="6">
        <v>45001</v>
      </c>
      <c r="G73" s="6">
        <v>45004</v>
      </c>
      <c r="H73" s="4">
        <v>1</v>
      </c>
      <c r="I73" s="4">
        <v>3</v>
      </c>
      <c r="J73" s="4">
        <v>3</v>
      </c>
      <c r="K73" s="4" t="s">
        <v>30</v>
      </c>
      <c r="L73" s="4">
        <v>2058</v>
      </c>
      <c r="M73" s="4">
        <v>2058</v>
      </c>
      <c r="N73" s="4" t="s">
        <v>408</v>
      </c>
      <c r="O73" s="4" t="s">
        <v>32</v>
      </c>
      <c r="P73" s="4" t="s">
        <v>33</v>
      </c>
      <c r="Q73" s="4">
        <v>0</v>
      </c>
      <c r="R73" s="7">
        <v>44995</v>
      </c>
      <c r="S73" s="6">
        <v>45007</v>
      </c>
      <c r="T73" s="4" t="s">
        <v>34</v>
      </c>
      <c r="U73" s="4">
        <v>2058</v>
      </c>
      <c r="V73" s="4">
        <v>0</v>
      </c>
      <c r="W73" s="4">
        <v>0</v>
      </c>
      <c r="X73" s="4" t="s">
        <v>409</v>
      </c>
      <c r="Y73" s="4" t="s">
        <v>48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45002</v>
      </c>
      <c r="G74" s="6">
        <v>45004</v>
      </c>
      <c r="H74" s="4">
        <v>1</v>
      </c>
      <c r="I74" s="4">
        <v>2</v>
      </c>
      <c r="J74" s="4">
        <v>2</v>
      </c>
      <c r="K74" s="4" t="s">
        <v>30</v>
      </c>
      <c r="L74" s="4">
        <v>2204</v>
      </c>
      <c r="M74" s="4">
        <v>2204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44995</v>
      </c>
      <c r="S74" s="6">
        <v>45007</v>
      </c>
      <c r="T74" s="4" t="s">
        <v>34</v>
      </c>
      <c r="U74" s="4">
        <v>2204</v>
      </c>
      <c r="V74" s="4">
        <v>0</v>
      </c>
      <c r="W74" s="4">
        <v>0</v>
      </c>
      <c r="X74" s="4" t="s">
        <v>414</v>
      </c>
      <c r="Y74" s="4" t="s">
        <v>48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416</v>
      </c>
      <c r="E75" s="4" t="s">
        <v>417</v>
      </c>
      <c r="F75" s="6">
        <v>45002</v>
      </c>
      <c r="G75" s="6">
        <v>45004</v>
      </c>
      <c r="H75" s="4">
        <v>1</v>
      </c>
      <c r="I75" s="4">
        <v>2</v>
      </c>
      <c r="J75" s="4">
        <v>2</v>
      </c>
      <c r="K75" s="4" t="s">
        <v>30</v>
      </c>
      <c r="L75" s="4">
        <v>494</v>
      </c>
      <c r="M75" s="4">
        <v>494</v>
      </c>
      <c r="N75" s="4" t="s">
        <v>418</v>
      </c>
      <c r="O75" s="4" t="s">
        <v>32</v>
      </c>
      <c r="P75" s="4" t="s">
        <v>33</v>
      </c>
      <c r="Q75" s="4">
        <v>0</v>
      </c>
      <c r="R75" s="7">
        <v>44995</v>
      </c>
      <c r="S75" s="6">
        <v>45007</v>
      </c>
      <c r="T75" s="4" t="s">
        <v>34</v>
      </c>
      <c r="U75" s="4">
        <v>494</v>
      </c>
      <c r="V75" s="4">
        <v>0</v>
      </c>
      <c r="W75" s="4">
        <v>0</v>
      </c>
      <c r="X75" s="4" t="s">
        <v>419</v>
      </c>
      <c r="Y75" s="4" t="s">
        <v>420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422</v>
      </c>
      <c r="E76" s="4" t="s">
        <v>320</v>
      </c>
      <c r="F76" s="6">
        <v>45000</v>
      </c>
      <c r="G76" s="6">
        <v>45004</v>
      </c>
      <c r="H76" s="4">
        <v>1</v>
      </c>
      <c r="I76" s="4">
        <v>4</v>
      </c>
      <c r="J76" s="4">
        <v>4</v>
      </c>
      <c r="K76" s="4" t="s">
        <v>30</v>
      </c>
      <c r="L76" s="4">
        <v>2168</v>
      </c>
      <c r="M76" s="4">
        <v>2168</v>
      </c>
      <c r="N76" s="4" t="s">
        <v>423</v>
      </c>
      <c r="O76" s="4" t="s">
        <v>32</v>
      </c>
      <c r="P76" s="4" t="s">
        <v>33</v>
      </c>
      <c r="Q76" s="4">
        <v>0</v>
      </c>
      <c r="R76" s="7">
        <v>44995</v>
      </c>
      <c r="S76" s="6">
        <v>45007</v>
      </c>
      <c r="T76" s="4" t="s">
        <v>34</v>
      </c>
      <c r="U76" s="4">
        <v>2168</v>
      </c>
      <c r="V76" s="4">
        <v>0</v>
      </c>
      <c r="W76" s="4">
        <v>0</v>
      </c>
      <c r="X76" s="4" t="s">
        <v>424</v>
      </c>
      <c r="Y76" s="4" t="s">
        <v>48</v>
      </c>
    </row>
    <row r="77" s="4" customFormat="1" spans="1:25">
      <c r="A77" s="4" t="s">
        <v>425</v>
      </c>
      <c r="B77" s="4" t="s">
        <v>26</v>
      </c>
      <c r="C77" s="4" t="s">
        <v>27</v>
      </c>
      <c r="D77" s="4" t="s">
        <v>426</v>
      </c>
      <c r="E77" s="4" t="s">
        <v>427</v>
      </c>
      <c r="F77" s="6">
        <v>45003</v>
      </c>
      <c r="G77" s="6">
        <v>45004</v>
      </c>
      <c r="H77" s="4">
        <v>1</v>
      </c>
      <c r="I77" s="4">
        <v>1</v>
      </c>
      <c r="J77" s="4">
        <v>1</v>
      </c>
      <c r="K77" s="4" t="s">
        <v>30</v>
      </c>
      <c r="L77" s="4">
        <v>295</v>
      </c>
      <c r="M77" s="4">
        <v>295</v>
      </c>
      <c r="N77" s="4" t="s">
        <v>428</v>
      </c>
      <c r="O77" s="4" t="s">
        <v>32</v>
      </c>
      <c r="P77" s="4" t="s">
        <v>33</v>
      </c>
      <c r="Q77" s="4">
        <v>0</v>
      </c>
      <c r="R77" s="7">
        <v>44995</v>
      </c>
      <c r="S77" s="6">
        <v>45007</v>
      </c>
      <c r="T77" s="4" t="s">
        <v>34</v>
      </c>
      <c r="U77" s="4">
        <v>295</v>
      </c>
      <c r="V77" s="4">
        <v>0</v>
      </c>
      <c r="W77" s="4">
        <v>0</v>
      </c>
      <c r="X77" s="4" t="s">
        <v>429</v>
      </c>
      <c r="Y77" s="4" t="s">
        <v>430</v>
      </c>
    </row>
    <row r="78" s="4" customFormat="1" spans="1:25">
      <c r="A78" s="4" t="s">
        <v>431</v>
      </c>
      <c r="B78" s="4" t="s">
        <v>26</v>
      </c>
      <c r="C78" s="4" t="s">
        <v>27</v>
      </c>
      <c r="D78" s="4" t="s">
        <v>384</v>
      </c>
      <c r="E78" s="4" t="s">
        <v>432</v>
      </c>
      <c r="F78" s="6">
        <v>45003</v>
      </c>
      <c r="G78" s="6">
        <v>45004</v>
      </c>
      <c r="H78" s="4">
        <v>2</v>
      </c>
      <c r="I78" s="4">
        <v>1</v>
      </c>
      <c r="J78" s="4">
        <v>2</v>
      </c>
      <c r="K78" s="4" t="s">
        <v>30</v>
      </c>
      <c r="L78" s="4">
        <v>1304</v>
      </c>
      <c r="M78" s="4">
        <v>1304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44996</v>
      </c>
      <c r="S78" s="6">
        <v>45007</v>
      </c>
      <c r="T78" s="4" t="s">
        <v>34</v>
      </c>
      <c r="U78" s="4">
        <v>1304</v>
      </c>
      <c r="V78" s="4">
        <v>0</v>
      </c>
      <c r="W78" s="4">
        <v>0</v>
      </c>
      <c r="X78" s="4" t="s">
        <v>434</v>
      </c>
      <c r="Y78" s="4" t="s">
        <v>48</v>
      </c>
    </row>
    <row r="79" s="4" customFormat="1" spans="1:25">
      <c r="A79" s="4" t="s">
        <v>435</v>
      </c>
      <c r="B79" s="4" t="s">
        <v>26</v>
      </c>
      <c r="C79" s="4" t="s">
        <v>27</v>
      </c>
      <c r="D79" s="4" t="s">
        <v>436</v>
      </c>
      <c r="E79" s="4" t="s">
        <v>437</v>
      </c>
      <c r="F79" s="6">
        <v>45003</v>
      </c>
      <c r="G79" s="6">
        <v>45004</v>
      </c>
      <c r="H79" s="4">
        <v>1</v>
      </c>
      <c r="I79" s="4">
        <v>1</v>
      </c>
      <c r="J79" s="4">
        <v>1</v>
      </c>
      <c r="K79" s="4" t="s">
        <v>30</v>
      </c>
      <c r="L79" s="4">
        <v>663</v>
      </c>
      <c r="M79" s="4">
        <v>663</v>
      </c>
      <c r="N79" s="4" t="s">
        <v>438</v>
      </c>
      <c r="O79" s="4" t="s">
        <v>32</v>
      </c>
      <c r="P79" s="4" t="s">
        <v>33</v>
      </c>
      <c r="Q79" s="4">
        <v>0</v>
      </c>
      <c r="R79" s="7">
        <v>44996</v>
      </c>
      <c r="S79" s="6">
        <v>45007</v>
      </c>
      <c r="T79" s="4" t="s">
        <v>34</v>
      </c>
      <c r="U79" s="4">
        <v>663</v>
      </c>
      <c r="V79" s="4">
        <v>0</v>
      </c>
      <c r="W79" s="4">
        <v>0</v>
      </c>
      <c r="X79" s="4" t="s">
        <v>439</v>
      </c>
      <c r="Y79" s="4" t="s">
        <v>440</v>
      </c>
    </row>
    <row r="80" s="4" customFormat="1" spans="1:25">
      <c r="A80" s="4" t="s">
        <v>441</v>
      </c>
      <c r="B80" s="4" t="s">
        <v>26</v>
      </c>
      <c r="C80" s="4" t="s">
        <v>27</v>
      </c>
      <c r="D80" s="4" t="s">
        <v>442</v>
      </c>
      <c r="E80" s="4" t="s">
        <v>443</v>
      </c>
      <c r="F80" s="6">
        <v>45003</v>
      </c>
      <c r="G80" s="6">
        <v>45004</v>
      </c>
      <c r="H80" s="4">
        <v>1</v>
      </c>
      <c r="I80" s="4">
        <v>1</v>
      </c>
      <c r="J80" s="4">
        <v>1</v>
      </c>
      <c r="K80" s="4" t="s">
        <v>30</v>
      </c>
      <c r="L80" s="4">
        <v>935</v>
      </c>
      <c r="M80" s="4">
        <v>935</v>
      </c>
      <c r="N80" s="4" t="s">
        <v>444</v>
      </c>
      <c r="O80" s="4" t="s">
        <v>32</v>
      </c>
      <c r="P80" s="4" t="s">
        <v>33</v>
      </c>
      <c r="Q80" s="4">
        <v>0</v>
      </c>
      <c r="R80" s="7">
        <v>44996</v>
      </c>
      <c r="S80" s="6">
        <v>45007</v>
      </c>
      <c r="T80" s="4" t="s">
        <v>34</v>
      </c>
      <c r="U80" s="4">
        <v>935</v>
      </c>
      <c r="V80" s="4">
        <v>0</v>
      </c>
      <c r="W80" s="4">
        <v>0</v>
      </c>
      <c r="X80" s="4" t="s">
        <v>445</v>
      </c>
      <c r="Y80" s="4" t="s">
        <v>446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448</v>
      </c>
      <c r="E81" s="4" t="s">
        <v>449</v>
      </c>
      <c r="F81" s="6">
        <v>45002</v>
      </c>
      <c r="G81" s="6">
        <v>45004</v>
      </c>
      <c r="H81" s="4">
        <v>1</v>
      </c>
      <c r="I81" s="4">
        <v>2</v>
      </c>
      <c r="J81" s="4">
        <v>2</v>
      </c>
      <c r="K81" s="4" t="s">
        <v>30</v>
      </c>
      <c r="L81" s="4">
        <v>1208</v>
      </c>
      <c r="M81" s="4">
        <v>1208</v>
      </c>
      <c r="N81" s="4" t="s">
        <v>450</v>
      </c>
      <c r="O81" s="4" t="s">
        <v>32</v>
      </c>
      <c r="P81" s="4" t="s">
        <v>33</v>
      </c>
      <c r="Q81" s="4">
        <v>0</v>
      </c>
      <c r="R81" s="7">
        <v>44996</v>
      </c>
      <c r="S81" s="6">
        <v>45007</v>
      </c>
      <c r="T81" s="4" t="s">
        <v>34</v>
      </c>
      <c r="U81" s="4">
        <v>1208</v>
      </c>
      <c r="V81" s="4">
        <v>0</v>
      </c>
      <c r="W81" s="4">
        <v>0</v>
      </c>
      <c r="X81" s="4" t="s">
        <v>451</v>
      </c>
      <c r="Y81" s="4" t="s">
        <v>452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394</v>
      </c>
      <c r="E82" s="4" t="s">
        <v>154</v>
      </c>
      <c r="F82" s="6">
        <v>45001</v>
      </c>
      <c r="G82" s="6">
        <v>45004</v>
      </c>
      <c r="H82" s="4">
        <v>1</v>
      </c>
      <c r="I82" s="4">
        <v>3</v>
      </c>
      <c r="J82" s="4">
        <v>3</v>
      </c>
      <c r="K82" s="4" t="s">
        <v>30</v>
      </c>
      <c r="L82" s="4">
        <v>4785</v>
      </c>
      <c r="M82" s="4">
        <v>4785</v>
      </c>
      <c r="N82" s="4" t="s">
        <v>454</v>
      </c>
      <c r="O82" s="4" t="s">
        <v>32</v>
      </c>
      <c r="P82" s="4" t="s">
        <v>33</v>
      </c>
      <c r="Q82" s="4">
        <v>0</v>
      </c>
      <c r="R82" s="7">
        <v>44996</v>
      </c>
      <c r="S82" s="6">
        <v>45007</v>
      </c>
      <c r="T82" s="4" t="s">
        <v>34</v>
      </c>
      <c r="U82" s="4">
        <v>4785</v>
      </c>
      <c r="V82" s="4">
        <v>0</v>
      </c>
      <c r="W82" s="4">
        <v>0</v>
      </c>
      <c r="X82" s="4" t="s">
        <v>455</v>
      </c>
      <c r="Y82" s="4" t="s">
        <v>48</v>
      </c>
    </row>
    <row r="83" s="4" customFormat="1" spans="1:25">
      <c r="A83" s="4" t="s">
        <v>456</v>
      </c>
      <c r="B83" s="4" t="s">
        <v>26</v>
      </c>
      <c r="C83" s="4" t="s">
        <v>27</v>
      </c>
      <c r="D83" s="4" t="s">
        <v>457</v>
      </c>
      <c r="E83" s="4" t="s">
        <v>458</v>
      </c>
      <c r="F83" s="6">
        <v>45002</v>
      </c>
      <c r="G83" s="6">
        <v>45004</v>
      </c>
      <c r="H83" s="4">
        <v>1</v>
      </c>
      <c r="I83" s="4">
        <v>2</v>
      </c>
      <c r="J83" s="4">
        <v>2</v>
      </c>
      <c r="K83" s="4" t="s">
        <v>30</v>
      </c>
      <c r="L83" s="4">
        <v>3627</v>
      </c>
      <c r="M83" s="4">
        <v>3627</v>
      </c>
      <c r="N83" s="4" t="s">
        <v>459</v>
      </c>
      <c r="O83" s="4" t="s">
        <v>32</v>
      </c>
      <c r="P83" s="4" t="s">
        <v>33</v>
      </c>
      <c r="Q83" s="4">
        <v>0</v>
      </c>
      <c r="R83" s="7">
        <v>44991</v>
      </c>
      <c r="S83" s="6">
        <v>45007</v>
      </c>
      <c r="T83" s="4" t="s">
        <v>34</v>
      </c>
      <c r="U83" s="4">
        <v>3627</v>
      </c>
      <c r="V83" s="4">
        <v>0</v>
      </c>
      <c r="W83" s="4">
        <v>0</v>
      </c>
      <c r="X83" s="4" t="s">
        <v>460</v>
      </c>
      <c r="Y83" s="4" t="s">
        <v>461</v>
      </c>
    </row>
    <row r="84" s="4" customFormat="1" spans="1:25">
      <c r="A84" s="4" t="s">
        <v>462</v>
      </c>
      <c r="B84" s="4" t="s">
        <v>26</v>
      </c>
      <c r="C84" s="4" t="s">
        <v>27</v>
      </c>
      <c r="D84" s="4" t="s">
        <v>463</v>
      </c>
      <c r="E84" s="4" t="s">
        <v>464</v>
      </c>
      <c r="F84" s="6">
        <v>45003</v>
      </c>
      <c r="G84" s="6">
        <v>45004</v>
      </c>
      <c r="H84" s="4">
        <v>1</v>
      </c>
      <c r="I84" s="4">
        <v>1</v>
      </c>
      <c r="J84" s="4">
        <v>1</v>
      </c>
      <c r="K84" s="4" t="s">
        <v>30</v>
      </c>
      <c r="L84" s="4">
        <v>1841</v>
      </c>
      <c r="M84" s="4">
        <v>1841</v>
      </c>
      <c r="N84" s="4" t="s">
        <v>465</v>
      </c>
      <c r="O84" s="4" t="s">
        <v>32</v>
      </c>
      <c r="P84" s="4" t="s">
        <v>33</v>
      </c>
      <c r="Q84" s="4">
        <v>0</v>
      </c>
      <c r="R84" s="7">
        <v>44996</v>
      </c>
      <c r="S84" s="6">
        <v>45007</v>
      </c>
      <c r="T84" s="4" t="s">
        <v>34</v>
      </c>
      <c r="U84" s="4">
        <v>1841</v>
      </c>
      <c r="V84" s="4">
        <v>0</v>
      </c>
      <c r="W84" s="4">
        <v>0</v>
      </c>
      <c r="X84" s="4" t="s">
        <v>466</v>
      </c>
      <c r="Y84" s="4" t="s">
        <v>467</v>
      </c>
    </row>
    <row r="85" s="4" customFormat="1" spans="1:25">
      <c r="A85" s="4" t="s">
        <v>468</v>
      </c>
      <c r="B85" s="4" t="s">
        <v>26</v>
      </c>
      <c r="C85" s="4" t="s">
        <v>27</v>
      </c>
      <c r="D85" s="4" t="s">
        <v>469</v>
      </c>
      <c r="E85" s="4" t="s">
        <v>45</v>
      </c>
      <c r="F85" s="6">
        <v>45000</v>
      </c>
      <c r="G85" s="6">
        <v>45004</v>
      </c>
      <c r="H85" s="4">
        <v>1</v>
      </c>
      <c r="I85" s="4">
        <v>4</v>
      </c>
      <c r="J85" s="4">
        <v>4</v>
      </c>
      <c r="K85" s="4" t="s">
        <v>30</v>
      </c>
      <c r="L85" s="4">
        <v>5232</v>
      </c>
      <c r="M85" s="4">
        <v>5232</v>
      </c>
      <c r="N85" s="4" t="s">
        <v>470</v>
      </c>
      <c r="O85" s="4" t="s">
        <v>32</v>
      </c>
      <c r="P85" s="4" t="s">
        <v>33</v>
      </c>
      <c r="Q85" s="4">
        <v>0</v>
      </c>
      <c r="R85" s="7">
        <v>44997</v>
      </c>
      <c r="S85" s="6">
        <v>45007</v>
      </c>
      <c r="T85" s="4" t="s">
        <v>34</v>
      </c>
      <c r="U85" s="4">
        <v>5232</v>
      </c>
      <c r="V85" s="4">
        <v>0</v>
      </c>
      <c r="W85" s="4">
        <v>0</v>
      </c>
      <c r="X85" s="4" t="s">
        <v>471</v>
      </c>
      <c r="Y85" s="4" t="s">
        <v>48</v>
      </c>
    </row>
    <row r="86" s="4" customFormat="1" spans="1:25">
      <c r="A86" s="4" t="s">
        <v>472</v>
      </c>
      <c r="B86" s="4" t="s">
        <v>26</v>
      </c>
      <c r="C86" s="4" t="s">
        <v>27</v>
      </c>
      <c r="D86" s="4" t="s">
        <v>473</v>
      </c>
      <c r="E86" s="4" t="s">
        <v>474</v>
      </c>
      <c r="F86" s="6">
        <v>44998</v>
      </c>
      <c r="G86" s="6">
        <v>45004</v>
      </c>
      <c r="H86" s="4">
        <v>1</v>
      </c>
      <c r="I86" s="4">
        <v>6</v>
      </c>
      <c r="J86" s="4">
        <v>6</v>
      </c>
      <c r="K86" s="4" t="s">
        <v>30</v>
      </c>
      <c r="L86" s="4">
        <v>1881</v>
      </c>
      <c r="M86" s="4">
        <v>1881</v>
      </c>
      <c r="N86" s="4" t="s">
        <v>475</v>
      </c>
      <c r="O86" s="4" t="s">
        <v>32</v>
      </c>
      <c r="P86" s="4" t="s">
        <v>33</v>
      </c>
      <c r="Q86" s="4">
        <v>0</v>
      </c>
      <c r="R86" s="7">
        <v>44997</v>
      </c>
      <c r="S86" s="6">
        <v>45007</v>
      </c>
      <c r="T86" s="4" t="s">
        <v>34</v>
      </c>
      <c r="U86" s="4">
        <v>1881</v>
      </c>
      <c r="V86" s="4">
        <v>0</v>
      </c>
      <c r="W86" s="4">
        <v>0</v>
      </c>
      <c r="X86" s="4" t="s">
        <v>476</v>
      </c>
      <c r="Y86" s="4" t="s">
        <v>477</v>
      </c>
    </row>
    <row r="87" s="4" customFormat="1" spans="1:25">
      <c r="A87" s="4" t="s">
        <v>478</v>
      </c>
      <c r="B87" s="4" t="s">
        <v>26</v>
      </c>
      <c r="C87" s="4" t="s">
        <v>27</v>
      </c>
      <c r="D87" s="4" t="s">
        <v>479</v>
      </c>
      <c r="E87" s="4" t="s">
        <v>273</v>
      </c>
      <c r="F87" s="6">
        <v>45003</v>
      </c>
      <c r="G87" s="6">
        <v>45004</v>
      </c>
      <c r="H87" s="4">
        <v>1</v>
      </c>
      <c r="I87" s="4">
        <v>1</v>
      </c>
      <c r="J87" s="4">
        <v>1</v>
      </c>
      <c r="K87" s="4" t="s">
        <v>30</v>
      </c>
      <c r="L87" s="4">
        <v>1815</v>
      </c>
      <c r="M87" s="4">
        <v>1815</v>
      </c>
      <c r="N87" s="4" t="s">
        <v>480</v>
      </c>
      <c r="O87" s="4" t="s">
        <v>32</v>
      </c>
      <c r="P87" s="4" t="s">
        <v>33</v>
      </c>
      <c r="Q87" s="4">
        <v>0</v>
      </c>
      <c r="R87" s="7">
        <v>44997</v>
      </c>
      <c r="S87" s="6">
        <v>45007</v>
      </c>
      <c r="T87" s="4" t="s">
        <v>34</v>
      </c>
      <c r="U87" s="4">
        <v>1815</v>
      </c>
      <c r="V87" s="4">
        <v>0</v>
      </c>
      <c r="W87" s="4">
        <v>0</v>
      </c>
      <c r="X87" s="4" t="s">
        <v>481</v>
      </c>
      <c r="Y87" s="4" t="s">
        <v>482</v>
      </c>
    </row>
    <row r="88" s="4" customFormat="1" spans="1:25">
      <c r="A88" s="4" t="s">
        <v>468</v>
      </c>
      <c r="B88" s="4" t="s">
        <v>26</v>
      </c>
      <c r="C88" s="4" t="s">
        <v>194</v>
      </c>
      <c r="D88" s="4" t="s">
        <v>469</v>
      </c>
      <c r="E88" s="4" t="s">
        <v>45</v>
      </c>
      <c r="F88" s="6">
        <v>45000</v>
      </c>
      <c r="G88" s="6">
        <v>45004</v>
      </c>
      <c r="H88" s="4">
        <v>1</v>
      </c>
      <c r="I88" s="4">
        <v>4</v>
      </c>
      <c r="J88" s="4">
        <v>4</v>
      </c>
      <c r="K88" s="4" t="s">
        <v>30</v>
      </c>
      <c r="L88" s="4">
        <v>-5232</v>
      </c>
      <c r="M88" s="4">
        <v>-5232</v>
      </c>
      <c r="N88" s="4" t="s">
        <v>470</v>
      </c>
      <c r="O88" s="4" t="s">
        <v>32</v>
      </c>
      <c r="P88" s="4" t="s">
        <v>33</v>
      </c>
      <c r="Q88" s="4">
        <v>0</v>
      </c>
      <c r="R88" s="7">
        <v>44997</v>
      </c>
      <c r="S88" s="6">
        <v>45007</v>
      </c>
      <c r="T88" s="4" t="s">
        <v>34</v>
      </c>
      <c r="U88" s="4">
        <v>-5232</v>
      </c>
      <c r="V88" s="4">
        <v>0</v>
      </c>
      <c r="W88" s="4">
        <v>0</v>
      </c>
      <c r="X88" s="4" t="s">
        <v>471</v>
      </c>
      <c r="Y88" s="4" t="s">
        <v>48</v>
      </c>
    </row>
    <row r="89" s="4" customFormat="1" spans="1:25">
      <c r="A89" s="4" t="s">
        <v>483</v>
      </c>
      <c r="B89" s="4" t="s">
        <v>26</v>
      </c>
      <c r="C89" s="4" t="s">
        <v>27</v>
      </c>
      <c r="D89" s="4" t="s">
        <v>484</v>
      </c>
      <c r="E89" s="4" t="s">
        <v>234</v>
      </c>
      <c r="F89" s="6">
        <v>45000</v>
      </c>
      <c r="G89" s="6">
        <v>45004</v>
      </c>
      <c r="H89" s="4">
        <v>1</v>
      </c>
      <c r="I89" s="4">
        <v>4</v>
      </c>
      <c r="J89" s="4">
        <v>4</v>
      </c>
      <c r="K89" s="4" t="s">
        <v>30</v>
      </c>
      <c r="L89" s="4">
        <v>1834</v>
      </c>
      <c r="M89" s="4">
        <v>1834</v>
      </c>
      <c r="N89" s="4" t="s">
        <v>485</v>
      </c>
      <c r="O89" s="4" t="s">
        <v>32</v>
      </c>
      <c r="P89" s="4" t="s">
        <v>33</v>
      </c>
      <c r="Q89" s="4">
        <v>0</v>
      </c>
      <c r="R89" s="7">
        <v>44997</v>
      </c>
      <c r="S89" s="6">
        <v>45007</v>
      </c>
      <c r="T89" s="4" t="s">
        <v>34</v>
      </c>
      <c r="U89" s="4">
        <v>1834</v>
      </c>
      <c r="V89" s="4">
        <v>0</v>
      </c>
      <c r="W89" s="4">
        <v>0</v>
      </c>
      <c r="X89" s="4" t="s">
        <v>486</v>
      </c>
      <c r="Y89" s="4" t="s">
        <v>48</v>
      </c>
    </row>
    <row r="90" s="4" customFormat="1" spans="1:25">
      <c r="A90" s="4" t="s">
        <v>487</v>
      </c>
      <c r="B90" s="4" t="s">
        <v>26</v>
      </c>
      <c r="C90" s="4" t="s">
        <v>27</v>
      </c>
      <c r="D90" s="4" t="s">
        <v>488</v>
      </c>
      <c r="E90" s="4" t="s">
        <v>489</v>
      </c>
      <c r="F90" s="6">
        <v>45001</v>
      </c>
      <c r="G90" s="6">
        <v>45004</v>
      </c>
      <c r="H90" s="4">
        <v>1</v>
      </c>
      <c r="I90" s="4">
        <v>3</v>
      </c>
      <c r="J90" s="4">
        <v>3</v>
      </c>
      <c r="K90" s="4" t="s">
        <v>30</v>
      </c>
      <c r="L90" s="4">
        <v>4050</v>
      </c>
      <c r="M90" s="4">
        <v>4050</v>
      </c>
      <c r="N90" s="4" t="s">
        <v>490</v>
      </c>
      <c r="O90" s="4" t="s">
        <v>32</v>
      </c>
      <c r="P90" s="4" t="s">
        <v>33</v>
      </c>
      <c r="Q90" s="4">
        <v>0</v>
      </c>
      <c r="R90" s="7">
        <v>44997</v>
      </c>
      <c r="S90" s="6">
        <v>45007</v>
      </c>
      <c r="T90" s="4" t="s">
        <v>34</v>
      </c>
      <c r="U90" s="4">
        <v>4050</v>
      </c>
      <c r="V90" s="4">
        <v>0</v>
      </c>
      <c r="W90" s="4">
        <v>0</v>
      </c>
      <c r="X90" s="4" t="s">
        <v>491</v>
      </c>
      <c r="Y90" s="4" t="s">
        <v>48</v>
      </c>
    </row>
    <row r="91" s="4" customFormat="1" spans="1:25">
      <c r="A91" s="4" t="s">
        <v>492</v>
      </c>
      <c r="B91" s="4" t="s">
        <v>26</v>
      </c>
      <c r="C91" s="4" t="s">
        <v>27</v>
      </c>
      <c r="D91" s="4" t="s">
        <v>493</v>
      </c>
      <c r="E91" s="4" t="s">
        <v>494</v>
      </c>
      <c r="F91" s="6">
        <v>45003</v>
      </c>
      <c r="G91" s="6">
        <v>45004</v>
      </c>
      <c r="H91" s="4">
        <v>1</v>
      </c>
      <c r="I91" s="4">
        <v>1</v>
      </c>
      <c r="J91" s="4">
        <v>1</v>
      </c>
      <c r="K91" s="4" t="s">
        <v>30</v>
      </c>
      <c r="L91" s="4">
        <v>765</v>
      </c>
      <c r="M91" s="4">
        <v>765</v>
      </c>
      <c r="N91" s="4" t="s">
        <v>495</v>
      </c>
      <c r="O91" s="4" t="s">
        <v>32</v>
      </c>
      <c r="P91" s="4" t="s">
        <v>33</v>
      </c>
      <c r="Q91" s="4">
        <v>0</v>
      </c>
      <c r="R91" s="7">
        <v>44998</v>
      </c>
      <c r="S91" s="6">
        <v>45007</v>
      </c>
      <c r="T91" s="4" t="s">
        <v>34</v>
      </c>
      <c r="U91" s="4">
        <v>765</v>
      </c>
      <c r="V91" s="4">
        <v>0</v>
      </c>
      <c r="W91" s="4">
        <v>0</v>
      </c>
      <c r="X91" s="4" t="s">
        <v>496</v>
      </c>
      <c r="Y91" s="4" t="s">
        <v>497</v>
      </c>
    </row>
    <row r="92" s="4" customFormat="1" spans="1:25">
      <c r="A92" s="4" t="s">
        <v>498</v>
      </c>
      <c r="B92" s="4" t="s">
        <v>26</v>
      </c>
      <c r="C92" s="4" t="s">
        <v>27</v>
      </c>
      <c r="D92" s="4" t="s">
        <v>499</v>
      </c>
      <c r="E92" s="4" t="s">
        <v>500</v>
      </c>
      <c r="F92" s="6">
        <v>45002</v>
      </c>
      <c r="G92" s="6">
        <v>45004</v>
      </c>
      <c r="H92" s="4">
        <v>1</v>
      </c>
      <c r="I92" s="4">
        <v>2</v>
      </c>
      <c r="J92" s="4">
        <v>2</v>
      </c>
      <c r="K92" s="4" t="s">
        <v>30</v>
      </c>
      <c r="L92" s="4">
        <v>1406</v>
      </c>
      <c r="M92" s="4">
        <v>1406</v>
      </c>
      <c r="N92" s="4" t="s">
        <v>501</v>
      </c>
      <c r="O92" s="4" t="s">
        <v>32</v>
      </c>
      <c r="P92" s="4" t="s">
        <v>33</v>
      </c>
      <c r="Q92" s="4">
        <v>0</v>
      </c>
      <c r="R92" s="7">
        <v>44998</v>
      </c>
      <c r="S92" s="6">
        <v>45007</v>
      </c>
      <c r="T92" s="4" t="s">
        <v>34</v>
      </c>
      <c r="U92" s="4">
        <v>1406</v>
      </c>
      <c r="V92" s="4">
        <v>0</v>
      </c>
      <c r="W92" s="4">
        <v>0</v>
      </c>
      <c r="X92" s="4" t="s">
        <v>502</v>
      </c>
      <c r="Y92" s="4" t="s">
        <v>503</v>
      </c>
    </row>
    <row r="93" s="4" customFormat="1" spans="1:25">
      <c r="A93" s="4" t="s">
        <v>504</v>
      </c>
      <c r="B93" s="4" t="s">
        <v>26</v>
      </c>
      <c r="C93" s="4" t="s">
        <v>27</v>
      </c>
      <c r="D93" s="4" t="s">
        <v>505</v>
      </c>
      <c r="E93" s="4" t="s">
        <v>506</v>
      </c>
      <c r="F93" s="6">
        <v>45002</v>
      </c>
      <c r="G93" s="6">
        <v>45004</v>
      </c>
      <c r="H93" s="4">
        <v>1</v>
      </c>
      <c r="I93" s="4">
        <v>2</v>
      </c>
      <c r="J93" s="4">
        <v>2</v>
      </c>
      <c r="K93" s="4" t="s">
        <v>30</v>
      </c>
      <c r="L93" s="4">
        <v>2229</v>
      </c>
      <c r="M93" s="4">
        <v>2229</v>
      </c>
      <c r="N93" s="4" t="s">
        <v>507</v>
      </c>
      <c r="O93" s="4" t="s">
        <v>32</v>
      </c>
      <c r="P93" s="4" t="s">
        <v>33</v>
      </c>
      <c r="Q93" s="4">
        <v>0</v>
      </c>
      <c r="R93" s="7">
        <v>44998</v>
      </c>
      <c r="S93" s="6">
        <v>45007</v>
      </c>
      <c r="T93" s="4" t="s">
        <v>34</v>
      </c>
      <c r="U93" s="4">
        <v>2229</v>
      </c>
      <c r="V93" s="4">
        <v>0</v>
      </c>
      <c r="W93" s="4">
        <v>0</v>
      </c>
      <c r="X93" s="4" t="s">
        <v>508</v>
      </c>
      <c r="Y93" s="4" t="s">
        <v>509</v>
      </c>
    </row>
    <row r="94" s="4" customFormat="1" spans="1:25">
      <c r="A94" s="4" t="s">
        <v>510</v>
      </c>
      <c r="B94" s="4" t="s">
        <v>26</v>
      </c>
      <c r="C94" s="4" t="s">
        <v>27</v>
      </c>
      <c r="D94" s="4" t="s">
        <v>511</v>
      </c>
      <c r="E94" s="4" t="s">
        <v>512</v>
      </c>
      <c r="F94" s="6">
        <v>45000</v>
      </c>
      <c r="G94" s="6">
        <v>45004</v>
      </c>
      <c r="H94" s="4">
        <v>1</v>
      </c>
      <c r="I94" s="4">
        <v>4</v>
      </c>
      <c r="J94" s="4">
        <v>4</v>
      </c>
      <c r="K94" s="4" t="s">
        <v>30</v>
      </c>
      <c r="L94" s="4">
        <v>2596</v>
      </c>
      <c r="M94" s="4">
        <v>2596</v>
      </c>
      <c r="N94" s="4" t="s">
        <v>513</v>
      </c>
      <c r="O94" s="4" t="s">
        <v>32</v>
      </c>
      <c r="P94" s="4" t="s">
        <v>33</v>
      </c>
      <c r="Q94" s="4">
        <v>0</v>
      </c>
      <c r="R94" s="7">
        <v>44998</v>
      </c>
      <c r="S94" s="6">
        <v>45007</v>
      </c>
      <c r="T94" s="4" t="s">
        <v>34</v>
      </c>
      <c r="U94" s="4">
        <v>2596</v>
      </c>
      <c r="V94" s="4">
        <v>0</v>
      </c>
      <c r="W94" s="4">
        <v>0</v>
      </c>
      <c r="X94" s="4" t="s">
        <v>514</v>
      </c>
      <c r="Y94" s="4" t="s">
        <v>515</v>
      </c>
    </row>
    <row r="95" s="4" customFormat="1" spans="1:25">
      <c r="A95" s="4" t="s">
        <v>516</v>
      </c>
      <c r="B95" s="4" t="s">
        <v>26</v>
      </c>
      <c r="C95" s="4" t="s">
        <v>27</v>
      </c>
      <c r="D95" s="4" t="s">
        <v>517</v>
      </c>
      <c r="E95" s="4" t="s">
        <v>45</v>
      </c>
      <c r="F95" s="6">
        <v>45002</v>
      </c>
      <c r="G95" s="6">
        <v>45004</v>
      </c>
      <c r="H95" s="4">
        <v>1</v>
      </c>
      <c r="I95" s="4">
        <v>2</v>
      </c>
      <c r="J95" s="4">
        <v>2</v>
      </c>
      <c r="K95" s="4" t="s">
        <v>30</v>
      </c>
      <c r="L95" s="4">
        <v>818</v>
      </c>
      <c r="M95" s="4">
        <v>818</v>
      </c>
      <c r="N95" s="4" t="s">
        <v>518</v>
      </c>
      <c r="O95" s="4" t="s">
        <v>32</v>
      </c>
      <c r="P95" s="4" t="s">
        <v>33</v>
      </c>
      <c r="Q95" s="4">
        <v>0</v>
      </c>
      <c r="R95" s="7">
        <v>44998</v>
      </c>
      <c r="S95" s="6">
        <v>45007</v>
      </c>
      <c r="T95" s="4" t="s">
        <v>34</v>
      </c>
      <c r="U95" s="4">
        <v>818</v>
      </c>
      <c r="V95" s="4">
        <v>0</v>
      </c>
      <c r="W95" s="4">
        <v>0</v>
      </c>
      <c r="X95" s="4" t="s">
        <v>519</v>
      </c>
      <c r="Y95" s="4" t="s">
        <v>48</v>
      </c>
    </row>
    <row r="96" s="4" customFormat="1" spans="1:25">
      <c r="A96" s="4" t="s">
        <v>520</v>
      </c>
      <c r="B96" s="4" t="s">
        <v>26</v>
      </c>
      <c r="C96" s="4" t="s">
        <v>27</v>
      </c>
      <c r="D96" s="4" t="s">
        <v>511</v>
      </c>
      <c r="E96" s="4" t="s">
        <v>512</v>
      </c>
      <c r="F96" s="6">
        <v>45003</v>
      </c>
      <c r="G96" s="6">
        <v>45004</v>
      </c>
      <c r="H96" s="4">
        <v>1</v>
      </c>
      <c r="I96" s="4">
        <v>1</v>
      </c>
      <c r="J96" s="4">
        <v>1</v>
      </c>
      <c r="K96" s="4" t="s">
        <v>30</v>
      </c>
      <c r="L96" s="4">
        <v>540</v>
      </c>
      <c r="M96" s="4">
        <v>540</v>
      </c>
      <c r="N96" s="4" t="s">
        <v>521</v>
      </c>
      <c r="O96" s="4" t="s">
        <v>32</v>
      </c>
      <c r="P96" s="4" t="s">
        <v>33</v>
      </c>
      <c r="Q96" s="4">
        <v>0</v>
      </c>
      <c r="R96" s="7">
        <v>44998</v>
      </c>
      <c r="S96" s="6">
        <v>45007</v>
      </c>
      <c r="T96" s="4" t="s">
        <v>34</v>
      </c>
      <c r="U96" s="4">
        <v>540</v>
      </c>
      <c r="V96" s="4">
        <v>0</v>
      </c>
      <c r="W96" s="4">
        <v>0</v>
      </c>
      <c r="X96" s="4" t="s">
        <v>522</v>
      </c>
      <c r="Y96" s="4" t="s">
        <v>523</v>
      </c>
    </row>
    <row r="97" s="4" customFormat="1" spans="1:25">
      <c r="A97" s="4" t="s">
        <v>524</v>
      </c>
      <c r="B97" s="4" t="s">
        <v>26</v>
      </c>
      <c r="C97" s="4" t="s">
        <v>27</v>
      </c>
      <c r="D97" s="4" t="s">
        <v>525</v>
      </c>
      <c r="E97" s="4" t="s">
        <v>234</v>
      </c>
      <c r="F97" s="6">
        <v>45003</v>
      </c>
      <c r="G97" s="6">
        <v>45004</v>
      </c>
      <c r="H97" s="4">
        <v>1</v>
      </c>
      <c r="I97" s="4">
        <v>1</v>
      </c>
      <c r="J97" s="4">
        <v>1</v>
      </c>
      <c r="K97" s="4" t="s">
        <v>30</v>
      </c>
      <c r="L97" s="4">
        <v>282</v>
      </c>
      <c r="M97" s="4">
        <v>282</v>
      </c>
      <c r="N97" s="4" t="s">
        <v>526</v>
      </c>
      <c r="O97" s="4" t="s">
        <v>32</v>
      </c>
      <c r="P97" s="4" t="s">
        <v>33</v>
      </c>
      <c r="Q97" s="4">
        <v>0</v>
      </c>
      <c r="R97" s="7">
        <v>44999</v>
      </c>
      <c r="S97" s="6">
        <v>45007</v>
      </c>
      <c r="T97" s="4" t="s">
        <v>34</v>
      </c>
      <c r="U97" s="4">
        <v>282</v>
      </c>
      <c r="V97" s="4">
        <v>0</v>
      </c>
      <c r="W97" s="4">
        <v>0</v>
      </c>
      <c r="X97" s="4" t="s">
        <v>527</v>
      </c>
      <c r="Y97" s="4" t="s">
        <v>48</v>
      </c>
    </row>
    <row r="98" s="4" customFormat="1" spans="1:25">
      <c r="A98" s="4" t="s">
        <v>528</v>
      </c>
      <c r="B98" s="4" t="s">
        <v>26</v>
      </c>
      <c r="C98" s="4" t="s">
        <v>27</v>
      </c>
      <c r="D98" s="4" t="s">
        <v>529</v>
      </c>
      <c r="E98" s="4" t="s">
        <v>530</v>
      </c>
      <c r="F98" s="6">
        <v>45002</v>
      </c>
      <c r="G98" s="6">
        <v>45004</v>
      </c>
      <c r="H98" s="4">
        <v>1</v>
      </c>
      <c r="I98" s="4">
        <v>2</v>
      </c>
      <c r="J98" s="4">
        <v>2</v>
      </c>
      <c r="K98" s="4" t="s">
        <v>30</v>
      </c>
      <c r="L98" s="4">
        <v>1972</v>
      </c>
      <c r="M98" s="4">
        <v>1972</v>
      </c>
      <c r="N98" s="4" t="s">
        <v>531</v>
      </c>
      <c r="O98" s="4" t="s">
        <v>32</v>
      </c>
      <c r="P98" s="4" t="s">
        <v>33</v>
      </c>
      <c r="Q98" s="4">
        <v>0</v>
      </c>
      <c r="R98" s="7">
        <v>44999</v>
      </c>
      <c r="S98" s="6">
        <v>45007</v>
      </c>
      <c r="T98" s="4" t="s">
        <v>34</v>
      </c>
      <c r="U98" s="4">
        <v>1972</v>
      </c>
      <c r="V98" s="4">
        <v>0</v>
      </c>
      <c r="W98" s="4">
        <v>0</v>
      </c>
      <c r="X98" s="4" t="s">
        <v>532</v>
      </c>
      <c r="Y98" s="4" t="s">
        <v>533</v>
      </c>
    </row>
    <row r="99" s="4" customFormat="1" spans="1:25">
      <c r="A99" s="4" t="s">
        <v>534</v>
      </c>
      <c r="B99" s="4" t="s">
        <v>26</v>
      </c>
      <c r="C99" s="4" t="s">
        <v>27</v>
      </c>
      <c r="D99" s="4" t="s">
        <v>529</v>
      </c>
      <c r="E99" s="4" t="s">
        <v>535</v>
      </c>
      <c r="F99" s="6">
        <v>45002</v>
      </c>
      <c r="G99" s="6">
        <v>45004</v>
      </c>
      <c r="H99" s="4">
        <v>1</v>
      </c>
      <c r="I99" s="4">
        <v>2</v>
      </c>
      <c r="J99" s="4">
        <v>2</v>
      </c>
      <c r="K99" s="4" t="s">
        <v>30</v>
      </c>
      <c r="L99" s="4">
        <v>1972</v>
      </c>
      <c r="M99" s="4">
        <v>1972</v>
      </c>
      <c r="N99" s="4" t="s">
        <v>536</v>
      </c>
      <c r="O99" s="4" t="s">
        <v>32</v>
      </c>
      <c r="P99" s="4" t="s">
        <v>33</v>
      </c>
      <c r="Q99" s="4">
        <v>0</v>
      </c>
      <c r="R99" s="7">
        <v>44999</v>
      </c>
      <c r="S99" s="6">
        <v>45007</v>
      </c>
      <c r="T99" s="4" t="s">
        <v>34</v>
      </c>
      <c r="U99" s="4">
        <v>1972</v>
      </c>
      <c r="V99" s="4">
        <v>0</v>
      </c>
      <c r="W99" s="4">
        <v>0</v>
      </c>
      <c r="X99" s="4" t="s">
        <v>537</v>
      </c>
      <c r="Y99" s="4" t="s">
        <v>255</v>
      </c>
    </row>
    <row r="100" s="4" customFormat="1" spans="1:25">
      <c r="A100" s="4" t="s">
        <v>538</v>
      </c>
      <c r="B100" s="4" t="s">
        <v>26</v>
      </c>
      <c r="C100" s="4" t="s">
        <v>27</v>
      </c>
      <c r="D100" s="4" t="s">
        <v>539</v>
      </c>
      <c r="E100" s="4" t="s">
        <v>540</v>
      </c>
      <c r="F100" s="6">
        <v>45001</v>
      </c>
      <c r="G100" s="6">
        <v>45004</v>
      </c>
      <c r="H100" s="4">
        <v>1</v>
      </c>
      <c r="I100" s="4">
        <v>3</v>
      </c>
      <c r="J100" s="4">
        <v>3</v>
      </c>
      <c r="K100" s="4" t="s">
        <v>30</v>
      </c>
      <c r="L100" s="4">
        <v>565</v>
      </c>
      <c r="M100" s="4">
        <v>565</v>
      </c>
      <c r="N100" s="4" t="s">
        <v>541</v>
      </c>
      <c r="O100" s="4" t="s">
        <v>32</v>
      </c>
      <c r="P100" s="4" t="s">
        <v>33</v>
      </c>
      <c r="Q100" s="4">
        <v>0</v>
      </c>
      <c r="R100" s="7">
        <v>44999</v>
      </c>
      <c r="S100" s="6">
        <v>45007</v>
      </c>
      <c r="T100" s="4" t="s">
        <v>34</v>
      </c>
      <c r="U100" s="4">
        <v>565</v>
      </c>
      <c r="V100" s="4">
        <v>0</v>
      </c>
      <c r="W100" s="4">
        <v>0</v>
      </c>
      <c r="X100" s="4" t="s">
        <v>542</v>
      </c>
      <c r="Y100" s="4" t="s">
        <v>543</v>
      </c>
    </row>
    <row r="101" s="4" customFormat="1" spans="1:25">
      <c r="A101" s="4" t="s">
        <v>544</v>
      </c>
      <c r="B101" s="4" t="s">
        <v>26</v>
      </c>
      <c r="C101" s="4" t="s">
        <v>27</v>
      </c>
      <c r="D101" s="4" t="s">
        <v>545</v>
      </c>
      <c r="E101" s="4" t="s">
        <v>443</v>
      </c>
      <c r="F101" s="6">
        <v>45002</v>
      </c>
      <c r="G101" s="6">
        <v>45004</v>
      </c>
      <c r="H101" s="4">
        <v>1</v>
      </c>
      <c r="I101" s="4">
        <v>2</v>
      </c>
      <c r="J101" s="4">
        <v>2</v>
      </c>
      <c r="K101" s="4" t="s">
        <v>30</v>
      </c>
      <c r="L101" s="4">
        <v>1112</v>
      </c>
      <c r="M101" s="4">
        <v>1112</v>
      </c>
      <c r="N101" s="4" t="s">
        <v>546</v>
      </c>
      <c r="O101" s="4" t="s">
        <v>32</v>
      </c>
      <c r="P101" s="4" t="s">
        <v>33</v>
      </c>
      <c r="Q101" s="4">
        <v>0</v>
      </c>
      <c r="R101" s="7">
        <v>44999</v>
      </c>
      <c r="S101" s="6">
        <v>45007</v>
      </c>
      <c r="T101" s="4" t="s">
        <v>34</v>
      </c>
      <c r="U101" s="4">
        <v>1112</v>
      </c>
      <c r="V101" s="4">
        <v>0</v>
      </c>
      <c r="W101" s="4">
        <v>0</v>
      </c>
      <c r="X101" s="4" t="s">
        <v>547</v>
      </c>
      <c r="Y101" s="4" t="s">
        <v>548</v>
      </c>
    </row>
    <row r="102" s="4" customFormat="1" spans="1:25">
      <c r="A102" s="4" t="s">
        <v>549</v>
      </c>
      <c r="B102" s="4" t="s">
        <v>26</v>
      </c>
      <c r="C102" s="4" t="s">
        <v>27</v>
      </c>
      <c r="D102" s="4" t="s">
        <v>550</v>
      </c>
      <c r="E102" s="4" t="s">
        <v>407</v>
      </c>
      <c r="F102" s="6">
        <v>45003</v>
      </c>
      <c r="G102" s="6">
        <v>45004</v>
      </c>
      <c r="H102" s="4">
        <v>1</v>
      </c>
      <c r="I102" s="4">
        <v>1</v>
      </c>
      <c r="J102" s="4">
        <v>1</v>
      </c>
      <c r="K102" s="4" t="s">
        <v>30</v>
      </c>
      <c r="L102" s="4">
        <v>617</v>
      </c>
      <c r="M102" s="4">
        <v>617</v>
      </c>
      <c r="N102" s="4" t="s">
        <v>551</v>
      </c>
      <c r="O102" s="4" t="s">
        <v>32</v>
      </c>
      <c r="P102" s="4" t="s">
        <v>33</v>
      </c>
      <c r="Q102" s="4">
        <v>0</v>
      </c>
      <c r="R102" s="7">
        <v>44999</v>
      </c>
      <c r="S102" s="6">
        <v>45007</v>
      </c>
      <c r="T102" s="4" t="s">
        <v>34</v>
      </c>
      <c r="U102" s="4">
        <v>617</v>
      </c>
      <c r="V102" s="4">
        <v>0</v>
      </c>
      <c r="W102" s="4">
        <v>0</v>
      </c>
      <c r="X102" s="4" t="s">
        <v>552</v>
      </c>
      <c r="Y102" s="4" t="s">
        <v>48</v>
      </c>
    </row>
    <row r="103" s="4" customFormat="1" spans="1:25">
      <c r="A103" s="4" t="s">
        <v>553</v>
      </c>
      <c r="B103" s="4" t="s">
        <v>26</v>
      </c>
      <c r="C103" s="4" t="s">
        <v>27</v>
      </c>
      <c r="D103" s="4" t="s">
        <v>554</v>
      </c>
      <c r="E103" s="4" t="s">
        <v>555</v>
      </c>
      <c r="F103" s="6">
        <v>45003</v>
      </c>
      <c r="G103" s="6">
        <v>45004</v>
      </c>
      <c r="H103" s="4">
        <v>1</v>
      </c>
      <c r="I103" s="4">
        <v>1</v>
      </c>
      <c r="J103" s="4">
        <v>1</v>
      </c>
      <c r="K103" s="4" t="s">
        <v>30</v>
      </c>
      <c r="L103" s="4">
        <v>176</v>
      </c>
      <c r="M103" s="4">
        <v>176</v>
      </c>
      <c r="N103" s="4" t="s">
        <v>556</v>
      </c>
      <c r="O103" s="4" t="s">
        <v>32</v>
      </c>
      <c r="P103" s="4" t="s">
        <v>33</v>
      </c>
      <c r="Q103" s="4">
        <v>0</v>
      </c>
      <c r="R103" s="7">
        <v>44999</v>
      </c>
      <c r="S103" s="6">
        <v>45007</v>
      </c>
      <c r="T103" s="4" t="s">
        <v>34</v>
      </c>
      <c r="U103" s="4">
        <v>176</v>
      </c>
      <c r="V103" s="4">
        <v>0</v>
      </c>
      <c r="W103" s="4">
        <v>0</v>
      </c>
      <c r="X103" s="4" t="s">
        <v>557</v>
      </c>
      <c r="Y103" s="4" t="s">
        <v>48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560</v>
      </c>
      <c r="F104" s="6">
        <v>45000</v>
      </c>
      <c r="G104" s="6">
        <v>45004</v>
      </c>
      <c r="H104" s="4">
        <v>1</v>
      </c>
      <c r="I104" s="4">
        <v>4</v>
      </c>
      <c r="J104" s="4">
        <v>4</v>
      </c>
      <c r="K104" s="4" t="s">
        <v>30</v>
      </c>
      <c r="L104" s="4">
        <v>2172</v>
      </c>
      <c r="M104" s="4">
        <v>2172</v>
      </c>
      <c r="N104" s="4" t="s">
        <v>561</v>
      </c>
      <c r="O104" s="4" t="s">
        <v>32</v>
      </c>
      <c r="P104" s="4" t="s">
        <v>33</v>
      </c>
      <c r="Q104" s="4">
        <v>0</v>
      </c>
      <c r="R104" s="7">
        <v>44999</v>
      </c>
      <c r="S104" s="6">
        <v>45007</v>
      </c>
      <c r="T104" s="4" t="s">
        <v>34</v>
      </c>
      <c r="U104" s="4">
        <v>2172</v>
      </c>
      <c r="V104" s="4">
        <v>0</v>
      </c>
      <c r="W104" s="4">
        <v>0</v>
      </c>
      <c r="X104" s="4" t="s">
        <v>562</v>
      </c>
      <c r="Y104" s="4" t="s">
        <v>563</v>
      </c>
    </row>
    <row r="105" s="4" customFormat="1" spans="1:25">
      <c r="A105" s="4" t="s">
        <v>564</v>
      </c>
      <c r="B105" s="4" t="s">
        <v>26</v>
      </c>
      <c r="C105" s="4" t="s">
        <v>27</v>
      </c>
      <c r="D105" s="4" t="s">
        <v>565</v>
      </c>
      <c r="E105" s="4" t="s">
        <v>566</v>
      </c>
      <c r="F105" s="6">
        <v>45000</v>
      </c>
      <c r="G105" s="6">
        <v>45004</v>
      </c>
      <c r="H105" s="4">
        <v>1</v>
      </c>
      <c r="I105" s="4">
        <v>4</v>
      </c>
      <c r="J105" s="4">
        <v>4</v>
      </c>
      <c r="K105" s="4" t="s">
        <v>30</v>
      </c>
      <c r="L105" s="4">
        <v>12936</v>
      </c>
      <c r="M105" s="4">
        <v>12936</v>
      </c>
      <c r="N105" s="4" t="s">
        <v>567</v>
      </c>
      <c r="O105" s="4" t="s">
        <v>32</v>
      </c>
      <c r="P105" s="4" t="s">
        <v>33</v>
      </c>
      <c r="Q105" s="4">
        <v>0</v>
      </c>
      <c r="R105" s="7">
        <v>45000</v>
      </c>
      <c r="S105" s="6">
        <v>45007</v>
      </c>
      <c r="T105" s="4" t="s">
        <v>34</v>
      </c>
      <c r="U105" s="4">
        <v>12936</v>
      </c>
      <c r="V105" s="4">
        <v>0</v>
      </c>
      <c r="W105" s="4">
        <v>0</v>
      </c>
      <c r="X105" s="4" t="s">
        <v>568</v>
      </c>
      <c r="Y105" s="4" t="s">
        <v>48</v>
      </c>
    </row>
    <row r="106" s="4" customFormat="1" spans="1:25">
      <c r="A106" s="4" t="s">
        <v>569</v>
      </c>
      <c r="B106" s="4" t="s">
        <v>26</v>
      </c>
      <c r="C106" s="4" t="s">
        <v>27</v>
      </c>
      <c r="D106" s="4" t="s">
        <v>570</v>
      </c>
      <c r="E106" s="4" t="s">
        <v>571</v>
      </c>
      <c r="F106" s="6">
        <v>45002</v>
      </c>
      <c r="G106" s="6">
        <v>45004</v>
      </c>
      <c r="H106" s="4">
        <v>1</v>
      </c>
      <c r="I106" s="4">
        <v>2</v>
      </c>
      <c r="J106" s="4">
        <v>2</v>
      </c>
      <c r="K106" s="4" t="s">
        <v>30</v>
      </c>
      <c r="L106" s="4">
        <v>746</v>
      </c>
      <c r="M106" s="4">
        <v>746</v>
      </c>
      <c r="N106" s="4" t="s">
        <v>572</v>
      </c>
      <c r="O106" s="4" t="s">
        <v>32</v>
      </c>
      <c r="P106" s="4" t="s">
        <v>33</v>
      </c>
      <c r="Q106" s="4">
        <v>0</v>
      </c>
      <c r="R106" s="7">
        <v>45000</v>
      </c>
      <c r="S106" s="6">
        <v>45007</v>
      </c>
      <c r="T106" s="4" t="s">
        <v>34</v>
      </c>
      <c r="U106" s="4">
        <v>746</v>
      </c>
      <c r="V106" s="4">
        <v>0</v>
      </c>
      <c r="W106" s="4">
        <v>0</v>
      </c>
      <c r="X106" s="4" t="s">
        <v>573</v>
      </c>
      <c r="Y106" s="4" t="s">
        <v>48</v>
      </c>
    </row>
    <row r="107" s="4" customFormat="1" spans="1:25">
      <c r="A107" s="4" t="s">
        <v>574</v>
      </c>
      <c r="B107" s="4" t="s">
        <v>26</v>
      </c>
      <c r="C107" s="4" t="s">
        <v>27</v>
      </c>
      <c r="D107" s="4" t="s">
        <v>575</v>
      </c>
      <c r="E107" s="4" t="s">
        <v>576</v>
      </c>
      <c r="F107" s="6">
        <v>45003</v>
      </c>
      <c r="G107" s="6">
        <v>45004</v>
      </c>
      <c r="H107" s="4">
        <v>1</v>
      </c>
      <c r="I107" s="4">
        <v>1</v>
      </c>
      <c r="J107" s="4">
        <v>1</v>
      </c>
      <c r="K107" s="4" t="s">
        <v>30</v>
      </c>
      <c r="L107" s="4">
        <v>1906</v>
      </c>
      <c r="M107" s="4">
        <v>1906</v>
      </c>
      <c r="N107" s="4" t="s">
        <v>577</v>
      </c>
      <c r="O107" s="4" t="s">
        <v>32</v>
      </c>
      <c r="P107" s="4" t="s">
        <v>33</v>
      </c>
      <c r="Q107" s="4">
        <v>0</v>
      </c>
      <c r="R107" s="7">
        <v>45000</v>
      </c>
      <c r="S107" s="6">
        <v>45007</v>
      </c>
      <c r="T107" s="4" t="s">
        <v>34</v>
      </c>
      <c r="U107" s="4">
        <v>1906</v>
      </c>
      <c r="V107" s="4">
        <v>0</v>
      </c>
      <c r="W107" s="4">
        <v>0</v>
      </c>
      <c r="X107" s="4" t="s">
        <v>578</v>
      </c>
      <c r="Y107" s="4" t="s">
        <v>48</v>
      </c>
    </row>
    <row r="108" s="4" customFormat="1" spans="1:25">
      <c r="A108" s="4" t="s">
        <v>579</v>
      </c>
      <c r="B108" s="4" t="s">
        <v>26</v>
      </c>
      <c r="C108" s="4" t="s">
        <v>27</v>
      </c>
      <c r="D108" s="4" t="s">
        <v>580</v>
      </c>
      <c r="E108" s="4" t="s">
        <v>432</v>
      </c>
      <c r="F108" s="6">
        <v>45001</v>
      </c>
      <c r="G108" s="6">
        <v>45004</v>
      </c>
      <c r="H108" s="4">
        <v>1</v>
      </c>
      <c r="I108" s="4">
        <v>3</v>
      </c>
      <c r="J108" s="4">
        <v>3</v>
      </c>
      <c r="K108" s="4" t="s">
        <v>30</v>
      </c>
      <c r="L108" s="4">
        <v>5066</v>
      </c>
      <c r="M108" s="4">
        <v>5066</v>
      </c>
      <c r="N108" s="4" t="s">
        <v>581</v>
      </c>
      <c r="O108" s="4" t="s">
        <v>32</v>
      </c>
      <c r="P108" s="4" t="s">
        <v>33</v>
      </c>
      <c r="Q108" s="4">
        <v>0</v>
      </c>
      <c r="R108" s="7">
        <v>45000</v>
      </c>
      <c r="S108" s="6">
        <v>45007</v>
      </c>
      <c r="T108" s="4" t="s">
        <v>34</v>
      </c>
      <c r="U108" s="4">
        <v>5066</v>
      </c>
      <c r="V108" s="4">
        <v>0</v>
      </c>
      <c r="W108" s="4">
        <v>0</v>
      </c>
      <c r="X108" s="4" t="s">
        <v>582</v>
      </c>
      <c r="Y108" s="4" t="s">
        <v>583</v>
      </c>
    </row>
    <row r="109" s="4" customFormat="1" spans="1:25">
      <c r="A109" s="4" t="s">
        <v>584</v>
      </c>
      <c r="B109" s="4" t="s">
        <v>26</v>
      </c>
      <c r="C109" s="4" t="s">
        <v>27</v>
      </c>
      <c r="D109" s="4" t="s">
        <v>585</v>
      </c>
      <c r="E109" s="4" t="s">
        <v>586</v>
      </c>
      <c r="F109" s="6">
        <v>45002</v>
      </c>
      <c r="G109" s="6">
        <v>45004</v>
      </c>
      <c r="H109" s="4">
        <v>1</v>
      </c>
      <c r="I109" s="4">
        <v>2</v>
      </c>
      <c r="J109" s="4">
        <v>2</v>
      </c>
      <c r="K109" s="4" t="s">
        <v>30</v>
      </c>
      <c r="L109" s="4">
        <v>648</v>
      </c>
      <c r="M109" s="4">
        <v>648</v>
      </c>
      <c r="N109" s="4" t="s">
        <v>587</v>
      </c>
      <c r="O109" s="4" t="s">
        <v>32</v>
      </c>
      <c r="P109" s="4" t="s">
        <v>33</v>
      </c>
      <c r="Q109" s="4">
        <v>0</v>
      </c>
      <c r="R109" s="7">
        <v>45000</v>
      </c>
      <c r="S109" s="6">
        <v>45007</v>
      </c>
      <c r="T109" s="4" t="s">
        <v>34</v>
      </c>
      <c r="U109" s="4">
        <v>648</v>
      </c>
      <c r="V109" s="4">
        <v>0</v>
      </c>
      <c r="W109" s="4">
        <v>0</v>
      </c>
      <c r="X109" s="4" t="s">
        <v>588</v>
      </c>
      <c r="Y109" s="4" t="s">
        <v>589</v>
      </c>
    </row>
    <row r="110" s="4" customFormat="1" spans="1:25">
      <c r="A110" s="4" t="s">
        <v>590</v>
      </c>
      <c r="B110" s="4" t="s">
        <v>26</v>
      </c>
      <c r="C110" s="4" t="s">
        <v>27</v>
      </c>
      <c r="D110" s="4" t="s">
        <v>591</v>
      </c>
      <c r="E110" s="4" t="s">
        <v>592</v>
      </c>
      <c r="F110" s="6">
        <v>45001</v>
      </c>
      <c r="G110" s="6">
        <v>45004</v>
      </c>
      <c r="H110" s="4">
        <v>1</v>
      </c>
      <c r="I110" s="4">
        <v>3</v>
      </c>
      <c r="J110" s="4">
        <v>3</v>
      </c>
      <c r="K110" s="4" t="s">
        <v>30</v>
      </c>
      <c r="L110" s="4">
        <v>5505</v>
      </c>
      <c r="M110" s="4">
        <v>5505</v>
      </c>
      <c r="N110" s="4" t="s">
        <v>593</v>
      </c>
      <c r="O110" s="4" t="s">
        <v>32</v>
      </c>
      <c r="P110" s="4" t="s">
        <v>33</v>
      </c>
      <c r="Q110" s="4">
        <v>0</v>
      </c>
      <c r="R110" s="7">
        <v>45000</v>
      </c>
      <c r="S110" s="6">
        <v>45007</v>
      </c>
      <c r="T110" s="4" t="s">
        <v>34</v>
      </c>
      <c r="U110" s="4">
        <v>5505</v>
      </c>
      <c r="V110" s="4">
        <v>0</v>
      </c>
      <c r="W110" s="4">
        <v>0</v>
      </c>
      <c r="X110" s="4" t="s">
        <v>594</v>
      </c>
      <c r="Y110" s="4" t="s">
        <v>48</v>
      </c>
    </row>
    <row r="111" s="4" customFormat="1" spans="1:25">
      <c r="A111" s="4" t="s">
        <v>590</v>
      </c>
      <c r="B111" s="4" t="s">
        <v>26</v>
      </c>
      <c r="C111" s="4" t="s">
        <v>194</v>
      </c>
      <c r="D111" s="4" t="s">
        <v>591</v>
      </c>
      <c r="E111" s="4" t="s">
        <v>592</v>
      </c>
      <c r="F111" s="6">
        <v>45001</v>
      </c>
      <c r="G111" s="6">
        <v>45004</v>
      </c>
      <c r="H111" s="4">
        <v>1</v>
      </c>
      <c r="I111" s="4">
        <v>3</v>
      </c>
      <c r="J111" s="4">
        <v>3</v>
      </c>
      <c r="K111" s="4" t="s">
        <v>30</v>
      </c>
      <c r="L111" s="4">
        <v>-5505</v>
      </c>
      <c r="M111" s="4">
        <v>-5505</v>
      </c>
      <c r="N111" s="4" t="s">
        <v>593</v>
      </c>
      <c r="O111" s="4" t="s">
        <v>32</v>
      </c>
      <c r="P111" s="4" t="s">
        <v>33</v>
      </c>
      <c r="Q111" s="4">
        <v>0</v>
      </c>
      <c r="R111" s="7">
        <v>45000</v>
      </c>
      <c r="S111" s="6">
        <v>45007</v>
      </c>
      <c r="T111" s="4" t="s">
        <v>34</v>
      </c>
      <c r="U111" s="4">
        <v>-5505</v>
      </c>
      <c r="V111" s="4">
        <v>0</v>
      </c>
      <c r="W111" s="4">
        <v>0</v>
      </c>
      <c r="X111" s="4" t="s">
        <v>594</v>
      </c>
      <c r="Y111" s="4" t="s">
        <v>48</v>
      </c>
    </row>
    <row r="112" s="4" customFormat="1" spans="1:25">
      <c r="A112" s="4" t="s">
        <v>595</v>
      </c>
      <c r="B112" s="4" t="s">
        <v>26</v>
      </c>
      <c r="C112" s="4" t="s">
        <v>27</v>
      </c>
      <c r="D112" s="4" t="s">
        <v>596</v>
      </c>
      <c r="E112" s="4" t="s">
        <v>597</v>
      </c>
      <c r="F112" s="6">
        <v>45002</v>
      </c>
      <c r="G112" s="6">
        <v>45004</v>
      </c>
      <c r="H112" s="4">
        <v>1</v>
      </c>
      <c r="I112" s="4">
        <v>2</v>
      </c>
      <c r="J112" s="4">
        <v>2</v>
      </c>
      <c r="K112" s="4" t="s">
        <v>30</v>
      </c>
      <c r="L112" s="4">
        <v>2098</v>
      </c>
      <c r="M112" s="4">
        <v>2098</v>
      </c>
      <c r="N112" s="4" t="s">
        <v>598</v>
      </c>
      <c r="O112" s="4" t="s">
        <v>32</v>
      </c>
      <c r="P112" s="4" t="s">
        <v>33</v>
      </c>
      <c r="Q112" s="4">
        <v>0</v>
      </c>
      <c r="R112" s="7">
        <v>45000</v>
      </c>
      <c r="S112" s="6">
        <v>45007</v>
      </c>
      <c r="T112" s="4" t="s">
        <v>34</v>
      </c>
      <c r="U112" s="4">
        <v>2098</v>
      </c>
      <c r="V112" s="4">
        <v>0</v>
      </c>
      <c r="W112" s="4">
        <v>0</v>
      </c>
      <c r="X112" s="4" t="s">
        <v>599</v>
      </c>
      <c r="Y112" s="4" t="s">
        <v>48</v>
      </c>
    </row>
    <row r="113" s="4" customFormat="1" spans="1:25">
      <c r="A113" s="4" t="s">
        <v>600</v>
      </c>
      <c r="B113" s="4" t="s">
        <v>26</v>
      </c>
      <c r="C113" s="4" t="s">
        <v>27</v>
      </c>
      <c r="D113" s="4" t="s">
        <v>601</v>
      </c>
      <c r="E113" s="4" t="s">
        <v>602</v>
      </c>
      <c r="F113" s="6">
        <v>45003</v>
      </c>
      <c r="G113" s="6">
        <v>45004</v>
      </c>
      <c r="H113" s="4">
        <v>1</v>
      </c>
      <c r="I113" s="4">
        <v>1</v>
      </c>
      <c r="J113" s="4">
        <v>1</v>
      </c>
      <c r="K113" s="4" t="s">
        <v>30</v>
      </c>
      <c r="L113" s="4">
        <v>962</v>
      </c>
      <c r="M113" s="4">
        <v>962</v>
      </c>
      <c r="N113" s="4" t="s">
        <v>603</v>
      </c>
      <c r="O113" s="4" t="s">
        <v>32</v>
      </c>
      <c r="P113" s="4" t="s">
        <v>33</v>
      </c>
      <c r="Q113" s="4">
        <v>0</v>
      </c>
      <c r="R113" s="7">
        <v>45000</v>
      </c>
      <c r="S113" s="6">
        <v>45007</v>
      </c>
      <c r="T113" s="4" t="s">
        <v>34</v>
      </c>
      <c r="U113" s="4">
        <v>962</v>
      </c>
      <c r="V113" s="4">
        <v>0</v>
      </c>
      <c r="W113" s="4">
        <v>0</v>
      </c>
      <c r="X113" s="4" t="s">
        <v>604</v>
      </c>
      <c r="Y113" s="4" t="s">
        <v>48</v>
      </c>
    </row>
    <row r="114" s="4" customFormat="1" spans="1:25">
      <c r="A114" s="4" t="s">
        <v>605</v>
      </c>
      <c r="B114" s="4" t="s">
        <v>26</v>
      </c>
      <c r="C114" s="4" t="s">
        <v>27</v>
      </c>
      <c r="D114" s="4" t="s">
        <v>606</v>
      </c>
      <c r="E114" s="4" t="s">
        <v>449</v>
      </c>
      <c r="F114" s="6">
        <v>45003</v>
      </c>
      <c r="G114" s="6">
        <v>45004</v>
      </c>
      <c r="H114" s="4">
        <v>1</v>
      </c>
      <c r="I114" s="4">
        <v>1</v>
      </c>
      <c r="J114" s="4">
        <v>1</v>
      </c>
      <c r="K114" s="4" t="s">
        <v>30</v>
      </c>
      <c r="L114" s="4">
        <v>685</v>
      </c>
      <c r="M114" s="4">
        <v>685</v>
      </c>
      <c r="N114" s="4" t="s">
        <v>607</v>
      </c>
      <c r="O114" s="4" t="s">
        <v>32</v>
      </c>
      <c r="P114" s="4" t="s">
        <v>33</v>
      </c>
      <c r="Q114" s="4">
        <v>0</v>
      </c>
      <c r="R114" s="7">
        <v>45000</v>
      </c>
      <c r="S114" s="6">
        <v>45007</v>
      </c>
      <c r="T114" s="4" t="s">
        <v>34</v>
      </c>
      <c r="U114" s="4">
        <v>685</v>
      </c>
      <c r="V114" s="4">
        <v>0</v>
      </c>
      <c r="W114" s="4">
        <v>0</v>
      </c>
      <c r="X114" s="4" t="s">
        <v>608</v>
      </c>
      <c r="Y114" s="4" t="s">
        <v>48</v>
      </c>
    </row>
    <row r="115" s="4" customFormat="1" spans="1:25">
      <c r="A115" s="4" t="s">
        <v>609</v>
      </c>
      <c r="B115" s="4" t="s">
        <v>26</v>
      </c>
      <c r="C115" s="4" t="s">
        <v>27</v>
      </c>
      <c r="D115" s="4" t="s">
        <v>190</v>
      </c>
      <c r="E115" s="4" t="s">
        <v>191</v>
      </c>
      <c r="F115" s="6">
        <v>45003</v>
      </c>
      <c r="G115" s="6">
        <v>45004</v>
      </c>
      <c r="H115" s="4">
        <v>1</v>
      </c>
      <c r="I115" s="4">
        <v>1</v>
      </c>
      <c r="J115" s="4">
        <v>1</v>
      </c>
      <c r="K115" s="4" t="s">
        <v>30</v>
      </c>
      <c r="L115" s="4">
        <v>671</v>
      </c>
      <c r="M115" s="4">
        <v>671</v>
      </c>
      <c r="N115" s="4" t="s">
        <v>610</v>
      </c>
      <c r="O115" s="4" t="s">
        <v>32</v>
      </c>
      <c r="P115" s="4" t="s">
        <v>33</v>
      </c>
      <c r="Q115" s="4">
        <v>0</v>
      </c>
      <c r="R115" s="7">
        <v>45000</v>
      </c>
      <c r="S115" s="6">
        <v>45007</v>
      </c>
      <c r="T115" s="4" t="s">
        <v>34</v>
      </c>
      <c r="U115" s="4">
        <v>671</v>
      </c>
      <c r="V115" s="4">
        <v>0</v>
      </c>
      <c r="W115" s="4">
        <v>0</v>
      </c>
      <c r="X115" s="4" t="s">
        <v>611</v>
      </c>
      <c r="Y115" s="4" t="s">
        <v>612</v>
      </c>
    </row>
    <row r="116" s="4" customFormat="1" spans="1:25">
      <c r="A116" s="4" t="s">
        <v>613</v>
      </c>
      <c r="B116" s="4" t="s">
        <v>26</v>
      </c>
      <c r="C116" s="4" t="s">
        <v>27</v>
      </c>
      <c r="D116" s="4" t="s">
        <v>614</v>
      </c>
      <c r="E116" s="4" t="s">
        <v>252</v>
      </c>
      <c r="F116" s="6">
        <v>45003</v>
      </c>
      <c r="G116" s="6">
        <v>45004</v>
      </c>
      <c r="H116" s="4">
        <v>1</v>
      </c>
      <c r="I116" s="4">
        <v>1</v>
      </c>
      <c r="J116" s="4">
        <v>1</v>
      </c>
      <c r="K116" s="4" t="s">
        <v>30</v>
      </c>
      <c r="L116" s="4">
        <v>147</v>
      </c>
      <c r="M116" s="4">
        <v>147</v>
      </c>
      <c r="N116" s="4" t="s">
        <v>615</v>
      </c>
      <c r="O116" s="4" t="s">
        <v>32</v>
      </c>
      <c r="P116" s="4" t="s">
        <v>33</v>
      </c>
      <c r="Q116" s="4">
        <v>0</v>
      </c>
      <c r="R116" s="7">
        <v>45000</v>
      </c>
      <c r="S116" s="6">
        <v>45007</v>
      </c>
      <c r="T116" s="4" t="s">
        <v>34</v>
      </c>
      <c r="U116" s="4">
        <v>147</v>
      </c>
      <c r="V116" s="4">
        <v>0</v>
      </c>
      <c r="W116" s="4">
        <v>0</v>
      </c>
      <c r="X116" s="4" t="s">
        <v>616</v>
      </c>
      <c r="Y116" s="4" t="s">
        <v>617</v>
      </c>
    </row>
    <row r="117" s="4" customFormat="1" spans="1:25">
      <c r="A117" s="4" t="s">
        <v>618</v>
      </c>
      <c r="B117" s="4" t="s">
        <v>26</v>
      </c>
      <c r="C117" s="4" t="s">
        <v>27</v>
      </c>
      <c r="D117" s="4" t="s">
        <v>619</v>
      </c>
      <c r="E117" s="4" t="s">
        <v>620</v>
      </c>
      <c r="F117" s="6">
        <v>45003</v>
      </c>
      <c r="G117" s="6">
        <v>45004</v>
      </c>
      <c r="H117" s="4">
        <v>1</v>
      </c>
      <c r="I117" s="4">
        <v>1</v>
      </c>
      <c r="J117" s="4">
        <v>1</v>
      </c>
      <c r="K117" s="4" t="s">
        <v>30</v>
      </c>
      <c r="L117" s="4">
        <v>221</v>
      </c>
      <c r="M117" s="4">
        <v>221</v>
      </c>
      <c r="N117" s="4" t="s">
        <v>621</v>
      </c>
      <c r="O117" s="4" t="s">
        <v>32</v>
      </c>
      <c r="P117" s="4" t="s">
        <v>33</v>
      </c>
      <c r="Q117" s="4">
        <v>0</v>
      </c>
      <c r="R117" s="7">
        <v>45000</v>
      </c>
      <c r="S117" s="6">
        <v>45007</v>
      </c>
      <c r="T117" s="4" t="s">
        <v>34</v>
      </c>
      <c r="U117" s="4">
        <v>221</v>
      </c>
      <c r="V117" s="4">
        <v>0</v>
      </c>
      <c r="W117" s="4">
        <v>0</v>
      </c>
      <c r="X117" s="4" t="s">
        <v>622</v>
      </c>
      <c r="Y117" s="4" t="s">
        <v>623</v>
      </c>
    </row>
    <row r="118" s="4" customFormat="1" spans="1:25">
      <c r="A118" s="4" t="s">
        <v>624</v>
      </c>
      <c r="B118" s="4" t="s">
        <v>26</v>
      </c>
      <c r="C118" s="4" t="s">
        <v>27</v>
      </c>
      <c r="D118" s="4" t="s">
        <v>625</v>
      </c>
      <c r="E118" s="4" t="s">
        <v>626</v>
      </c>
      <c r="F118" s="6">
        <v>45003</v>
      </c>
      <c r="G118" s="6">
        <v>45004</v>
      </c>
      <c r="H118" s="4">
        <v>1</v>
      </c>
      <c r="I118" s="4">
        <v>1</v>
      </c>
      <c r="J118" s="4">
        <v>1</v>
      </c>
      <c r="K118" s="4" t="s">
        <v>30</v>
      </c>
      <c r="L118" s="4">
        <v>518</v>
      </c>
      <c r="M118" s="4">
        <v>518</v>
      </c>
      <c r="N118" s="4" t="s">
        <v>627</v>
      </c>
      <c r="O118" s="4" t="s">
        <v>32</v>
      </c>
      <c r="P118" s="4" t="s">
        <v>33</v>
      </c>
      <c r="Q118" s="4">
        <v>0</v>
      </c>
      <c r="R118" s="7">
        <v>45000</v>
      </c>
      <c r="S118" s="6">
        <v>45007</v>
      </c>
      <c r="T118" s="4" t="s">
        <v>34</v>
      </c>
      <c r="U118" s="4">
        <v>518</v>
      </c>
      <c r="V118" s="4">
        <v>0</v>
      </c>
      <c r="W118" s="4">
        <v>0</v>
      </c>
      <c r="X118" s="4" t="s">
        <v>628</v>
      </c>
      <c r="Y118" s="4" t="s">
        <v>629</v>
      </c>
    </row>
    <row r="119" s="4" customFormat="1" spans="1:25">
      <c r="A119" s="4" t="s">
        <v>630</v>
      </c>
      <c r="B119" s="4" t="s">
        <v>26</v>
      </c>
      <c r="C119" s="4" t="s">
        <v>27</v>
      </c>
      <c r="D119" s="4" t="s">
        <v>631</v>
      </c>
      <c r="E119" s="4" t="s">
        <v>632</v>
      </c>
      <c r="F119" s="6">
        <v>45001</v>
      </c>
      <c r="G119" s="6">
        <v>45004</v>
      </c>
      <c r="H119" s="4">
        <v>1</v>
      </c>
      <c r="I119" s="4">
        <v>3</v>
      </c>
      <c r="J119" s="4">
        <v>3</v>
      </c>
      <c r="K119" s="4" t="s">
        <v>30</v>
      </c>
      <c r="L119" s="4">
        <v>4044</v>
      </c>
      <c r="M119" s="4">
        <v>4044</v>
      </c>
      <c r="N119" s="4" t="s">
        <v>633</v>
      </c>
      <c r="O119" s="4" t="s">
        <v>32</v>
      </c>
      <c r="P119" s="4" t="s">
        <v>33</v>
      </c>
      <c r="Q119" s="4">
        <v>0</v>
      </c>
      <c r="R119" s="7">
        <v>45000</v>
      </c>
      <c r="S119" s="6">
        <v>45007</v>
      </c>
      <c r="T119" s="4" t="s">
        <v>34</v>
      </c>
      <c r="U119" s="4">
        <v>4044</v>
      </c>
      <c r="V119" s="4">
        <v>0</v>
      </c>
      <c r="W119" s="4">
        <v>0</v>
      </c>
      <c r="X119" s="4" t="s">
        <v>634</v>
      </c>
      <c r="Y119" s="4" t="s">
        <v>635</v>
      </c>
    </row>
    <row r="120" s="4" customFormat="1" spans="1:25">
      <c r="A120" s="4" t="s">
        <v>636</v>
      </c>
      <c r="B120" s="4" t="s">
        <v>26</v>
      </c>
      <c r="C120" s="4" t="s">
        <v>27</v>
      </c>
      <c r="D120" s="4" t="s">
        <v>637</v>
      </c>
      <c r="E120" s="4" t="s">
        <v>638</v>
      </c>
      <c r="F120" s="6">
        <v>45002</v>
      </c>
      <c r="G120" s="6">
        <v>45004</v>
      </c>
      <c r="H120" s="4">
        <v>1</v>
      </c>
      <c r="I120" s="4">
        <v>2</v>
      </c>
      <c r="J120" s="4">
        <v>2</v>
      </c>
      <c r="K120" s="4" t="s">
        <v>30</v>
      </c>
      <c r="L120" s="4">
        <v>3660</v>
      </c>
      <c r="M120" s="4">
        <v>3660</v>
      </c>
      <c r="N120" s="4" t="s">
        <v>639</v>
      </c>
      <c r="O120" s="4" t="s">
        <v>32</v>
      </c>
      <c r="P120" s="4" t="s">
        <v>33</v>
      </c>
      <c r="Q120" s="4">
        <v>0</v>
      </c>
      <c r="R120" s="7">
        <v>45001</v>
      </c>
      <c r="S120" s="6">
        <v>45007</v>
      </c>
      <c r="T120" s="4" t="s">
        <v>34</v>
      </c>
      <c r="U120" s="4">
        <v>3660</v>
      </c>
      <c r="V120" s="4">
        <v>0</v>
      </c>
      <c r="W120" s="4">
        <v>0</v>
      </c>
      <c r="X120" s="4" t="s">
        <v>640</v>
      </c>
      <c r="Y120" s="4" t="s">
        <v>48</v>
      </c>
    </row>
    <row r="121" s="4" customFormat="1" spans="1:25">
      <c r="A121" s="4" t="s">
        <v>641</v>
      </c>
      <c r="B121" s="4" t="s">
        <v>26</v>
      </c>
      <c r="C121" s="4" t="s">
        <v>27</v>
      </c>
      <c r="D121" s="4" t="s">
        <v>642</v>
      </c>
      <c r="E121" s="4" t="s">
        <v>643</v>
      </c>
      <c r="F121" s="6">
        <v>45001</v>
      </c>
      <c r="G121" s="6">
        <v>45004</v>
      </c>
      <c r="H121" s="4">
        <v>1</v>
      </c>
      <c r="I121" s="4">
        <v>3</v>
      </c>
      <c r="J121" s="4">
        <v>3</v>
      </c>
      <c r="K121" s="4" t="s">
        <v>30</v>
      </c>
      <c r="L121" s="4">
        <v>5319</v>
      </c>
      <c r="M121" s="4">
        <v>5319</v>
      </c>
      <c r="N121" s="4" t="s">
        <v>644</v>
      </c>
      <c r="O121" s="4" t="s">
        <v>32</v>
      </c>
      <c r="P121" s="4" t="s">
        <v>33</v>
      </c>
      <c r="Q121" s="4">
        <v>0</v>
      </c>
      <c r="R121" s="7">
        <v>45001</v>
      </c>
      <c r="S121" s="6">
        <v>45007</v>
      </c>
      <c r="T121" s="4" t="s">
        <v>34</v>
      </c>
      <c r="U121" s="4">
        <v>5319</v>
      </c>
      <c r="V121" s="4">
        <v>0</v>
      </c>
      <c r="W121" s="4">
        <v>0</v>
      </c>
      <c r="X121" s="4" t="s">
        <v>645</v>
      </c>
      <c r="Y121" s="4" t="s">
        <v>646</v>
      </c>
    </row>
    <row r="122" s="4" customFormat="1" spans="1:25">
      <c r="A122" s="4" t="s">
        <v>647</v>
      </c>
      <c r="B122" s="4" t="s">
        <v>26</v>
      </c>
      <c r="C122" s="4" t="s">
        <v>27</v>
      </c>
      <c r="D122" s="4" t="s">
        <v>648</v>
      </c>
      <c r="E122" s="4" t="s">
        <v>252</v>
      </c>
      <c r="F122" s="6">
        <v>45003</v>
      </c>
      <c r="G122" s="6">
        <v>45004</v>
      </c>
      <c r="H122" s="4">
        <v>1</v>
      </c>
      <c r="I122" s="4">
        <v>1</v>
      </c>
      <c r="J122" s="4">
        <v>1</v>
      </c>
      <c r="K122" s="4" t="s">
        <v>30</v>
      </c>
      <c r="L122" s="4">
        <v>239</v>
      </c>
      <c r="M122" s="4">
        <v>239</v>
      </c>
      <c r="N122" s="4" t="s">
        <v>649</v>
      </c>
      <c r="O122" s="4" t="s">
        <v>32</v>
      </c>
      <c r="P122" s="4" t="s">
        <v>33</v>
      </c>
      <c r="Q122" s="4">
        <v>0</v>
      </c>
      <c r="R122" s="7">
        <v>45001</v>
      </c>
      <c r="S122" s="6">
        <v>45007</v>
      </c>
      <c r="T122" s="4" t="s">
        <v>34</v>
      </c>
      <c r="U122" s="4">
        <v>239</v>
      </c>
      <c r="V122" s="4">
        <v>0</v>
      </c>
      <c r="W122" s="4">
        <v>0</v>
      </c>
      <c r="X122" s="4" t="s">
        <v>650</v>
      </c>
      <c r="Y122" s="4" t="s">
        <v>48</v>
      </c>
    </row>
    <row r="123" s="4" customFormat="1" spans="1:25">
      <c r="A123" s="4" t="s">
        <v>651</v>
      </c>
      <c r="B123" s="4" t="s">
        <v>26</v>
      </c>
      <c r="C123" s="4" t="s">
        <v>27</v>
      </c>
      <c r="D123" s="4" t="s">
        <v>652</v>
      </c>
      <c r="E123" s="4" t="s">
        <v>374</v>
      </c>
      <c r="F123" s="6">
        <v>45001</v>
      </c>
      <c r="G123" s="6">
        <v>45004</v>
      </c>
      <c r="H123" s="4">
        <v>1</v>
      </c>
      <c r="I123" s="4">
        <v>3</v>
      </c>
      <c r="J123" s="4">
        <v>3</v>
      </c>
      <c r="K123" s="4" t="s">
        <v>30</v>
      </c>
      <c r="L123" s="4">
        <v>2046</v>
      </c>
      <c r="M123" s="4">
        <v>2046</v>
      </c>
      <c r="N123" s="4" t="s">
        <v>653</v>
      </c>
      <c r="O123" s="4" t="s">
        <v>32</v>
      </c>
      <c r="P123" s="4" t="s">
        <v>33</v>
      </c>
      <c r="Q123" s="4">
        <v>0</v>
      </c>
      <c r="R123" s="7">
        <v>45001</v>
      </c>
      <c r="S123" s="6">
        <v>45007</v>
      </c>
      <c r="T123" s="4" t="s">
        <v>34</v>
      </c>
      <c r="U123" s="4">
        <v>2046</v>
      </c>
      <c r="V123" s="4">
        <v>0</v>
      </c>
      <c r="W123" s="4">
        <v>0</v>
      </c>
      <c r="X123" s="4" t="s">
        <v>654</v>
      </c>
      <c r="Y123" s="4" t="s">
        <v>48</v>
      </c>
    </row>
    <row r="124" s="4" customFormat="1" spans="1:25">
      <c r="A124" s="4" t="s">
        <v>655</v>
      </c>
      <c r="B124" s="4" t="s">
        <v>26</v>
      </c>
      <c r="C124" s="4" t="s">
        <v>27</v>
      </c>
      <c r="D124" s="4" t="s">
        <v>656</v>
      </c>
      <c r="E124" s="4" t="s">
        <v>657</v>
      </c>
      <c r="F124" s="6">
        <v>45002</v>
      </c>
      <c r="G124" s="6">
        <v>45004</v>
      </c>
      <c r="H124" s="4">
        <v>1</v>
      </c>
      <c r="I124" s="4">
        <v>2</v>
      </c>
      <c r="J124" s="4">
        <v>2</v>
      </c>
      <c r="K124" s="4" t="s">
        <v>30</v>
      </c>
      <c r="L124" s="4">
        <v>1892</v>
      </c>
      <c r="M124" s="4">
        <v>1892</v>
      </c>
      <c r="N124" s="4" t="s">
        <v>658</v>
      </c>
      <c r="O124" s="4" t="s">
        <v>32</v>
      </c>
      <c r="P124" s="4" t="s">
        <v>33</v>
      </c>
      <c r="Q124" s="4">
        <v>0</v>
      </c>
      <c r="R124" s="7">
        <v>45001</v>
      </c>
      <c r="S124" s="6">
        <v>45007</v>
      </c>
      <c r="T124" s="4" t="s">
        <v>34</v>
      </c>
      <c r="U124" s="4">
        <v>1892</v>
      </c>
      <c r="V124" s="4">
        <v>0</v>
      </c>
      <c r="W124" s="4">
        <v>0</v>
      </c>
      <c r="X124" s="4" t="s">
        <v>659</v>
      </c>
      <c r="Y124" s="4" t="s">
        <v>48</v>
      </c>
    </row>
    <row r="125" s="4" customFormat="1" spans="1:25">
      <c r="A125" s="4" t="s">
        <v>660</v>
      </c>
      <c r="B125" s="4" t="s">
        <v>26</v>
      </c>
      <c r="C125" s="4" t="s">
        <v>27</v>
      </c>
      <c r="D125" s="4" t="s">
        <v>619</v>
      </c>
      <c r="E125" s="4" t="s">
        <v>620</v>
      </c>
      <c r="F125" s="6">
        <v>45003</v>
      </c>
      <c r="G125" s="6">
        <v>45004</v>
      </c>
      <c r="H125" s="4">
        <v>1</v>
      </c>
      <c r="I125" s="4">
        <v>1</v>
      </c>
      <c r="J125" s="4">
        <v>1</v>
      </c>
      <c r="K125" s="4" t="s">
        <v>30</v>
      </c>
      <c r="L125" s="4">
        <v>220</v>
      </c>
      <c r="M125" s="4">
        <v>220</v>
      </c>
      <c r="N125" s="4" t="s">
        <v>661</v>
      </c>
      <c r="O125" s="4" t="s">
        <v>32</v>
      </c>
      <c r="P125" s="4" t="s">
        <v>33</v>
      </c>
      <c r="Q125" s="4">
        <v>0</v>
      </c>
      <c r="R125" s="7">
        <v>45001</v>
      </c>
      <c r="S125" s="6">
        <v>45007</v>
      </c>
      <c r="T125" s="4" t="s">
        <v>34</v>
      </c>
      <c r="U125" s="4">
        <v>220</v>
      </c>
      <c r="V125" s="4">
        <v>0</v>
      </c>
      <c r="W125" s="4">
        <v>0</v>
      </c>
      <c r="X125" s="4" t="s">
        <v>662</v>
      </c>
      <c r="Y125" s="4" t="s">
        <v>663</v>
      </c>
    </row>
    <row r="126" s="4" customFormat="1" spans="1:25">
      <c r="A126" s="4" t="s">
        <v>664</v>
      </c>
      <c r="B126" s="4" t="s">
        <v>26</v>
      </c>
      <c r="C126" s="4" t="s">
        <v>27</v>
      </c>
      <c r="D126" s="4" t="s">
        <v>665</v>
      </c>
      <c r="E126" s="4" t="s">
        <v>666</v>
      </c>
      <c r="F126" s="6">
        <v>45002</v>
      </c>
      <c r="G126" s="6">
        <v>45004</v>
      </c>
      <c r="H126" s="4">
        <v>1</v>
      </c>
      <c r="I126" s="4">
        <v>2</v>
      </c>
      <c r="J126" s="4">
        <v>2</v>
      </c>
      <c r="K126" s="4" t="s">
        <v>30</v>
      </c>
      <c r="L126" s="4">
        <v>4124</v>
      </c>
      <c r="M126" s="4">
        <v>4124</v>
      </c>
      <c r="N126" s="4" t="s">
        <v>667</v>
      </c>
      <c r="O126" s="4" t="s">
        <v>32</v>
      </c>
      <c r="P126" s="4" t="s">
        <v>33</v>
      </c>
      <c r="Q126" s="4">
        <v>0</v>
      </c>
      <c r="R126" s="7">
        <v>45001</v>
      </c>
      <c r="S126" s="6">
        <v>45007</v>
      </c>
      <c r="T126" s="4" t="s">
        <v>34</v>
      </c>
      <c r="U126" s="4">
        <v>4124</v>
      </c>
      <c r="V126" s="4">
        <v>0</v>
      </c>
      <c r="W126" s="4">
        <v>0</v>
      </c>
      <c r="X126" s="4" t="s">
        <v>668</v>
      </c>
      <c r="Y126" s="4" t="s">
        <v>669</v>
      </c>
    </row>
    <row r="127" s="4" customFormat="1" spans="1:25">
      <c r="A127" s="4" t="s">
        <v>670</v>
      </c>
      <c r="B127" s="4" t="s">
        <v>26</v>
      </c>
      <c r="C127" s="4" t="s">
        <v>27</v>
      </c>
      <c r="D127" s="4" t="s">
        <v>671</v>
      </c>
      <c r="E127" s="4" t="s">
        <v>379</v>
      </c>
      <c r="F127" s="6">
        <v>45003</v>
      </c>
      <c r="G127" s="6">
        <v>45004</v>
      </c>
      <c r="H127" s="4">
        <v>1</v>
      </c>
      <c r="I127" s="4">
        <v>1</v>
      </c>
      <c r="J127" s="4">
        <v>1</v>
      </c>
      <c r="K127" s="4" t="s">
        <v>30</v>
      </c>
      <c r="L127" s="4">
        <v>1692</v>
      </c>
      <c r="M127" s="4">
        <v>1692</v>
      </c>
      <c r="N127" s="4" t="s">
        <v>672</v>
      </c>
      <c r="O127" s="4" t="s">
        <v>32</v>
      </c>
      <c r="P127" s="4" t="s">
        <v>33</v>
      </c>
      <c r="Q127" s="4">
        <v>0</v>
      </c>
      <c r="R127" s="7">
        <v>45001</v>
      </c>
      <c r="S127" s="6">
        <v>45007</v>
      </c>
      <c r="T127" s="4" t="s">
        <v>34</v>
      </c>
      <c r="U127" s="4">
        <v>1692</v>
      </c>
      <c r="V127" s="4">
        <v>0</v>
      </c>
      <c r="W127" s="4">
        <v>0</v>
      </c>
      <c r="X127" s="4" t="s">
        <v>673</v>
      </c>
      <c r="Y127" s="4" t="s">
        <v>674</v>
      </c>
    </row>
    <row r="128" s="4" customFormat="1" spans="1:25">
      <c r="A128" s="4" t="s">
        <v>675</v>
      </c>
      <c r="B128" s="4" t="s">
        <v>26</v>
      </c>
      <c r="C128" s="4" t="s">
        <v>27</v>
      </c>
      <c r="D128" s="4" t="s">
        <v>676</v>
      </c>
      <c r="E128" s="4" t="s">
        <v>186</v>
      </c>
      <c r="F128" s="6">
        <v>45003</v>
      </c>
      <c r="G128" s="6">
        <v>45004</v>
      </c>
      <c r="H128" s="4">
        <v>1</v>
      </c>
      <c r="I128" s="4">
        <v>1</v>
      </c>
      <c r="J128" s="4">
        <v>1</v>
      </c>
      <c r="K128" s="4" t="s">
        <v>30</v>
      </c>
      <c r="L128" s="4">
        <v>821</v>
      </c>
      <c r="M128" s="4">
        <v>821</v>
      </c>
      <c r="N128" s="4" t="s">
        <v>677</v>
      </c>
      <c r="O128" s="4" t="s">
        <v>32</v>
      </c>
      <c r="P128" s="4" t="s">
        <v>33</v>
      </c>
      <c r="Q128" s="4">
        <v>0</v>
      </c>
      <c r="R128" s="7">
        <v>45001</v>
      </c>
      <c r="S128" s="6">
        <v>45007</v>
      </c>
      <c r="T128" s="4" t="s">
        <v>34</v>
      </c>
      <c r="U128" s="4">
        <v>821</v>
      </c>
      <c r="V128" s="4">
        <v>0</v>
      </c>
      <c r="W128" s="4">
        <v>0</v>
      </c>
      <c r="X128" s="4" t="s">
        <v>678</v>
      </c>
      <c r="Y128" s="4" t="s">
        <v>48</v>
      </c>
    </row>
    <row r="129" s="4" customFormat="1" spans="1:25">
      <c r="A129" s="4" t="s">
        <v>679</v>
      </c>
      <c r="B129" s="4" t="s">
        <v>26</v>
      </c>
      <c r="C129" s="4" t="s">
        <v>27</v>
      </c>
      <c r="D129" s="4" t="s">
        <v>680</v>
      </c>
      <c r="E129" s="4" t="s">
        <v>681</v>
      </c>
      <c r="F129" s="6">
        <v>45003</v>
      </c>
      <c r="G129" s="6">
        <v>45004</v>
      </c>
      <c r="H129" s="4">
        <v>3</v>
      </c>
      <c r="I129" s="4">
        <v>1</v>
      </c>
      <c r="J129" s="4">
        <v>3</v>
      </c>
      <c r="K129" s="4" t="s">
        <v>30</v>
      </c>
      <c r="L129" s="4">
        <v>3075</v>
      </c>
      <c r="M129" s="4">
        <v>3075</v>
      </c>
      <c r="N129" s="4" t="s">
        <v>682</v>
      </c>
      <c r="O129" s="4" t="s">
        <v>32</v>
      </c>
      <c r="P129" s="4" t="s">
        <v>33</v>
      </c>
      <c r="Q129" s="4">
        <v>0</v>
      </c>
      <c r="R129" s="7">
        <v>45001</v>
      </c>
      <c r="S129" s="6">
        <v>45007</v>
      </c>
      <c r="T129" s="4" t="s">
        <v>34</v>
      </c>
      <c r="U129" s="4">
        <v>3075</v>
      </c>
      <c r="V129" s="4">
        <v>0</v>
      </c>
      <c r="W129" s="4">
        <v>0</v>
      </c>
      <c r="X129" s="4" t="s">
        <v>683</v>
      </c>
      <c r="Y129" s="4" t="s">
        <v>48</v>
      </c>
    </row>
    <row r="130" s="4" customFormat="1" spans="1:25">
      <c r="A130" s="4" t="s">
        <v>684</v>
      </c>
      <c r="B130" s="4" t="s">
        <v>26</v>
      </c>
      <c r="C130" s="4" t="s">
        <v>27</v>
      </c>
      <c r="D130" s="4" t="s">
        <v>685</v>
      </c>
      <c r="E130" s="4" t="s">
        <v>127</v>
      </c>
      <c r="F130" s="6">
        <v>45003</v>
      </c>
      <c r="G130" s="6">
        <v>45004</v>
      </c>
      <c r="H130" s="4">
        <v>1</v>
      </c>
      <c r="I130" s="4">
        <v>1</v>
      </c>
      <c r="J130" s="4">
        <v>1</v>
      </c>
      <c r="K130" s="4" t="s">
        <v>30</v>
      </c>
      <c r="L130" s="4">
        <v>530</v>
      </c>
      <c r="M130" s="4">
        <v>530</v>
      </c>
      <c r="N130" s="4" t="s">
        <v>686</v>
      </c>
      <c r="O130" s="4" t="s">
        <v>32</v>
      </c>
      <c r="P130" s="4" t="s">
        <v>33</v>
      </c>
      <c r="Q130" s="4">
        <v>0</v>
      </c>
      <c r="R130" s="7">
        <v>45001</v>
      </c>
      <c r="S130" s="6">
        <v>45007</v>
      </c>
      <c r="T130" s="4" t="s">
        <v>34</v>
      </c>
      <c r="U130" s="4">
        <v>530</v>
      </c>
      <c r="V130" s="4">
        <v>0</v>
      </c>
      <c r="W130" s="4">
        <v>0</v>
      </c>
      <c r="X130" s="4" t="s">
        <v>687</v>
      </c>
      <c r="Y130" s="4" t="s">
        <v>688</v>
      </c>
    </row>
    <row r="131" s="4" customFormat="1" spans="1:25">
      <c r="A131" s="4" t="s">
        <v>689</v>
      </c>
      <c r="B131" s="4" t="s">
        <v>26</v>
      </c>
      <c r="C131" s="4" t="s">
        <v>27</v>
      </c>
      <c r="D131" s="4" t="s">
        <v>690</v>
      </c>
      <c r="E131" s="4" t="s">
        <v>691</v>
      </c>
      <c r="F131" s="6">
        <v>45003</v>
      </c>
      <c r="G131" s="6">
        <v>45004</v>
      </c>
      <c r="H131" s="4">
        <v>1</v>
      </c>
      <c r="I131" s="4">
        <v>1</v>
      </c>
      <c r="J131" s="4">
        <v>1</v>
      </c>
      <c r="K131" s="4" t="s">
        <v>30</v>
      </c>
      <c r="L131" s="4">
        <v>263</v>
      </c>
      <c r="M131" s="4">
        <v>263</v>
      </c>
      <c r="N131" s="4" t="s">
        <v>692</v>
      </c>
      <c r="O131" s="4" t="s">
        <v>32</v>
      </c>
      <c r="P131" s="4" t="s">
        <v>33</v>
      </c>
      <c r="Q131" s="4">
        <v>0</v>
      </c>
      <c r="R131" s="7">
        <v>45001</v>
      </c>
      <c r="S131" s="6">
        <v>45007</v>
      </c>
      <c r="T131" s="4" t="s">
        <v>34</v>
      </c>
      <c r="U131" s="4">
        <v>263</v>
      </c>
      <c r="V131" s="4">
        <v>0</v>
      </c>
      <c r="W131" s="4">
        <v>0</v>
      </c>
      <c r="X131" s="4" t="s">
        <v>693</v>
      </c>
      <c r="Y131" s="4" t="s">
        <v>694</v>
      </c>
    </row>
    <row r="132" s="4" customFormat="1" spans="1:25">
      <c r="A132" s="4" t="s">
        <v>695</v>
      </c>
      <c r="B132" s="4" t="s">
        <v>26</v>
      </c>
      <c r="C132" s="4" t="s">
        <v>27</v>
      </c>
      <c r="D132" s="4" t="s">
        <v>696</v>
      </c>
      <c r="E132" s="4" t="s">
        <v>697</v>
      </c>
      <c r="F132" s="6">
        <v>45002</v>
      </c>
      <c r="G132" s="6">
        <v>45004</v>
      </c>
      <c r="H132" s="4">
        <v>1</v>
      </c>
      <c r="I132" s="4">
        <v>2</v>
      </c>
      <c r="J132" s="4">
        <v>2</v>
      </c>
      <c r="K132" s="4" t="s">
        <v>30</v>
      </c>
      <c r="L132" s="4">
        <v>1378</v>
      </c>
      <c r="M132" s="4">
        <v>1378</v>
      </c>
      <c r="N132" s="4" t="s">
        <v>698</v>
      </c>
      <c r="O132" s="4" t="s">
        <v>32</v>
      </c>
      <c r="P132" s="4" t="s">
        <v>33</v>
      </c>
      <c r="Q132" s="4">
        <v>0</v>
      </c>
      <c r="R132" s="7">
        <v>45001</v>
      </c>
      <c r="S132" s="6">
        <v>45007</v>
      </c>
      <c r="T132" s="4" t="s">
        <v>34</v>
      </c>
      <c r="U132" s="4">
        <v>1378</v>
      </c>
      <c r="V132" s="4">
        <v>0</v>
      </c>
      <c r="W132" s="4">
        <v>0</v>
      </c>
      <c r="X132" s="4" t="s">
        <v>699</v>
      </c>
      <c r="Y132" s="4" t="s">
        <v>48</v>
      </c>
    </row>
    <row r="133" s="4" customFormat="1" spans="1:25">
      <c r="A133" s="4" t="s">
        <v>700</v>
      </c>
      <c r="B133" s="4" t="s">
        <v>26</v>
      </c>
      <c r="C133" s="4" t="s">
        <v>27</v>
      </c>
      <c r="D133" s="4" t="s">
        <v>701</v>
      </c>
      <c r="E133" s="4" t="s">
        <v>246</v>
      </c>
      <c r="F133" s="6">
        <v>45003</v>
      </c>
      <c r="G133" s="6">
        <v>45004</v>
      </c>
      <c r="H133" s="4">
        <v>1</v>
      </c>
      <c r="I133" s="4">
        <v>1</v>
      </c>
      <c r="J133" s="4">
        <v>1</v>
      </c>
      <c r="K133" s="4" t="s">
        <v>30</v>
      </c>
      <c r="L133" s="4">
        <v>251</v>
      </c>
      <c r="M133" s="4">
        <v>251</v>
      </c>
      <c r="N133" s="4" t="s">
        <v>702</v>
      </c>
      <c r="O133" s="4" t="s">
        <v>32</v>
      </c>
      <c r="P133" s="4" t="s">
        <v>33</v>
      </c>
      <c r="Q133" s="4">
        <v>0</v>
      </c>
      <c r="R133" s="7">
        <v>45001</v>
      </c>
      <c r="S133" s="6">
        <v>45007</v>
      </c>
      <c r="T133" s="4" t="s">
        <v>34</v>
      </c>
      <c r="U133" s="4">
        <v>251</v>
      </c>
      <c r="V133" s="4">
        <v>0</v>
      </c>
      <c r="W133" s="4">
        <v>0</v>
      </c>
      <c r="X133" s="4" t="s">
        <v>703</v>
      </c>
      <c r="Y133" s="4" t="s">
        <v>704</v>
      </c>
    </row>
    <row r="134" s="4" customFormat="1" spans="1:25">
      <c r="A134" s="4" t="s">
        <v>705</v>
      </c>
      <c r="B134" s="4" t="s">
        <v>26</v>
      </c>
      <c r="C134" s="4" t="s">
        <v>27</v>
      </c>
      <c r="D134" s="4" t="s">
        <v>706</v>
      </c>
      <c r="E134" s="4" t="s">
        <v>707</v>
      </c>
      <c r="F134" s="6">
        <v>45002</v>
      </c>
      <c r="G134" s="6">
        <v>45004</v>
      </c>
      <c r="H134" s="4">
        <v>1</v>
      </c>
      <c r="I134" s="4">
        <v>2</v>
      </c>
      <c r="J134" s="4">
        <v>2</v>
      </c>
      <c r="K134" s="4" t="s">
        <v>30</v>
      </c>
      <c r="L134" s="4">
        <v>806</v>
      </c>
      <c r="M134" s="4">
        <v>806</v>
      </c>
      <c r="N134" s="4" t="s">
        <v>708</v>
      </c>
      <c r="O134" s="4" t="s">
        <v>32</v>
      </c>
      <c r="P134" s="4" t="s">
        <v>33</v>
      </c>
      <c r="Q134" s="4">
        <v>0</v>
      </c>
      <c r="R134" s="7">
        <v>45001</v>
      </c>
      <c r="S134" s="6">
        <v>45007</v>
      </c>
      <c r="T134" s="4" t="s">
        <v>34</v>
      </c>
      <c r="U134" s="4">
        <v>806</v>
      </c>
      <c r="V134" s="4">
        <v>0</v>
      </c>
      <c r="W134" s="4">
        <v>0</v>
      </c>
      <c r="X134" s="4" t="s">
        <v>709</v>
      </c>
      <c r="Y134" s="4" t="s">
        <v>48</v>
      </c>
    </row>
    <row r="135" s="4" customFormat="1" spans="1:25">
      <c r="A135" s="4" t="s">
        <v>710</v>
      </c>
      <c r="B135" s="4" t="s">
        <v>26</v>
      </c>
      <c r="C135" s="4" t="s">
        <v>27</v>
      </c>
      <c r="D135" s="4" t="s">
        <v>614</v>
      </c>
      <c r="E135" s="4" t="s">
        <v>191</v>
      </c>
      <c r="F135" s="6">
        <v>45003</v>
      </c>
      <c r="G135" s="6">
        <v>45004</v>
      </c>
      <c r="H135" s="4">
        <v>1</v>
      </c>
      <c r="I135" s="4">
        <v>1</v>
      </c>
      <c r="J135" s="4">
        <v>1</v>
      </c>
      <c r="K135" s="4" t="s">
        <v>30</v>
      </c>
      <c r="L135" s="4">
        <v>197</v>
      </c>
      <c r="M135" s="4">
        <v>197</v>
      </c>
      <c r="N135" s="4" t="s">
        <v>711</v>
      </c>
      <c r="O135" s="4" t="s">
        <v>32</v>
      </c>
      <c r="P135" s="4" t="s">
        <v>33</v>
      </c>
      <c r="Q135" s="4">
        <v>0</v>
      </c>
      <c r="R135" s="7">
        <v>45001</v>
      </c>
      <c r="S135" s="6">
        <v>45007</v>
      </c>
      <c r="T135" s="4" t="s">
        <v>34</v>
      </c>
      <c r="U135" s="4">
        <v>197</v>
      </c>
      <c r="V135" s="4">
        <v>0</v>
      </c>
      <c r="W135" s="4">
        <v>0</v>
      </c>
      <c r="X135" s="4" t="s">
        <v>712</v>
      </c>
      <c r="Y135" s="4" t="s">
        <v>713</v>
      </c>
    </row>
    <row r="136" s="4" customFormat="1" spans="1:25">
      <c r="A136" s="4" t="s">
        <v>714</v>
      </c>
      <c r="B136" s="4" t="s">
        <v>26</v>
      </c>
      <c r="C136" s="4" t="s">
        <v>27</v>
      </c>
      <c r="D136" s="4" t="s">
        <v>715</v>
      </c>
      <c r="E136" s="4" t="s">
        <v>716</v>
      </c>
      <c r="F136" s="6">
        <v>45002</v>
      </c>
      <c r="G136" s="6">
        <v>45004</v>
      </c>
      <c r="H136" s="4">
        <v>1</v>
      </c>
      <c r="I136" s="4">
        <v>2</v>
      </c>
      <c r="J136" s="4">
        <v>2</v>
      </c>
      <c r="K136" s="4" t="s">
        <v>30</v>
      </c>
      <c r="L136" s="4">
        <v>3316</v>
      </c>
      <c r="M136" s="4">
        <v>3316</v>
      </c>
      <c r="N136" s="4" t="s">
        <v>717</v>
      </c>
      <c r="O136" s="4" t="s">
        <v>32</v>
      </c>
      <c r="P136" s="4" t="s">
        <v>33</v>
      </c>
      <c r="Q136" s="4">
        <v>0</v>
      </c>
      <c r="R136" s="7">
        <v>45001</v>
      </c>
      <c r="S136" s="6">
        <v>45007</v>
      </c>
      <c r="T136" s="4" t="s">
        <v>34</v>
      </c>
      <c r="U136" s="4">
        <v>3316</v>
      </c>
      <c r="V136" s="4">
        <v>0</v>
      </c>
      <c r="W136" s="4">
        <v>0</v>
      </c>
      <c r="X136" s="4" t="s">
        <v>718</v>
      </c>
      <c r="Y136" s="4" t="s">
        <v>719</v>
      </c>
    </row>
    <row r="137" s="4" customFormat="1" spans="1:26">
      <c r="A137" s="4" t="s">
        <v>720</v>
      </c>
      <c r="B137" s="4" t="s">
        <v>26</v>
      </c>
      <c r="C137" s="4" t="s">
        <v>27</v>
      </c>
      <c r="D137" s="4" t="s">
        <v>721</v>
      </c>
      <c r="E137" s="4" t="s">
        <v>722</v>
      </c>
      <c r="F137" s="6">
        <v>45002</v>
      </c>
      <c r="G137" s="6">
        <v>45004</v>
      </c>
      <c r="H137" s="4">
        <v>2</v>
      </c>
      <c r="I137" s="4">
        <v>2</v>
      </c>
      <c r="J137" s="4">
        <v>4</v>
      </c>
      <c r="K137" s="4" t="s">
        <v>30</v>
      </c>
      <c r="L137" s="4">
        <v>4750</v>
      </c>
      <c r="M137" s="4">
        <v>4750</v>
      </c>
      <c r="N137" s="4" t="s">
        <v>723</v>
      </c>
      <c r="O137" s="4" t="s">
        <v>32</v>
      </c>
      <c r="P137" s="4" t="s">
        <v>33</v>
      </c>
      <c r="Q137" s="4">
        <v>0</v>
      </c>
      <c r="R137" s="7">
        <v>45002</v>
      </c>
      <c r="S137" s="6">
        <v>45007</v>
      </c>
      <c r="T137" s="4" t="s">
        <v>34</v>
      </c>
      <c r="U137" s="4">
        <v>4750</v>
      </c>
      <c r="V137" s="4">
        <v>0</v>
      </c>
      <c r="W137" s="4">
        <v>0</v>
      </c>
      <c r="X137" s="4" t="s">
        <v>724</v>
      </c>
      <c r="Y137" s="4">
        <v>7530487</v>
      </c>
      <c r="Z137" s="4" t="s">
        <v>725</v>
      </c>
    </row>
    <row r="138" s="4" customFormat="1" spans="1:25">
      <c r="A138" s="4" t="s">
        <v>726</v>
      </c>
      <c r="B138" s="4" t="s">
        <v>26</v>
      </c>
      <c r="C138" s="4" t="s">
        <v>27</v>
      </c>
      <c r="D138" s="4" t="s">
        <v>727</v>
      </c>
      <c r="E138" s="4" t="s">
        <v>728</v>
      </c>
      <c r="F138" s="6">
        <v>45002</v>
      </c>
      <c r="G138" s="6">
        <v>45004</v>
      </c>
      <c r="H138" s="4">
        <v>1</v>
      </c>
      <c r="I138" s="4">
        <v>2</v>
      </c>
      <c r="J138" s="4">
        <v>2</v>
      </c>
      <c r="K138" s="4" t="s">
        <v>30</v>
      </c>
      <c r="L138" s="4">
        <v>3745</v>
      </c>
      <c r="M138" s="4">
        <v>3745</v>
      </c>
      <c r="N138" s="4" t="s">
        <v>729</v>
      </c>
      <c r="O138" s="4" t="s">
        <v>32</v>
      </c>
      <c r="P138" s="4" t="s">
        <v>33</v>
      </c>
      <c r="Q138" s="4">
        <v>0</v>
      </c>
      <c r="R138" s="7">
        <v>45002</v>
      </c>
      <c r="S138" s="6">
        <v>45007</v>
      </c>
      <c r="T138" s="4" t="s">
        <v>34</v>
      </c>
      <c r="U138" s="4">
        <v>3745</v>
      </c>
      <c r="V138" s="4">
        <v>0</v>
      </c>
      <c r="W138" s="4">
        <v>0</v>
      </c>
      <c r="X138" s="4" t="s">
        <v>730</v>
      </c>
      <c r="Y138" s="4" t="s">
        <v>731</v>
      </c>
    </row>
    <row r="139" s="4" customFormat="1" spans="1:25">
      <c r="A139" s="4" t="s">
        <v>732</v>
      </c>
      <c r="B139" s="4" t="s">
        <v>26</v>
      </c>
      <c r="C139" s="4" t="s">
        <v>27</v>
      </c>
      <c r="D139" s="4" t="s">
        <v>733</v>
      </c>
      <c r="E139" s="4" t="s">
        <v>379</v>
      </c>
      <c r="F139" s="6">
        <v>45003</v>
      </c>
      <c r="G139" s="6">
        <v>45004</v>
      </c>
      <c r="H139" s="4">
        <v>1</v>
      </c>
      <c r="I139" s="4">
        <v>1</v>
      </c>
      <c r="J139" s="4">
        <v>1</v>
      </c>
      <c r="K139" s="4" t="s">
        <v>30</v>
      </c>
      <c r="L139" s="4">
        <v>198</v>
      </c>
      <c r="M139" s="4">
        <v>198</v>
      </c>
      <c r="N139" s="4" t="s">
        <v>734</v>
      </c>
      <c r="O139" s="4" t="s">
        <v>32</v>
      </c>
      <c r="P139" s="4" t="s">
        <v>33</v>
      </c>
      <c r="Q139" s="4">
        <v>0</v>
      </c>
      <c r="R139" s="7">
        <v>45002</v>
      </c>
      <c r="S139" s="6">
        <v>45007</v>
      </c>
      <c r="T139" s="4" t="s">
        <v>34</v>
      </c>
      <c r="U139" s="4">
        <v>198</v>
      </c>
      <c r="V139" s="4">
        <v>0</v>
      </c>
      <c r="W139" s="4">
        <v>0</v>
      </c>
      <c r="X139" s="4" t="s">
        <v>735</v>
      </c>
      <c r="Y139" s="4" t="s">
        <v>48</v>
      </c>
    </row>
    <row r="140" s="4" customFormat="1" spans="1:25">
      <c r="A140" s="4" t="s">
        <v>736</v>
      </c>
      <c r="B140" s="4" t="s">
        <v>26</v>
      </c>
      <c r="C140" s="4" t="s">
        <v>27</v>
      </c>
      <c r="D140" s="4" t="s">
        <v>737</v>
      </c>
      <c r="E140" s="4" t="s">
        <v>738</v>
      </c>
      <c r="F140" s="6">
        <v>45003</v>
      </c>
      <c r="G140" s="6">
        <v>45004</v>
      </c>
      <c r="H140" s="4">
        <v>1</v>
      </c>
      <c r="I140" s="4">
        <v>1</v>
      </c>
      <c r="J140" s="4">
        <v>1</v>
      </c>
      <c r="K140" s="4" t="s">
        <v>30</v>
      </c>
      <c r="L140" s="4">
        <v>1274</v>
      </c>
      <c r="M140" s="4">
        <v>1274</v>
      </c>
      <c r="N140" s="4" t="s">
        <v>739</v>
      </c>
      <c r="O140" s="4" t="s">
        <v>32</v>
      </c>
      <c r="P140" s="4" t="s">
        <v>33</v>
      </c>
      <c r="Q140" s="4">
        <v>0</v>
      </c>
      <c r="R140" s="7">
        <v>45002</v>
      </c>
      <c r="S140" s="6">
        <v>45007</v>
      </c>
      <c r="T140" s="4" t="s">
        <v>34</v>
      </c>
      <c r="U140" s="4">
        <v>1274</v>
      </c>
      <c r="V140" s="4">
        <v>0</v>
      </c>
      <c r="W140" s="4">
        <v>0</v>
      </c>
      <c r="X140" s="4" t="s">
        <v>740</v>
      </c>
      <c r="Y140" s="4" t="s">
        <v>741</v>
      </c>
    </row>
    <row r="141" s="4" customFormat="1" spans="1:25">
      <c r="A141" s="4" t="s">
        <v>742</v>
      </c>
      <c r="B141" s="4" t="s">
        <v>26</v>
      </c>
      <c r="C141" s="4" t="s">
        <v>27</v>
      </c>
      <c r="D141" s="4" t="s">
        <v>743</v>
      </c>
      <c r="E141" s="4" t="s">
        <v>252</v>
      </c>
      <c r="F141" s="6">
        <v>45002</v>
      </c>
      <c r="G141" s="6">
        <v>45004</v>
      </c>
      <c r="H141" s="4">
        <v>1</v>
      </c>
      <c r="I141" s="4">
        <v>2</v>
      </c>
      <c r="J141" s="4">
        <v>2</v>
      </c>
      <c r="K141" s="4" t="s">
        <v>30</v>
      </c>
      <c r="L141" s="4">
        <v>678</v>
      </c>
      <c r="M141" s="4">
        <v>678</v>
      </c>
      <c r="N141" s="4" t="s">
        <v>744</v>
      </c>
      <c r="O141" s="4" t="s">
        <v>32</v>
      </c>
      <c r="P141" s="4" t="s">
        <v>33</v>
      </c>
      <c r="Q141" s="4">
        <v>0</v>
      </c>
      <c r="R141" s="7">
        <v>45002</v>
      </c>
      <c r="S141" s="6">
        <v>45007</v>
      </c>
      <c r="T141" s="4" t="s">
        <v>34</v>
      </c>
      <c r="U141" s="4">
        <v>678</v>
      </c>
      <c r="V141" s="4">
        <v>0</v>
      </c>
      <c r="W141" s="4">
        <v>0</v>
      </c>
      <c r="X141" s="4" t="s">
        <v>745</v>
      </c>
      <c r="Y141" s="4" t="s">
        <v>746</v>
      </c>
    </row>
    <row r="142" s="4" customFormat="1" spans="1:25">
      <c r="A142" s="4" t="s">
        <v>747</v>
      </c>
      <c r="B142" s="4" t="s">
        <v>26</v>
      </c>
      <c r="C142" s="4" t="s">
        <v>27</v>
      </c>
      <c r="D142" s="4" t="s">
        <v>748</v>
      </c>
      <c r="E142" s="4" t="s">
        <v>749</v>
      </c>
      <c r="F142" s="6">
        <v>45003</v>
      </c>
      <c r="G142" s="6">
        <v>45004</v>
      </c>
      <c r="H142" s="4">
        <v>1</v>
      </c>
      <c r="I142" s="4">
        <v>1</v>
      </c>
      <c r="J142" s="4">
        <v>1</v>
      </c>
      <c r="K142" s="4" t="s">
        <v>30</v>
      </c>
      <c r="L142" s="4">
        <v>755</v>
      </c>
      <c r="M142" s="4">
        <v>755</v>
      </c>
      <c r="N142" s="4" t="s">
        <v>750</v>
      </c>
      <c r="O142" s="4" t="s">
        <v>32</v>
      </c>
      <c r="P142" s="4" t="s">
        <v>33</v>
      </c>
      <c r="Q142" s="4">
        <v>0</v>
      </c>
      <c r="R142" s="7">
        <v>45002</v>
      </c>
      <c r="S142" s="6">
        <v>45007</v>
      </c>
      <c r="T142" s="4" t="s">
        <v>34</v>
      </c>
      <c r="U142" s="4">
        <v>755</v>
      </c>
      <c r="V142" s="4">
        <v>0</v>
      </c>
      <c r="W142" s="4">
        <v>0</v>
      </c>
      <c r="X142" s="4" t="s">
        <v>751</v>
      </c>
      <c r="Y142" s="4" t="s">
        <v>752</v>
      </c>
    </row>
    <row r="143" s="4" customFormat="1" spans="1:25">
      <c r="A143" s="4" t="s">
        <v>753</v>
      </c>
      <c r="B143" s="4" t="s">
        <v>26</v>
      </c>
      <c r="C143" s="4" t="s">
        <v>27</v>
      </c>
      <c r="D143" s="4" t="s">
        <v>754</v>
      </c>
      <c r="E143" s="4" t="s">
        <v>512</v>
      </c>
      <c r="F143" s="6">
        <v>45003</v>
      </c>
      <c r="G143" s="6">
        <v>45004</v>
      </c>
      <c r="H143" s="4">
        <v>1</v>
      </c>
      <c r="I143" s="4">
        <v>1</v>
      </c>
      <c r="J143" s="4">
        <v>1</v>
      </c>
      <c r="K143" s="4" t="s">
        <v>30</v>
      </c>
      <c r="L143" s="4">
        <v>395</v>
      </c>
      <c r="M143" s="4">
        <v>395</v>
      </c>
      <c r="N143" s="4" t="s">
        <v>755</v>
      </c>
      <c r="O143" s="4" t="s">
        <v>32</v>
      </c>
      <c r="P143" s="4" t="s">
        <v>33</v>
      </c>
      <c r="Q143" s="4">
        <v>0</v>
      </c>
      <c r="R143" s="7">
        <v>45002</v>
      </c>
      <c r="S143" s="6">
        <v>45007</v>
      </c>
      <c r="T143" s="4" t="s">
        <v>34</v>
      </c>
      <c r="U143" s="4">
        <v>395</v>
      </c>
      <c r="V143" s="4">
        <v>0</v>
      </c>
      <c r="W143" s="4">
        <v>0</v>
      </c>
      <c r="X143" s="4" t="s">
        <v>756</v>
      </c>
      <c r="Y143" s="4" t="s">
        <v>757</v>
      </c>
    </row>
    <row r="144" s="4" customFormat="1" spans="1:25">
      <c r="A144" s="4" t="s">
        <v>758</v>
      </c>
      <c r="B144" s="4" t="s">
        <v>26</v>
      </c>
      <c r="C144" s="4" t="s">
        <v>27</v>
      </c>
      <c r="D144" s="4" t="s">
        <v>759</v>
      </c>
      <c r="E144" s="4" t="s">
        <v>760</v>
      </c>
      <c r="F144" s="6">
        <v>45003</v>
      </c>
      <c r="G144" s="6">
        <v>45004</v>
      </c>
      <c r="H144" s="4">
        <v>2</v>
      </c>
      <c r="I144" s="4">
        <v>1</v>
      </c>
      <c r="J144" s="4">
        <v>2</v>
      </c>
      <c r="K144" s="4" t="s">
        <v>30</v>
      </c>
      <c r="L144" s="4">
        <v>1212</v>
      </c>
      <c r="M144" s="4">
        <v>1212</v>
      </c>
      <c r="N144" s="4" t="s">
        <v>761</v>
      </c>
      <c r="O144" s="4" t="s">
        <v>32</v>
      </c>
      <c r="P144" s="4" t="s">
        <v>33</v>
      </c>
      <c r="Q144" s="4">
        <v>0</v>
      </c>
      <c r="R144" s="7">
        <v>45002</v>
      </c>
      <c r="S144" s="6">
        <v>45007</v>
      </c>
      <c r="T144" s="4" t="s">
        <v>34</v>
      </c>
      <c r="U144" s="4">
        <v>1212</v>
      </c>
      <c r="V144" s="4">
        <v>0</v>
      </c>
      <c r="W144" s="4">
        <v>0</v>
      </c>
      <c r="X144" s="4" t="s">
        <v>762</v>
      </c>
      <c r="Y144" s="4" t="s">
        <v>48</v>
      </c>
    </row>
    <row r="145" s="4" customFormat="1" spans="1:25">
      <c r="A145" s="4" t="s">
        <v>763</v>
      </c>
      <c r="B145" s="4" t="s">
        <v>26</v>
      </c>
      <c r="C145" s="4" t="s">
        <v>27</v>
      </c>
      <c r="D145" s="4" t="s">
        <v>764</v>
      </c>
      <c r="E145" s="4" t="s">
        <v>765</v>
      </c>
      <c r="F145" s="6">
        <v>45002</v>
      </c>
      <c r="G145" s="6">
        <v>45004</v>
      </c>
      <c r="H145" s="4">
        <v>1</v>
      </c>
      <c r="I145" s="4">
        <v>2</v>
      </c>
      <c r="J145" s="4">
        <v>2</v>
      </c>
      <c r="K145" s="4" t="s">
        <v>30</v>
      </c>
      <c r="L145" s="4">
        <v>3162</v>
      </c>
      <c r="M145" s="4">
        <v>3162</v>
      </c>
      <c r="N145" s="4" t="s">
        <v>766</v>
      </c>
      <c r="O145" s="4" t="s">
        <v>32</v>
      </c>
      <c r="P145" s="4" t="s">
        <v>33</v>
      </c>
      <c r="Q145" s="4">
        <v>0</v>
      </c>
      <c r="R145" s="7">
        <v>45002</v>
      </c>
      <c r="S145" s="6">
        <v>45007</v>
      </c>
      <c r="T145" s="4" t="s">
        <v>34</v>
      </c>
      <c r="U145" s="4">
        <v>3162</v>
      </c>
      <c r="V145" s="4">
        <v>0</v>
      </c>
      <c r="W145" s="4">
        <v>0</v>
      </c>
      <c r="X145" s="4" t="s">
        <v>767</v>
      </c>
      <c r="Y145" s="4" t="s">
        <v>48</v>
      </c>
    </row>
    <row r="146" s="4" customFormat="1" spans="1:25">
      <c r="A146" s="4" t="s">
        <v>768</v>
      </c>
      <c r="B146" s="4" t="s">
        <v>26</v>
      </c>
      <c r="C146" s="4" t="s">
        <v>27</v>
      </c>
      <c r="D146" s="4" t="s">
        <v>769</v>
      </c>
      <c r="E146" s="4" t="s">
        <v>252</v>
      </c>
      <c r="F146" s="6">
        <v>45002</v>
      </c>
      <c r="G146" s="6">
        <v>45004</v>
      </c>
      <c r="H146" s="4">
        <v>1</v>
      </c>
      <c r="I146" s="4">
        <v>2</v>
      </c>
      <c r="J146" s="4">
        <v>2</v>
      </c>
      <c r="K146" s="4" t="s">
        <v>30</v>
      </c>
      <c r="L146" s="4">
        <v>248</v>
      </c>
      <c r="M146" s="4">
        <v>248</v>
      </c>
      <c r="N146" s="4" t="s">
        <v>770</v>
      </c>
      <c r="O146" s="4" t="s">
        <v>32</v>
      </c>
      <c r="P146" s="4" t="s">
        <v>33</v>
      </c>
      <c r="Q146" s="4">
        <v>0</v>
      </c>
      <c r="R146" s="7">
        <v>45002</v>
      </c>
      <c r="S146" s="6">
        <v>45007</v>
      </c>
      <c r="T146" s="4" t="s">
        <v>34</v>
      </c>
      <c r="U146" s="4">
        <v>248</v>
      </c>
      <c r="V146" s="4">
        <v>0</v>
      </c>
      <c r="W146" s="4">
        <v>0</v>
      </c>
      <c r="X146" s="4" t="s">
        <v>771</v>
      </c>
      <c r="Y146" s="4" t="s">
        <v>772</v>
      </c>
    </row>
    <row r="147" s="4" customFormat="1" spans="1:25">
      <c r="A147" s="4" t="s">
        <v>773</v>
      </c>
      <c r="B147" s="4" t="s">
        <v>26</v>
      </c>
      <c r="C147" s="4" t="s">
        <v>27</v>
      </c>
      <c r="D147" s="4" t="s">
        <v>774</v>
      </c>
      <c r="E147" s="4" t="s">
        <v>775</v>
      </c>
      <c r="F147" s="6">
        <v>45003</v>
      </c>
      <c r="G147" s="6">
        <v>45004</v>
      </c>
      <c r="H147" s="4">
        <v>1</v>
      </c>
      <c r="I147" s="4">
        <v>1</v>
      </c>
      <c r="J147" s="4">
        <v>1</v>
      </c>
      <c r="K147" s="4" t="s">
        <v>30</v>
      </c>
      <c r="L147" s="4">
        <v>779</v>
      </c>
      <c r="M147" s="4">
        <v>779</v>
      </c>
      <c r="N147" s="4" t="s">
        <v>776</v>
      </c>
      <c r="O147" s="4" t="s">
        <v>32</v>
      </c>
      <c r="P147" s="4" t="s">
        <v>33</v>
      </c>
      <c r="Q147" s="4">
        <v>0</v>
      </c>
      <c r="R147" s="7">
        <v>45002</v>
      </c>
      <c r="S147" s="6">
        <v>45007</v>
      </c>
      <c r="T147" s="4" t="s">
        <v>34</v>
      </c>
      <c r="U147" s="4">
        <v>779</v>
      </c>
      <c r="V147" s="4">
        <v>0</v>
      </c>
      <c r="W147" s="4">
        <v>0</v>
      </c>
      <c r="X147" s="4" t="s">
        <v>777</v>
      </c>
      <c r="Y147" s="4" t="s">
        <v>778</v>
      </c>
    </row>
    <row r="148" s="4" customFormat="1" spans="1:25">
      <c r="A148" s="4" t="s">
        <v>779</v>
      </c>
      <c r="B148" s="4" t="s">
        <v>26</v>
      </c>
      <c r="C148" s="4" t="s">
        <v>27</v>
      </c>
      <c r="D148" s="4" t="s">
        <v>780</v>
      </c>
      <c r="E148" s="4" t="s">
        <v>620</v>
      </c>
      <c r="F148" s="6">
        <v>45002</v>
      </c>
      <c r="G148" s="6">
        <v>45004</v>
      </c>
      <c r="H148" s="4">
        <v>1</v>
      </c>
      <c r="I148" s="4">
        <v>2</v>
      </c>
      <c r="J148" s="4">
        <v>2</v>
      </c>
      <c r="K148" s="4" t="s">
        <v>30</v>
      </c>
      <c r="L148" s="4">
        <v>570</v>
      </c>
      <c r="M148" s="4">
        <v>570</v>
      </c>
      <c r="N148" s="4" t="s">
        <v>781</v>
      </c>
      <c r="O148" s="4" t="s">
        <v>32</v>
      </c>
      <c r="P148" s="4" t="s">
        <v>33</v>
      </c>
      <c r="Q148" s="4">
        <v>0</v>
      </c>
      <c r="R148" s="7">
        <v>45002</v>
      </c>
      <c r="S148" s="6">
        <v>45007</v>
      </c>
      <c r="T148" s="4" t="s">
        <v>34</v>
      </c>
      <c r="U148" s="4">
        <v>570</v>
      </c>
      <c r="V148" s="4">
        <v>0</v>
      </c>
      <c r="W148" s="4">
        <v>0</v>
      </c>
      <c r="X148" s="4" t="s">
        <v>782</v>
      </c>
      <c r="Y148" s="4" t="s">
        <v>783</v>
      </c>
    </row>
    <row r="149" s="4" customFormat="1" spans="1:25">
      <c r="A149" s="4" t="s">
        <v>784</v>
      </c>
      <c r="B149" s="4" t="s">
        <v>26</v>
      </c>
      <c r="C149" s="4" t="s">
        <v>27</v>
      </c>
      <c r="D149" s="4" t="s">
        <v>785</v>
      </c>
      <c r="E149" s="4" t="s">
        <v>335</v>
      </c>
      <c r="F149" s="6">
        <v>45002</v>
      </c>
      <c r="G149" s="6">
        <v>45004</v>
      </c>
      <c r="H149" s="4">
        <v>1</v>
      </c>
      <c r="I149" s="4">
        <v>2</v>
      </c>
      <c r="J149" s="4">
        <v>2</v>
      </c>
      <c r="K149" s="4" t="s">
        <v>30</v>
      </c>
      <c r="L149" s="4">
        <v>162</v>
      </c>
      <c r="M149" s="4">
        <v>162</v>
      </c>
      <c r="N149" s="4" t="s">
        <v>786</v>
      </c>
      <c r="O149" s="4" t="s">
        <v>32</v>
      </c>
      <c r="P149" s="4" t="s">
        <v>33</v>
      </c>
      <c r="Q149" s="4">
        <v>0</v>
      </c>
      <c r="R149" s="7">
        <v>45002</v>
      </c>
      <c r="S149" s="6">
        <v>45007</v>
      </c>
      <c r="T149" s="4" t="s">
        <v>34</v>
      </c>
      <c r="U149" s="4">
        <v>162</v>
      </c>
      <c r="V149" s="4">
        <v>0</v>
      </c>
      <c r="W149" s="4">
        <v>0</v>
      </c>
      <c r="X149" s="4" t="s">
        <v>787</v>
      </c>
      <c r="Y149" s="4" t="s">
        <v>48</v>
      </c>
    </row>
    <row r="150" s="4" customFormat="1" spans="1:25">
      <c r="A150" s="4" t="s">
        <v>788</v>
      </c>
      <c r="B150" s="4" t="s">
        <v>26</v>
      </c>
      <c r="C150" s="4" t="s">
        <v>27</v>
      </c>
      <c r="D150" s="4" t="s">
        <v>789</v>
      </c>
      <c r="E150" s="4" t="s">
        <v>790</v>
      </c>
      <c r="F150" s="6">
        <v>45002</v>
      </c>
      <c r="G150" s="6">
        <v>45004</v>
      </c>
      <c r="H150" s="4">
        <v>1</v>
      </c>
      <c r="I150" s="4">
        <v>2</v>
      </c>
      <c r="J150" s="4">
        <v>2</v>
      </c>
      <c r="K150" s="4" t="s">
        <v>30</v>
      </c>
      <c r="L150" s="4">
        <v>1664</v>
      </c>
      <c r="M150" s="4">
        <v>1664</v>
      </c>
      <c r="N150" s="4" t="s">
        <v>791</v>
      </c>
      <c r="O150" s="4" t="s">
        <v>32</v>
      </c>
      <c r="P150" s="4" t="s">
        <v>33</v>
      </c>
      <c r="Q150" s="4">
        <v>0</v>
      </c>
      <c r="R150" s="7">
        <v>45002</v>
      </c>
      <c r="S150" s="6">
        <v>45007</v>
      </c>
      <c r="T150" s="4" t="s">
        <v>34</v>
      </c>
      <c r="U150" s="4">
        <v>1664</v>
      </c>
      <c r="V150" s="4">
        <v>0</v>
      </c>
      <c r="W150" s="4">
        <v>0</v>
      </c>
      <c r="X150" s="4" t="s">
        <v>792</v>
      </c>
      <c r="Y150" s="4" t="s">
        <v>793</v>
      </c>
    </row>
    <row r="151" s="4" customFormat="1" spans="1:25">
      <c r="A151" s="4" t="s">
        <v>794</v>
      </c>
      <c r="B151" s="4" t="s">
        <v>26</v>
      </c>
      <c r="C151" s="4" t="s">
        <v>27</v>
      </c>
      <c r="D151" s="4" t="s">
        <v>795</v>
      </c>
      <c r="E151" s="4" t="s">
        <v>796</v>
      </c>
      <c r="F151" s="6">
        <v>45002</v>
      </c>
      <c r="G151" s="6">
        <v>45004</v>
      </c>
      <c r="H151" s="4">
        <v>1</v>
      </c>
      <c r="I151" s="4">
        <v>2</v>
      </c>
      <c r="J151" s="4">
        <v>2</v>
      </c>
      <c r="K151" s="4" t="s">
        <v>30</v>
      </c>
      <c r="L151" s="4">
        <v>4258</v>
      </c>
      <c r="M151" s="4">
        <v>4258</v>
      </c>
      <c r="N151" s="4" t="s">
        <v>797</v>
      </c>
      <c r="O151" s="4" t="s">
        <v>32</v>
      </c>
      <c r="P151" s="4" t="s">
        <v>33</v>
      </c>
      <c r="Q151" s="4">
        <v>0</v>
      </c>
      <c r="R151" s="7">
        <v>45002</v>
      </c>
      <c r="S151" s="6">
        <v>45007</v>
      </c>
      <c r="T151" s="4" t="s">
        <v>34</v>
      </c>
      <c r="U151" s="4">
        <v>4258</v>
      </c>
      <c r="V151" s="4">
        <v>0</v>
      </c>
      <c r="W151" s="4">
        <v>0</v>
      </c>
      <c r="X151" s="4" t="s">
        <v>798</v>
      </c>
      <c r="Y151" s="4" t="s">
        <v>799</v>
      </c>
    </row>
    <row r="152" s="4" customFormat="1" spans="1:25">
      <c r="A152" s="4" t="s">
        <v>800</v>
      </c>
      <c r="B152" s="4" t="s">
        <v>26</v>
      </c>
      <c r="C152" s="4" t="s">
        <v>27</v>
      </c>
      <c r="D152" s="4" t="s">
        <v>801</v>
      </c>
      <c r="E152" s="4" t="s">
        <v>802</v>
      </c>
      <c r="F152" s="6">
        <v>45003</v>
      </c>
      <c r="G152" s="6">
        <v>45004</v>
      </c>
      <c r="H152" s="4">
        <v>1</v>
      </c>
      <c r="I152" s="4">
        <v>1</v>
      </c>
      <c r="J152" s="4">
        <v>1</v>
      </c>
      <c r="K152" s="4" t="s">
        <v>30</v>
      </c>
      <c r="L152" s="4">
        <v>1630</v>
      </c>
      <c r="M152" s="4">
        <v>1630</v>
      </c>
      <c r="N152" s="4" t="s">
        <v>803</v>
      </c>
      <c r="O152" s="4" t="s">
        <v>32</v>
      </c>
      <c r="P152" s="4" t="s">
        <v>33</v>
      </c>
      <c r="Q152" s="4">
        <v>0</v>
      </c>
      <c r="R152" s="7">
        <v>45003</v>
      </c>
      <c r="S152" s="6">
        <v>45007</v>
      </c>
      <c r="T152" s="4" t="s">
        <v>34</v>
      </c>
      <c r="U152" s="4">
        <v>1630</v>
      </c>
      <c r="V152" s="4">
        <v>0</v>
      </c>
      <c r="W152" s="4">
        <v>0</v>
      </c>
      <c r="X152" s="4" t="s">
        <v>804</v>
      </c>
      <c r="Y152" s="4" t="s">
        <v>48</v>
      </c>
    </row>
    <row r="153" s="4" customFormat="1" spans="1:25">
      <c r="A153" s="4" t="s">
        <v>805</v>
      </c>
      <c r="B153" s="4" t="s">
        <v>26</v>
      </c>
      <c r="C153" s="4" t="s">
        <v>27</v>
      </c>
      <c r="D153" s="4" t="s">
        <v>806</v>
      </c>
      <c r="E153" s="4" t="s">
        <v>807</v>
      </c>
      <c r="F153" s="6">
        <v>45003</v>
      </c>
      <c r="G153" s="6">
        <v>45004</v>
      </c>
      <c r="H153" s="4">
        <v>1</v>
      </c>
      <c r="I153" s="4">
        <v>1</v>
      </c>
      <c r="J153" s="4">
        <v>1</v>
      </c>
      <c r="K153" s="4" t="s">
        <v>30</v>
      </c>
      <c r="L153" s="4">
        <v>185</v>
      </c>
      <c r="M153" s="4">
        <v>185</v>
      </c>
      <c r="N153" s="4" t="s">
        <v>808</v>
      </c>
      <c r="O153" s="4" t="s">
        <v>32</v>
      </c>
      <c r="P153" s="4" t="s">
        <v>33</v>
      </c>
      <c r="Q153" s="4">
        <v>0</v>
      </c>
      <c r="R153" s="7">
        <v>45003</v>
      </c>
      <c r="S153" s="6">
        <v>45007</v>
      </c>
      <c r="T153" s="4" t="s">
        <v>34</v>
      </c>
      <c r="U153" s="4">
        <v>185</v>
      </c>
      <c r="V153" s="4">
        <v>0</v>
      </c>
      <c r="W153" s="4">
        <v>0</v>
      </c>
      <c r="X153" s="4" t="s">
        <v>809</v>
      </c>
      <c r="Y153" s="4" t="s">
        <v>810</v>
      </c>
    </row>
    <row r="154" s="4" customFormat="1" spans="1:25">
      <c r="A154" s="4" t="s">
        <v>811</v>
      </c>
      <c r="B154" s="4" t="s">
        <v>26</v>
      </c>
      <c r="C154" s="4" t="s">
        <v>27</v>
      </c>
      <c r="D154" s="4" t="s">
        <v>812</v>
      </c>
      <c r="E154" s="4" t="s">
        <v>154</v>
      </c>
      <c r="F154" s="6">
        <v>45003</v>
      </c>
      <c r="G154" s="6">
        <v>45004</v>
      </c>
      <c r="H154" s="4">
        <v>1</v>
      </c>
      <c r="I154" s="4">
        <v>1</v>
      </c>
      <c r="J154" s="4">
        <v>1</v>
      </c>
      <c r="K154" s="4" t="s">
        <v>30</v>
      </c>
      <c r="L154" s="4">
        <v>995</v>
      </c>
      <c r="M154" s="4">
        <v>995</v>
      </c>
      <c r="N154" s="4" t="s">
        <v>813</v>
      </c>
      <c r="O154" s="4" t="s">
        <v>32</v>
      </c>
      <c r="P154" s="4" t="s">
        <v>33</v>
      </c>
      <c r="Q154" s="4">
        <v>0</v>
      </c>
      <c r="R154" s="7">
        <v>45003</v>
      </c>
      <c r="S154" s="6">
        <v>45007</v>
      </c>
      <c r="T154" s="4" t="s">
        <v>34</v>
      </c>
      <c r="U154" s="4">
        <v>995</v>
      </c>
      <c r="V154" s="4">
        <v>0</v>
      </c>
      <c r="W154" s="4">
        <v>0</v>
      </c>
      <c r="X154" s="4" t="s">
        <v>814</v>
      </c>
      <c r="Y154" s="4" t="s">
        <v>815</v>
      </c>
    </row>
    <row r="155" s="4" customFormat="1" spans="1:25">
      <c r="A155" s="4" t="s">
        <v>816</v>
      </c>
      <c r="B155" s="4" t="s">
        <v>26</v>
      </c>
      <c r="C155" s="4" t="s">
        <v>27</v>
      </c>
      <c r="D155" s="4" t="s">
        <v>817</v>
      </c>
      <c r="E155" s="4" t="s">
        <v>246</v>
      </c>
      <c r="F155" s="6">
        <v>45003</v>
      </c>
      <c r="G155" s="6">
        <v>45004</v>
      </c>
      <c r="H155" s="4">
        <v>1</v>
      </c>
      <c r="I155" s="4">
        <v>1</v>
      </c>
      <c r="J155" s="4">
        <v>1</v>
      </c>
      <c r="K155" s="4" t="s">
        <v>30</v>
      </c>
      <c r="L155" s="4">
        <v>225</v>
      </c>
      <c r="M155" s="4">
        <v>225</v>
      </c>
      <c r="N155" s="4" t="s">
        <v>818</v>
      </c>
      <c r="O155" s="4" t="s">
        <v>32</v>
      </c>
      <c r="P155" s="4" t="s">
        <v>33</v>
      </c>
      <c r="Q155" s="4">
        <v>0</v>
      </c>
      <c r="R155" s="7">
        <v>45003</v>
      </c>
      <c r="S155" s="6">
        <v>45007</v>
      </c>
      <c r="T155" s="4" t="s">
        <v>34</v>
      </c>
      <c r="U155" s="4">
        <v>225</v>
      </c>
      <c r="V155" s="4">
        <v>0</v>
      </c>
      <c r="W155" s="4">
        <v>0</v>
      </c>
      <c r="X155" s="4" t="s">
        <v>819</v>
      </c>
      <c r="Y155" s="4" t="s">
        <v>48</v>
      </c>
    </row>
    <row r="156" s="4" customFormat="1" spans="1:25">
      <c r="A156" s="4" t="s">
        <v>820</v>
      </c>
      <c r="B156" s="4" t="s">
        <v>26</v>
      </c>
      <c r="C156" s="4" t="s">
        <v>27</v>
      </c>
      <c r="D156" s="4" t="s">
        <v>821</v>
      </c>
      <c r="E156" s="4" t="s">
        <v>822</v>
      </c>
      <c r="F156" s="6">
        <v>45003</v>
      </c>
      <c r="G156" s="6">
        <v>45004</v>
      </c>
      <c r="H156" s="4">
        <v>1</v>
      </c>
      <c r="I156" s="4">
        <v>1</v>
      </c>
      <c r="J156" s="4">
        <v>1</v>
      </c>
      <c r="K156" s="4" t="s">
        <v>30</v>
      </c>
      <c r="L156" s="4">
        <v>92</v>
      </c>
      <c r="M156" s="4">
        <v>92</v>
      </c>
      <c r="N156" s="4" t="s">
        <v>823</v>
      </c>
      <c r="O156" s="4" t="s">
        <v>32</v>
      </c>
      <c r="P156" s="4" t="s">
        <v>33</v>
      </c>
      <c r="Q156" s="4">
        <v>0</v>
      </c>
      <c r="R156" s="7">
        <v>45003</v>
      </c>
      <c r="S156" s="6">
        <v>45007</v>
      </c>
      <c r="T156" s="4" t="s">
        <v>34</v>
      </c>
      <c r="U156" s="4">
        <v>92</v>
      </c>
      <c r="V156" s="4">
        <v>0</v>
      </c>
      <c r="W156" s="4">
        <v>0</v>
      </c>
      <c r="X156" s="4" t="s">
        <v>824</v>
      </c>
      <c r="Y156" s="4" t="s">
        <v>48</v>
      </c>
    </row>
    <row r="157" s="4" customFormat="1" spans="1:25">
      <c r="A157" s="4" t="s">
        <v>825</v>
      </c>
      <c r="B157" s="4" t="s">
        <v>26</v>
      </c>
      <c r="C157" s="4" t="s">
        <v>27</v>
      </c>
      <c r="D157" s="4" t="s">
        <v>826</v>
      </c>
      <c r="E157" s="4" t="s">
        <v>379</v>
      </c>
      <c r="F157" s="6">
        <v>45003</v>
      </c>
      <c r="G157" s="6">
        <v>45004</v>
      </c>
      <c r="H157" s="4">
        <v>1</v>
      </c>
      <c r="I157" s="4">
        <v>1</v>
      </c>
      <c r="J157" s="4">
        <v>1</v>
      </c>
      <c r="K157" s="4" t="s">
        <v>30</v>
      </c>
      <c r="L157" s="4">
        <v>4590</v>
      </c>
      <c r="M157" s="4">
        <v>4590</v>
      </c>
      <c r="N157" s="4" t="s">
        <v>827</v>
      </c>
      <c r="O157" s="4" t="s">
        <v>32</v>
      </c>
      <c r="P157" s="4" t="s">
        <v>33</v>
      </c>
      <c r="Q157" s="4">
        <v>0</v>
      </c>
      <c r="R157" s="7">
        <v>45003</v>
      </c>
      <c r="S157" s="6">
        <v>45007</v>
      </c>
      <c r="T157" s="4" t="s">
        <v>34</v>
      </c>
      <c r="U157" s="4">
        <v>4590</v>
      </c>
      <c r="V157" s="4">
        <v>0</v>
      </c>
      <c r="W157" s="4">
        <v>0</v>
      </c>
      <c r="X157" s="4" t="s">
        <v>828</v>
      </c>
      <c r="Y157" s="4" t="s">
        <v>829</v>
      </c>
    </row>
    <row r="158" s="4" customFormat="1" spans="1:25">
      <c r="A158" s="4" t="s">
        <v>830</v>
      </c>
      <c r="B158" s="4" t="s">
        <v>26</v>
      </c>
      <c r="C158" s="4" t="s">
        <v>27</v>
      </c>
      <c r="D158" s="4" t="s">
        <v>831</v>
      </c>
      <c r="E158" s="4" t="s">
        <v>832</v>
      </c>
      <c r="F158" s="6">
        <v>45003</v>
      </c>
      <c r="G158" s="6">
        <v>45004</v>
      </c>
      <c r="H158" s="4">
        <v>1</v>
      </c>
      <c r="I158" s="4">
        <v>1</v>
      </c>
      <c r="J158" s="4">
        <v>1</v>
      </c>
      <c r="K158" s="4" t="s">
        <v>30</v>
      </c>
      <c r="L158" s="4">
        <v>1412</v>
      </c>
      <c r="M158" s="4">
        <v>1412</v>
      </c>
      <c r="N158" s="4" t="s">
        <v>833</v>
      </c>
      <c r="O158" s="4" t="s">
        <v>32</v>
      </c>
      <c r="P158" s="4" t="s">
        <v>33</v>
      </c>
      <c r="Q158" s="4">
        <v>0</v>
      </c>
      <c r="R158" s="7">
        <v>45003</v>
      </c>
      <c r="S158" s="6">
        <v>45007</v>
      </c>
      <c r="T158" s="4" t="s">
        <v>34</v>
      </c>
      <c r="U158" s="4">
        <v>1412</v>
      </c>
      <c r="V158" s="4">
        <v>0</v>
      </c>
      <c r="W158" s="4">
        <v>0</v>
      </c>
      <c r="X158" s="4" t="s">
        <v>834</v>
      </c>
      <c r="Y158" s="4" t="s">
        <v>48</v>
      </c>
    </row>
    <row r="159" s="4" customFormat="1" spans="1:25">
      <c r="A159" s="4" t="s">
        <v>835</v>
      </c>
      <c r="B159" s="4" t="s">
        <v>26</v>
      </c>
      <c r="C159" s="4" t="s">
        <v>27</v>
      </c>
      <c r="D159" s="4" t="s">
        <v>836</v>
      </c>
      <c r="E159" s="4" t="s">
        <v>837</v>
      </c>
      <c r="F159" s="6">
        <v>45003</v>
      </c>
      <c r="G159" s="6">
        <v>45004</v>
      </c>
      <c r="H159" s="4">
        <v>1</v>
      </c>
      <c r="I159" s="4">
        <v>1</v>
      </c>
      <c r="J159" s="4">
        <v>1</v>
      </c>
      <c r="K159" s="4" t="s">
        <v>30</v>
      </c>
      <c r="L159" s="4">
        <v>497</v>
      </c>
      <c r="M159" s="4">
        <v>497</v>
      </c>
      <c r="N159" s="4" t="s">
        <v>838</v>
      </c>
      <c r="O159" s="4" t="s">
        <v>32</v>
      </c>
      <c r="P159" s="4" t="s">
        <v>33</v>
      </c>
      <c r="Q159" s="4">
        <v>0</v>
      </c>
      <c r="R159" s="7">
        <v>45003</v>
      </c>
      <c r="S159" s="6">
        <v>45007</v>
      </c>
      <c r="T159" s="4" t="s">
        <v>34</v>
      </c>
      <c r="U159" s="4">
        <v>497</v>
      </c>
      <c r="V159" s="4">
        <v>0</v>
      </c>
      <c r="W159" s="4">
        <v>0</v>
      </c>
      <c r="X159" s="4" t="s">
        <v>839</v>
      </c>
      <c r="Y159" s="4" t="s">
        <v>48</v>
      </c>
    </row>
    <row r="160" s="4" customFormat="1" spans="1:25">
      <c r="A160" s="4" t="s">
        <v>840</v>
      </c>
      <c r="B160" s="4" t="s">
        <v>26</v>
      </c>
      <c r="C160" s="4" t="s">
        <v>27</v>
      </c>
      <c r="D160" s="4" t="s">
        <v>841</v>
      </c>
      <c r="E160" s="4" t="s">
        <v>842</v>
      </c>
      <c r="F160" s="6">
        <v>45003</v>
      </c>
      <c r="G160" s="6">
        <v>45004</v>
      </c>
      <c r="H160" s="4">
        <v>1</v>
      </c>
      <c r="I160" s="4">
        <v>1</v>
      </c>
      <c r="J160" s="4">
        <v>1</v>
      </c>
      <c r="K160" s="4" t="s">
        <v>30</v>
      </c>
      <c r="L160" s="4">
        <v>453</v>
      </c>
      <c r="M160" s="4">
        <v>453</v>
      </c>
      <c r="N160" s="4" t="s">
        <v>843</v>
      </c>
      <c r="O160" s="4" t="s">
        <v>32</v>
      </c>
      <c r="P160" s="4" t="s">
        <v>33</v>
      </c>
      <c r="Q160" s="4">
        <v>0</v>
      </c>
      <c r="R160" s="7">
        <v>45003</v>
      </c>
      <c r="S160" s="6">
        <v>45007</v>
      </c>
      <c r="T160" s="4" t="s">
        <v>34</v>
      </c>
      <c r="U160" s="4">
        <v>453</v>
      </c>
      <c r="V160" s="4">
        <v>0</v>
      </c>
      <c r="W160" s="4">
        <v>0</v>
      </c>
      <c r="X160" s="4" t="s">
        <v>844</v>
      </c>
      <c r="Y160" s="4" t="s">
        <v>845</v>
      </c>
    </row>
    <row r="161" s="4" customFormat="1" spans="1:25">
      <c r="A161" s="4" t="s">
        <v>846</v>
      </c>
      <c r="B161" s="4" t="s">
        <v>26</v>
      </c>
      <c r="C161" s="4" t="s">
        <v>27</v>
      </c>
      <c r="D161" s="4" t="s">
        <v>847</v>
      </c>
      <c r="E161" s="4" t="s">
        <v>848</v>
      </c>
      <c r="F161" s="6">
        <v>45003</v>
      </c>
      <c r="G161" s="6">
        <v>45004</v>
      </c>
      <c r="H161" s="4">
        <v>1</v>
      </c>
      <c r="I161" s="4">
        <v>1</v>
      </c>
      <c r="J161" s="4">
        <v>1</v>
      </c>
      <c r="K161" s="4" t="s">
        <v>30</v>
      </c>
      <c r="L161" s="4">
        <v>2326</v>
      </c>
      <c r="M161" s="4">
        <v>2326</v>
      </c>
      <c r="N161" s="4" t="s">
        <v>849</v>
      </c>
      <c r="O161" s="4" t="s">
        <v>32</v>
      </c>
      <c r="P161" s="4" t="s">
        <v>33</v>
      </c>
      <c r="Q161" s="4">
        <v>0</v>
      </c>
      <c r="R161" s="7">
        <v>45003</v>
      </c>
      <c r="S161" s="6">
        <v>45007</v>
      </c>
      <c r="T161" s="4" t="s">
        <v>34</v>
      </c>
      <c r="U161" s="4">
        <v>2326</v>
      </c>
      <c r="V161" s="4">
        <v>0</v>
      </c>
      <c r="W161" s="4">
        <v>0</v>
      </c>
      <c r="X161" s="4" t="s">
        <v>850</v>
      </c>
      <c r="Y161" s="4" t="s">
        <v>851</v>
      </c>
    </row>
    <row r="162" s="4" customFormat="1" spans="1:25">
      <c r="A162" s="4" t="s">
        <v>852</v>
      </c>
      <c r="B162" s="4" t="s">
        <v>26</v>
      </c>
      <c r="C162" s="4" t="s">
        <v>27</v>
      </c>
      <c r="D162" s="4" t="s">
        <v>817</v>
      </c>
      <c r="E162" s="4" t="s">
        <v>246</v>
      </c>
      <c r="F162" s="6">
        <v>45003</v>
      </c>
      <c r="G162" s="6">
        <v>45004</v>
      </c>
      <c r="H162" s="4">
        <v>1</v>
      </c>
      <c r="I162" s="4">
        <v>1</v>
      </c>
      <c r="J162" s="4">
        <v>1</v>
      </c>
      <c r="K162" s="4" t="s">
        <v>30</v>
      </c>
      <c r="L162" s="4">
        <v>225</v>
      </c>
      <c r="M162" s="4">
        <v>225</v>
      </c>
      <c r="N162" s="4" t="s">
        <v>853</v>
      </c>
      <c r="O162" s="4" t="s">
        <v>32</v>
      </c>
      <c r="P162" s="4" t="s">
        <v>33</v>
      </c>
      <c r="Q162" s="4">
        <v>0</v>
      </c>
      <c r="R162" s="7">
        <v>45003</v>
      </c>
      <c r="S162" s="6">
        <v>45007</v>
      </c>
      <c r="T162" s="4" t="s">
        <v>34</v>
      </c>
      <c r="U162" s="4">
        <v>225</v>
      </c>
      <c r="V162" s="4">
        <v>0</v>
      </c>
      <c r="W162" s="4">
        <v>0</v>
      </c>
      <c r="X162" s="4" t="s">
        <v>854</v>
      </c>
      <c r="Y162" s="4" t="s">
        <v>48</v>
      </c>
    </row>
    <row r="163" s="4" customFormat="1" spans="1:25">
      <c r="A163" s="4" t="s">
        <v>855</v>
      </c>
      <c r="B163" s="4" t="s">
        <v>26</v>
      </c>
      <c r="C163" s="4" t="s">
        <v>27</v>
      </c>
      <c r="D163" s="4" t="s">
        <v>856</v>
      </c>
      <c r="E163" s="4" t="s">
        <v>191</v>
      </c>
      <c r="F163" s="6">
        <v>45003</v>
      </c>
      <c r="G163" s="6">
        <v>45004</v>
      </c>
      <c r="H163" s="4">
        <v>1</v>
      </c>
      <c r="I163" s="4">
        <v>1</v>
      </c>
      <c r="J163" s="4">
        <v>1</v>
      </c>
      <c r="K163" s="4" t="s">
        <v>30</v>
      </c>
      <c r="L163" s="4">
        <v>311</v>
      </c>
      <c r="M163" s="4">
        <v>311</v>
      </c>
      <c r="N163" s="4" t="s">
        <v>857</v>
      </c>
      <c r="O163" s="4" t="s">
        <v>32</v>
      </c>
      <c r="P163" s="4" t="s">
        <v>33</v>
      </c>
      <c r="Q163" s="4">
        <v>0</v>
      </c>
      <c r="R163" s="7">
        <v>45003</v>
      </c>
      <c r="S163" s="6">
        <v>45007</v>
      </c>
      <c r="T163" s="4" t="s">
        <v>34</v>
      </c>
      <c r="U163" s="4">
        <v>311</v>
      </c>
      <c r="V163" s="4">
        <v>0</v>
      </c>
      <c r="W163" s="4">
        <v>0</v>
      </c>
      <c r="X163" s="4" t="s">
        <v>858</v>
      </c>
      <c r="Y163" s="4" t="s">
        <v>48</v>
      </c>
    </row>
    <row r="164" s="4" customFormat="1" spans="1:25">
      <c r="A164" s="4" t="s">
        <v>859</v>
      </c>
      <c r="B164" s="4" t="s">
        <v>26</v>
      </c>
      <c r="C164" s="4" t="s">
        <v>27</v>
      </c>
      <c r="D164" s="4" t="s">
        <v>860</v>
      </c>
      <c r="E164" s="4" t="s">
        <v>861</v>
      </c>
      <c r="F164" s="6">
        <v>45003</v>
      </c>
      <c r="G164" s="6">
        <v>45004</v>
      </c>
      <c r="H164" s="4">
        <v>1</v>
      </c>
      <c r="I164" s="4">
        <v>1</v>
      </c>
      <c r="J164" s="4">
        <v>1</v>
      </c>
      <c r="K164" s="4" t="s">
        <v>30</v>
      </c>
      <c r="L164" s="4">
        <v>2366</v>
      </c>
      <c r="M164" s="4">
        <v>2366</v>
      </c>
      <c r="N164" s="4" t="s">
        <v>862</v>
      </c>
      <c r="O164" s="4" t="s">
        <v>32</v>
      </c>
      <c r="P164" s="4" t="s">
        <v>33</v>
      </c>
      <c r="Q164" s="4">
        <v>0</v>
      </c>
      <c r="R164" s="7">
        <v>45003</v>
      </c>
      <c r="S164" s="6">
        <v>45007</v>
      </c>
      <c r="T164" s="4" t="s">
        <v>34</v>
      </c>
      <c r="U164" s="4">
        <v>2366</v>
      </c>
      <c r="V164" s="4">
        <v>0</v>
      </c>
      <c r="W164" s="4">
        <v>0</v>
      </c>
      <c r="X164" s="4" t="s">
        <v>863</v>
      </c>
      <c r="Y164" s="4" t="s">
        <v>864</v>
      </c>
    </row>
    <row r="165" s="4" customFormat="1" spans="1:25">
      <c r="A165" s="4" t="s">
        <v>865</v>
      </c>
      <c r="B165" s="4" t="s">
        <v>26</v>
      </c>
      <c r="C165" s="4" t="s">
        <v>27</v>
      </c>
      <c r="D165" s="4" t="s">
        <v>774</v>
      </c>
      <c r="E165" s="4" t="s">
        <v>775</v>
      </c>
      <c r="F165" s="6">
        <v>45003</v>
      </c>
      <c r="G165" s="6">
        <v>45004</v>
      </c>
      <c r="H165" s="4">
        <v>1</v>
      </c>
      <c r="I165" s="4">
        <v>1</v>
      </c>
      <c r="J165" s="4">
        <v>1</v>
      </c>
      <c r="K165" s="4" t="s">
        <v>30</v>
      </c>
      <c r="L165" s="4">
        <v>778</v>
      </c>
      <c r="M165" s="4">
        <v>778</v>
      </c>
      <c r="N165" s="4" t="s">
        <v>866</v>
      </c>
      <c r="O165" s="4" t="s">
        <v>32</v>
      </c>
      <c r="P165" s="4" t="s">
        <v>33</v>
      </c>
      <c r="Q165" s="4">
        <v>0</v>
      </c>
      <c r="R165" s="7">
        <v>45003</v>
      </c>
      <c r="S165" s="6">
        <v>45007</v>
      </c>
      <c r="T165" s="4" t="s">
        <v>34</v>
      </c>
      <c r="U165" s="4">
        <v>778</v>
      </c>
      <c r="V165" s="4">
        <v>0</v>
      </c>
      <c r="W165" s="4">
        <v>0</v>
      </c>
      <c r="X165" s="4" t="s">
        <v>867</v>
      </c>
      <c r="Y165" s="4" t="s">
        <v>868</v>
      </c>
    </row>
    <row r="166" s="4" customFormat="1" spans="1:25">
      <c r="A166" s="4" t="s">
        <v>869</v>
      </c>
      <c r="B166" s="4" t="s">
        <v>26</v>
      </c>
      <c r="C166" s="4" t="s">
        <v>27</v>
      </c>
      <c r="D166" s="4" t="s">
        <v>870</v>
      </c>
      <c r="E166" s="4" t="s">
        <v>252</v>
      </c>
      <c r="F166" s="6">
        <v>45003</v>
      </c>
      <c r="G166" s="6">
        <v>45004</v>
      </c>
      <c r="H166" s="4">
        <v>1</v>
      </c>
      <c r="I166" s="4">
        <v>1</v>
      </c>
      <c r="J166" s="4">
        <v>1</v>
      </c>
      <c r="K166" s="4" t="s">
        <v>30</v>
      </c>
      <c r="L166" s="4">
        <v>268</v>
      </c>
      <c r="M166" s="4">
        <v>268</v>
      </c>
      <c r="N166" s="4" t="s">
        <v>871</v>
      </c>
      <c r="O166" s="4" t="s">
        <v>32</v>
      </c>
      <c r="P166" s="4" t="s">
        <v>33</v>
      </c>
      <c r="Q166" s="4">
        <v>0</v>
      </c>
      <c r="R166" s="7">
        <v>45003</v>
      </c>
      <c r="S166" s="6">
        <v>45007</v>
      </c>
      <c r="T166" s="4" t="s">
        <v>34</v>
      </c>
      <c r="U166" s="4">
        <v>268</v>
      </c>
      <c r="V166" s="4">
        <v>0</v>
      </c>
      <c r="W166" s="4">
        <v>0</v>
      </c>
      <c r="X166" s="4" t="s">
        <v>872</v>
      </c>
      <c r="Y166" s="4" t="s">
        <v>873</v>
      </c>
    </row>
    <row r="167" s="4" customFormat="1" spans="1:25">
      <c r="A167" s="4" t="s">
        <v>874</v>
      </c>
      <c r="B167" s="4" t="s">
        <v>26</v>
      </c>
      <c r="C167" s="4" t="s">
        <v>27</v>
      </c>
      <c r="D167" s="4" t="s">
        <v>785</v>
      </c>
      <c r="E167" s="4" t="s">
        <v>875</v>
      </c>
      <c r="F167" s="6">
        <v>45003</v>
      </c>
      <c r="G167" s="6">
        <v>45004</v>
      </c>
      <c r="H167" s="4">
        <v>2</v>
      </c>
      <c r="I167" s="4">
        <v>1</v>
      </c>
      <c r="J167" s="4">
        <v>2</v>
      </c>
      <c r="K167" s="4" t="s">
        <v>30</v>
      </c>
      <c r="L167" s="4">
        <v>164</v>
      </c>
      <c r="M167" s="4">
        <v>164</v>
      </c>
      <c r="N167" s="4" t="s">
        <v>876</v>
      </c>
      <c r="O167" s="4" t="s">
        <v>32</v>
      </c>
      <c r="P167" s="4" t="s">
        <v>33</v>
      </c>
      <c r="Q167" s="4">
        <v>0</v>
      </c>
      <c r="R167" s="7">
        <v>45003</v>
      </c>
      <c r="S167" s="6">
        <v>45007</v>
      </c>
      <c r="T167" s="4" t="s">
        <v>34</v>
      </c>
      <c r="U167" s="4">
        <v>164</v>
      </c>
      <c r="V167" s="4">
        <v>0</v>
      </c>
      <c r="W167" s="4">
        <v>0</v>
      </c>
      <c r="X167" s="4" t="s">
        <v>877</v>
      </c>
      <c r="Y167" s="4" t="s">
        <v>48</v>
      </c>
    </row>
    <row r="168" s="4" customFormat="1" spans="1:25">
      <c r="A168" s="4" t="s">
        <v>878</v>
      </c>
      <c r="B168" s="4" t="s">
        <v>26</v>
      </c>
      <c r="C168" s="4" t="s">
        <v>27</v>
      </c>
      <c r="D168" s="4" t="s">
        <v>879</v>
      </c>
      <c r="E168" s="4" t="s">
        <v>138</v>
      </c>
      <c r="F168" s="6">
        <v>45003</v>
      </c>
      <c r="G168" s="6">
        <v>45004</v>
      </c>
      <c r="H168" s="4">
        <v>1</v>
      </c>
      <c r="I168" s="4">
        <v>1</v>
      </c>
      <c r="J168" s="4">
        <v>1</v>
      </c>
      <c r="K168" s="4" t="s">
        <v>30</v>
      </c>
      <c r="L168" s="4">
        <v>279</v>
      </c>
      <c r="M168" s="4">
        <v>279</v>
      </c>
      <c r="N168" s="4" t="s">
        <v>880</v>
      </c>
      <c r="O168" s="4" t="s">
        <v>32</v>
      </c>
      <c r="P168" s="4" t="s">
        <v>33</v>
      </c>
      <c r="Q168" s="4">
        <v>0</v>
      </c>
      <c r="R168" s="7">
        <v>45003</v>
      </c>
      <c r="S168" s="6">
        <v>45007</v>
      </c>
      <c r="T168" s="4" t="s">
        <v>34</v>
      </c>
      <c r="U168" s="4">
        <v>279</v>
      </c>
      <c r="V168" s="4">
        <v>0</v>
      </c>
      <c r="W168" s="4">
        <v>0</v>
      </c>
      <c r="X168" s="4" t="s">
        <v>881</v>
      </c>
      <c r="Y168" s="4" t="s">
        <v>48</v>
      </c>
    </row>
    <row r="169" s="4" customFormat="1" spans="1:25">
      <c r="A169" s="4" t="s">
        <v>882</v>
      </c>
      <c r="B169" s="4" t="s">
        <v>26</v>
      </c>
      <c r="C169" s="4" t="s">
        <v>27</v>
      </c>
      <c r="D169" s="4" t="s">
        <v>883</v>
      </c>
      <c r="E169" s="4" t="s">
        <v>884</v>
      </c>
      <c r="F169" s="6">
        <v>45003</v>
      </c>
      <c r="G169" s="6">
        <v>45004</v>
      </c>
      <c r="H169" s="4">
        <v>1</v>
      </c>
      <c r="I169" s="4">
        <v>1</v>
      </c>
      <c r="J169" s="4">
        <v>1</v>
      </c>
      <c r="K169" s="4" t="s">
        <v>30</v>
      </c>
      <c r="L169" s="4">
        <v>867</v>
      </c>
      <c r="M169" s="4">
        <v>867</v>
      </c>
      <c r="N169" s="4" t="s">
        <v>885</v>
      </c>
      <c r="O169" s="4" t="s">
        <v>32</v>
      </c>
      <c r="P169" s="4" t="s">
        <v>33</v>
      </c>
      <c r="Q169" s="4">
        <v>0</v>
      </c>
      <c r="R169" s="7">
        <v>45003</v>
      </c>
      <c r="S169" s="6">
        <v>45007</v>
      </c>
      <c r="T169" s="4" t="s">
        <v>34</v>
      </c>
      <c r="U169" s="4">
        <v>867</v>
      </c>
      <c r="V169" s="4">
        <v>0</v>
      </c>
      <c r="W169" s="4">
        <v>0</v>
      </c>
      <c r="X169" s="4" t="s">
        <v>886</v>
      </c>
      <c r="Y169" s="4" t="s">
        <v>48</v>
      </c>
    </row>
    <row r="170" s="4" customFormat="1" spans="1:25">
      <c r="A170" s="4" t="s">
        <v>887</v>
      </c>
      <c r="B170" s="4" t="s">
        <v>26</v>
      </c>
      <c r="C170" s="4" t="s">
        <v>27</v>
      </c>
      <c r="D170" s="4" t="s">
        <v>888</v>
      </c>
      <c r="E170" s="4" t="s">
        <v>620</v>
      </c>
      <c r="F170" s="6">
        <v>45003</v>
      </c>
      <c r="G170" s="6">
        <v>45004</v>
      </c>
      <c r="H170" s="4">
        <v>1</v>
      </c>
      <c r="I170" s="4">
        <v>1</v>
      </c>
      <c r="J170" s="4">
        <v>1</v>
      </c>
      <c r="K170" s="4" t="s">
        <v>30</v>
      </c>
      <c r="L170" s="4">
        <v>149</v>
      </c>
      <c r="M170" s="4">
        <v>149</v>
      </c>
      <c r="N170" s="4" t="s">
        <v>889</v>
      </c>
      <c r="O170" s="4" t="s">
        <v>32</v>
      </c>
      <c r="P170" s="4" t="s">
        <v>33</v>
      </c>
      <c r="Q170" s="4">
        <v>0</v>
      </c>
      <c r="R170" s="7">
        <v>45003</v>
      </c>
      <c r="S170" s="6">
        <v>45007</v>
      </c>
      <c r="T170" s="4" t="s">
        <v>34</v>
      </c>
      <c r="U170" s="4">
        <v>149</v>
      </c>
      <c r="V170" s="4">
        <v>0</v>
      </c>
      <c r="W170" s="4">
        <v>0</v>
      </c>
      <c r="X170" s="4" t="s">
        <v>890</v>
      </c>
      <c r="Y170" s="4" t="s">
        <v>891</v>
      </c>
    </row>
    <row r="171" s="4" customFormat="1" spans="1:25">
      <c r="A171" s="4" t="s">
        <v>892</v>
      </c>
      <c r="B171" s="4" t="s">
        <v>26</v>
      </c>
      <c r="C171" s="4" t="s">
        <v>27</v>
      </c>
      <c r="D171" s="4" t="s">
        <v>893</v>
      </c>
      <c r="E171" s="4" t="s">
        <v>894</v>
      </c>
      <c r="F171" s="6">
        <v>45003</v>
      </c>
      <c r="G171" s="6">
        <v>45004</v>
      </c>
      <c r="H171" s="4">
        <v>1</v>
      </c>
      <c r="I171" s="4">
        <v>1</v>
      </c>
      <c r="J171" s="4">
        <v>1</v>
      </c>
      <c r="K171" s="4" t="s">
        <v>30</v>
      </c>
      <c r="L171" s="4">
        <v>685</v>
      </c>
      <c r="M171" s="4">
        <v>685</v>
      </c>
      <c r="N171" s="4" t="s">
        <v>895</v>
      </c>
      <c r="O171" s="4" t="s">
        <v>32</v>
      </c>
      <c r="P171" s="4" t="s">
        <v>33</v>
      </c>
      <c r="Q171" s="4">
        <v>0</v>
      </c>
      <c r="R171" s="7">
        <v>45003</v>
      </c>
      <c r="S171" s="6">
        <v>45007</v>
      </c>
      <c r="T171" s="4" t="s">
        <v>34</v>
      </c>
      <c r="U171" s="4">
        <v>685</v>
      </c>
      <c r="V171" s="4">
        <v>0</v>
      </c>
      <c r="W171" s="4">
        <v>0</v>
      </c>
      <c r="X171" s="4" t="s">
        <v>896</v>
      </c>
      <c r="Y171" s="4" t="s">
        <v>897</v>
      </c>
    </row>
    <row r="172" s="4" customFormat="1" spans="1:25">
      <c r="A172" s="4" t="s">
        <v>898</v>
      </c>
      <c r="B172" s="4" t="s">
        <v>26</v>
      </c>
      <c r="C172" s="4" t="s">
        <v>27</v>
      </c>
      <c r="D172" s="4" t="s">
        <v>899</v>
      </c>
      <c r="E172" s="4" t="s">
        <v>900</v>
      </c>
      <c r="F172" s="6">
        <v>45003</v>
      </c>
      <c r="G172" s="6">
        <v>45004</v>
      </c>
      <c r="H172" s="4">
        <v>1</v>
      </c>
      <c r="I172" s="4">
        <v>1</v>
      </c>
      <c r="J172" s="4">
        <v>1</v>
      </c>
      <c r="K172" s="4" t="s">
        <v>30</v>
      </c>
      <c r="L172" s="4">
        <v>145</v>
      </c>
      <c r="M172" s="4">
        <v>145</v>
      </c>
      <c r="N172" s="4" t="s">
        <v>901</v>
      </c>
      <c r="O172" s="4" t="s">
        <v>32</v>
      </c>
      <c r="P172" s="4" t="s">
        <v>33</v>
      </c>
      <c r="Q172" s="4">
        <v>0</v>
      </c>
      <c r="R172" s="7">
        <v>45003</v>
      </c>
      <c r="S172" s="6">
        <v>45007</v>
      </c>
      <c r="T172" s="4" t="s">
        <v>34</v>
      </c>
      <c r="U172" s="4">
        <v>145</v>
      </c>
      <c r="V172" s="4">
        <v>0</v>
      </c>
      <c r="W172" s="4">
        <v>0</v>
      </c>
      <c r="X172" s="4" t="s">
        <v>902</v>
      </c>
      <c r="Y172" s="4" t="s">
        <v>903</v>
      </c>
    </row>
    <row r="173" s="4" customFormat="1" spans="1:25">
      <c r="A173" s="4" t="s">
        <v>904</v>
      </c>
      <c r="B173" s="4" t="s">
        <v>26</v>
      </c>
      <c r="C173" s="4" t="s">
        <v>27</v>
      </c>
      <c r="D173" s="4" t="s">
        <v>905</v>
      </c>
      <c r="E173" s="4" t="s">
        <v>906</v>
      </c>
      <c r="F173" s="6">
        <v>45003</v>
      </c>
      <c r="G173" s="6">
        <v>45004</v>
      </c>
      <c r="H173" s="4">
        <v>1</v>
      </c>
      <c r="I173" s="4">
        <v>1</v>
      </c>
      <c r="J173" s="4">
        <v>1</v>
      </c>
      <c r="K173" s="4" t="s">
        <v>30</v>
      </c>
      <c r="L173" s="4">
        <v>3976</v>
      </c>
      <c r="M173" s="4">
        <v>3976</v>
      </c>
      <c r="N173" s="4" t="s">
        <v>907</v>
      </c>
      <c r="O173" s="4" t="s">
        <v>32</v>
      </c>
      <c r="P173" s="4" t="s">
        <v>33</v>
      </c>
      <c r="Q173" s="4">
        <v>0</v>
      </c>
      <c r="R173" s="7">
        <v>45003</v>
      </c>
      <c r="S173" s="6">
        <v>45007</v>
      </c>
      <c r="T173" s="4" t="s">
        <v>34</v>
      </c>
      <c r="U173" s="4">
        <v>3976</v>
      </c>
      <c r="V173" s="4">
        <v>0</v>
      </c>
      <c r="W173" s="4">
        <v>0</v>
      </c>
      <c r="X173" s="4" t="s">
        <v>908</v>
      </c>
      <c r="Y173" s="4" t="s">
        <v>48</v>
      </c>
    </row>
    <row r="174" s="4" customFormat="1" spans="1:25">
      <c r="A174" s="4" t="s">
        <v>909</v>
      </c>
      <c r="B174" s="4" t="s">
        <v>26</v>
      </c>
      <c r="C174" s="4" t="s">
        <v>27</v>
      </c>
      <c r="D174" s="4" t="s">
        <v>910</v>
      </c>
      <c r="E174" s="4" t="s">
        <v>911</v>
      </c>
      <c r="F174" s="6">
        <v>45003</v>
      </c>
      <c r="G174" s="6">
        <v>45004</v>
      </c>
      <c r="H174" s="4">
        <v>1</v>
      </c>
      <c r="I174" s="4">
        <v>1</v>
      </c>
      <c r="J174" s="4">
        <v>1</v>
      </c>
      <c r="K174" s="4" t="s">
        <v>30</v>
      </c>
      <c r="L174" s="4">
        <v>218</v>
      </c>
      <c r="M174" s="4">
        <v>218</v>
      </c>
      <c r="N174" s="4" t="s">
        <v>912</v>
      </c>
      <c r="O174" s="4" t="s">
        <v>32</v>
      </c>
      <c r="P174" s="4" t="s">
        <v>33</v>
      </c>
      <c r="Q174" s="4">
        <v>0</v>
      </c>
      <c r="R174" s="7">
        <v>45003</v>
      </c>
      <c r="S174" s="6">
        <v>45007</v>
      </c>
      <c r="T174" s="4" t="s">
        <v>34</v>
      </c>
      <c r="U174" s="4">
        <v>218</v>
      </c>
      <c r="V174" s="4">
        <v>0</v>
      </c>
      <c r="W174" s="4">
        <v>0</v>
      </c>
      <c r="X174" s="4" t="s">
        <v>913</v>
      </c>
      <c r="Y174" s="4" t="s">
        <v>48</v>
      </c>
    </row>
    <row r="175" s="4" customFormat="1" spans="1:25">
      <c r="A175" s="4" t="s">
        <v>914</v>
      </c>
      <c r="B175" s="4" t="s">
        <v>26</v>
      </c>
      <c r="C175" s="4" t="s">
        <v>27</v>
      </c>
      <c r="D175" s="4" t="s">
        <v>915</v>
      </c>
      <c r="E175" s="4" t="s">
        <v>512</v>
      </c>
      <c r="F175" s="6">
        <v>45003</v>
      </c>
      <c r="G175" s="6">
        <v>45004</v>
      </c>
      <c r="H175" s="4">
        <v>1</v>
      </c>
      <c r="I175" s="4">
        <v>1</v>
      </c>
      <c r="J175" s="4">
        <v>1</v>
      </c>
      <c r="K175" s="4" t="s">
        <v>30</v>
      </c>
      <c r="L175" s="4">
        <v>863</v>
      </c>
      <c r="M175" s="4">
        <v>863</v>
      </c>
      <c r="N175" s="4" t="s">
        <v>916</v>
      </c>
      <c r="O175" s="4" t="s">
        <v>32</v>
      </c>
      <c r="P175" s="4" t="s">
        <v>33</v>
      </c>
      <c r="Q175" s="4">
        <v>0</v>
      </c>
      <c r="R175" s="7">
        <v>45003</v>
      </c>
      <c r="S175" s="6">
        <v>45007</v>
      </c>
      <c r="T175" s="4" t="s">
        <v>34</v>
      </c>
      <c r="U175" s="4">
        <v>863</v>
      </c>
      <c r="V175" s="4">
        <v>0</v>
      </c>
      <c r="W175" s="4">
        <v>0</v>
      </c>
      <c r="X175" s="4" t="s">
        <v>917</v>
      </c>
      <c r="Y175" s="4" t="s">
        <v>918</v>
      </c>
    </row>
    <row r="176" s="4" customFormat="1" spans="1:25">
      <c r="A176" s="4" t="s">
        <v>919</v>
      </c>
      <c r="B176" s="4" t="s">
        <v>26</v>
      </c>
      <c r="C176" s="4" t="s">
        <v>27</v>
      </c>
      <c r="D176" s="4" t="s">
        <v>920</v>
      </c>
      <c r="E176" s="4" t="s">
        <v>379</v>
      </c>
      <c r="F176" s="6">
        <v>45003</v>
      </c>
      <c r="G176" s="6">
        <v>45004</v>
      </c>
      <c r="H176" s="4">
        <v>1</v>
      </c>
      <c r="I176" s="4">
        <v>1</v>
      </c>
      <c r="J176" s="4">
        <v>1</v>
      </c>
      <c r="K176" s="4" t="s">
        <v>30</v>
      </c>
      <c r="L176" s="4">
        <v>376</v>
      </c>
      <c r="M176" s="4">
        <v>376</v>
      </c>
      <c r="N176" s="4" t="s">
        <v>921</v>
      </c>
      <c r="O176" s="4" t="s">
        <v>32</v>
      </c>
      <c r="P176" s="4" t="s">
        <v>33</v>
      </c>
      <c r="Q176" s="4">
        <v>0</v>
      </c>
      <c r="R176" s="7">
        <v>45003</v>
      </c>
      <c r="S176" s="6">
        <v>45007</v>
      </c>
      <c r="T176" s="4" t="s">
        <v>34</v>
      </c>
      <c r="U176" s="4">
        <v>376</v>
      </c>
      <c r="V176" s="4">
        <v>0</v>
      </c>
      <c r="W176" s="4">
        <v>0</v>
      </c>
      <c r="X176" s="4" t="s">
        <v>922</v>
      </c>
      <c r="Y176" s="4" t="s">
        <v>923</v>
      </c>
    </row>
    <row r="177" s="4" customFormat="1" spans="1:25">
      <c r="A177" s="4" t="s">
        <v>924</v>
      </c>
      <c r="B177" s="4" t="s">
        <v>26</v>
      </c>
      <c r="C177" s="4" t="s">
        <v>27</v>
      </c>
      <c r="D177" s="4" t="s">
        <v>888</v>
      </c>
      <c r="E177" s="4" t="s">
        <v>620</v>
      </c>
      <c r="F177" s="6">
        <v>45003</v>
      </c>
      <c r="G177" s="6">
        <v>45004</v>
      </c>
      <c r="H177" s="4">
        <v>1</v>
      </c>
      <c r="I177" s="4">
        <v>1</v>
      </c>
      <c r="J177" s="4">
        <v>1</v>
      </c>
      <c r="K177" s="4" t="s">
        <v>30</v>
      </c>
      <c r="L177" s="4">
        <v>149</v>
      </c>
      <c r="M177" s="4">
        <v>149</v>
      </c>
      <c r="N177" s="4" t="s">
        <v>925</v>
      </c>
      <c r="O177" s="4" t="s">
        <v>32</v>
      </c>
      <c r="P177" s="4" t="s">
        <v>33</v>
      </c>
      <c r="Q177" s="4">
        <v>0</v>
      </c>
      <c r="R177" s="7">
        <v>45003</v>
      </c>
      <c r="S177" s="6">
        <v>45007</v>
      </c>
      <c r="T177" s="4" t="s">
        <v>34</v>
      </c>
      <c r="U177" s="4">
        <v>149</v>
      </c>
      <c r="V177" s="4">
        <v>0</v>
      </c>
      <c r="W177" s="4">
        <v>0</v>
      </c>
      <c r="X177" s="4" t="s">
        <v>926</v>
      </c>
      <c r="Y177" s="4" t="s">
        <v>48</v>
      </c>
    </row>
    <row r="178" s="4" customFormat="1" spans="1:25">
      <c r="A178" s="4" t="s">
        <v>927</v>
      </c>
      <c r="B178" s="4" t="s">
        <v>26</v>
      </c>
      <c r="C178" s="4" t="s">
        <v>27</v>
      </c>
      <c r="D178" s="4" t="s">
        <v>928</v>
      </c>
      <c r="E178" s="4" t="s">
        <v>379</v>
      </c>
      <c r="F178" s="6">
        <v>45003</v>
      </c>
      <c r="G178" s="6">
        <v>45004</v>
      </c>
      <c r="H178" s="4">
        <v>1</v>
      </c>
      <c r="I178" s="4">
        <v>1</v>
      </c>
      <c r="J178" s="4">
        <v>1</v>
      </c>
      <c r="K178" s="4" t="s">
        <v>30</v>
      </c>
      <c r="L178" s="4">
        <v>354</v>
      </c>
      <c r="M178" s="4">
        <v>354</v>
      </c>
      <c r="N178" s="4" t="s">
        <v>929</v>
      </c>
      <c r="O178" s="4" t="s">
        <v>32</v>
      </c>
      <c r="P178" s="4" t="s">
        <v>33</v>
      </c>
      <c r="Q178" s="4">
        <v>0</v>
      </c>
      <c r="R178" s="7">
        <v>45003</v>
      </c>
      <c r="S178" s="6">
        <v>45007</v>
      </c>
      <c r="T178" s="4" t="s">
        <v>34</v>
      </c>
      <c r="U178" s="4">
        <v>354</v>
      </c>
      <c r="V178" s="4">
        <v>0</v>
      </c>
      <c r="W178" s="4">
        <v>0</v>
      </c>
      <c r="X178" s="4" t="s">
        <v>930</v>
      </c>
      <c r="Y178" s="4" t="s">
        <v>931</v>
      </c>
    </row>
    <row r="179" s="4" customFormat="1" spans="1:25">
      <c r="A179" s="4" t="s">
        <v>932</v>
      </c>
      <c r="B179" s="4" t="s">
        <v>26</v>
      </c>
      <c r="C179" s="4" t="s">
        <v>27</v>
      </c>
      <c r="D179" s="4" t="s">
        <v>933</v>
      </c>
      <c r="E179" s="4" t="s">
        <v>234</v>
      </c>
      <c r="F179" s="6">
        <v>45003</v>
      </c>
      <c r="G179" s="6">
        <v>45004</v>
      </c>
      <c r="H179" s="4">
        <v>1</v>
      </c>
      <c r="I179" s="4">
        <v>1</v>
      </c>
      <c r="J179" s="4">
        <v>1</v>
      </c>
      <c r="K179" s="4" t="s">
        <v>30</v>
      </c>
      <c r="L179" s="4">
        <v>771</v>
      </c>
      <c r="M179" s="4">
        <v>771</v>
      </c>
      <c r="N179" s="4" t="s">
        <v>934</v>
      </c>
      <c r="O179" s="4" t="s">
        <v>32</v>
      </c>
      <c r="P179" s="4" t="s">
        <v>33</v>
      </c>
      <c r="Q179" s="4">
        <v>0</v>
      </c>
      <c r="R179" s="7">
        <v>45003</v>
      </c>
      <c r="S179" s="6">
        <v>45007</v>
      </c>
      <c r="T179" s="4" t="s">
        <v>34</v>
      </c>
      <c r="U179" s="4">
        <v>771</v>
      </c>
      <c r="V179" s="4">
        <v>0</v>
      </c>
      <c r="W179" s="4">
        <v>0</v>
      </c>
      <c r="X179" s="4" t="s">
        <v>935</v>
      </c>
      <c r="Y179" s="4" t="s">
        <v>936</v>
      </c>
    </row>
    <row r="180" s="4" customFormat="1" spans="1:25">
      <c r="A180" s="4" t="s">
        <v>937</v>
      </c>
      <c r="B180" s="4" t="s">
        <v>26</v>
      </c>
      <c r="C180" s="4" t="s">
        <v>27</v>
      </c>
      <c r="D180" s="4" t="s">
        <v>812</v>
      </c>
      <c r="E180" s="4" t="s">
        <v>154</v>
      </c>
      <c r="F180" s="6">
        <v>45003</v>
      </c>
      <c r="G180" s="6">
        <v>45004</v>
      </c>
      <c r="H180" s="4">
        <v>1</v>
      </c>
      <c r="I180" s="4">
        <v>1</v>
      </c>
      <c r="J180" s="4">
        <v>1</v>
      </c>
      <c r="K180" s="4" t="s">
        <v>30</v>
      </c>
      <c r="L180" s="4">
        <v>998</v>
      </c>
      <c r="M180" s="4">
        <v>998</v>
      </c>
      <c r="N180" s="4" t="s">
        <v>938</v>
      </c>
      <c r="O180" s="4" t="s">
        <v>32</v>
      </c>
      <c r="P180" s="4" t="s">
        <v>33</v>
      </c>
      <c r="Q180" s="4">
        <v>0</v>
      </c>
      <c r="R180" s="7">
        <v>45003</v>
      </c>
      <c r="S180" s="6">
        <v>45007</v>
      </c>
      <c r="T180" s="4" t="s">
        <v>34</v>
      </c>
      <c r="U180" s="4">
        <v>998</v>
      </c>
      <c r="V180" s="4">
        <v>0</v>
      </c>
      <c r="W180" s="4">
        <v>0</v>
      </c>
      <c r="X180" s="4" t="s">
        <v>939</v>
      </c>
      <c r="Y180" s="4" t="s">
        <v>940</v>
      </c>
    </row>
    <row r="181" s="4" customFormat="1" spans="1:25">
      <c r="A181" s="4" t="s">
        <v>941</v>
      </c>
      <c r="B181" s="4" t="s">
        <v>26</v>
      </c>
      <c r="C181" s="4" t="s">
        <v>27</v>
      </c>
      <c r="D181" s="4" t="s">
        <v>888</v>
      </c>
      <c r="E181" s="4" t="s">
        <v>620</v>
      </c>
      <c r="F181" s="6">
        <v>45003</v>
      </c>
      <c r="G181" s="6">
        <v>45004</v>
      </c>
      <c r="H181" s="4">
        <v>1</v>
      </c>
      <c r="I181" s="4">
        <v>1</v>
      </c>
      <c r="J181" s="4">
        <v>1</v>
      </c>
      <c r="K181" s="4" t="s">
        <v>30</v>
      </c>
      <c r="L181" s="4">
        <v>149</v>
      </c>
      <c r="M181" s="4">
        <v>149</v>
      </c>
      <c r="N181" s="4" t="s">
        <v>942</v>
      </c>
      <c r="O181" s="4" t="s">
        <v>32</v>
      </c>
      <c r="P181" s="4" t="s">
        <v>33</v>
      </c>
      <c r="Q181" s="4">
        <v>0</v>
      </c>
      <c r="R181" s="7">
        <v>45003</v>
      </c>
      <c r="S181" s="6">
        <v>45007</v>
      </c>
      <c r="T181" s="4" t="s">
        <v>34</v>
      </c>
      <c r="U181" s="4">
        <v>149</v>
      </c>
      <c r="V181" s="4">
        <v>0</v>
      </c>
      <c r="W181" s="4">
        <v>0</v>
      </c>
      <c r="X181" s="4" t="s">
        <v>943</v>
      </c>
      <c r="Y181" s="4" t="s">
        <v>944</v>
      </c>
    </row>
    <row r="182" s="4" customFormat="1" spans="1:25">
      <c r="A182" s="4" t="s">
        <v>945</v>
      </c>
      <c r="B182" s="4" t="s">
        <v>26</v>
      </c>
      <c r="C182" s="4" t="s">
        <v>27</v>
      </c>
      <c r="D182" s="4" t="s">
        <v>946</v>
      </c>
      <c r="E182" s="4" t="s">
        <v>807</v>
      </c>
      <c r="F182" s="6">
        <v>45003</v>
      </c>
      <c r="G182" s="6">
        <v>45004</v>
      </c>
      <c r="H182" s="4">
        <v>1</v>
      </c>
      <c r="I182" s="4">
        <v>1</v>
      </c>
      <c r="J182" s="4">
        <v>1</v>
      </c>
      <c r="K182" s="4" t="s">
        <v>30</v>
      </c>
      <c r="L182" s="4">
        <v>376</v>
      </c>
      <c r="M182" s="4">
        <v>376</v>
      </c>
      <c r="N182" s="4" t="s">
        <v>947</v>
      </c>
      <c r="O182" s="4" t="s">
        <v>32</v>
      </c>
      <c r="P182" s="4" t="s">
        <v>33</v>
      </c>
      <c r="Q182" s="4">
        <v>0</v>
      </c>
      <c r="R182" s="7">
        <v>45003</v>
      </c>
      <c r="S182" s="6">
        <v>45007</v>
      </c>
      <c r="T182" s="4" t="s">
        <v>34</v>
      </c>
      <c r="U182" s="4">
        <v>376</v>
      </c>
      <c r="V182" s="4">
        <v>0</v>
      </c>
      <c r="W182" s="4">
        <v>0</v>
      </c>
      <c r="X182" s="4" t="s">
        <v>948</v>
      </c>
      <c r="Y182" s="4" t="s">
        <v>48</v>
      </c>
    </row>
    <row r="183" s="4" customFormat="1" spans="1:25">
      <c r="A183" s="4" t="s">
        <v>949</v>
      </c>
      <c r="B183" s="4" t="s">
        <v>26</v>
      </c>
      <c r="C183" s="4" t="s">
        <v>27</v>
      </c>
      <c r="D183" s="4" t="s">
        <v>950</v>
      </c>
      <c r="E183" s="4" t="s">
        <v>951</v>
      </c>
      <c r="F183" s="6">
        <v>45003</v>
      </c>
      <c r="G183" s="6">
        <v>45004</v>
      </c>
      <c r="H183" s="4">
        <v>1</v>
      </c>
      <c r="I183" s="4">
        <v>1</v>
      </c>
      <c r="J183" s="4">
        <v>1</v>
      </c>
      <c r="K183" s="4" t="s">
        <v>30</v>
      </c>
      <c r="L183" s="4">
        <v>517</v>
      </c>
      <c r="M183" s="4">
        <v>517</v>
      </c>
      <c r="N183" s="4" t="s">
        <v>952</v>
      </c>
      <c r="O183" s="4" t="s">
        <v>32</v>
      </c>
      <c r="P183" s="4" t="s">
        <v>33</v>
      </c>
      <c r="Q183" s="4">
        <v>0</v>
      </c>
      <c r="R183" s="7">
        <v>45003</v>
      </c>
      <c r="S183" s="6">
        <v>45007</v>
      </c>
      <c r="T183" s="4" t="s">
        <v>34</v>
      </c>
      <c r="U183" s="4">
        <v>517</v>
      </c>
      <c r="V183" s="4">
        <v>0</v>
      </c>
      <c r="W183" s="4">
        <v>0</v>
      </c>
      <c r="X183" s="4" t="s">
        <v>953</v>
      </c>
      <c r="Y183" s="4" t="s">
        <v>954</v>
      </c>
    </row>
    <row r="184" s="4" customFormat="1" spans="1:25">
      <c r="A184" s="4" t="s">
        <v>955</v>
      </c>
      <c r="B184" s="4" t="s">
        <v>26</v>
      </c>
      <c r="C184" s="4" t="s">
        <v>27</v>
      </c>
      <c r="D184" s="4" t="s">
        <v>920</v>
      </c>
      <c r="E184" s="4" t="s">
        <v>956</v>
      </c>
      <c r="F184" s="6">
        <v>45003</v>
      </c>
      <c r="G184" s="6">
        <v>45004</v>
      </c>
      <c r="H184" s="4">
        <v>1</v>
      </c>
      <c r="I184" s="4">
        <v>1</v>
      </c>
      <c r="J184" s="4">
        <v>1</v>
      </c>
      <c r="K184" s="4" t="s">
        <v>30</v>
      </c>
      <c r="L184" s="4">
        <v>476</v>
      </c>
      <c r="M184" s="4">
        <v>476</v>
      </c>
      <c r="N184" s="4" t="s">
        <v>957</v>
      </c>
      <c r="O184" s="4" t="s">
        <v>32</v>
      </c>
      <c r="P184" s="4" t="s">
        <v>33</v>
      </c>
      <c r="Q184" s="4">
        <v>0</v>
      </c>
      <c r="R184" s="7">
        <v>45003</v>
      </c>
      <c r="S184" s="6">
        <v>45007</v>
      </c>
      <c r="T184" s="4" t="s">
        <v>34</v>
      </c>
      <c r="U184" s="4">
        <v>476</v>
      </c>
      <c r="V184" s="4">
        <v>0</v>
      </c>
      <c r="W184" s="4">
        <v>0</v>
      </c>
      <c r="X184" s="4" t="s">
        <v>958</v>
      </c>
      <c r="Y184" s="4" t="s">
        <v>48</v>
      </c>
    </row>
    <row r="185" s="4" customFormat="1" spans="1:25">
      <c r="A185" s="4" t="s">
        <v>959</v>
      </c>
      <c r="B185" s="4" t="s">
        <v>26</v>
      </c>
      <c r="C185" s="4" t="s">
        <v>27</v>
      </c>
      <c r="D185" s="4" t="s">
        <v>585</v>
      </c>
      <c r="E185" s="4" t="s">
        <v>586</v>
      </c>
      <c r="F185" s="6">
        <v>45003</v>
      </c>
      <c r="G185" s="6">
        <v>45004</v>
      </c>
      <c r="H185" s="4">
        <v>1</v>
      </c>
      <c r="I185" s="4">
        <v>1</v>
      </c>
      <c r="J185" s="4">
        <v>1</v>
      </c>
      <c r="K185" s="4" t="s">
        <v>30</v>
      </c>
      <c r="L185" s="4">
        <v>343</v>
      </c>
      <c r="M185" s="4">
        <v>343</v>
      </c>
      <c r="N185" s="4" t="s">
        <v>960</v>
      </c>
      <c r="O185" s="4" t="s">
        <v>32</v>
      </c>
      <c r="P185" s="4" t="s">
        <v>33</v>
      </c>
      <c r="Q185" s="4">
        <v>0</v>
      </c>
      <c r="R185" s="7">
        <v>45003</v>
      </c>
      <c r="S185" s="6">
        <v>45007</v>
      </c>
      <c r="T185" s="4" t="s">
        <v>34</v>
      </c>
      <c r="U185" s="4">
        <v>343</v>
      </c>
      <c r="V185" s="4">
        <v>0</v>
      </c>
      <c r="W185" s="4">
        <v>0</v>
      </c>
      <c r="X185" s="4" t="s">
        <v>961</v>
      </c>
      <c r="Y185" s="4" t="s">
        <v>962</v>
      </c>
    </row>
    <row r="186" s="4" customFormat="1" spans="1:25">
      <c r="A186" s="4" t="s">
        <v>963</v>
      </c>
      <c r="B186" s="4" t="s">
        <v>26</v>
      </c>
      <c r="C186" s="4" t="s">
        <v>27</v>
      </c>
      <c r="D186" s="4" t="s">
        <v>964</v>
      </c>
      <c r="E186" s="4" t="s">
        <v>965</v>
      </c>
      <c r="F186" s="6">
        <v>45003</v>
      </c>
      <c r="G186" s="6">
        <v>45004</v>
      </c>
      <c r="H186" s="4">
        <v>1</v>
      </c>
      <c r="I186" s="4">
        <v>1</v>
      </c>
      <c r="J186" s="4">
        <v>1</v>
      </c>
      <c r="K186" s="4" t="s">
        <v>30</v>
      </c>
      <c r="L186" s="4">
        <v>331</v>
      </c>
      <c r="M186" s="4">
        <v>331</v>
      </c>
      <c r="N186" s="4" t="s">
        <v>966</v>
      </c>
      <c r="O186" s="4" t="s">
        <v>32</v>
      </c>
      <c r="P186" s="4" t="s">
        <v>33</v>
      </c>
      <c r="Q186" s="4">
        <v>0</v>
      </c>
      <c r="R186" s="7">
        <v>45003</v>
      </c>
      <c r="S186" s="6">
        <v>45007</v>
      </c>
      <c r="T186" s="4" t="s">
        <v>34</v>
      </c>
      <c r="U186" s="4">
        <v>331</v>
      </c>
      <c r="V186" s="4">
        <v>0</v>
      </c>
      <c r="W186" s="4">
        <v>0</v>
      </c>
      <c r="X186" s="4" t="s">
        <v>967</v>
      </c>
      <c r="Y186" s="4" t="s">
        <v>968</v>
      </c>
    </row>
    <row r="187" s="4" customFormat="1" spans="1:25">
      <c r="A187" s="4" t="s">
        <v>969</v>
      </c>
      <c r="B187" s="4" t="s">
        <v>26</v>
      </c>
      <c r="C187" s="4" t="s">
        <v>27</v>
      </c>
      <c r="D187" s="4" t="s">
        <v>970</v>
      </c>
      <c r="E187" s="4" t="s">
        <v>971</v>
      </c>
      <c r="F187" s="6">
        <v>45003</v>
      </c>
      <c r="G187" s="6">
        <v>45004</v>
      </c>
      <c r="H187" s="4">
        <v>1</v>
      </c>
      <c r="I187" s="4">
        <v>1</v>
      </c>
      <c r="J187" s="4">
        <v>1</v>
      </c>
      <c r="K187" s="4" t="s">
        <v>30</v>
      </c>
      <c r="L187" s="4">
        <v>372</v>
      </c>
      <c r="M187" s="4">
        <v>372</v>
      </c>
      <c r="N187" s="4" t="s">
        <v>972</v>
      </c>
      <c r="O187" s="4" t="s">
        <v>32</v>
      </c>
      <c r="P187" s="4" t="s">
        <v>33</v>
      </c>
      <c r="Q187" s="4">
        <v>0</v>
      </c>
      <c r="R187" s="7">
        <v>45003</v>
      </c>
      <c r="S187" s="6">
        <v>45007</v>
      </c>
      <c r="T187" s="4" t="s">
        <v>34</v>
      </c>
      <c r="U187" s="4">
        <v>372</v>
      </c>
      <c r="V187" s="4">
        <v>0</v>
      </c>
      <c r="W187" s="4">
        <v>0</v>
      </c>
      <c r="X187" s="4" t="s">
        <v>973</v>
      </c>
      <c r="Y187" s="4" t="s">
        <v>974</v>
      </c>
    </row>
    <row r="188" s="4" customFormat="1" spans="1:25">
      <c r="A188" s="4" t="s">
        <v>975</v>
      </c>
      <c r="B188" s="4" t="s">
        <v>26</v>
      </c>
      <c r="C188" s="4" t="s">
        <v>27</v>
      </c>
      <c r="D188" s="4" t="s">
        <v>920</v>
      </c>
      <c r="E188" s="4" t="s">
        <v>956</v>
      </c>
      <c r="F188" s="6">
        <v>45003</v>
      </c>
      <c r="G188" s="6">
        <v>45004</v>
      </c>
      <c r="H188" s="4">
        <v>1</v>
      </c>
      <c r="I188" s="4">
        <v>1</v>
      </c>
      <c r="J188" s="4">
        <v>1</v>
      </c>
      <c r="K188" s="4" t="s">
        <v>30</v>
      </c>
      <c r="L188" s="4">
        <v>476</v>
      </c>
      <c r="M188" s="4">
        <v>476</v>
      </c>
      <c r="N188" s="4" t="s">
        <v>976</v>
      </c>
      <c r="O188" s="4" t="s">
        <v>32</v>
      </c>
      <c r="P188" s="4" t="s">
        <v>33</v>
      </c>
      <c r="Q188" s="4">
        <v>0</v>
      </c>
      <c r="R188" s="7">
        <v>45003</v>
      </c>
      <c r="S188" s="6">
        <v>45007</v>
      </c>
      <c r="T188" s="4" t="s">
        <v>34</v>
      </c>
      <c r="U188" s="4">
        <v>476</v>
      </c>
      <c r="V188" s="4">
        <v>0</v>
      </c>
      <c r="W188" s="4">
        <v>0</v>
      </c>
      <c r="X188" s="4" t="s">
        <v>977</v>
      </c>
      <c r="Y188" s="4" t="s">
        <v>48</v>
      </c>
    </row>
    <row r="189" s="4" customFormat="1" spans="1:25">
      <c r="A189" s="4" t="s">
        <v>978</v>
      </c>
      <c r="B189" s="4" t="s">
        <v>26</v>
      </c>
      <c r="C189" s="4" t="s">
        <v>27</v>
      </c>
      <c r="D189" s="4" t="s">
        <v>979</v>
      </c>
      <c r="E189" s="4" t="s">
        <v>379</v>
      </c>
      <c r="F189" s="6">
        <v>45003</v>
      </c>
      <c r="G189" s="6">
        <v>45004</v>
      </c>
      <c r="H189" s="4">
        <v>1</v>
      </c>
      <c r="I189" s="4">
        <v>1</v>
      </c>
      <c r="J189" s="4">
        <v>1</v>
      </c>
      <c r="K189" s="4" t="s">
        <v>30</v>
      </c>
      <c r="L189" s="4">
        <v>604</v>
      </c>
      <c r="M189" s="4">
        <v>604</v>
      </c>
      <c r="N189" s="4" t="s">
        <v>980</v>
      </c>
      <c r="O189" s="4" t="s">
        <v>32</v>
      </c>
      <c r="P189" s="4" t="s">
        <v>33</v>
      </c>
      <c r="Q189" s="4">
        <v>0</v>
      </c>
      <c r="R189" s="7">
        <v>45003</v>
      </c>
      <c r="S189" s="6">
        <v>45007</v>
      </c>
      <c r="T189" s="4" t="s">
        <v>34</v>
      </c>
      <c r="U189" s="4">
        <v>604</v>
      </c>
      <c r="V189" s="4">
        <v>0</v>
      </c>
      <c r="W189" s="4">
        <v>0</v>
      </c>
      <c r="X189" s="4" t="s">
        <v>981</v>
      </c>
      <c r="Y189" s="4" t="s">
        <v>982</v>
      </c>
    </row>
    <row r="190" s="4" customFormat="1" spans="1:25">
      <c r="A190" s="4" t="s">
        <v>983</v>
      </c>
      <c r="B190" s="4" t="s">
        <v>26</v>
      </c>
      <c r="C190" s="4" t="s">
        <v>27</v>
      </c>
      <c r="D190" s="4" t="s">
        <v>984</v>
      </c>
      <c r="E190" s="4" t="s">
        <v>138</v>
      </c>
      <c r="F190" s="6">
        <v>45003</v>
      </c>
      <c r="G190" s="6">
        <v>45004</v>
      </c>
      <c r="H190" s="4">
        <v>1</v>
      </c>
      <c r="I190" s="4">
        <v>1</v>
      </c>
      <c r="J190" s="4">
        <v>1</v>
      </c>
      <c r="K190" s="4" t="s">
        <v>30</v>
      </c>
      <c r="L190" s="4">
        <v>809</v>
      </c>
      <c r="M190" s="4">
        <v>809</v>
      </c>
      <c r="N190" s="4" t="s">
        <v>985</v>
      </c>
      <c r="O190" s="4" t="s">
        <v>32</v>
      </c>
      <c r="P190" s="4" t="s">
        <v>33</v>
      </c>
      <c r="Q190" s="4">
        <v>0</v>
      </c>
      <c r="R190" s="7">
        <v>45003</v>
      </c>
      <c r="S190" s="6">
        <v>45007</v>
      </c>
      <c r="T190" s="4" t="s">
        <v>34</v>
      </c>
      <c r="U190" s="4">
        <v>809</v>
      </c>
      <c r="V190" s="4">
        <v>0</v>
      </c>
      <c r="W190" s="4">
        <v>0</v>
      </c>
      <c r="X190" s="4" t="s">
        <v>986</v>
      </c>
      <c r="Y190" s="4" t="s">
        <v>48</v>
      </c>
    </row>
    <row r="191" s="4" customFormat="1" spans="1:25">
      <c r="A191" s="4" t="s">
        <v>987</v>
      </c>
      <c r="B191" s="4" t="s">
        <v>26</v>
      </c>
      <c r="C191" s="4" t="s">
        <v>27</v>
      </c>
      <c r="D191" s="4" t="s">
        <v>988</v>
      </c>
      <c r="E191" s="4" t="s">
        <v>989</v>
      </c>
      <c r="F191" s="6">
        <v>45003</v>
      </c>
      <c r="G191" s="6">
        <v>45004</v>
      </c>
      <c r="H191" s="4">
        <v>1</v>
      </c>
      <c r="I191" s="4">
        <v>1</v>
      </c>
      <c r="J191" s="4">
        <v>1</v>
      </c>
      <c r="K191" s="4" t="s">
        <v>30</v>
      </c>
      <c r="L191" s="4">
        <v>1352</v>
      </c>
      <c r="M191" s="4">
        <v>1352</v>
      </c>
      <c r="N191" s="4" t="s">
        <v>990</v>
      </c>
      <c r="O191" s="4" t="s">
        <v>32</v>
      </c>
      <c r="P191" s="4" t="s">
        <v>33</v>
      </c>
      <c r="Q191" s="4">
        <v>0</v>
      </c>
      <c r="R191" s="7">
        <v>45003</v>
      </c>
      <c r="S191" s="6">
        <v>45007</v>
      </c>
      <c r="T191" s="4" t="s">
        <v>34</v>
      </c>
      <c r="U191" s="4">
        <v>1352</v>
      </c>
      <c r="V191" s="4">
        <v>0</v>
      </c>
      <c r="W191" s="4">
        <v>0</v>
      </c>
      <c r="X191" s="4" t="s">
        <v>991</v>
      </c>
      <c r="Y191" s="4" t="s">
        <v>992</v>
      </c>
    </row>
    <row r="192" s="4" customFormat="1" spans="1:25">
      <c r="A192" s="4" t="s">
        <v>993</v>
      </c>
      <c r="B192" s="4" t="s">
        <v>26</v>
      </c>
      <c r="C192" s="4" t="s">
        <v>27</v>
      </c>
      <c r="D192" s="4" t="s">
        <v>994</v>
      </c>
      <c r="E192" s="4" t="s">
        <v>995</v>
      </c>
      <c r="F192" s="6">
        <v>45003</v>
      </c>
      <c r="G192" s="6">
        <v>45004</v>
      </c>
      <c r="H192" s="4">
        <v>2</v>
      </c>
      <c r="I192" s="4">
        <v>1</v>
      </c>
      <c r="J192" s="4">
        <v>2</v>
      </c>
      <c r="K192" s="4" t="s">
        <v>30</v>
      </c>
      <c r="L192" s="4">
        <v>176</v>
      </c>
      <c r="M192" s="4">
        <v>176</v>
      </c>
      <c r="N192" s="4" t="s">
        <v>996</v>
      </c>
      <c r="O192" s="4" t="s">
        <v>32</v>
      </c>
      <c r="P192" s="4" t="s">
        <v>33</v>
      </c>
      <c r="Q192" s="4">
        <v>0</v>
      </c>
      <c r="R192" s="7">
        <v>45003</v>
      </c>
      <c r="S192" s="6">
        <v>45007</v>
      </c>
      <c r="T192" s="4" t="s">
        <v>34</v>
      </c>
      <c r="U192" s="4">
        <v>176</v>
      </c>
      <c r="V192" s="4">
        <v>0</v>
      </c>
      <c r="W192" s="4">
        <v>0</v>
      </c>
      <c r="X192" s="4" t="s">
        <v>997</v>
      </c>
      <c r="Y192" s="4" t="s">
        <v>998</v>
      </c>
    </row>
    <row r="193" s="4" customFormat="1" spans="1:25">
      <c r="A193" s="4" t="s">
        <v>999</v>
      </c>
      <c r="B193" s="4" t="s">
        <v>26</v>
      </c>
      <c r="C193" s="4" t="s">
        <v>27</v>
      </c>
      <c r="D193" s="4" t="s">
        <v>870</v>
      </c>
      <c r="E193" s="4" t="s">
        <v>252</v>
      </c>
      <c r="F193" s="6">
        <v>45003</v>
      </c>
      <c r="G193" s="6">
        <v>45004</v>
      </c>
      <c r="H193" s="4">
        <v>1</v>
      </c>
      <c r="I193" s="4">
        <v>1</v>
      </c>
      <c r="J193" s="4">
        <v>1</v>
      </c>
      <c r="K193" s="4" t="s">
        <v>30</v>
      </c>
      <c r="L193" s="4">
        <v>245</v>
      </c>
      <c r="M193" s="4">
        <v>245</v>
      </c>
      <c r="N193" s="4" t="s">
        <v>1000</v>
      </c>
      <c r="O193" s="4" t="s">
        <v>32</v>
      </c>
      <c r="P193" s="4" t="s">
        <v>33</v>
      </c>
      <c r="Q193" s="4">
        <v>0</v>
      </c>
      <c r="R193" s="7">
        <v>45003</v>
      </c>
      <c r="S193" s="6">
        <v>45007</v>
      </c>
      <c r="T193" s="4" t="s">
        <v>34</v>
      </c>
      <c r="U193" s="4">
        <v>245</v>
      </c>
      <c r="V193" s="4">
        <v>0</v>
      </c>
      <c r="W193" s="4">
        <v>0</v>
      </c>
      <c r="X193" s="4" t="s">
        <v>1001</v>
      </c>
      <c r="Y193" s="4" t="s">
        <v>48</v>
      </c>
    </row>
    <row r="194" s="4" customFormat="1" spans="1:25">
      <c r="A194" s="4" t="s">
        <v>1002</v>
      </c>
      <c r="B194" s="4" t="s">
        <v>26</v>
      </c>
      <c r="C194" s="4" t="s">
        <v>27</v>
      </c>
      <c r="D194" s="4" t="s">
        <v>1003</v>
      </c>
      <c r="E194" s="4" t="s">
        <v>1004</v>
      </c>
      <c r="F194" s="6">
        <v>45003</v>
      </c>
      <c r="G194" s="6">
        <v>45004</v>
      </c>
      <c r="H194" s="4">
        <v>1</v>
      </c>
      <c r="I194" s="4">
        <v>1</v>
      </c>
      <c r="J194" s="4">
        <v>1</v>
      </c>
      <c r="K194" s="4" t="s">
        <v>30</v>
      </c>
      <c r="L194" s="4">
        <v>885</v>
      </c>
      <c r="M194" s="4">
        <v>885</v>
      </c>
      <c r="N194" s="4" t="s">
        <v>1005</v>
      </c>
      <c r="O194" s="4" t="s">
        <v>32</v>
      </c>
      <c r="P194" s="4" t="s">
        <v>33</v>
      </c>
      <c r="Q194" s="4">
        <v>0</v>
      </c>
      <c r="R194" s="7">
        <v>45003</v>
      </c>
      <c r="S194" s="6">
        <v>45007</v>
      </c>
      <c r="T194" s="4" t="s">
        <v>34</v>
      </c>
      <c r="U194" s="4">
        <v>885</v>
      </c>
      <c r="V194" s="4">
        <v>0</v>
      </c>
      <c r="W194" s="4">
        <v>0</v>
      </c>
      <c r="X194" s="4" t="s">
        <v>1006</v>
      </c>
      <c r="Y194" s="4" t="s">
        <v>1007</v>
      </c>
    </row>
    <row r="195" s="4" customFormat="1" spans="1:25">
      <c r="A195" s="4" t="s">
        <v>1008</v>
      </c>
      <c r="B195" s="4" t="s">
        <v>26</v>
      </c>
      <c r="C195" s="4" t="s">
        <v>27</v>
      </c>
      <c r="D195" s="4" t="s">
        <v>1009</v>
      </c>
      <c r="E195" s="4" t="s">
        <v>368</v>
      </c>
      <c r="F195" s="6">
        <v>45003</v>
      </c>
      <c r="G195" s="6">
        <v>45004</v>
      </c>
      <c r="H195" s="4">
        <v>1</v>
      </c>
      <c r="I195" s="4">
        <v>1</v>
      </c>
      <c r="J195" s="4">
        <v>1</v>
      </c>
      <c r="K195" s="4" t="s">
        <v>30</v>
      </c>
      <c r="L195" s="4">
        <v>137</v>
      </c>
      <c r="M195" s="4">
        <v>137</v>
      </c>
      <c r="N195" s="4" t="s">
        <v>1010</v>
      </c>
      <c r="O195" s="4" t="s">
        <v>32</v>
      </c>
      <c r="P195" s="4" t="s">
        <v>33</v>
      </c>
      <c r="Q195" s="4">
        <v>0</v>
      </c>
      <c r="R195" s="7">
        <v>45003</v>
      </c>
      <c r="S195" s="6">
        <v>45007</v>
      </c>
      <c r="T195" s="4" t="s">
        <v>34</v>
      </c>
      <c r="U195" s="4">
        <v>137</v>
      </c>
      <c r="V195" s="4">
        <v>0</v>
      </c>
      <c r="W195" s="4">
        <v>0</v>
      </c>
      <c r="X195" s="4" t="s">
        <v>1011</v>
      </c>
      <c r="Y195" s="4" t="s">
        <v>48</v>
      </c>
    </row>
    <row r="196" s="4" customFormat="1" spans="1:25">
      <c r="A196" s="4" t="s">
        <v>1012</v>
      </c>
      <c r="B196" s="4" t="s">
        <v>26</v>
      </c>
      <c r="C196" s="4" t="s">
        <v>27</v>
      </c>
      <c r="D196" s="4" t="s">
        <v>1013</v>
      </c>
      <c r="E196" s="4" t="s">
        <v>1014</v>
      </c>
      <c r="F196" s="6">
        <v>45003</v>
      </c>
      <c r="G196" s="6">
        <v>45004</v>
      </c>
      <c r="H196" s="4">
        <v>1</v>
      </c>
      <c r="I196" s="4">
        <v>1</v>
      </c>
      <c r="J196" s="4">
        <v>1</v>
      </c>
      <c r="K196" s="4" t="s">
        <v>30</v>
      </c>
      <c r="L196" s="4">
        <v>678</v>
      </c>
      <c r="M196" s="4">
        <v>678</v>
      </c>
      <c r="N196" s="4" t="s">
        <v>1015</v>
      </c>
      <c r="O196" s="4" t="s">
        <v>32</v>
      </c>
      <c r="P196" s="4" t="s">
        <v>33</v>
      </c>
      <c r="Q196" s="4">
        <v>0</v>
      </c>
      <c r="R196" s="7">
        <v>45003</v>
      </c>
      <c r="S196" s="6">
        <v>45007</v>
      </c>
      <c r="T196" s="4" t="s">
        <v>34</v>
      </c>
      <c r="U196" s="4">
        <v>678</v>
      </c>
      <c r="V196" s="4">
        <v>0</v>
      </c>
      <c r="W196" s="4">
        <v>0</v>
      </c>
      <c r="X196" s="4" t="s">
        <v>1016</v>
      </c>
      <c r="Y196" s="4" t="s">
        <v>1017</v>
      </c>
    </row>
    <row r="197" s="4" customFormat="1" spans="1:25">
      <c r="A197" s="4" t="s">
        <v>1018</v>
      </c>
      <c r="B197" s="4" t="s">
        <v>26</v>
      </c>
      <c r="C197" s="4" t="s">
        <v>27</v>
      </c>
      <c r="D197" s="4" t="s">
        <v>1019</v>
      </c>
      <c r="E197" s="4" t="s">
        <v>1020</v>
      </c>
      <c r="F197" s="6">
        <v>45003</v>
      </c>
      <c r="G197" s="6">
        <v>45004</v>
      </c>
      <c r="H197" s="4">
        <v>1</v>
      </c>
      <c r="I197" s="4">
        <v>1</v>
      </c>
      <c r="J197" s="4">
        <v>1</v>
      </c>
      <c r="K197" s="4" t="s">
        <v>30</v>
      </c>
      <c r="L197" s="4">
        <v>268</v>
      </c>
      <c r="M197" s="4">
        <v>268</v>
      </c>
      <c r="N197" s="4" t="s">
        <v>1021</v>
      </c>
      <c r="O197" s="4" t="s">
        <v>32</v>
      </c>
      <c r="P197" s="4" t="s">
        <v>33</v>
      </c>
      <c r="Q197" s="4">
        <v>0</v>
      </c>
      <c r="R197" s="7">
        <v>45003</v>
      </c>
      <c r="S197" s="6">
        <v>45007</v>
      </c>
      <c r="T197" s="4" t="s">
        <v>34</v>
      </c>
      <c r="U197" s="4">
        <v>268</v>
      </c>
      <c r="V197" s="4">
        <v>0</v>
      </c>
      <c r="W197" s="4">
        <v>0</v>
      </c>
      <c r="X197" s="4" t="s">
        <v>1022</v>
      </c>
      <c r="Y197" s="4" t="s">
        <v>1023</v>
      </c>
    </row>
    <row r="198" s="4" customFormat="1" spans="1:25">
      <c r="A198" s="4" t="s">
        <v>1024</v>
      </c>
      <c r="B198" s="4" t="s">
        <v>26</v>
      </c>
      <c r="C198" s="4" t="s">
        <v>27</v>
      </c>
      <c r="D198" s="4" t="s">
        <v>915</v>
      </c>
      <c r="E198" s="4" t="s">
        <v>512</v>
      </c>
      <c r="F198" s="6">
        <v>45003</v>
      </c>
      <c r="G198" s="6">
        <v>45004</v>
      </c>
      <c r="H198" s="4">
        <v>1</v>
      </c>
      <c r="I198" s="4">
        <v>1</v>
      </c>
      <c r="J198" s="4">
        <v>1</v>
      </c>
      <c r="K198" s="4" t="s">
        <v>30</v>
      </c>
      <c r="L198" s="4">
        <v>959</v>
      </c>
      <c r="M198" s="4">
        <v>959</v>
      </c>
      <c r="N198" s="4" t="s">
        <v>1025</v>
      </c>
      <c r="O198" s="4" t="s">
        <v>32</v>
      </c>
      <c r="P198" s="4" t="s">
        <v>33</v>
      </c>
      <c r="Q198" s="4">
        <v>0</v>
      </c>
      <c r="R198" s="7">
        <v>45003</v>
      </c>
      <c r="S198" s="6">
        <v>45007</v>
      </c>
      <c r="T198" s="4" t="s">
        <v>34</v>
      </c>
      <c r="U198" s="4">
        <v>959</v>
      </c>
      <c r="V198" s="4">
        <v>0</v>
      </c>
      <c r="W198" s="4">
        <v>0</v>
      </c>
      <c r="X198" s="4" t="s">
        <v>1026</v>
      </c>
      <c r="Y198" s="4" t="s">
        <v>1027</v>
      </c>
    </row>
    <row r="199" s="4" customFormat="1" spans="1:25">
      <c r="A199" s="4" t="s">
        <v>800</v>
      </c>
      <c r="B199" s="4" t="s">
        <v>26</v>
      </c>
      <c r="C199" s="4" t="s">
        <v>194</v>
      </c>
      <c r="D199" s="4" t="s">
        <v>801</v>
      </c>
      <c r="E199" s="4" t="s">
        <v>802</v>
      </c>
      <c r="F199" s="6">
        <v>45003</v>
      </c>
      <c r="G199" s="6">
        <v>45004</v>
      </c>
      <c r="H199" s="4">
        <v>1</v>
      </c>
      <c r="I199" s="4">
        <v>1</v>
      </c>
      <c r="J199" s="4">
        <v>1</v>
      </c>
      <c r="K199" s="4" t="s">
        <v>30</v>
      </c>
      <c r="L199" s="4">
        <v>-1630</v>
      </c>
      <c r="M199" s="4">
        <v>-1630</v>
      </c>
      <c r="N199" s="4" t="s">
        <v>803</v>
      </c>
      <c r="O199" s="4" t="s">
        <v>32</v>
      </c>
      <c r="P199" s="4" t="s">
        <v>33</v>
      </c>
      <c r="Q199" s="4">
        <v>0</v>
      </c>
      <c r="R199" s="7">
        <v>45003</v>
      </c>
      <c r="S199" s="6">
        <v>45007</v>
      </c>
      <c r="T199" s="4" t="s">
        <v>34</v>
      </c>
      <c r="U199" s="4">
        <v>-1630</v>
      </c>
      <c r="V199" s="4">
        <v>0</v>
      </c>
      <c r="W199" s="4">
        <v>0</v>
      </c>
      <c r="X199" s="4" t="s">
        <v>804</v>
      </c>
      <c r="Y199" s="4" t="s">
        <v>48</v>
      </c>
    </row>
    <row r="200" s="4" customFormat="1" spans="1:25">
      <c r="A200" s="4" t="s">
        <v>1028</v>
      </c>
      <c r="B200" s="4" t="s">
        <v>26</v>
      </c>
      <c r="C200" s="4" t="s">
        <v>27</v>
      </c>
      <c r="D200" s="4" t="s">
        <v>1029</v>
      </c>
      <c r="E200" s="4" t="s">
        <v>252</v>
      </c>
      <c r="F200" s="6">
        <v>45003</v>
      </c>
      <c r="G200" s="6">
        <v>45004</v>
      </c>
      <c r="H200" s="4">
        <v>1</v>
      </c>
      <c r="I200" s="4">
        <v>1</v>
      </c>
      <c r="J200" s="4">
        <v>1</v>
      </c>
      <c r="K200" s="4" t="s">
        <v>30</v>
      </c>
      <c r="L200" s="4">
        <v>880</v>
      </c>
      <c r="M200" s="4">
        <v>880</v>
      </c>
      <c r="N200" s="4" t="s">
        <v>1030</v>
      </c>
      <c r="O200" s="4" t="s">
        <v>32</v>
      </c>
      <c r="P200" s="4" t="s">
        <v>33</v>
      </c>
      <c r="Q200" s="4">
        <v>0</v>
      </c>
      <c r="R200" s="7">
        <v>45003</v>
      </c>
      <c r="S200" s="6">
        <v>45007</v>
      </c>
      <c r="T200" s="4" t="s">
        <v>34</v>
      </c>
      <c r="U200" s="4">
        <v>880</v>
      </c>
      <c r="V200" s="4">
        <v>0</v>
      </c>
      <c r="W200" s="4">
        <v>0</v>
      </c>
      <c r="X200" s="4" t="s">
        <v>1031</v>
      </c>
      <c r="Y200" s="4" t="s">
        <v>1032</v>
      </c>
    </row>
    <row r="201" s="4" customFormat="1" spans="1:25">
      <c r="A201" s="4" t="s">
        <v>1033</v>
      </c>
      <c r="B201" s="4" t="s">
        <v>26</v>
      </c>
      <c r="C201" s="4" t="s">
        <v>27</v>
      </c>
      <c r="D201" s="4" t="s">
        <v>910</v>
      </c>
      <c r="E201" s="4" t="s">
        <v>911</v>
      </c>
      <c r="F201" s="6">
        <v>45003</v>
      </c>
      <c r="G201" s="6">
        <v>45004</v>
      </c>
      <c r="H201" s="4">
        <v>1</v>
      </c>
      <c r="I201" s="4">
        <v>1</v>
      </c>
      <c r="J201" s="4">
        <v>1</v>
      </c>
      <c r="K201" s="4" t="s">
        <v>30</v>
      </c>
      <c r="L201" s="4">
        <v>218</v>
      </c>
      <c r="M201" s="4">
        <v>218</v>
      </c>
      <c r="N201" s="4" t="s">
        <v>1034</v>
      </c>
      <c r="O201" s="4" t="s">
        <v>32</v>
      </c>
      <c r="P201" s="4" t="s">
        <v>33</v>
      </c>
      <c r="Q201" s="4">
        <v>0</v>
      </c>
      <c r="R201" s="7">
        <v>45003</v>
      </c>
      <c r="S201" s="6">
        <v>45007</v>
      </c>
      <c r="T201" s="4" t="s">
        <v>34</v>
      </c>
      <c r="U201" s="4">
        <v>218</v>
      </c>
      <c r="V201" s="4">
        <v>0</v>
      </c>
      <c r="W201" s="4">
        <v>0</v>
      </c>
      <c r="X201" s="4" t="s">
        <v>1035</v>
      </c>
      <c r="Y201" s="4" t="s">
        <v>48</v>
      </c>
    </row>
    <row r="202" s="4" customFormat="1" spans="1:25">
      <c r="A202" s="4" t="s">
        <v>1036</v>
      </c>
      <c r="B202" s="4" t="s">
        <v>26</v>
      </c>
      <c r="C202" s="4" t="s">
        <v>27</v>
      </c>
      <c r="D202" s="4" t="s">
        <v>1037</v>
      </c>
      <c r="E202" s="4" t="s">
        <v>379</v>
      </c>
      <c r="F202" s="6">
        <v>45003</v>
      </c>
      <c r="G202" s="6">
        <v>45004</v>
      </c>
      <c r="H202" s="4">
        <v>2</v>
      </c>
      <c r="I202" s="4">
        <v>1</v>
      </c>
      <c r="J202" s="4">
        <v>2</v>
      </c>
      <c r="K202" s="4" t="s">
        <v>30</v>
      </c>
      <c r="L202" s="4">
        <v>2088</v>
      </c>
      <c r="M202" s="4">
        <v>2088</v>
      </c>
      <c r="N202" s="4" t="s">
        <v>1038</v>
      </c>
      <c r="O202" s="4" t="s">
        <v>32</v>
      </c>
      <c r="P202" s="4" t="s">
        <v>33</v>
      </c>
      <c r="Q202" s="4">
        <v>0</v>
      </c>
      <c r="R202" s="7">
        <v>45003</v>
      </c>
      <c r="S202" s="6">
        <v>45007</v>
      </c>
      <c r="T202" s="4" t="s">
        <v>34</v>
      </c>
      <c r="U202" s="4">
        <v>2088</v>
      </c>
      <c r="V202" s="4">
        <v>0</v>
      </c>
      <c r="W202" s="4">
        <v>0</v>
      </c>
      <c r="X202" s="4" t="s">
        <v>1039</v>
      </c>
      <c r="Y202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C21" sqref="C21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1040</v>
      </c>
      <c r="B2" s="4" t="s">
        <v>26</v>
      </c>
      <c r="C2" s="4" t="s">
        <v>27</v>
      </c>
      <c r="D2" s="4" t="s">
        <v>153</v>
      </c>
      <c r="E2" s="4" t="s">
        <v>154</v>
      </c>
      <c r="F2" s="6">
        <v>45002</v>
      </c>
      <c r="G2" s="6">
        <v>45004</v>
      </c>
      <c r="H2" s="4">
        <v>1</v>
      </c>
      <c r="I2" s="4">
        <v>2</v>
      </c>
      <c r="J2" s="4">
        <v>2</v>
      </c>
      <c r="K2" s="4" t="s">
        <v>1041</v>
      </c>
      <c r="L2" s="4">
        <v>400</v>
      </c>
      <c r="M2" s="4">
        <v>400</v>
      </c>
      <c r="N2" s="4" t="s">
        <v>1042</v>
      </c>
      <c r="O2" s="4" t="s">
        <v>1043</v>
      </c>
      <c r="P2" s="4" t="s">
        <v>33</v>
      </c>
      <c r="Q2" s="4">
        <v>0</v>
      </c>
      <c r="R2" s="7">
        <v>45002.0000115741</v>
      </c>
      <c r="S2" s="6">
        <v>45007</v>
      </c>
      <c r="T2" s="4" t="s">
        <v>34</v>
      </c>
      <c r="U2" s="4">
        <v>400</v>
      </c>
      <c r="V2" s="4">
        <v>0</v>
      </c>
      <c r="W2" s="4">
        <v>0</v>
      </c>
      <c r="X2" s="4" t="s">
        <v>48</v>
      </c>
      <c r="Y2" s="4" t="s">
        <v>48</v>
      </c>
    </row>
    <row r="3" s="4" customFormat="1" spans="1:25">
      <c r="A3" s="4" t="s">
        <v>1040</v>
      </c>
      <c r="B3" s="4" t="s">
        <v>26</v>
      </c>
      <c r="C3" s="4" t="s">
        <v>194</v>
      </c>
      <c r="D3" s="4" t="s">
        <v>153</v>
      </c>
      <c r="E3" s="4" t="s">
        <v>154</v>
      </c>
      <c r="F3" s="6">
        <v>45002</v>
      </c>
      <c r="G3" s="6">
        <v>45004</v>
      </c>
      <c r="H3" s="4">
        <v>1</v>
      </c>
      <c r="I3" s="4">
        <v>2</v>
      </c>
      <c r="J3" s="4">
        <v>2</v>
      </c>
      <c r="K3" s="4" t="s">
        <v>1041</v>
      </c>
      <c r="L3" s="4">
        <v>-400</v>
      </c>
      <c r="M3" s="4">
        <v>-400</v>
      </c>
      <c r="N3" s="4" t="s">
        <v>1042</v>
      </c>
      <c r="O3" s="4" t="s">
        <v>1043</v>
      </c>
      <c r="P3" s="4" t="s">
        <v>33</v>
      </c>
      <c r="Q3" s="4">
        <v>0</v>
      </c>
      <c r="R3" s="7">
        <v>45002.0000115741</v>
      </c>
      <c r="S3" s="6">
        <v>45007</v>
      </c>
      <c r="T3" s="4" t="s">
        <v>34</v>
      </c>
      <c r="U3" s="4">
        <v>-400</v>
      </c>
      <c r="V3" s="4">
        <v>0</v>
      </c>
      <c r="W3" s="4">
        <v>0</v>
      </c>
      <c r="X3" s="4" t="s">
        <v>48</v>
      </c>
      <c r="Y3" s="4" t="s">
        <v>48</v>
      </c>
    </row>
    <row r="4" s="4" customFormat="1" spans="1:25">
      <c r="A4" s="4" t="s">
        <v>1044</v>
      </c>
      <c r="B4" s="4" t="s">
        <v>26</v>
      </c>
      <c r="C4" s="4" t="s">
        <v>27</v>
      </c>
      <c r="D4" s="4" t="s">
        <v>153</v>
      </c>
      <c r="E4" s="4" t="s">
        <v>154</v>
      </c>
      <c r="F4" s="6">
        <v>45002</v>
      </c>
      <c r="G4" s="6">
        <v>45004</v>
      </c>
      <c r="H4" s="4">
        <v>1</v>
      </c>
      <c r="I4" s="4">
        <v>2</v>
      </c>
      <c r="J4" s="4">
        <v>2</v>
      </c>
      <c r="K4" s="4" t="s">
        <v>1041</v>
      </c>
      <c r="L4" s="4">
        <v>200</v>
      </c>
      <c r="M4" s="4">
        <v>200</v>
      </c>
      <c r="N4" s="4" t="s">
        <v>1045</v>
      </c>
      <c r="O4" s="4" t="s">
        <v>1043</v>
      </c>
      <c r="P4" s="4" t="s">
        <v>33</v>
      </c>
      <c r="Q4" s="4">
        <v>0</v>
      </c>
      <c r="R4" s="7">
        <v>45002.0000115741</v>
      </c>
      <c r="S4" s="6">
        <v>45007</v>
      </c>
      <c r="T4" s="4" t="s">
        <v>34</v>
      </c>
      <c r="U4" s="4">
        <v>200</v>
      </c>
      <c r="V4" s="4">
        <v>0</v>
      </c>
      <c r="W4" s="4">
        <v>0</v>
      </c>
      <c r="X4" s="4" t="s">
        <v>48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0"/>
  <sheetViews>
    <sheetView tabSelected="1" workbookViewId="0">
      <selection activeCell="A206" sqref="A206:C21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1046</v>
      </c>
    </row>
    <row r="2" s="4" customFormat="1" hidden="1" spans="1:9">
      <c r="A2" s="5">
        <v>21778796211</v>
      </c>
      <c r="B2" s="6">
        <v>45001</v>
      </c>
      <c r="C2" s="6">
        <v>45004</v>
      </c>
      <c r="D2" s="4">
        <v>1332</v>
      </c>
      <c r="E2" s="4" t="str">
        <f>VLOOKUP(A2,HOP!A:L,12,0)</f>
        <v>1332.00</v>
      </c>
      <c r="F2" s="4" t="str">
        <f>VLOOKUP(A2,HOP!A:C,3,0)</f>
        <v>2792102</v>
      </c>
      <c r="G2" s="4">
        <f>D2-E2</f>
        <v>0</v>
      </c>
      <c r="H2" s="4" t="str">
        <f>$H$1&amp;F2</f>
        <v>，2792102</v>
      </c>
      <c r="I2" s="4" t="str">
        <f>VLOOKUP(A2,HOP!A:U,21,0)</f>
        <v>直连</v>
      </c>
    </row>
    <row r="3" s="4" customFormat="1" hidden="1" spans="1:9">
      <c r="A3" s="5">
        <v>999221994337836</v>
      </c>
      <c r="B3" s="6">
        <v>45003</v>
      </c>
      <c r="C3" s="6">
        <v>45004</v>
      </c>
      <c r="D3" s="4">
        <v>1064</v>
      </c>
      <c r="E3" s="4" t="str">
        <f>VLOOKUP(A3,HOP!A:L,12,0)</f>
        <v>1064.00</v>
      </c>
      <c r="F3" s="4" t="str">
        <f>VLOOKUP(A3,HOP!A:C,3,0)</f>
        <v>2898204</v>
      </c>
      <c r="G3" s="4">
        <f t="shared" ref="G3:G34" si="0">D3-E3</f>
        <v>0</v>
      </c>
      <c r="H3" s="4" t="str">
        <f t="shared" ref="H3:H34" si="1">$H$1&amp;F3</f>
        <v>，2898204</v>
      </c>
      <c r="I3" s="4" t="str">
        <f>VLOOKUP(A3,HOP!A:U,21,0)</f>
        <v>直采</v>
      </c>
    </row>
    <row r="4" s="4" customFormat="1" hidden="1" spans="1:9">
      <c r="A4" s="5">
        <v>22132888431</v>
      </c>
      <c r="B4" s="6">
        <v>44999</v>
      </c>
      <c r="C4" s="6">
        <v>45004</v>
      </c>
      <c r="D4" s="4">
        <v>4770</v>
      </c>
      <c r="E4" s="4" t="str">
        <f>VLOOKUP(A4,HOP!A:L,12,0)</f>
        <v>4770.00</v>
      </c>
      <c r="F4" s="4" t="str">
        <f>VLOOKUP(A4,HOP!A:C,3,0)</f>
        <v>2934412</v>
      </c>
      <c r="G4" s="4">
        <f t="shared" si="0"/>
        <v>0</v>
      </c>
      <c r="H4" s="4" t="str">
        <f t="shared" si="1"/>
        <v>，2934412</v>
      </c>
      <c r="I4" s="4" t="str">
        <f>VLOOKUP(A4,HOP!A:U,21,0)</f>
        <v>直连</v>
      </c>
    </row>
    <row r="5" s="4" customFormat="1" hidden="1" spans="1:9">
      <c r="A5" s="5">
        <v>999222148874209</v>
      </c>
      <c r="B5" s="6">
        <v>45003</v>
      </c>
      <c r="C5" s="6">
        <v>45004</v>
      </c>
      <c r="D5" s="4">
        <v>1365</v>
      </c>
      <c r="E5" s="4" t="str">
        <f>VLOOKUP(A5,HOP!A:L,12,0)</f>
        <v>1365.00</v>
      </c>
      <c r="F5" s="4" t="str">
        <f>VLOOKUP(A5,HOP!A:C,3,0)</f>
        <v>2938236</v>
      </c>
      <c r="G5" s="4">
        <f t="shared" si="0"/>
        <v>0</v>
      </c>
      <c r="H5" s="4" t="str">
        <f t="shared" si="1"/>
        <v>，2938236</v>
      </c>
      <c r="I5" s="4" t="str">
        <f>VLOOKUP(A5,HOP!A:U,21,0)</f>
        <v>直连</v>
      </c>
    </row>
    <row r="6" s="4" customFormat="1" hidden="1" spans="1:9">
      <c r="A6" s="5">
        <v>999222149927583</v>
      </c>
      <c r="B6" s="6">
        <v>45003</v>
      </c>
      <c r="C6" s="6">
        <v>45004</v>
      </c>
      <c r="D6" s="4">
        <v>369</v>
      </c>
      <c r="E6" s="4" t="str">
        <f>VLOOKUP(A6,HOP!A:L,12,0)</f>
        <v>369.00</v>
      </c>
      <c r="F6" s="4" t="str">
        <f>VLOOKUP(A6,HOP!A:C,3,0)</f>
        <v>2938505</v>
      </c>
      <c r="G6" s="4">
        <f t="shared" si="0"/>
        <v>0</v>
      </c>
      <c r="H6" s="4" t="str">
        <f t="shared" si="1"/>
        <v>，2938505</v>
      </c>
      <c r="I6" s="4" t="str">
        <f>VLOOKUP(A6,HOP!A:U,21,0)</f>
        <v>直连</v>
      </c>
    </row>
    <row r="7" s="4" customFormat="1" hidden="1" spans="1:9">
      <c r="A7" s="5">
        <v>999222291392454</v>
      </c>
      <c r="B7" s="6">
        <v>45003</v>
      </c>
      <c r="C7" s="6">
        <v>45004</v>
      </c>
      <c r="D7" s="4">
        <v>275</v>
      </c>
      <c r="E7" s="4" t="str">
        <f>VLOOKUP(A7,HOP!A:L,12,0)</f>
        <v>275.00</v>
      </c>
      <c r="F7" s="4" t="str">
        <f>VLOOKUP(A7,HOP!A:C,3,0)</f>
        <v>2967658</v>
      </c>
      <c r="G7" s="4">
        <f t="shared" si="0"/>
        <v>0</v>
      </c>
      <c r="H7" s="4" t="str">
        <f t="shared" si="1"/>
        <v>，2967658</v>
      </c>
      <c r="I7" s="4" t="str">
        <f>VLOOKUP(A7,HOP!A:U,21,0)</f>
        <v>直连</v>
      </c>
    </row>
    <row r="8" s="4" customFormat="1" hidden="1" spans="1:9">
      <c r="A8" s="5">
        <v>999222338752149</v>
      </c>
      <c r="B8" s="6">
        <v>45003</v>
      </c>
      <c r="C8" s="6">
        <v>45004</v>
      </c>
      <c r="D8" s="4">
        <v>472</v>
      </c>
      <c r="E8" s="4" t="str">
        <f>VLOOKUP(A8,HOP!A:L,12,0)</f>
        <v>472.00</v>
      </c>
      <c r="F8" s="4" t="str">
        <f>VLOOKUP(A8,HOP!A:C,3,0)</f>
        <v>2975839</v>
      </c>
      <c r="G8" s="4">
        <f t="shared" si="0"/>
        <v>0</v>
      </c>
      <c r="H8" s="4" t="str">
        <f t="shared" si="1"/>
        <v>，2975839</v>
      </c>
      <c r="I8" s="4" t="str">
        <f>VLOOKUP(A8,HOP!A:U,21,0)</f>
        <v>直连</v>
      </c>
    </row>
    <row r="9" s="4" customFormat="1" hidden="1" spans="1:9">
      <c r="A9" s="5">
        <v>999222449698286</v>
      </c>
      <c r="B9" s="6">
        <v>45003</v>
      </c>
      <c r="C9" s="6">
        <v>45004</v>
      </c>
      <c r="D9" s="4">
        <v>1399</v>
      </c>
      <c r="E9" s="4" t="str">
        <f>VLOOKUP(A9,HOP!A:L,12,0)</f>
        <v>1399.00</v>
      </c>
      <c r="F9" s="4" t="str">
        <f>VLOOKUP(A9,HOP!A:C,3,0)</f>
        <v>2993170</v>
      </c>
      <c r="G9" s="4">
        <f t="shared" si="0"/>
        <v>0</v>
      </c>
      <c r="H9" s="4" t="str">
        <f t="shared" si="1"/>
        <v>，2993170</v>
      </c>
      <c r="I9" s="4" t="str">
        <f>VLOOKUP(A9,HOP!A:U,21,0)</f>
        <v>直连</v>
      </c>
    </row>
    <row r="10" s="4" customFormat="1" hidden="1" spans="1:9">
      <c r="A10" s="5">
        <v>999222495256257</v>
      </c>
      <c r="B10" s="6">
        <v>45002</v>
      </c>
      <c r="C10" s="6">
        <v>45004</v>
      </c>
      <c r="D10" s="4">
        <v>1236</v>
      </c>
      <c r="E10" s="4">
        <v>1236</v>
      </c>
      <c r="F10" s="4" t="str">
        <f>VLOOKUP(A10,HOP!A:C,3,0)</f>
        <v>2999569</v>
      </c>
      <c r="G10" s="4">
        <f t="shared" si="0"/>
        <v>0</v>
      </c>
      <c r="H10" s="4" t="str">
        <f t="shared" si="1"/>
        <v>，2999569</v>
      </c>
      <c r="I10" s="4" t="str">
        <f>VLOOKUP(A10,HOP!A:U,21,0)</f>
        <v>直连</v>
      </c>
    </row>
    <row r="11" s="4" customFormat="1" hidden="1" spans="1:9">
      <c r="A11" s="5">
        <v>999222547983041</v>
      </c>
      <c r="B11" s="6">
        <v>45003</v>
      </c>
      <c r="C11" s="6">
        <v>45004</v>
      </c>
      <c r="D11" s="4">
        <v>1289</v>
      </c>
      <c r="E11" s="4" t="str">
        <f>VLOOKUP(A11,HOP!A:L,12,0)</f>
        <v>1289.00</v>
      </c>
      <c r="F11" s="4" t="str">
        <f>VLOOKUP(A11,HOP!A:C,3,0)</f>
        <v>3007261</v>
      </c>
      <c r="G11" s="4">
        <f t="shared" si="0"/>
        <v>0</v>
      </c>
      <c r="H11" s="4" t="str">
        <f t="shared" si="1"/>
        <v>，3007261</v>
      </c>
      <c r="I11" s="4" t="str">
        <f>VLOOKUP(A11,HOP!A:U,21,0)</f>
        <v>直连</v>
      </c>
    </row>
    <row r="12" s="4" customFormat="1" hidden="1" spans="1:9">
      <c r="A12" s="5">
        <v>999222548256358</v>
      </c>
      <c r="B12" s="6">
        <v>45002</v>
      </c>
      <c r="C12" s="6">
        <v>45004</v>
      </c>
      <c r="D12" s="4">
        <v>3692</v>
      </c>
      <c r="E12" s="4" t="str">
        <f>VLOOKUP(A12,HOP!A:L,12,0)</f>
        <v>3692.00</v>
      </c>
      <c r="F12" s="4" t="str">
        <f>VLOOKUP(A12,HOP!A:C,3,0)</f>
        <v>3007376</v>
      </c>
      <c r="G12" s="4">
        <f t="shared" si="0"/>
        <v>0</v>
      </c>
      <c r="H12" s="4" t="str">
        <f t="shared" si="1"/>
        <v>，3007376</v>
      </c>
      <c r="I12" s="4" t="str">
        <f>VLOOKUP(A12,HOP!A:U,21,0)</f>
        <v>直连</v>
      </c>
    </row>
    <row r="13" s="4" customFormat="1" hidden="1" spans="1:9">
      <c r="A13" s="5">
        <v>999222660376085</v>
      </c>
      <c r="B13" s="6">
        <v>45003</v>
      </c>
      <c r="C13" s="6">
        <v>45004</v>
      </c>
      <c r="D13" s="4">
        <v>910</v>
      </c>
      <c r="E13" s="4" t="str">
        <f>VLOOKUP(A13,HOP!A:L,12,0)</f>
        <v>910.00</v>
      </c>
      <c r="F13" s="4" t="str">
        <f>VLOOKUP(A13,HOP!A:C,3,0)</f>
        <v>3022839</v>
      </c>
      <c r="G13" s="4">
        <f t="shared" si="0"/>
        <v>0</v>
      </c>
      <c r="H13" s="4" t="str">
        <f t="shared" si="1"/>
        <v>，3022839</v>
      </c>
      <c r="I13" s="4" t="str">
        <f>VLOOKUP(A13,HOP!A:U,21,0)</f>
        <v>直连</v>
      </c>
    </row>
    <row r="14" s="4" customFormat="1" hidden="1" spans="1:9">
      <c r="A14" s="5">
        <v>999222690577461</v>
      </c>
      <c r="B14" s="6">
        <v>45000</v>
      </c>
      <c r="C14" s="6">
        <v>45004</v>
      </c>
      <c r="D14" s="4">
        <v>4576</v>
      </c>
      <c r="E14" s="4" t="str">
        <f>VLOOKUP(A14,HOP!A:L,12,0)</f>
        <v>4576.00</v>
      </c>
      <c r="F14" s="4" t="str">
        <f>VLOOKUP(A14,HOP!A:C,3,0)</f>
        <v>3026638</v>
      </c>
      <c r="G14" s="4">
        <f t="shared" si="0"/>
        <v>0</v>
      </c>
      <c r="H14" s="4" t="str">
        <f t="shared" si="1"/>
        <v>，3026638</v>
      </c>
      <c r="I14" s="4" t="str">
        <f>VLOOKUP(A14,HOP!A:U,21,0)</f>
        <v>直连</v>
      </c>
    </row>
    <row r="15" s="4" customFormat="1" hidden="1" spans="1:9">
      <c r="A15" s="5">
        <v>999222708275343</v>
      </c>
      <c r="B15" s="6">
        <v>45000</v>
      </c>
      <c r="C15" s="6">
        <v>45004</v>
      </c>
      <c r="D15" s="4">
        <v>6092</v>
      </c>
      <c r="E15" s="4" t="str">
        <f>VLOOKUP(A15,HOP!A:L,12,0)</f>
        <v>6092.00</v>
      </c>
      <c r="F15" s="4" t="str">
        <f>VLOOKUP(A15,HOP!A:C,3,0)</f>
        <v>3028867</v>
      </c>
      <c r="G15" s="4">
        <f t="shared" si="0"/>
        <v>0</v>
      </c>
      <c r="H15" s="4" t="str">
        <f t="shared" si="1"/>
        <v>，3028867</v>
      </c>
      <c r="I15" s="4" t="str">
        <f>VLOOKUP(A15,HOP!A:U,21,0)</f>
        <v>直连</v>
      </c>
    </row>
    <row r="16" s="4" customFormat="1" hidden="1" spans="1:9">
      <c r="A16" s="5">
        <v>999222719841869</v>
      </c>
      <c r="B16" s="6">
        <v>45002</v>
      </c>
      <c r="C16" s="6">
        <v>45004</v>
      </c>
      <c r="D16" s="4">
        <v>1158</v>
      </c>
      <c r="E16" s="4" t="str">
        <f>VLOOKUP(A16,HOP!A:L,12,0)</f>
        <v>1158.00</v>
      </c>
      <c r="F16" s="4" t="str">
        <f>VLOOKUP(A16,HOP!A:C,3,0)</f>
        <v>3030110</v>
      </c>
      <c r="G16" s="4">
        <f t="shared" si="0"/>
        <v>0</v>
      </c>
      <c r="H16" s="4" t="str">
        <f t="shared" si="1"/>
        <v>，3030110</v>
      </c>
      <c r="I16" s="4" t="str">
        <f>VLOOKUP(A16,HOP!A:U,21,0)</f>
        <v>直采</v>
      </c>
    </row>
    <row r="17" s="4" customFormat="1" hidden="1" spans="1:9">
      <c r="A17" s="5">
        <v>22731659494</v>
      </c>
      <c r="B17" s="6">
        <v>45002</v>
      </c>
      <c r="C17" s="6">
        <v>45004</v>
      </c>
      <c r="D17" s="4">
        <v>3138</v>
      </c>
      <c r="E17" s="4" t="str">
        <f>VLOOKUP(A17,HOP!A:L,12,0)</f>
        <v>3138.00</v>
      </c>
      <c r="F17" s="4" t="str">
        <f>VLOOKUP(A17,HOP!A:C,3,0)</f>
        <v>3031149</v>
      </c>
      <c r="G17" s="4">
        <f t="shared" si="0"/>
        <v>0</v>
      </c>
      <c r="H17" s="4" t="str">
        <f t="shared" si="1"/>
        <v>，3031149</v>
      </c>
      <c r="I17" s="4" t="str">
        <f>VLOOKUP(A17,HOP!A:U,21,0)</f>
        <v>直连</v>
      </c>
    </row>
    <row r="18" s="4" customFormat="1" hidden="1" spans="1:9">
      <c r="A18" s="5">
        <v>999222810358966</v>
      </c>
      <c r="B18" s="6">
        <v>45003</v>
      </c>
      <c r="C18" s="6">
        <v>45004</v>
      </c>
      <c r="D18" s="4">
        <v>3377</v>
      </c>
      <c r="E18" s="4" t="str">
        <f>VLOOKUP(A18,HOP!A:L,12,0)</f>
        <v>3377.00</v>
      </c>
      <c r="F18" s="4" t="str">
        <f>VLOOKUP(A18,HOP!A:C,3,0)</f>
        <v>3044513</v>
      </c>
      <c r="G18" s="4">
        <f t="shared" si="0"/>
        <v>0</v>
      </c>
      <c r="H18" s="4" t="str">
        <f t="shared" si="1"/>
        <v>，3044513</v>
      </c>
      <c r="I18" s="4" t="str">
        <f>VLOOKUP(A18,HOP!A:U,21,0)</f>
        <v>直连</v>
      </c>
    </row>
    <row r="19" s="4" customFormat="1" hidden="1" spans="1:9">
      <c r="A19" s="5">
        <v>999222817350663</v>
      </c>
      <c r="B19" s="6">
        <v>45003</v>
      </c>
      <c r="C19" s="6">
        <v>45004</v>
      </c>
      <c r="D19" s="4">
        <v>923</v>
      </c>
      <c r="E19" s="4" t="str">
        <f>VLOOKUP(A19,HOP!A:L,12,0)</f>
        <v>923.00</v>
      </c>
      <c r="F19" s="4" t="str">
        <f>VLOOKUP(A19,HOP!A:C,3,0)</f>
        <v>3046251</v>
      </c>
      <c r="G19" s="4">
        <f t="shared" si="0"/>
        <v>0</v>
      </c>
      <c r="H19" s="4" t="str">
        <f t="shared" si="1"/>
        <v>，3046251</v>
      </c>
      <c r="I19" s="4" t="str">
        <f>VLOOKUP(A19,HOP!A:U,21,0)</f>
        <v>直连</v>
      </c>
    </row>
    <row r="20" s="4" customFormat="1" hidden="1" spans="1:9">
      <c r="A20" s="5">
        <v>999222819888455</v>
      </c>
      <c r="B20" s="6">
        <v>45001</v>
      </c>
      <c r="C20" s="6">
        <v>45004</v>
      </c>
      <c r="D20" s="4">
        <v>1397</v>
      </c>
      <c r="E20" s="4" t="str">
        <f>VLOOKUP(A20,HOP!A:L,12,0)</f>
        <v>1397.00</v>
      </c>
      <c r="F20" s="4" t="str">
        <f>VLOOKUP(A20,HOP!A:C,3,0)</f>
        <v>3047271</v>
      </c>
      <c r="G20" s="4">
        <f t="shared" si="0"/>
        <v>0</v>
      </c>
      <c r="H20" s="4" t="str">
        <f t="shared" si="1"/>
        <v>，3047271</v>
      </c>
      <c r="I20" s="4" t="str">
        <f>VLOOKUP(A20,HOP!A:U,21,0)</f>
        <v>直连</v>
      </c>
    </row>
    <row r="21" s="4" customFormat="1" hidden="1" spans="1:9">
      <c r="A21" s="5">
        <v>999222820644745</v>
      </c>
      <c r="B21" s="6">
        <v>45002</v>
      </c>
      <c r="C21" s="6">
        <v>45004</v>
      </c>
      <c r="D21" s="4">
        <v>6828</v>
      </c>
      <c r="E21" s="4" t="str">
        <f>VLOOKUP(A21,HOP!A:L,12,0)</f>
        <v>6828.00</v>
      </c>
      <c r="F21" s="4" t="str">
        <f>VLOOKUP(A21,HOP!A:C,3,0)</f>
        <v>3047579</v>
      </c>
      <c r="G21" s="4">
        <f t="shared" si="0"/>
        <v>0</v>
      </c>
      <c r="H21" s="4" t="str">
        <f t="shared" si="1"/>
        <v>，3047579</v>
      </c>
      <c r="I21" s="4" t="str">
        <f>VLOOKUP(A21,HOP!A:U,21,0)</f>
        <v>直连</v>
      </c>
    </row>
    <row r="22" s="4" customFormat="1" hidden="1" spans="1:9">
      <c r="A22" s="5">
        <v>999222839048343</v>
      </c>
      <c r="B22" s="6">
        <v>45001</v>
      </c>
      <c r="C22" s="6">
        <v>45004</v>
      </c>
      <c r="D22" s="4">
        <v>3261</v>
      </c>
      <c r="E22" s="4" t="str">
        <f>VLOOKUP(A22,HOP!A:L,12,0)</f>
        <v>3261.00</v>
      </c>
      <c r="F22" s="4" t="str">
        <f>VLOOKUP(A22,HOP!A:C,3,0)</f>
        <v>3050568</v>
      </c>
      <c r="G22" s="4">
        <f t="shared" si="0"/>
        <v>0</v>
      </c>
      <c r="H22" s="4" t="str">
        <f t="shared" si="1"/>
        <v>，3050568</v>
      </c>
      <c r="I22" s="4" t="str">
        <f>VLOOKUP(A22,HOP!A:U,21,0)</f>
        <v>直连</v>
      </c>
    </row>
    <row r="23" s="4" customFormat="1" hidden="1" spans="1:9">
      <c r="A23" s="5">
        <v>999222869388037</v>
      </c>
      <c r="B23" s="6">
        <v>45002</v>
      </c>
      <c r="C23" s="6">
        <v>45004</v>
      </c>
      <c r="D23" s="4">
        <v>1963</v>
      </c>
      <c r="E23" s="4" t="str">
        <f>VLOOKUP(A23,HOP!A:L,12,0)</f>
        <v>1963.00</v>
      </c>
      <c r="F23" s="4" t="str">
        <f>VLOOKUP(A23,HOP!A:C,3,0)</f>
        <v>3055052</v>
      </c>
      <c r="G23" s="4">
        <f t="shared" si="0"/>
        <v>0</v>
      </c>
      <c r="H23" s="4" t="str">
        <f t="shared" si="1"/>
        <v>，3055052</v>
      </c>
      <c r="I23" s="4" t="str">
        <f>VLOOKUP(A23,HOP!A:U,21,0)</f>
        <v>直连</v>
      </c>
    </row>
    <row r="24" s="4" customFormat="1" spans="1:9">
      <c r="A24" s="5">
        <v>999222877460735</v>
      </c>
      <c r="B24" s="6">
        <v>45002</v>
      </c>
      <c r="C24" s="6">
        <v>45004</v>
      </c>
      <c r="D24" s="4">
        <v>1888</v>
      </c>
      <c r="E24" s="4" t="str">
        <f>VLOOKUP(A24,HOP!A:L,12,0)</f>
        <v>2115.51</v>
      </c>
      <c r="F24" s="4" t="str">
        <f>VLOOKUP(A24,HOP!A:C,3,0)</f>
        <v>3056754</v>
      </c>
      <c r="G24" s="4">
        <f t="shared" si="0"/>
        <v>-227.51</v>
      </c>
      <c r="H24" s="4" t="str">
        <f t="shared" si="1"/>
        <v>，3056754</v>
      </c>
      <c r="I24" s="4" t="str">
        <f>VLOOKUP(A24,HOP!A:U,21,0)</f>
        <v>直采</v>
      </c>
    </row>
    <row r="25" s="4" customFormat="1" hidden="1" spans="1:9">
      <c r="A25" s="5">
        <v>999222887729172</v>
      </c>
      <c r="B25" s="6">
        <v>45002</v>
      </c>
      <c r="C25" s="6">
        <v>45004</v>
      </c>
      <c r="D25" s="4">
        <v>2172</v>
      </c>
      <c r="E25" s="4" t="str">
        <f>VLOOKUP(A25,HOP!A:L,12,0)</f>
        <v>2172.00</v>
      </c>
      <c r="F25" s="4" t="str">
        <f>VLOOKUP(A25,HOP!A:C,3,0)</f>
        <v>3057822</v>
      </c>
      <c r="G25" s="4">
        <f t="shared" si="0"/>
        <v>0</v>
      </c>
      <c r="H25" s="4" t="str">
        <f t="shared" si="1"/>
        <v>，3057822</v>
      </c>
      <c r="I25" s="4" t="str">
        <f>VLOOKUP(A25,HOP!A:U,21,0)</f>
        <v>直连</v>
      </c>
    </row>
    <row r="26" s="4" customFormat="1" hidden="1" spans="1:9">
      <c r="A26" s="5">
        <v>999222930885898</v>
      </c>
      <c r="B26" s="6">
        <v>45003</v>
      </c>
      <c r="C26" s="6">
        <v>45004</v>
      </c>
      <c r="D26" s="4">
        <v>1241</v>
      </c>
      <c r="E26" s="4" t="str">
        <f>VLOOKUP(A26,HOP!A:L,12,0)</f>
        <v>1241.00</v>
      </c>
      <c r="F26" s="4" t="str">
        <f>VLOOKUP(A26,HOP!A:C,3,0)</f>
        <v>3065800</v>
      </c>
      <c r="G26" s="4">
        <f t="shared" si="0"/>
        <v>0</v>
      </c>
      <c r="H26" s="4" t="str">
        <f t="shared" si="1"/>
        <v>，3065800</v>
      </c>
      <c r="I26" s="4" t="str">
        <f>VLOOKUP(A26,HOP!A:U,21,0)</f>
        <v>直连</v>
      </c>
    </row>
    <row r="27" s="4" customFormat="1" hidden="1" spans="1:9">
      <c r="A27" s="5">
        <v>999222947411204</v>
      </c>
      <c r="B27" s="6">
        <v>45003</v>
      </c>
      <c r="C27" s="6">
        <v>45004</v>
      </c>
      <c r="D27" s="4">
        <v>525</v>
      </c>
      <c r="E27" s="4" t="str">
        <f>VLOOKUP(A27,HOP!A:L,12,0)</f>
        <v>525.00</v>
      </c>
      <c r="F27" s="4" t="str">
        <f>VLOOKUP(A27,HOP!A:C,3,0)</f>
        <v>3069444</v>
      </c>
      <c r="G27" s="4">
        <f t="shared" si="0"/>
        <v>0</v>
      </c>
      <c r="H27" s="4" t="str">
        <f t="shared" si="1"/>
        <v>，3069444</v>
      </c>
      <c r="I27" s="4" t="str">
        <f>VLOOKUP(A27,HOP!A:U,21,0)</f>
        <v>直连</v>
      </c>
    </row>
    <row r="28" s="4" customFormat="1" hidden="1" spans="1:9">
      <c r="A28" s="5">
        <v>999222949086943</v>
      </c>
      <c r="B28" s="6">
        <v>45001</v>
      </c>
      <c r="C28" s="6">
        <v>45004</v>
      </c>
      <c r="D28" s="4">
        <v>13289</v>
      </c>
      <c r="E28" s="4" t="str">
        <f>VLOOKUP(A28,HOP!A:L,12,0)</f>
        <v>13289.00</v>
      </c>
      <c r="F28" s="4" t="str">
        <f>VLOOKUP(A28,HOP!A:C,3,0)</f>
        <v>3070006</v>
      </c>
      <c r="G28" s="4">
        <f t="shared" si="0"/>
        <v>0</v>
      </c>
      <c r="H28" s="4" t="str">
        <f t="shared" si="1"/>
        <v>，3070006</v>
      </c>
      <c r="I28" s="4" t="str">
        <f>VLOOKUP(A28,HOP!A:U,21,0)</f>
        <v>直连</v>
      </c>
    </row>
    <row r="29" s="4" customFormat="1" hidden="1" spans="1:9">
      <c r="A29" s="5">
        <v>999222955964000</v>
      </c>
      <c r="B29" s="6">
        <v>45003</v>
      </c>
      <c r="C29" s="6">
        <v>45004</v>
      </c>
      <c r="D29" s="4">
        <v>747</v>
      </c>
      <c r="E29" s="4" t="str">
        <f>VLOOKUP(A29,HOP!A:L,12,0)</f>
        <v>747.00</v>
      </c>
      <c r="F29" s="4" t="str">
        <f>VLOOKUP(A29,HOP!A:C,3,0)</f>
        <v>3071990</v>
      </c>
      <c r="G29" s="4">
        <f t="shared" si="0"/>
        <v>0</v>
      </c>
      <c r="H29" s="4" t="str">
        <f t="shared" si="1"/>
        <v>，3071990</v>
      </c>
      <c r="I29" s="4" t="str">
        <f>VLOOKUP(A29,HOP!A:U,21,0)</f>
        <v>直连</v>
      </c>
    </row>
    <row r="30" s="4" customFormat="1" hidden="1" spans="1:9">
      <c r="A30" s="5">
        <v>999222957319587</v>
      </c>
      <c r="B30" s="6">
        <v>45003</v>
      </c>
      <c r="C30" s="6">
        <v>45004</v>
      </c>
      <c r="D30" s="4">
        <v>838</v>
      </c>
      <c r="E30" s="4" t="str">
        <f>VLOOKUP(A30,HOP!A:L,12,0)</f>
        <v>838.00</v>
      </c>
      <c r="F30" s="4" t="str">
        <f>VLOOKUP(A30,HOP!A:C,3,0)</f>
        <v>3072462</v>
      </c>
      <c r="G30" s="4">
        <f t="shared" si="0"/>
        <v>0</v>
      </c>
      <c r="H30" s="4" t="str">
        <f t="shared" si="1"/>
        <v>，3072462</v>
      </c>
      <c r="I30" s="4" t="str">
        <f>VLOOKUP(A30,HOP!A:U,21,0)</f>
        <v>直连</v>
      </c>
    </row>
    <row r="31" s="4" customFormat="1" hidden="1" spans="1:9">
      <c r="A31" s="5">
        <v>999222961801868</v>
      </c>
      <c r="B31" s="6">
        <v>45003</v>
      </c>
      <c r="C31" s="6">
        <v>45004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999222969232565</v>
      </c>
      <c r="B32" s="6">
        <v>45001</v>
      </c>
      <c r="C32" s="6">
        <v>45004</v>
      </c>
      <c r="D32" s="4">
        <v>2103</v>
      </c>
      <c r="E32" s="4" t="str">
        <f>VLOOKUP(A32,HOP!A:L,12,0)</f>
        <v>2103.00</v>
      </c>
      <c r="F32" s="4" t="str">
        <f>VLOOKUP(A32,HOP!A:C,3,0)</f>
        <v>3076354</v>
      </c>
      <c r="G32" s="4">
        <f t="shared" si="0"/>
        <v>0</v>
      </c>
      <c r="H32" s="4" t="str">
        <f t="shared" si="1"/>
        <v>，3076354</v>
      </c>
      <c r="I32" s="4" t="str">
        <f>VLOOKUP(A32,HOP!A:U,21,0)</f>
        <v>直连</v>
      </c>
    </row>
    <row r="33" s="4" customFormat="1" hidden="1" spans="1:9">
      <c r="A33" s="5">
        <v>999222969242736</v>
      </c>
      <c r="B33" s="6">
        <v>45000</v>
      </c>
      <c r="C33" s="6">
        <v>45004</v>
      </c>
      <c r="D33" s="4">
        <v>3392</v>
      </c>
      <c r="E33" s="4" t="str">
        <f>VLOOKUP(A33,HOP!A:L,12,0)</f>
        <v>3392.00</v>
      </c>
      <c r="F33" s="4" t="str">
        <f>VLOOKUP(A33,HOP!A:C,3,0)</f>
        <v>3076361</v>
      </c>
      <c r="G33" s="4">
        <f t="shared" si="0"/>
        <v>0</v>
      </c>
      <c r="H33" s="4" t="str">
        <f t="shared" si="1"/>
        <v>，3076361</v>
      </c>
      <c r="I33" s="4" t="str">
        <f>VLOOKUP(A33,HOP!A:U,21,0)</f>
        <v>直连</v>
      </c>
    </row>
    <row r="34" s="4" customFormat="1" hidden="1" spans="1:9">
      <c r="A34" s="5">
        <v>999222970745488</v>
      </c>
      <c r="B34" s="6">
        <v>45003</v>
      </c>
      <c r="C34" s="6">
        <v>45004</v>
      </c>
      <c r="D34" s="4">
        <v>1234</v>
      </c>
      <c r="E34" s="4" t="str">
        <f>VLOOKUP(A34,HOP!A:L,12,0)</f>
        <v>1234.00</v>
      </c>
      <c r="F34" s="4" t="str">
        <f>VLOOKUP(A34,HOP!A:C,3,0)</f>
        <v>3076788</v>
      </c>
      <c r="G34" s="4">
        <f t="shared" si="0"/>
        <v>0</v>
      </c>
      <c r="H34" s="4" t="str">
        <f t="shared" si="1"/>
        <v>，3076788</v>
      </c>
      <c r="I34" s="4" t="str">
        <f>VLOOKUP(A34,HOP!A:U,21,0)</f>
        <v>直连</v>
      </c>
    </row>
    <row r="35" s="4" customFormat="1" hidden="1" spans="1:9">
      <c r="A35" s="5">
        <v>999222972765470</v>
      </c>
      <c r="B35" s="6">
        <v>44999</v>
      </c>
      <c r="C35" s="6">
        <v>45004</v>
      </c>
      <c r="D35" s="4">
        <v>6310</v>
      </c>
      <c r="E35" s="4" t="str">
        <f>VLOOKUP(A35,HOP!A:L,12,0)</f>
        <v>6310.00</v>
      </c>
      <c r="F35" s="4" t="str">
        <f>VLOOKUP(A35,HOP!A:C,3,0)</f>
        <v>3077305</v>
      </c>
      <c r="G35" s="4">
        <f t="shared" ref="G35:G66" si="2">D35-E35</f>
        <v>0</v>
      </c>
      <c r="H35" s="4" t="str">
        <f t="shared" ref="H35:H66" si="3">$H$1&amp;F35</f>
        <v>，3077305</v>
      </c>
      <c r="I35" s="4" t="str">
        <f>VLOOKUP(A35,HOP!A:U,21,0)</f>
        <v>直连</v>
      </c>
    </row>
    <row r="36" s="4" customFormat="1" hidden="1" spans="1:9">
      <c r="A36" s="5">
        <v>999222973443239</v>
      </c>
      <c r="B36" s="6">
        <v>45001</v>
      </c>
      <c r="C36" s="6">
        <v>45004</v>
      </c>
      <c r="D36" s="4">
        <v>1338</v>
      </c>
      <c r="E36" s="4" t="str">
        <f>VLOOKUP(A36,HOP!A:L,12,0)</f>
        <v>1338.00</v>
      </c>
      <c r="F36" s="4" t="str">
        <f>VLOOKUP(A36,HOP!A:C,3,0)</f>
        <v>3077483</v>
      </c>
      <c r="G36" s="4">
        <f t="shared" si="2"/>
        <v>0</v>
      </c>
      <c r="H36" s="4" t="str">
        <f t="shared" si="3"/>
        <v>，3077483</v>
      </c>
      <c r="I36" s="4" t="str">
        <f>VLOOKUP(A36,HOP!A:U,21,0)</f>
        <v>直采</v>
      </c>
    </row>
    <row r="37" s="4" customFormat="1" hidden="1" spans="1:9">
      <c r="A37" s="5">
        <v>999222975986401</v>
      </c>
      <c r="B37" s="6">
        <v>45002</v>
      </c>
      <c r="C37" s="6">
        <v>45004</v>
      </c>
      <c r="D37" s="4">
        <v>1700</v>
      </c>
      <c r="E37" s="4" t="str">
        <f>VLOOKUP(A37,HOP!A:L,12,0)</f>
        <v>1700.00</v>
      </c>
      <c r="F37" s="4" t="str">
        <f>VLOOKUP(A37,HOP!A:C,3,0)</f>
        <v>3078154</v>
      </c>
      <c r="G37" s="4">
        <f t="shared" si="2"/>
        <v>0</v>
      </c>
      <c r="H37" s="4" t="str">
        <f t="shared" si="3"/>
        <v>，3078154</v>
      </c>
      <c r="I37" s="4" t="str">
        <f>VLOOKUP(A37,HOP!A:U,21,0)</f>
        <v>直连</v>
      </c>
    </row>
    <row r="38" s="4" customFormat="1" hidden="1" spans="1:9">
      <c r="A38" s="5">
        <v>999222976437270</v>
      </c>
      <c r="B38" s="6">
        <v>45003</v>
      </c>
      <c r="C38" s="6">
        <v>45004</v>
      </c>
      <c r="D38" s="4">
        <v>1369</v>
      </c>
      <c r="E38" s="4" t="str">
        <f>VLOOKUP(A38,HOP!A:L,12,0)</f>
        <v>1369.00</v>
      </c>
      <c r="F38" s="4" t="str">
        <f>VLOOKUP(A38,HOP!A:C,3,0)</f>
        <v>3078331</v>
      </c>
      <c r="G38" s="4">
        <f t="shared" si="2"/>
        <v>0</v>
      </c>
      <c r="H38" s="4" t="str">
        <f t="shared" si="3"/>
        <v>，3078331</v>
      </c>
      <c r="I38" s="4" t="str">
        <f>VLOOKUP(A38,HOP!A:U,21,0)</f>
        <v>直连</v>
      </c>
    </row>
    <row r="39" s="4" customFormat="1" hidden="1" spans="1:9">
      <c r="A39" s="5">
        <v>999222988410331</v>
      </c>
      <c r="B39" s="6">
        <v>45003</v>
      </c>
      <c r="C39" s="6">
        <v>45004</v>
      </c>
      <c r="D39" s="4">
        <v>2020</v>
      </c>
      <c r="E39" s="4" t="str">
        <f>VLOOKUP(A39,HOP!A:L,12,0)</f>
        <v>2020.00</v>
      </c>
      <c r="F39" s="4" t="str">
        <f>VLOOKUP(A39,HOP!A:C,3,0)</f>
        <v>3082716</v>
      </c>
      <c r="G39" s="4">
        <f t="shared" si="2"/>
        <v>0</v>
      </c>
      <c r="H39" s="4" t="str">
        <f t="shared" si="3"/>
        <v>，3082716</v>
      </c>
      <c r="I39" s="4" t="str">
        <f>VLOOKUP(A39,HOP!A:U,21,0)</f>
        <v>直连</v>
      </c>
    </row>
    <row r="40" s="4" customFormat="1" hidden="1" spans="1:9">
      <c r="A40" s="5">
        <v>999222992124574</v>
      </c>
      <c r="B40" s="6">
        <v>45003</v>
      </c>
      <c r="C40" s="6">
        <v>45004</v>
      </c>
      <c r="D40" s="4">
        <v>990</v>
      </c>
      <c r="E40" s="4" t="str">
        <f>VLOOKUP(A40,HOP!A:L,12,0)</f>
        <v>990.00</v>
      </c>
      <c r="F40" s="4" t="str">
        <f>VLOOKUP(A40,HOP!A:C,3,0)</f>
        <v>3084251</v>
      </c>
      <c r="G40" s="4">
        <f t="shared" si="2"/>
        <v>0</v>
      </c>
      <c r="H40" s="4" t="str">
        <f t="shared" si="3"/>
        <v>，3084251</v>
      </c>
      <c r="I40" s="4" t="str">
        <f>VLOOKUP(A40,HOP!A:U,21,0)</f>
        <v>直连</v>
      </c>
    </row>
    <row r="41" s="4" customFormat="1" hidden="1" spans="1:9">
      <c r="A41" s="5">
        <v>999222994139271</v>
      </c>
      <c r="B41" s="6">
        <v>45003</v>
      </c>
      <c r="C41" s="6">
        <v>45004</v>
      </c>
      <c r="D41" s="4">
        <v>1189</v>
      </c>
      <c r="E41" s="4" t="str">
        <f>VLOOKUP(A41,HOP!A:L,12,0)</f>
        <v>1189.00</v>
      </c>
      <c r="F41" s="4" t="str">
        <f>VLOOKUP(A41,HOP!A:C,3,0)</f>
        <v>3085233</v>
      </c>
      <c r="G41" s="4">
        <f t="shared" si="2"/>
        <v>0</v>
      </c>
      <c r="H41" s="4" t="str">
        <f t="shared" si="3"/>
        <v>，3085233</v>
      </c>
      <c r="I41" s="4" t="str">
        <f>VLOOKUP(A41,HOP!A:U,21,0)</f>
        <v>直连</v>
      </c>
    </row>
    <row r="42" s="4" customFormat="1" hidden="1" spans="1:9">
      <c r="A42" s="5">
        <v>999222994829428</v>
      </c>
      <c r="B42" s="6">
        <v>45003</v>
      </c>
      <c r="C42" s="6">
        <v>45004</v>
      </c>
      <c r="D42" s="4">
        <v>1180</v>
      </c>
      <c r="E42" s="4" t="str">
        <f>VLOOKUP(A42,HOP!A:L,12,0)</f>
        <v>1180.00</v>
      </c>
      <c r="F42" s="4" t="str">
        <f>VLOOKUP(A42,HOP!A:C,3,0)</f>
        <v>3085527</v>
      </c>
      <c r="G42" s="4">
        <f t="shared" si="2"/>
        <v>0</v>
      </c>
      <c r="H42" s="4" t="str">
        <f t="shared" si="3"/>
        <v>，3085527</v>
      </c>
      <c r="I42" s="4" t="str">
        <f>VLOOKUP(A42,HOP!A:U,21,0)</f>
        <v>直连</v>
      </c>
    </row>
    <row r="43" s="4" customFormat="1" hidden="1" spans="1:9">
      <c r="A43" s="5">
        <v>999223003484240</v>
      </c>
      <c r="B43" s="6">
        <v>45003</v>
      </c>
      <c r="C43" s="6">
        <v>45004</v>
      </c>
      <c r="D43" s="4">
        <v>1962</v>
      </c>
      <c r="E43" s="4" t="str">
        <f>VLOOKUP(A43,HOP!A:L,12,0)</f>
        <v>1962.00</v>
      </c>
      <c r="F43" s="4" t="str">
        <f>VLOOKUP(A43,HOP!A:C,3,0)</f>
        <v>3088772</v>
      </c>
      <c r="G43" s="4">
        <f t="shared" si="2"/>
        <v>0</v>
      </c>
      <c r="H43" s="4" t="str">
        <f t="shared" si="3"/>
        <v>，3088772</v>
      </c>
      <c r="I43" s="4" t="str">
        <f>VLOOKUP(A43,HOP!A:U,21,0)</f>
        <v>直连</v>
      </c>
    </row>
    <row r="44" s="4" customFormat="1" hidden="1" spans="1:9">
      <c r="A44" s="5">
        <v>999223005271426</v>
      </c>
      <c r="B44" s="6">
        <v>45003</v>
      </c>
      <c r="C44" s="6">
        <v>45004</v>
      </c>
      <c r="D44" s="4">
        <v>1168</v>
      </c>
      <c r="E44" s="4" t="str">
        <f>VLOOKUP(A44,HOP!A:L,12,0)</f>
        <v>1168.00</v>
      </c>
      <c r="F44" s="4" t="str">
        <f>VLOOKUP(A44,HOP!A:C,3,0)</f>
        <v>3089600</v>
      </c>
      <c r="G44" s="4">
        <f t="shared" si="2"/>
        <v>0</v>
      </c>
      <c r="H44" s="4" t="str">
        <f t="shared" si="3"/>
        <v>，3089600</v>
      </c>
      <c r="I44" s="4" t="str">
        <f>VLOOKUP(A44,HOP!A:U,21,0)</f>
        <v>直连</v>
      </c>
    </row>
    <row r="45" s="4" customFormat="1" hidden="1" spans="1:9">
      <c r="A45" s="5">
        <v>999223005579066</v>
      </c>
      <c r="B45" s="6">
        <v>45002</v>
      </c>
      <c r="C45" s="6">
        <v>45004</v>
      </c>
      <c r="D45" s="4">
        <v>1546</v>
      </c>
      <c r="E45" s="4" t="str">
        <f>VLOOKUP(A45,HOP!A:L,12,0)</f>
        <v>1546.00</v>
      </c>
      <c r="F45" s="4" t="str">
        <f>VLOOKUP(A45,HOP!A:C,3,0)</f>
        <v>3089709</v>
      </c>
      <c r="G45" s="4">
        <f t="shared" si="2"/>
        <v>0</v>
      </c>
      <c r="H45" s="4" t="str">
        <f t="shared" si="3"/>
        <v>，3089709</v>
      </c>
      <c r="I45" s="4" t="str">
        <f>VLOOKUP(A45,HOP!A:U,21,0)</f>
        <v>直连</v>
      </c>
    </row>
    <row r="46" s="4" customFormat="1" hidden="1" spans="1:9">
      <c r="A46" s="5">
        <v>999223007285761</v>
      </c>
      <c r="B46" s="6">
        <v>45002</v>
      </c>
      <c r="C46" s="6">
        <v>45004</v>
      </c>
      <c r="D46" s="4">
        <v>982</v>
      </c>
      <c r="E46" s="4" t="str">
        <f>VLOOKUP(A46,HOP!A:L,12,0)</f>
        <v>982.00</v>
      </c>
      <c r="F46" s="4" t="str">
        <f>VLOOKUP(A46,HOP!A:C,3,0)</f>
        <v>3090418</v>
      </c>
      <c r="G46" s="4">
        <f t="shared" si="2"/>
        <v>0</v>
      </c>
      <c r="H46" s="4" t="str">
        <f t="shared" si="3"/>
        <v>，3090418</v>
      </c>
      <c r="I46" s="4" t="str">
        <f>VLOOKUP(A46,HOP!A:U,21,0)</f>
        <v>直采</v>
      </c>
    </row>
    <row r="47" s="4" customFormat="1" hidden="1" spans="1:9">
      <c r="A47" s="5">
        <v>999223008651128</v>
      </c>
      <c r="B47" s="6">
        <v>45002</v>
      </c>
      <c r="C47" s="6">
        <v>45004</v>
      </c>
      <c r="D47" s="4">
        <v>1600</v>
      </c>
      <c r="E47" s="4" t="str">
        <f>VLOOKUP(A47,HOP!A:L,12,0)</f>
        <v>1600.00</v>
      </c>
      <c r="F47" s="4" t="str">
        <f>VLOOKUP(A47,HOP!A:C,3,0)</f>
        <v>3091009</v>
      </c>
      <c r="G47" s="4">
        <f t="shared" si="2"/>
        <v>0</v>
      </c>
      <c r="H47" s="4" t="str">
        <f t="shared" si="3"/>
        <v>，3091009</v>
      </c>
      <c r="I47" s="4" t="str">
        <f>VLOOKUP(A47,HOP!A:U,21,0)</f>
        <v>直连</v>
      </c>
    </row>
    <row r="48" s="4" customFormat="1" hidden="1" spans="1:9">
      <c r="A48" s="5">
        <v>999223010285838</v>
      </c>
      <c r="B48" s="6">
        <v>45003</v>
      </c>
      <c r="C48" s="6">
        <v>45004</v>
      </c>
      <c r="D48" s="4">
        <v>771</v>
      </c>
      <c r="E48" s="4" t="str">
        <f>VLOOKUP(A48,HOP!A:L,12,0)</f>
        <v>771.00</v>
      </c>
      <c r="F48" s="4" t="str">
        <f>VLOOKUP(A48,HOP!A:C,3,0)</f>
        <v>3091727</v>
      </c>
      <c r="G48" s="4">
        <f t="shared" si="2"/>
        <v>0</v>
      </c>
      <c r="H48" s="4" t="str">
        <f t="shared" si="3"/>
        <v>，3091727</v>
      </c>
      <c r="I48" s="4" t="str">
        <f>VLOOKUP(A48,HOP!A:U,21,0)</f>
        <v>直连</v>
      </c>
    </row>
    <row r="49" s="4" customFormat="1" hidden="1" spans="1:9">
      <c r="A49" s="5">
        <v>999223011624088</v>
      </c>
      <c r="B49" s="6">
        <v>45002</v>
      </c>
      <c r="C49" s="6">
        <v>45004</v>
      </c>
      <c r="D49" s="4">
        <v>2014</v>
      </c>
      <c r="E49" s="4" t="str">
        <f>VLOOKUP(A49,HOP!A:L,12,0)</f>
        <v>2014.00</v>
      </c>
      <c r="F49" s="4" t="str">
        <f>VLOOKUP(A49,HOP!A:C,3,0)</f>
        <v>3092437</v>
      </c>
      <c r="G49" s="4">
        <f t="shared" si="2"/>
        <v>0</v>
      </c>
      <c r="H49" s="4" t="str">
        <f t="shared" si="3"/>
        <v>，3092437</v>
      </c>
      <c r="I49" s="4" t="str">
        <f>VLOOKUP(A49,HOP!A:U,21,0)</f>
        <v>直连</v>
      </c>
    </row>
    <row r="50" s="4" customFormat="1" hidden="1" spans="1:9">
      <c r="A50" s="5">
        <v>999223038910772</v>
      </c>
      <c r="B50" s="6">
        <v>45001</v>
      </c>
      <c r="C50" s="6">
        <v>45004</v>
      </c>
      <c r="D50" s="4">
        <v>13535</v>
      </c>
      <c r="E50" s="4" t="str">
        <f>VLOOKUP(A50,HOP!A:L,12,0)</f>
        <v>13535.00</v>
      </c>
      <c r="F50" s="4" t="str">
        <f>VLOOKUP(A50,HOP!A:C,3,0)</f>
        <v>3097593</v>
      </c>
      <c r="G50" s="4">
        <f t="shared" si="2"/>
        <v>0</v>
      </c>
      <c r="H50" s="4" t="str">
        <f t="shared" si="3"/>
        <v>，3097593</v>
      </c>
      <c r="I50" s="4" t="str">
        <f>VLOOKUP(A50,HOP!A:U,21,0)</f>
        <v>直连</v>
      </c>
    </row>
    <row r="51" s="4" customFormat="1" hidden="1" spans="1:9">
      <c r="A51" s="5">
        <v>999223056095135</v>
      </c>
      <c r="B51" s="6">
        <v>45003</v>
      </c>
      <c r="C51" s="6">
        <v>45004</v>
      </c>
      <c r="D51" s="4">
        <v>1733</v>
      </c>
      <c r="E51" s="4" t="str">
        <f>VLOOKUP(A51,HOP!A:L,12,0)</f>
        <v>1733.00</v>
      </c>
      <c r="F51" s="4" t="str">
        <f>VLOOKUP(A51,HOP!A:C,3,0)</f>
        <v>3102047</v>
      </c>
      <c r="G51" s="4">
        <f t="shared" si="2"/>
        <v>0</v>
      </c>
      <c r="H51" s="4" t="str">
        <f t="shared" si="3"/>
        <v>，3102047</v>
      </c>
      <c r="I51" s="4" t="str">
        <f>VLOOKUP(A51,HOP!A:U,21,0)</f>
        <v>直连</v>
      </c>
    </row>
    <row r="52" s="4" customFormat="1" hidden="1" spans="1:9">
      <c r="A52" s="5">
        <v>999223056488701</v>
      </c>
      <c r="B52" s="6">
        <v>45003</v>
      </c>
      <c r="C52" s="6">
        <v>45004</v>
      </c>
      <c r="D52" s="4">
        <v>1424</v>
      </c>
      <c r="E52" s="4" t="str">
        <f>VLOOKUP(A52,HOP!A:L,12,0)</f>
        <v>1424.00</v>
      </c>
      <c r="F52" s="4" t="str">
        <f>VLOOKUP(A52,HOP!A:C,3,0)</f>
        <v>3102275</v>
      </c>
      <c r="G52" s="4">
        <f t="shared" si="2"/>
        <v>0</v>
      </c>
      <c r="H52" s="4" t="str">
        <f t="shared" si="3"/>
        <v>，3102275</v>
      </c>
      <c r="I52" s="4" t="str">
        <f>VLOOKUP(A52,HOP!A:U,21,0)</f>
        <v>直连</v>
      </c>
    </row>
    <row r="53" s="4" customFormat="1" hidden="1" spans="1:9">
      <c r="A53" s="5">
        <v>999223056686202</v>
      </c>
      <c r="B53" s="6">
        <v>45003</v>
      </c>
      <c r="C53" s="6">
        <v>45004</v>
      </c>
      <c r="D53" s="4">
        <v>752</v>
      </c>
      <c r="E53" s="4" t="str">
        <f>VLOOKUP(A53,HOP!A:L,12,0)</f>
        <v>752.00</v>
      </c>
      <c r="F53" s="4" t="str">
        <f>VLOOKUP(A53,HOP!A:C,3,0)</f>
        <v>3102386</v>
      </c>
      <c r="G53" s="4">
        <f t="shared" si="2"/>
        <v>0</v>
      </c>
      <c r="H53" s="4" t="str">
        <f t="shared" si="3"/>
        <v>，3102386</v>
      </c>
      <c r="I53" s="4" t="str">
        <f>VLOOKUP(A53,HOP!A:U,21,0)</f>
        <v>直连</v>
      </c>
    </row>
    <row r="54" s="4" customFormat="1" hidden="1" spans="1:9">
      <c r="A54" s="5">
        <v>999223058279637</v>
      </c>
      <c r="B54" s="6">
        <v>44998</v>
      </c>
      <c r="C54" s="6">
        <v>45004</v>
      </c>
      <c r="D54" s="4">
        <v>1512</v>
      </c>
      <c r="E54" s="4" t="str">
        <f>VLOOKUP(A54,HOP!A:L,12,0)</f>
        <v>1512.00</v>
      </c>
      <c r="F54" s="4" t="str">
        <f>VLOOKUP(A54,HOP!A:C,3,0)</f>
        <v>3103177</v>
      </c>
      <c r="G54" s="4">
        <f t="shared" si="2"/>
        <v>0</v>
      </c>
      <c r="H54" s="4" t="str">
        <f t="shared" si="3"/>
        <v>，3103177</v>
      </c>
      <c r="I54" s="4" t="str">
        <f>VLOOKUP(A54,HOP!A:U,21,0)</f>
        <v>直连</v>
      </c>
    </row>
    <row r="55" s="4" customFormat="1" hidden="1" spans="1:9">
      <c r="A55" s="5">
        <v>999223061163560</v>
      </c>
      <c r="B55" s="6">
        <v>45002</v>
      </c>
      <c r="C55" s="6">
        <v>45004</v>
      </c>
      <c r="D55" s="4">
        <v>1144</v>
      </c>
      <c r="E55" s="4" t="str">
        <f>VLOOKUP(A55,HOP!A:L,12,0)</f>
        <v>1144.00</v>
      </c>
      <c r="F55" s="4" t="str">
        <f>VLOOKUP(A55,HOP!A:C,3,0)</f>
        <v>3103217</v>
      </c>
      <c r="G55" s="4">
        <f t="shared" si="2"/>
        <v>0</v>
      </c>
      <c r="H55" s="4" t="str">
        <f t="shared" si="3"/>
        <v>，3103217</v>
      </c>
      <c r="I55" s="4" t="str">
        <f>VLOOKUP(A55,HOP!A:U,21,0)</f>
        <v>直连</v>
      </c>
    </row>
    <row r="56" s="4" customFormat="1" hidden="1" spans="1:9">
      <c r="A56" s="5">
        <v>999223063831655</v>
      </c>
      <c r="B56" s="6">
        <v>44999</v>
      </c>
      <c r="C56" s="6">
        <v>45004</v>
      </c>
      <c r="D56" s="4">
        <v>3450</v>
      </c>
      <c r="E56" s="4" t="str">
        <f>VLOOKUP(A56,HOP!A:L,12,0)</f>
        <v>3450.00</v>
      </c>
      <c r="F56" s="4" t="str">
        <f>VLOOKUP(A56,HOP!A:C,3,0)</f>
        <v>3103638</v>
      </c>
      <c r="G56" s="4">
        <f t="shared" si="2"/>
        <v>0</v>
      </c>
      <c r="H56" s="4" t="str">
        <f t="shared" si="3"/>
        <v>，3103638</v>
      </c>
      <c r="I56" s="4" t="str">
        <f>VLOOKUP(A56,HOP!A:U,21,0)</f>
        <v>直连</v>
      </c>
    </row>
    <row r="57" s="4" customFormat="1" hidden="1" spans="1:9">
      <c r="A57" s="5">
        <v>999223068021610</v>
      </c>
      <c r="B57" s="6">
        <v>45002</v>
      </c>
      <c r="C57" s="6">
        <v>45004</v>
      </c>
      <c r="D57" s="4">
        <v>2334</v>
      </c>
      <c r="E57" s="4" t="str">
        <f>VLOOKUP(A57,HOP!A:L,12,0)</f>
        <v>2334.00</v>
      </c>
      <c r="F57" s="4" t="str">
        <f>VLOOKUP(A57,HOP!A:C,3,0)</f>
        <v>3104763</v>
      </c>
      <c r="G57" s="4">
        <f t="shared" si="2"/>
        <v>0</v>
      </c>
      <c r="H57" s="4" t="str">
        <f t="shared" si="3"/>
        <v>，3104763</v>
      </c>
      <c r="I57" s="4" t="str">
        <f>VLOOKUP(A57,HOP!A:U,21,0)</f>
        <v>直连</v>
      </c>
    </row>
    <row r="58" s="4" customFormat="1" hidden="1" spans="1:9">
      <c r="A58" s="5">
        <v>999223073899750</v>
      </c>
      <c r="B58" s="6">
        <v>45000</v>
      </c>
      <c r="C58" s="6">
        <v>45004</v>
      </c>
      <c r="D58" s="4">
        <v>1128</v>
      </c>
      <c r="E58" s="4" t="str">
        <f>VLOOKUP(A58,HOP!A:L,12,0)</f>
        <v>1128.00</v>
      </c>
      <c r="F58" s="4" t="str">
        <f>VLOOKUP(A58,HOP!A:C,3,0)</f>
        <v>3106786</v>
      </c>
      <c r="G58" s="4">
        <f t="shared" si="2"/>
        <v>0</v>
      </c>
      <c r="H58" s="4" t="str">
        <f t="shared" si="3"/>
        <v>，3106786</v>
      </c>
      <c r="I58" s="4" t="str">
        <f>VLOOKUP(A58,HOP!A:U,21,0)</f>
        <v>直连</v>
      </c>
    </row>
    <row r="59" s="4" customFormat="1" hidden="1" spans="1:9">
      <c r="A59" s="5">
        <v>999223074614949</v>
      </c>
      <c r="B59" s="6">
        <v>45000</v>
      </c>
      <c r="C59" s="6">
        <v>45004</v>
      </c>
      <c r="D59" s="4">
        <v>9288</v>
      </c>
      <c r="E59" s="4">
        <v>9288</v>
      </c>
      <c r="F59" s="4" t="str">
        <f>VLOOKUP(A59,HOP!A:C,3,0)</f>
        <v>3107153</v>
      </c>
      <c r="G59" s="4">
        <f t="shared" si="2"/>
        <v>0</v>
      </c>
      <c r="H59" s="4" t="str">
        <f t="shared" si="3"/>
        <v>，3107153</v>
      </c>
      <c r="I59" s="4" t="str">
        <f>VLOOKUP(A59,HOP!A:U,21,0)</f>
        <v>直连</v>
      </c>
    </row>
    <row r="60" s="4" customFormat="1" hidden="1" spans="1:9">
      <c r="A60" s="5">
        <v>999223074985026</v>
      </c>
      <c r="B60" s="6">
        <v>45003</v>
      </c>
      <c r="C60" s="6">
        <v>45004</v>
      </c>
      <c r="D60" s="4">
        <v>2270</v>
      </c>
      <c r="E60" s="4" t="str">
        <f>VLOOKUP(A60,HOP!A:L,12,0)</f>
        <v>2270.00</v>
      </c>
      <c r="F60" s="4" t="str">
        <f>VLOOKUP(A60,HOP!A:C,3,0)</f>
        <v>3107348</v>
      </c>
      <c r="G60" s="4">
        <f t="shared" si="2"/>
        <v>0</v>
      </c>
      <c r="H60" s="4" t="str">
        <f t="shared" si="3"/>
        <v>，3107348</v>
      </c>
      <c r="I60" s="4" t="str">
        <f>VLOOKUP(A60,HOP!A:U,21,0)</f>
        <v>直连</v>
      </c>
    </row>
    <row r="61" s="4" customFormat="1" hidden="1" spans="1:9">
      <c r="A61" s="5">
        <v>999223086243122</v>
      </c>
      <c r="B61" s="6">
        <v>45002</v>
      </c>
      <c r="C61" s="6">
        <v>45004</v>
      </c>
      <c r="D61" s="4">
        <v>904</v>
      </c>
      <c r="E61" s="4" t="str">
        <f>VLOOKUP(A61,HOP!A:L,12,0)</f>
        <v>904.00</v>
      </c>
      <c r="F61" s="4" t="str">
        <f>VLOOKUP(A61,HOP!A:C,3,0)</f>
        <v>3109603</v>
      </c>
      <c r="G61" s="4">
        <f t="shared" si="2"/>
        <v>0</v>
      </c>
      <c r="H61" s="4" t="str">
        <f t="shared" si="3"/>
        <v>，3109603</v>
      </c>
      <c r="I61" s="4" t="str">
        <f>VLOOKUP(A61,HOP!A:U,21,0)</f>
        <v>直连</v>
      </c>
    </row>
    <row r="62" s="4" customFormat="1" hidden="1" spans="1:9">
      <c r="A62" s="5">
        <v>999223086674687</v>
      </c>
      <c r="B62" s="6">
        <v>45003</v>
      </c>
      <c r="C62" s="6">
        <v>45004</v>
      </c>
      <c r="D62" s="4">
        <v>646</v>
      </c>
      <c r="E62" s="4" t="str">
        <f>VLOOKUP(A62,HOP!A:L,12,0)</f>
        <v>646.00</v>
      </c>
      <c r="F62" s="4" t="str">
        <f>VLOOKUP(A62,HOP!A:C,3,0)</f>
        <v>3109714</v>
      </c>
      <c r="G62" s="4">
        <f t="shared" si="2"/>
        <v>0</v>
      </c>
      <c r="H62" s="4" t="str">
        <f t="shared" si="3"/>
        <v>，3109714</v>
      </c>
      <c r="I62" s="4" t="str">
        <f>VLOOKUP(A62,HOP!A:U,21,0)</f>
        <v>直连</v>
      </c>
    </row>
    <row r="63" s="4" customFormat="1" hidden="1" spans="1:9">
      <c r="A63" s="5">
        <v>999223089989660</v>
      </c>
      <c r="B63" s="6">
        <v>45002</v>
      </c>
      <c r="C63" s="6">
        <v>45004</v>
      </c>
      <c r="D63" s="4">
        <v>486</v>
      </c>
      <c r="E63" s="4" t="str">
        <f>VLOOKUP(A63,HOP!A:L,12,0)</f>
        <v>486.00</v>
      </c>
      <c r="F63" s="4" t="str">
        <f>VLOOKUP(A63,HOP!A:C,3,0)</f>
        <v>3110853</v>
      </c>
      <c r="G63" s="4">
        <f t="shared" si="2"/>
        <v>0</v>
      </c>
      <c r="H63" s="4" t="str">
        <f t="shared" si="3"/>
        <v>，3110853</v>
      </c>
      <c r="I63" s="4" t="str">
        <f>VLOOKUP(A63,HOP!A:U,21,0)</f>
        <v>直连</v>
      </c>
    </row>
    <row r="64" s="4" customFormat="1" hidden="1" spans="1:9">
      <c r="A64" s="5">
        <v>999223091575254</v>
      </c>
      <c r="B64" s="6">
        <v>45002</v>
      </c>
      <c r="C64" s="6">
        <v>45004</v>
      </c>
      <c r="D64" s="4">
        <v>1607</v>
      </c>
      <c r="E64" s="4" t="str">
        <f>VLOOKUP(A64,HOP!A:L,12,0)</f>
        <v>1607.00</v>
      </c>
      <c r="F64" s="4" t="str">
        <f>VLOOKUP(A64,HOP!A:C,3,0)</f>
        <v>3111773</v>
      </c>
      <c r="G64" s="4">
        <f t="shared" si="2"/>
        <v>0</v>
      </c>
      <c r="H64" s="4" t="str">
        <f t="shared" si="3"/>
        <v>，3111773</v>
      </c>
      <c r="I64" s="4" t="str">
        <f>VLOOKUP(A64,HOP!A:U,21,0)</f>
        <v>直连</v>
      </c>
    </row>
    <row r="65" s="4" customFormat="1" hidden="1" spans="1:9">
      <c r="A65" s="5">
        <v>999223098467703</v>
      </c>
      <c r="B65" s="6">
        <v>45000</v>
      </c>
      <c r="C65" s="6">
        <v>45004</v>
      </c>
      <c r="D65" s="4">
        <v>3208</v>
      </c>
      <c r="E65" s="4" t="str">
        <f>VLOOKUP(A65,HOP!A:L,12,0)</f>
        <v>3208.00</v>
      </c>
      <c r="F65" s="4" t="str">
        <f>VLOOKUP(A65,HOP!A:C,3,0)</f>
        <v>3112757</v>
      </c>
      <c r="G65" s="4">
        <f t="shared" si="2"/>
        <v>0</v>
      </c>
      <c r="H65" s="4" t="str">
        <f t="shared" si="3"/>
        <v>，3112757</v>
      </c>
      <c r="I65" s="4" t="str">
        <f>VLOOKUP(A65,HOP!A:U,21,0)</f>
        <v>直连</v>
      </c>
    </row>
    <row r="66" s="4" customFormat="1" hidden="1" spans="1:9">
      <c r="A66" s="5">
        <v>999223099007370</v>
      </c>
      <c r="B66" s="6">
        <v>45003</v>
      </c>
      <c r="C66" s="6">
        <v>45004</v>
      </c>
      <c r="D66" s="4">
        <v>179</v>
      </c>
      <c r="E66" s="4" t="str">
        <f>VLOOKUP(A66,HOP!A:L,12,0)</f>
        <v>179.00</v>
      </c>
      <c r="F66" s="4" t="str">
        <f>VLOOKUP(A66,HOP!A:C,3,0)</f>
        <v>3112863</v>
      </c>
      <c r="G66" s="4">
        <f t="shared" si="2"/>
        <v>0</v>
      </c>
      <c r="H66" s="4" t="str">
        <f t="shared" si="3"/>
        <v>，3112863</v>
      </c>
      <c r="I66" s="4" t="str">
        <f>VLOOKUP(A66,HOP!A:U,21,0)</f>
        <v>直连</v>
      </c>
    </row>
    <row r="67" s="4" customFormat="1" hidden="1" spans="1:9">
      <c r="A67" s="5">
        <v>999223107817741</v>
      </c>
      <c r="B67" s="6">
        <v>45003</v>
      </c>
      <c r="C67" s="6">
        <v>45004</v>
      </c>
      <c r="D67" s="4">
        <v>640</v>
      </c>
      <c r="E67" s="4" t="str">
        <f>VLOOKUP(A67,HOP!A:L,12,0)</f>
        <v>640.00</v>
      </c>
      <c r="F67" s="4" t="str">
        <f>VLOOKUP(A67,HOP!A:C,3,0)</f>
        <v>3115729</v>
      </c>
      <c r="G67" s="4">
        <f t="shared" ref="G67:G98" si="4">D67-E67</f>
        <v>0</v>
      </c>
      <c r="H67" s="4" t="str">
        <f t="shared" ref="H67:H98" si="5">$H$1&amp;F67</f>
        <v>，3115729</v>
      </c>
      <c r="I67" s="4" t="str">
        <f>VLOOKUP(A67,HOP!A:U,21,0)</f>
        <v>直连</v>
      </c>
    </row>
    <row r="68" s="4" customFormat="1" hidden="1" spans="1:9">
      <c r="A68" s="5">
        <v>999223110792883</v>
      </c>
      <c r="B68" s="6">
        <v>45002</v>
      </c>
      <c r="C68" s="6">
        <v>45004</v>
      </c>
      <c r="D68" s="4">
        <v>2266</v>
      </c>
      <c r="E68" s="4" t="str">
        <f>VLOOKUP(A68,HOP!A:L,12,0)</f>
        <v>2266.00</v>
      </c>
      <c r="F68" s="4" t="str">
        <f>VLOOKUP(A68,HOP!A:C,3,0)</f>
        <v>3115877</v>
      </c>
      <c r="G68" s="4">
        <f t="shared" si="4"/>
        <v>0</v>
      </c>
      <c r="H68" s="4" t="str">
        <f t="shared" si="5"/>
        <v>，3115877</v>
      </c>
      <c r="I68" s="4" t="str">
        <f>VLOOKUP(A68,HOP!A:U,21,0)</f>
        <v>直连</v>
      </c>
    </row>
    <row r="69" s="4" customFormat="1" hidden="1" spans="1:9">
      <c r="A69" s="5">
        <v>999223112050067</v>
      </c>
      <c r="B69" s="6">
        <v>45001</v>
      </c>
      <c r="C69" s="6">
        <v>45004</v>
      </c>
      <c r="D69" s="4">
        <v>4785</v>
      </c>
      <c r="E69" s="4" t="str">
        <f>VLOOKUP(A69,HOP!A:L,12,0)</f>
        <v>4785.00</v>
      </c>
      <c r="F69" s="4" t="str">
        <f>VLOOKUP(A69,HOP!A:C,3,0)</f>
        <v>3116130</v>
      </c>
      <c r="G69" s="4">
        <f t="shared" si="4"/>
        <v>0</v>
      </c>
      <c r="H69" s="4" t="str">
        <f t="shared" si="5"/>
        <v>，3116130</v>
      </c>
      <c r="I69" s="4" t="str">
        <f>VLOOKUP(A69,HOP!A:U,21,0)</f>
        <v>直连</v>
      </c>
    </row>
    <row r="70" s="4" customFormat="1" hidden="1" spans="1:9">
      <c r="A70" s="5">
        <v>999223117246621</v>
      </c>
      <c r="B70" s="6">
        <v>45003</v>
      </c>
      <c r="C70" s="6">
        <v>45004</v>
      </c>
      <c r="D70" s="4">
        <v>1711</v>
      </c>
      <c r="E70" s="4" t="str">
        <f>VLOOKUP(A70,HOP!A:L,12,0)</f>
        <v>1711.00</v>
      </c>
      <c r="F70" s="4" t="str">
        <f>VLOOKUP(A70,HOP!A:C,3,0)</f>
        <v>3117464</v>
      </c>
      <c r="G70" s="4">
        <f t="shared" si="4"/>
        <v>0</v>
      </c>
      <c r="H70" s="4" t="str">
        <f t="shared" si="5"/>
        <v>，3117464</v>
      </c>
      <c r="I70" s="4" t="str">
        <f>VLOOKUP(A70,HOP!A:U,21,0)</f>
        <v>直连</v>
      </c>
    </row>
    <row r="71" s="4" customFormat="1" hidden="1" spans="1:9">
      <c r="A71" s="5">
        <v>999223117586541</v>
      </c>
      <c r="B71" s="6">
        <v>44999</v>
      </c>
      <c r="C71" s="6">
        <v>45004</v>
      </c>
      <c r="D71" s="4">
        <v>8437</v>
      </c>
      <c r="E71" s="4" t="str">
        <f>VLOOKUP(A71,HOP!A:L,12,0)</f>
        <v>8437.00</v>
      </c>
      <c r="F71" s="4" t="str">
        <f>VLOOKUP(A71,HOP!A:C,3,0)</f>
        <v>3117542</v>
      </c>
      <c r="G71" s="4">
        <f t="shared" si="4"/>
        <v>0</v>
      </c>
      <c r="H71" s="4" t="str">
        <f t="shared" si="5"/>
        <v>，3117542</v>
      </c>
      <c r="I71" s="4" t="str">
        <f>VLOOKUP(A71,HOP!A:U,21,0)</f>
        <v>直连</v>
      </c>
    </row>
    <row r="72" s="4" customFormat="1" hidden="1" spans="1:9">
      <c r="A72" s="5">
        <v>999223120990878</v>
      </c>
      <c r="B72" s="6">
        <v>45001</v>
      </c>
      <c r="C72" s="6">
        <v>45004</v>
      </c>
      <c r="D72" s="4">
        <v>2058</v>
      </c>
      <c r="E72" s="4" t="str">
        <f>VLOOKUP(A72,HOP!A:L,12,0)</f>
        <v>2058.00</v>
      </c>
      <c r="F72" s="4" t="str">
        <f>VLOOKUP(A72,HOP!A:C,3,0)</f>
        <v>3118449</v>
      </c>
      <c r="G72" s="4">
        <f t="shared" si="4"/>
        <v>0</v>
      </c>
      <c r="H72" s="4" t="str">
        <f t="shared" si="5"/>
        <v>，3118449</v>
      </c>
      <c r="I72" s="4" t="str">
        <f>VLOOKUP(A72,HOP!A:U,21,0)</f>
        <v>直连</v>
      </c>
    </row>
    <row r="73" s="4" customFormat="1" hidden="1" spans="1:9">
      <c r="A73" s="5">
        <v>999223122015309</v>
      </c>
      <c r="B73" s="6">
        <v>45002</v>
      </c>
      <c r="C73" s="6">
        <v>45004</v>
      </c>
      <c r="D73" s="4">
        <v>2204</v>
      </c>
      <c r="E73" s="4" t="str">
        <f>VLOOKUP(A73,HOP!A:L,12,0)</f>
        <v>2204.00</v>
      </c>
      <c r="F73" s="4" t="str">
        <f>VLOOKUP(A73,HOP!A:C,3,0)</f>
        <v>3118818</v>
      </c>
      <c r="G73" s="4">
        <f t="shared" si="4"/>
        <v>0</v>
      </c>
      <c r="H73" s="4" t="str">
        <f t="shared" si="5"/>
        <v>，3118818</v>
      </c>
      <c r="I73" s="4" t="str">
        <f>VLOOKUP(A73,HOP!A:U,21,0)</f>
        <v>直连</v>
      </c>
    </row>
    <row r="74" s="4" customFormat="1" hidden="1" spans="1:9">
      <c r="A74" s="5">
        <v>23122563982</v>
      </c>
      <c r="B74" s="6">
        <v>45002</v>
      </c>
      <c r="C74" s="6">
        <v>45004</v>
      </c>
      <c r="D74" s="4">
        <v>494</v>
      </c>
      <c r="E74" s="4" t="str">
        <f>VLOOKUP(A74,HOP!A:L,12,0)</f>
        <v>494.00</v>
      </c>
      <c r="F74" s="4" t="str">
        <f>VLOOKUP(A74,HOP!A:C,3,0)</f>
        <v>3119095</v>
      </c>
      <c r="G74" s="4">
        <f t="shared" si="4"/>
        <v>0</v>
      </c>
      <c r="H74" s="4" t="str">
        <f t="shared" si="5"/>
        <v>，3119095</v>
      </c>
      <c r="I74" s="4" t="str">
        <f>VLOOKUP(A74,HOP!A:U,21,0)</f>
        <v>直连</v>
      </c>
    </row>
    <row r="75" s="4" customFormat="1" hidden="1" spans="1:9">
      <c r="A75" s="5">
        <v>999223127083572</v>
      </c>
      <c r="B75" s="6">
        <v>45000</v>
      </c>
      <c r="C75" s="6">
        <v>45004</v>
      </c>
      <c r="D75" s="4">
        <v>2168</v>
      </c>
      <c r="E75" s="4" t="str">
        <f>VLOOKUP(A75,HOP!A:L,12,0)</f>
        <v>2168.00</v>
      </c>
      <c r="F75" s="4" t="str">
        <f>VLOOKUP(A75,HOP!A:C,3,0)</f>
        <v>3119700</v>
      </c>
      <c r="G75" s="4">
        <f t="shared" si="4"/>
        <v>0</v>
      </c>
      <c r="H75" s="4" t="str">
        <f t="shared" si="5"/>
        <v>，3119700</v>
      </c>
      <c r="I75" s="4" t="str">
        <f>VLOOKUP(A75,HOP!A:U,21,0)</f>
        <v>直连</v>
      </c>
    </row>
    <row r="76" s="4" customFormat="1" hidden="1" spans="1:9">
      <c r="A76" s="5">
        <v>999223127217571</v>
      </c>
      <c r="B76" s="6">
        <v>45003</v>
      </c>
      <c r="C76" s="6">
        <v>45004</v>
      </c>
      <c r="D76" s="4">
        <v>295</v>
      </c>
      <c r="E76" s="4" t="str">
        <f>VLOOKUP(A76,HOP!A:L,12,0)</f>
        <v>295.00</v>
      </c>
      <c r="F76" s="4" t="str">
        <f>VLOOKUP(A76,HOP!A:C,3,0)</f>
        <v>3119715</v>
      </c>
      <c r="G76" s="4">
        <f t="shared" si="4"/>
        <v>0</v>
      </c>
      <c r="H76" s="4" t="str">
        <f t="shared" si="5"/>
        <v>，3119715</v>
      </c>
      <c r="I76" s="4" t="str">
        <f>VLOOKUP(A76,HOP!A:U,21,0)</f>
        <v>直连</v>
      </c>
    </row>
    <row r="77" s="4" customFormat="1" hidden="1" spans="1:9">
      <c r="A77" s="5">
        <v>999223128425309</v>
      </c>
      <c r="B77" s="6">
        <v>45003</v>
      </c>
      <c r="C77" s="6">
        <v>45004</v>
      </c>
      <c r="D77" s="4">
        <v>1304</v>
      </c>
      <c r="E77" s="4" t="str">
        <f>VLOOKUP(A77,HOP!A:L,12,0)</f>
        <v>1304.00</v>
      </c>
      <c r="F77" s="4" t="str">
        <f>VLOOKUP(A77,HOP!A:C,3,0)</f>
        <v>3119842</v>
      </c>
      <c r="G77" s="4">
        <f t="shared" si="4"/>
        <v>0</v>
      </c>
      <c r="H77" s="4" t="str">
        <f t="shared" si="5"/>
        <v>，3119842</v>
      </c>
      <c r="I77" s="4" t="str">
        <f>VLOOKUP(A77,HOP!A:U,21,0)</f>
        <v>直连</v>
      </c>
    </row>
    <row r="78" s="4" customFormat="1" hidden="1" spans="1:9">
      <c r="A78" s="5">
        <v>999223129253354</v>
      </c>
      <c r="B78" s="6">
        <v>45003</v>
      </c>
      <c r="C78" s="6">
        <v>45004</v>
      </c>
      <c r="D78" s="4">
        <v>663</v>
      </c>
      <c r="E78" s="4" t="str">
        <f>VLOOKUP(A78,HOP!A:L,12,0)</f>
        <v>663.00</v>
      </c>
      <c r="F78" s="4" t="str">
        <f>VLOOKUP(A78,HOP!A:C,3,0)</f>
        <v>3120044</v>
      </c>
      <c r="G78" s="4">
        <f t="shared" si="4"/>
        <v>0</v>
      </c>
      <c r="H78" s="4" t="str">
        <f t="shared" si="5"/>
        <v>，3120044</v>
      </c>
      <c r="I78" s="4" t="str">
        <f>VLOOKUP(A78,HOP!A:U,21,0)</f>
        <v>直连</v>
      </c>
    </row>
    <row r="79" s="4" customFormat="1" hidden="1" spans="1:9">
      <c r="A79" s="5">
        <v>999223129572615</v>
      </c>
      <c r="B79" s="6">
        <v>45003</v>
      </c>
      <c r="C79" s="6">
        <v>45004</v>
      </c>
      <c r="D79" s="4">
        <v>935</v>
      </c>
      <c r="E79" s="4" t="str">
        <f>VLOOKUP(A79,HOP!A:L,12,0)</f>
        <v>935.00</v>
      </c>
      <c r="F79" s="4" t="str">
        <f>VLOOKUP(A79,HOP!A:C,3,0)</f>
        <v>3120183</v>
      </c>
      <c r="G79" s="4">
        <f t="shared" si="4"/>
        <v>0</v>
      </c>
      <c r="H79" s="4" t="str">
        <f t="shared" si="5"/>
        <v>，3120183</v>
      </c>
      <c r="I79" s="4" t="str">
        <f>VLOOKUP(A79,HOP!A:U,21,0)</f>
        <v>直连</v>
      </c>
    </row>
    <row r="80" s="4" customFormat="1" hidden="1" spans="1:9">
      <c r="A80" s="5">
        <v>999223135839115</v>
      </c>
      <c r="B80" s="6">
        <v>45002</v>
      </c>
      <c r="C80" s="6">
        <v>45004</v>
      </c>
      <c r="D80" s="4">
        <v>1208</v>
      </c>
      <c r="E80" s="4" t="str">
        <f>VLOOKUP(A80,HOP!A:L,12,0)</f>
        <v>1208.00</v>
      </c>
      <c r="F80" s="4" t="str">
        <f>VLOOKUP(A80,HOP!A:C,3,0)</f>
        <v>3121712</v>
      </c>
      <c r="G80" s="4">
        <f t="shared" si="4"/>
        <v>0</v>
      </c>
      <c r="H80" s="4" t="str">
        <f t="shared" si="5"/>
        <v>，3121712</v>
      </c>
      <c r="I80" s="4" t="str">
        <f>VLOOKUP(A80,HOP!A:U,21,0)</f>
        <v>直连</v>
      </c>
    </row>
    <row r="81" s="4" customFormat="1" hidden="1" spans="1:9">
      <c r="A81" s="5">
        <v>999223136172043</v>
      </c>
      <c r="B81" s="6">
        <v>45001</v>
      </c>
      <c r="C81" s="6">
        <v>45004</v>
      </c>
      <c r="D81" s="4">
        <v>4785</v>
      </c>
      <c r="E81" s="4" t="str">
        <f>VLOOKUP(A81,HOP!A:L,12,0)</f>
        <v>4785.00</v>
      </c>
      <c r="F81" s="4" t="str">
        <f>VLOOKUP(A81,HOP!A:C,3,0)</f>
        <v>3121818</v>
      </c>
      <c r="G81" s="4">
        <f t="shared" si="4"/>
        <v>0</v>
      </c>
      <c r="H81" s="4" t="str">
        <f t="shared" si="5"/>
        <v>，3121818</v>
      </c>
      <c r="I81" s="4" t="str">
        <f>VLOOKUP(A81,HOP!A:U,21,0)</f>
        <v>直连</v>
      </c>
    </row>
    <row r="82" s="4" customFormat="1" hidden="1" spans="1:9">
      <c r="A82" s="5">
        <v>999223047520484</v>
      </c>
      <c r="B82" s="6">
        <v>45002</v>
      </c>
      <c r="C82" s="6">
        <v>45004</v>
      </c>
      <c r="D82" s="4">
        <v>3627</v>
      </c>
      <c r="E82" s="4" t="str">
        <f>VLOOKUP(A82,HOP!A:L,12,0)</f>
        <v>3627.00</v>
      </c>
      <c r="F82" s="4" t="str">
        <f>VLOOKUP(A82,HOP!A:C,3,0)</f>
        <v>3099235</v>
      </c>
      <c r="G82" s="4">
        <f t="shared" si="4"/>
        <v>0</v>
      </c>
      <c r="H82" s="4" t="str">
        <f t="shared" si="5"/>
        <v>，3099235</v>
      </c>
      <c r="I82" s="4" t="str">
        <f>VLOOKUP(A82,HOP!A:U,21,0)</f>
        <v>直连</v>
      </c>
    </row>
    <row r="83" s="4" customFormat="1" hidden="1" spans="1:9">
      <c r="A83" s="5">
        <v>999223144986497</v>
      </c>
      <c r="B83" s="6">
        <v>45003</v>
      </c>
      <c r="C83" s="6">
        <v>45004</v>
      </c>
      <c r="D83" s="4">
        <v>1841</v>
      </c>
      <c r="E83" s="4" t="str">
        <f>VLOOKUP(A83,HOP!A:L,12,0)</f>
        <v>1841.00</v>
      </c>
      <c r="F83" s="4" t="str">
        <f>VLOOKUP(A83,HOP!A:C,3,0)</f>
        <v>3123522</v>
      </c>
      <c r="G83" s="4">
        <f t="shared" si="4"/>
        <v>0</v>
      </c>
      <c r="H83" s="4" t="str">
        <f t="shared" si="5"/>
        <v>，3123522</v>
      </c>
      <c r="I83" s="4" t="str">
        <f>VLOOKUP(A83,HOP!A:U,21,0)</f>
        <v>直连</v>
      </c>
    </row>
    <row r="84" s="4" customFormat="1" hidden="1" spans="1:9">
      <c r="A84" s="5">
        <v>999223146416978</v>
      </c>
      <c r="B84" s="6">
        <v>45000</v>
      </c>
      <c r="C84" s="6">
        <v>45004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999223146813894</v>
      </c>
      <c r="B85" s="6">
        <v>44998</v>
      </c>
      <c r="C85" s="6">
        <v>45004</v>
      </c>
      <c r="D85" s="4">
        <v>1881</v>
      </c>
      <c r="E85" s="4" t="str">
        <f>VLOOKUP(A85,HOP!A:L,12,0)</f>
        <v>1881.00</v>
      </c>
      <c r="F85" s="4" t="str">
        <f>VLOOKUP(A85,HOP!A:C,3,0)</f>
        <v>3123992</v>
      </c>
      <c r="G85" s="4">
        <f t="shared" si="4"/>
        <v>0</v>
      </c>
      <c r="H85" s="4" t="str">
        <f t="shared" si="5"/>
        <v>，3123992</v>
      </c>
      <c r="I85" s="4" t="str">
        <f>VLOOKUP(A85,HOP!A:U,21,0)</f>
        <v>直连</v>
      </c>
    </row>
    <row r="86" s="4" customFormat="1" hidden="1" spans="1:9">
      <c r="A86" s="5">
        <v>999223147738478</v>
      </c>
      <c r="B86" s="6">
        <v>45003</v>
      </c>
      <c r="C86" s="6">
        <v>45004</v>
      </c>
      <c r="D86" s="4">
        <v>1815</v>
      </c>
      <c r="E86" s="4" t="str">
        <f>VLOOKUP(A86,HOP!A:L,12,0)</f>
        <v>1815.00</v>
      </c>
      <c r="F86" s="4" t="str">
        <f>VLOOKUP(A86,HOP!A:C,3,0)</f>
        <v>3124230</v>
      </c>
      <c r="G86" s="4">
        <f t="shared" si="4"/>
        <v>0</v>
      </c>
      <c r="H86" s="4" t="str">
        <f t="shared" si="5"/>
        <v>，3124230</v>
      </c>
      <c r="I86" s="4" t="str">
        <f>VLOOKUP(A86,HOP!A:U,21,0)</f>
        <v>直连</v>
      </c>
    </row>
    <row r="87" s="4" customFormat="1" hidden="1" spans="1:9">
      <c r="A87" s="5">
        <v>999223151453902</v>
      </c>
      <c r="B87" s="6">
        <v>45000</v>
      </c>
      <c r="C87" s="6">
        <v>45004</v>
      </c>
      <c r="D87" s="4">
        <v>1834</v>
      </c>
      <c r="E87" s="4" t="str">
        <f>VLOOKUP(A87,HOP!A:L,12,0)</f>
        <v>1834.00</v>
      </c>
      <c r="F87" s="4" t="str">
        <f>VLOOKUP(A87,HOP!A:C,3,0)</f>
        <v>3125503</v>
      </c>
      <c r="G87" s="4">
        <f t="shared" si="4"/>
        <v>0</v>
      </c>
      <c r="H87" s="4" t="str">
        <f t="shared" si="5"/>
        <v>，3125503</v>
      </c>
      <c r="I87" s="4" t="str">
        <f>VLOOKUP(A87,HOP!A:U,21,0)</f>
        <v>直连</v>
      </c>
    </row>
    <row r="88" s="4" customFormat="1" hidden="1" spans="1:9">
      <c r="A88" s="5">
        <v>999223159015470</v>
      </c>
      <c r="B88" s="6">
        <v>45001</v>
      </c>
      <c r="C88" s="6">
        <v>45004</v>
      </c>
      <c r="D88" s="4">
        <v>4050</v>
      </c>
      <c r="E88" s="4" t="str">
        <f>VLOOKUP(A88,HOP!A:L,12,0)</f>
        <v>4050.00</v>
      </c>
      <c r="F88" s="4" t="str">
        <f>VLOOKUP(A88,HOP!A:C,3,0)</f>
        <v>3127251</v>
      </c>
      <c r="G88" s="4">
        <f t="shared" si="4"/>
        <v>0</v>
      </c>
      <c r="H88" s="4" t="str">
        <f t="shared" si="5"/>
        <v>，3127251</v>
      </c>
      <c r="I88" s="4" t="str">
        <f>VLOOKUP(A88,HOP!A:U,21,0)</f>
        <v>直连</v>
      </c>
    </row>
    <row r="89" s="4" customFormat="1" hidden="1" spans="1:9">
      <c r="A89" s="5">
        <v>999223162070550</v>
      </c>
      <c r="B89" s="6">
        <v>45003</v>
      </c>
      <c r="C89" s="6">
        <v>45004</v>
      </c>
      <c r="D89" s="4">
        <v>765</v>
      </c>
      <c r="E89" s="4" t="str">
        <f>VLOOKUP(A89,HOP!A:L,12,0)</f>
        <v>765.00</v>
      </c>
      <c r="F89" s="4" t="str">
        <f>VLOOKUP(A89,HOP!A:C,3,0)</f>
        <v>3128256</v>
      </c>
      <c r="G89" s="4">
        <f t="shared" si="4"/>
        <v>0</v>
      </c>
      <c r="H89" s="4" t="str">
        <f t="shared" si="5"/>
        <v>，3128256</v>
      </c>
      <c r="I89" s="4" t="str">
        <f>VLOOKUP(A89,HOP!A:U,21,0)</f>
        <v>直连</v>
      </c>
    </row>
    <row r="90" s="4" customFormat="1" hidden="1" spans="1:9">
      <c r="A90" s="5">
        <v>23163529810</v>
      </c>
      <c r="B90" s="6">
        <v>45002</v>
      </c>
      <c r="C90" s="6">
        <v>45004</v>
      </c>
      <c r="D90" s="4">
        <v>1406</v>
      </c>
      <c r="E90" s="4" t="str">
        <f>VLOOKUP(A90,HOP!A:L,12,0)</f>
        <v>1406.00</v>
      </c>
      <c r="F90" s="4" t="str">
        <f>VLOOKUP(A90,HOP!A:C,3,0)</f>
        <v>3128645</v>
      </c>
      <c r="G90" s="4">
        <f t="shared" si="4"/>
        <v>0</v>
      </c>
      <c r="H90" s="4" t="str">
        <f t="shared" si="5"/>
        <v>，3128645</v>
      </c>
      <c r="I90" s="4" t="str">
        <f>VLOOKUP(A90,HOP!A:U,21,0)</f>
        <v>直连</v>
      </c>
    </row>
    <row r="91" s="4" customFormat="1" hidden="1" spans="1:9">
      <c r="A91" s="5">
        <v>999223164822565</v>
      </c>
      <c r="B91" s="6">
        <v>45002</v>
      </c>
      <c r="C91" s="6">
        <v>45004</v>
      </c>
      <c r="D91" s="4">
        <v>2229</v>
      </c>
      <c r="E91" s="4" t="str">
        <f>VLOOKUP(A91,HOP!A:L,12,0)</f>
        <v>2229.00</v>
      </c>
      <c r="F91" s="4" t="str">
        <f>VLOOKUP(A91,HOP!A:C,3,0)</f>
        <v>3129075</v>
      </c>
      <c r="G91" s="4">
        <f t="shared" si="4"/>
        <v>0</v>
      </c>
      <c r="H91" s="4" t="str">
        <f t="shared" si="5"/>
        <v>，3129075</v>
      </c>
      <c r="I91" s="4" t="str">
        <f>VLOOKUP(A91,HOP!A:U,21,0)</f>
        <v>直连</v>
      </c>
    </row>
    <row r="92" s="4" customFormat="1" hidden="1" spans="1:9">
      <c r="A92" s="5">
        <v>999223165992083</v>
      </c>
      <c r="B92" s="6">
        <v>45000</v>
      </c>
      <c r="C92" s="6">
        <v>45004</v>
      </c>
      <c r="D92" s="4">
        <v>2596</v>
      </c>
      <c r="E92" s="4" t="str">
        <f>VLOOKUP(A92,HOP!A:L,12,0)</f>
        <v>2596.00</v>
      </c>
      <c r="F92" s="4" t="str">
        <f>VLOOKUP(A92,HOP!A:C,3,0)</f>
        <v>3129460</v>
      </c>
      <c r="G92" s="4">
        <f t="shared" si="4"/>
        <v>0</v>
      </c>
      <c r="H92" s="4" t="str">
        <f t="shared" si="5"/>
        <v>，3129460</v>
      </c>
      <c r="I92" s="4" t="str">
        <f>VLOOKUP(A92,HOP!A:U,21,0)</f>
        <v>直连</v>
      </c>
    </row>
    <row r="93" s="4" customFormat="1" hidden="1" spans="1:9">
      <c r="A93" s="5">
        <v>999223166091843</v>
      </c>
      <c r="B93" s="6">
        <v>45002</v>
      </c>
      <c r="C93" s="6">
        <v>45004</v>
      </c>
      <c r="D93" s="4">
        <v>818</v>
      </c>
      <c r="E93" s="4" t="str">
        <f>VLOOKUP(A93,HOP!A:L,12,0)</f>
        <v>818.00</v>
      </c>
      <c r="F93" s="4" t="str">
        <f>VLOOKUP(A93,HOP!A:C,3,0)</f>
        <v>3129499</v>
      </c>
      <c r="G93" s="4">
        <f t="shared" si="4"/>
        <v>0</v>
      </c>
      <c r="H93" s="4" t="str">
        <f t="shared" si="5"/>
        <v>，3129499</v>
      </c>
      <c r="I93" s="4" t="str">
        <f>VLOOKUP(A93,HOP!A:U,21,0)</f>
        <v>直采</v>
      </c>
    </row>
    <row r="94" s="4" customFormat="1" hidden="1" spans="1:9">
      <c r="A94" s="5">
        <v>999223172377187</v>
      </c>
      <c r="B94" s="6">
        <v>45003</v>
      </c>
      <c r="C94" s="6">
        <v>45004</v>
      </c>
      <c r="D94" s="4">
        <v>540</v>
      </c>
      <c r="E94" s="4" t="str">
        <f>VLOOKUP(A94,HOP!A:L,12,0)</f>
        <v>540.00</v>
      </c>
      <c r="F94" s="4" t="str">
        <f>VLOOKUP(A94,HOP!A:C,3,0)</f>
        <v>3131035</v>
      </c>
      <c r="G94" s="4">
        <f t="shared" si="4"/>
        <v>0</v>
      </c>
      <c r="H94" s="4" t="str">
        <f t="shared" si="5"/>
        <v>，3131035</v>
      </c>
      <c r="I94" s="4" t="str">
        <f>VLOOKUP(A94,HOP!A:U,21,0)</f>
        <v>直连</v>
      </c>
    </row>
    <row r="95" s="4" customFormat="1" hidden="1" spans="1:9">
      <c r="A95" s="5">
        <v>999223175465037</v>
      </c>
      <c r="B95" s="6">
        <v>45003</v>
      </c>
      <c r="C95" s="6">
        <v>45004</v>
      </c>
      <c r="D95" s="4">
        <v>282</v>
      </c>
      <c r="E95" s="4" t="str">
        <f>VLOOKUP(A95,HOP!A:L,12,0)</f>
        <v>282.00</v>
      </c>
      <c r="F95" s="4" t="str">
        <f>VLOOKUP(A95,HOP!A:C,3,0)</f>
        <v>3131880</v>
      </c>
      <c r="G95" s="4">
        <f t="shared" si="4"/>
        <v>0</v>
      </c>
      <c r="H95" s="4" t="str">
        <f t="shared" si="5"/>
        <v>，3131880</v>
      </c>
      <c r="I95" s="4" t="str">
        <f>VLOOKUP(A95,HOP!A:U,21,0)</f>
        <v>直连</v>
      </c>
    </row>
    <row r="96" s="4" customFormat="1" hidden="1" spans="1:9">
      <c r="A96" s="5">
        <v>23181083049</v>
      </c>
      <c r="B96" s="6">
        <v>45002</v>
      </c>
      <c r="C96" s="6">
        <v>45004</v>
      </c>
      <c r="D96" s="4">
        <v>1972</v>
      </c>
      <c r="E96" s="4" t="str">
        <f>VLOOKUP(A96,HOP!A:L,12,0)</f>
        <v>1972.00</v>
      </c>
      <c r="F96" s="4" t="str">
        <f>VLOOKUP(A96,HOP!A:C,3,0)</f>
        <v>3133277</v>
      </c>
      <c r="G96" s="4">
        <f t="shared" si="4"/>
        <v>0</v>
      </c>
      <c r="H96" s="4" t="str">
        <f t="shared" si="5"/>
        <v>，3133277</v>
      </c>
      <c r="I96" s="4" t="str">
        <f>VLOOKUP(A96,HOP!A:U,21,0)</f>
        <v>直连</v>
      </c>
    </row>
    <row r="97" s="4" customFormat="1" hidden="1" spans="1:9">
      <c r="A97" s="5">
        <v>23181083047</v>
      </c>
      <c r="B97" s="6">
        <v>45002</v>
      </c>
      <c r="C97" s="6">
        <v>45004</v>
      </c>
      <c r="D97" s="4">
        <v>1972</v>
      </c>
      <c r="E97" s="4" t="str">
        <f>VLOOKUP(A97,HOP!A:L,12,0)</f>
        <v>1972.00</v>
      </c>
      <c r="F97" s="4" t="str">
        <f>VLOOKUP(A97,HOP!A:C,3,0)</f>
        <v>3133276</v>
      </c>
      <c r="G97" s="4">
        <f t="shared" si="4"/>
        <v>0</v>
      </c>
      <c r="H97" s="4" t="str">
        <f t="shared" si="5"/>
        <v>，3133276</v>
      </c>
      <c r="I97" s="4" t="str">
        <f>VLOOKUP(A97,HOP!A:U,21,0)</f>
        <v>直连</v>
      </c>
    </row>
    <row r="98" s="4" customFormat="1" hidden="1" spans="1:9">
      <c r="A98" s="5">
        <v>999223181431570</v>
      </c>
      <c r="B98" s="6">
        <v>45001</v>
      </c>
      <c r="C98" s="6">
        <v>45004</v>
      </c>
      <c r="D98" s="4">
        <v>565</v>
      </c>
      <c r="E98" s="4" t="str">
        <f>VLOOKUP(A98,HOP!A:L,12,0)</f>
        <v>565.00</v>
      </c>
      <c r="F98" s="4" t="str">
        <f>VLOOKUP(A98,HOP!A:C,3,0)</f>
        <v>3133405</v>
      </c>
      <c r="G98" s="4">
        <f t="shared" si="4"/>
        <v>0</v>
      </c>
      <c r="H98" s="4" t="str">
        <f t="shared" si="5"/>
        <v>，3133405</v>
      </c>
      <c r="I98" s="4" t="str">
        <f>VLOOKUP(A98,HOP!A:U,21,0)</f>
        <v>直连</v>
      </c>
    </row>
    <row r="99" s="4" customFormat="1" hidden="1" spans="1:9">
      <c r="A99" s="5">
        <v>999223182047108</v>
      </c>
      <c r="B99" s="6">
        <v>45002</v>
      </c>
      <c r="C99" s="6">
        <v>45004</v>
      </c>
      <c r="D99" s="4">
        <v>1112</v>
      </c>
      <c r="E99" s="4" t="str">
        <f>VLOOKUP(A99,HOP!A:L,12,0)</f>
        <v>1112.00</v>
      </c>
      <c r="F99" s="4" t="str">
        <f>VLOOKUP(A99,HOP!A:C,3,0)</f>
        <v>3133671</v>
      </c>
      <c r="G99" s="4">
        <f t="shared" ref="G99:G130" si="6">D99-E99</f>
        <v>0</v>
      </c>
      <c r="H99" s="4" t="str">
        <f t="shared" ref="H99:H130" si="7">$H$1&amp;F99</f>
        <v>，3133671</v>
      </c>
      <c r="I99" s="4" t="str">
        <f>VLOOKUP(A99,HOP!A:U,21,0)</f>
        <v>直连</v>
      </c>
    </row>
    <row r="100" s="4" customFormat="1" hidden="1" spans="1:9">
      <c r="A100" s="5">
        <v>999223182904628</v>
      </c>
      <c r="B100" s="6">
        <v>45003</v>
      </c>
      <c r="C100" s="6">
        <v>45004</v>
      </c>
      <c r="D100" s="4">
        <v>617</v>
      </c>
      <c r="E100" s="4" t="str">
        <f>VLOOKUP(A100,HOP!A:L,12,0)</f>
        <v>617.00</v>
      </c>
      <c r="F100" s="4" t="str">
        <f>VLOOKUP(A100,HOP!A:C,3,0)</f>
        <v>3133998</v>
      </c>
      <c r="G100" s="4">
        <f t="shared" si="6"/>
        <v>0</v>
      </c>
      <c r="H100" s="4" t="str">
        <f t="shared" si="7"/>
        <v>，3133998</v>
      </c>
      <c r="I100" s="4" t="str">
        <f>VLOOKUP(A100,HOP!A:U,21,0)</f>
        <v>直连</v>
      </c>
    </row>
    <row r="101" s="4" customFormat="1" hidden="1" spans="1:9">
      <c r="A101" s="5">
        <v>999223182946458</v>
      </c>
      <c r="B101" s="6">
        <v>45003</v>
      </c>
      <c r="C101" s="6">
        <v>45004</v>
      </c>
      <c r="D101" s="4">
        <v>176</v>
      </c>
      <c r="E101" s="4" t="str">
        <f>VLOOKUP(A101,HOP!A:L,12,0)</f>
        <v>176.00</v>
      </c>
      <c r="F101" s="4" t="str">
        <f>VLOOKUP(A101,HOP!A:C,3,0)</f>
        <v>3134022</v>
      </c>
      <c r="G101" s="4">
        <f t="shared" si="6"/>
        <v>0</v>
      </c>
      <c r="H101" s="4" t="str">
        <f t="shared" si="7"/>
        <v>，3134022</v>
      </c>
      <c r="I101" s="4" t="str">
        <f>VLOOKUP(A101,HOP!A:U,21,0)</f>
        <v>直连</v>
      </c>
    </row>
    <row r="102" s="4" customFormat="1" hidden="1" spans="1:9">
      <c r="A102" s="5">
        <v>999223183436526</v>
      </c>
      <c r="B102" s="6">
        <v>45000</v>
      </c>
      <c r="C102" s="6">
        <v>45004</v>
      </c>
      <c r="D102" s="4">
        <v>2172</v>
      </c>
      <c r="E102" s="4" t="str">
        <f>VLOOKUP(A102,HOP!A:L,12,0)</f>
        <v>2172.00</v>
      </c>
      <c r="F102" s="4" t="str">
        <f>VLOOKUP(A102,HOP!A:C,3,0)</f>
        <v>3134299</v>
      </c>
      <c r="G102" s="4">
        <f t="shared" si="6"/>
        <v>0</v>
      </c>
      <c r="H102" s="4" t="str">
        <f t="shared" si="7"/>
        <v>，3134299</v>
      </c>
      <c r="I102" s="4" t="str">
        <f>VLOOKUP(A102,HOP!A:U,21,0)</f>
        <v>直连</v>
      </c>
    </row>
    <row r="103" s="4" customFormat="1" hidden="1" spans="1:9">
      <c r="A103" s="5">
        <v>999223189216490</v>
      </c>
      <c r="B103" s="6">
        <v>45000</v>
      </c>
      <c r="C103" s="6">
        <v>45004</v>
      </c>
      <c r="D103" s="4">
        <v>12936</v>
      </c>
      <c r="E103" s="4" t="str">
        <f>VLOOKUP(A103,HOP!A:L,12,0)</f>
        <v>12936.00</v>
      </c>
      <c r="F103" s="4" t="str">
        <f>VLOOKUP(A103,HOP!A:C,3,0)</f>
        <v>3135322</v>
      </c>
      <c r="G103" s="4">
        <f t="shared" si="6"/>
        <v>0</v>
      </c>
      <c r="H103" s="4" t="str">
        <f t="shared" si="7"/>
        <v>，3135322</v>
      </c>
      <c r="I103" s="4" t="str">
        <f>VLOOKUP(A103,HOP!A:U,21,0)</f>
        <v>直连</v>
      </c>
    </row>
    <row r="104" s="4" customFormat="1" hidden="1" spans="1:9">
      <c r="A104" s="5">
        <v>999223190020375</v>
      </c>
      <c r="B104" s="6">
        <v>45002</v>
      </c>
      <c r="C104" s="6">
        <v>45004</v>
      </c>
      <c r="D104" s="4">
        <v>746</v>
      </c>
      <c r="E104" s="4" t="str">
        <f>VLOOKUP(A104,HOP!A:L,12,0)</f>
        <v>746.00</v>
      </c>
      <c r="F104" s="4" t="str">
        <f>VLOOKUP(A104,HOP!A:C,3,0)</f>
        <v>3135568</v>
      </c>
      <c r="G104" s="4">
        <f t="shared" si="6"/>
        <v>0</v>
      </c>
      <c r="H104" s="4" t="str">
        <f t="shared" si="7"/>
        <v>，3135568</v>
      </c>
      <c r="I104" s="4" t="str">
        <f>VLOOKUP(A104,HOP!A:U,21,0)</f>
        <v>直连</v>
      </c>
    </row>
    <row r="105" s="4" customFormat="1" hidden="1" spans="1:9">
      <c r="A105" s="5">
        <v>999223190522720</v>
      </c>
      <c r="B105" s="6">
        <v>45003</v>
      </c>
      <c r="C105" s="6">
        <v>45004</v>
      </c>
      <c r="D105" s="4">
        <v>1906</v>
      </c>
      <c r="E105" s="4" t="str">
        <f>VLOOKUP(A105,HOP!A:L,12,0)</f>
        <v>1906.00</v>
      </c>
      <c r="F105" s="4" t="str">
        <f>VLOOKUP(A105,HOP!A:C,3,0)</f>
        <v>3135768</v>
      </c>
      <c r="G105" s="4">
        <f t="shared" si="6"/>
        <v>0</v>
      </c>
      <c r="H105" s="4" t="str">
        <f t="shared" si="7"/>
        <v>，3135768</v>
      </c>
      <c r="I105" s="4" t="str">
        <f>VLOOKUP(A105,HOP!A:U,21,0)</f>
        <v>直连</v>
      </c>
    </row>
    <row r="106" s="4" customFormat="1" hidden="1" spans="1:9">
      <c r="A106" s="5">
        <v>999223190672864</v>
      </c>
      <c r="B106" s="6">
        <v>45001</v>
      </c>
      <c r="C106" s="6">
        <v>45004</v>
      </c>
      <c r="D106" s="4">
        <v>5066</v>
      </c>
      <c r="E106" s="4" t="str">
        <f>VLOOKUP(A106,HOP!A:L,12,0)</f>
        <v>5066.00</v>
      </c>
      <c r="F106" s="4" t="str">
        <f>VLOOKUP(A106,HOP!A:C,3,0)</f>
        <v>3135843</v>
      </c>
      <c r="G106" s="4">
        <f t="shared" si="6"/>
        <v>0</v>
      </c>
      <c r="H106" s="4" t="str">
        <f t="shared" si="7"/>
        <v>，3135843</v>
      </c>
      <c r="I106" s="4" t="str">
        <f>VLOOKUP(A106,HOP!A:U,21,0)</f>
        <v>直连</v>
      </c>
    </row>
    <row r="107" s="4" customFormat="1" hidden="1" spans="1:9">
      <c r="A107" s="5">
        <v>999223192209283</v>
      </c>
      <c r="B107" s="6">
        <v>45002</v>
      </c>
      <c r="C107" s="6">
        <v>45004</v>
      </c>
      <c r="D107" s="4">
        <v>648</v>
      </c>
      <c r="E107" s="4" t="str">
        <f>VLOOKUP(A107,HOP!A:L,12,0)</f>
        <v>648.00</v>
      </c>
      <c r="F107" s="4" t="str">
        <f>VLOOKUP(A107,HOP!A:C,3,0)</f>
        <v>3136265</v>
      </c>
      <c r="G107" s="4">
        <f t="shared" si="6"/>
        <v>0</v>
      </c>
      <c r="H107" s="4" t="str">
        <f t="shared" si="7"/>
        <v>，3136265</v>
      </c>
      <c r="I107" s="4" t="str">
        <f>VLOOKUP(A107,HOP!A:U,21,0)</f>
        <v>直连</v>
      </c>
    </row>
    <row r="108" s="4" customFormat="1" hidden="1" spans="1:9">
      <c r="A108" s="5">
        <v>999223192391032</v>
      </c>
      <c r="B108" s="6">
        <v>45001</v>
      </c>
      <c r="C108" s="6">
        <v>45004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999223192698635</v>
      </c>
      <c r="B109" s="6">
        <v>45002</v>
      </c>
      <c r="C109" s="6">
        <v>45004</v>
      </c>
      <c r="D109" s="4">
        <v>2098</v>
      </c>
      <c r="E109" s="4" t="str">
        <f>VLOOKUP(A109,HOP!A:L,12,0)</f>
        <v>2098.00</v>
      </c>
      <c r="F109" s="4" t="str">
        <f>VLOOKUP(A109,HOP!A:C,3,0)</f>
        <v>3136416</v>
      </c>
      <c r="G109" s="4">
        <f t="shared" si="6"/>
        <v>0</v>
      </c>
      <c r="H109" s="4" t="str">
        <f t="shared" si="7"/>
        <v>，3136416</v>
      </c>
      <c r="I109" s="4" t="str">
        <f>VLOOKUP(A109,HOP!A:U,21,0)</f>
        <v>直连</v>
      </c>
    </row>
    <row r="110" s="4" customFormat="1" hidden="1" spans="1:9">
      <c r="A110" s="5">
        <v>999223193037791</v>
      </c>
      <c r="B110" s="6">
        <v>45003</v>
      </c>
      <c r="C110" s="6">
        <v>45004</v>
      </c>
      <c r="D110" s="4">
        <v>962</v>
      </c>
      <c r="E110" s="4" t="str">
        <f>VLOOKUP(A110,HOP!A:L,12,0)</f>
        <v>962.00</v>
      </c>
      <c r="F110" s="4" t="str">
        <f>VLOOKUP(A110,HOP!A:C,3,0)</f>
        <v>3136509</v>
      </c>
      <c r="G110" s="4">
        <f t="shared" si="6"/>
        <v>0</v>
      </c>
      <c r="H110" s="4" t="str">
        <f t="shared" si="7"/>
        <v>，3136509</v>
      </c>
      <c r="I110" s="4" t="str">
        <f>VLOOKUP(A110,HOP!A:U,21,0)</f>
        <v>直连</v>
      </c>
    </row>
    <row r="111" s="4" customFormat="1" hidden="1" spans="1:9">
      <c r="A111" s="5">
        <v>999223196970932</v>
      </c>
      <c r="B111" s="6">
        <v>45003</v>
      </c>
      <c r="C111" s="6">
        <v>45004</v>
      </c>
      <c r="D111" s="4">
        <v>685</v>
      </c>
      <c r="E111" s="4" t="str">
        <f>VLOOKUP(A111,HOP!A:L,12,0)</f>
        <v>685.00</v>
      </c>
      <c r="F111" s="4" t="str">
        <f>VLOOKUP(A111,HOP!A:C,3,0)</f>
        <v>3137623</v>
      </c>
      <c r="G111" s="4">
        <f t="shared" si="6"/>
        <v>0</v>
      </c>
      <c r="H111" s="4" t="str">
        <f t="shared" si="7"/>
        <v>，3137623</v>
      </c>
      <c r="I111" s="4" t="str">
        <f>VLOOKUP(A111,HOP!A:U,21,0)</f>
        <v>直连</v>
      </c>
    </row>
    <row r="112" s="4" customFormat="1" hidden="1" spans="1:9">
      <c r="A112" s="5">
        <v>999223197303295</v>
      </c>
      <c r="B112" s="6">
        <v>45003</v>
      </c>
      <c r="C112" s="6">
        <v>45004</v>
      </c>
      <c r="D112" s="4">
        <v>671</v>
      </c>
      <c r="E112" s="4" t="str">
        <f>VLOOKUP(A112,HOP!A:L,12,0)</f>
        <v>671.00</v>
      </c>
      <c r="F112" s="4" t="str">
        <f>VLOOKUP(A112,HOP!A:C,3,0)</f>
        <v>3137747</v>
      </c>
      <c r="G112" s="4">
        <f t="shared" si="6"/>
        <v>0</v>
      </c>
      <c r="H112" s="4" t="str">
        <f t="shared" si="7"/>
        <v>，3137747</v>
      </c>
      <c r="I112" s="4" t="str">
        <f>VLOOKUP(A112,HOP!A:U,21,0)</f>
        <v>直连</v>
      </c>
    </row>
    <row r="113" s="4" customFormat="1" hidden="1" spans="1:9">
      <c r="A113" s="5">
        <v>999223197400374</v>
      </c>
      <c r="B113" s="6">
        <v>45003</v>
      </c>
      <c r="C113" s="6">
        <v>45004</v>
      </c>
      <c r="D113" s="4">
        <v>147</v>
      </c>
      <c r="E113" s="4" t="str">
        <f>VLOOKUP(A113,HOP!A:L,12,0)</f>
        <v>147.00</v>
      </c>
      <c r="F113" s="4" t="str">
        <f>VLOOKUP(A113,HOP!A:C,3,0)</f>
        <v>3137775</v>
      </c>
      <c r="G113" s="4">
        <f t="shared" si="6"/>
        <v>0</v>
      </c>
      <c r="H113" s="4" t="str">
        <f t="shared" si="7"/>
        <v>，3137775</v>
      </c>
      <c r="I113" s="4" t="str">
        <f>VLOOKUP(A113,HOP!A:U,21,0)</f>
        <v>直连</v>
      </c>
    </row>
    <row r="114" s="4" customFormat="1" hidden="1" spans="1:9">
      <c r="A114" s="5">
        <v>999223198378593</v>
      </c>
      <c r="B114" s="6">
        <v>45003</v>
      </c>
      <c r="C114" s="6">
        <v>45004</v>
      </c>
      <c r="D114" s="4">
        <v>221</v>
      </c>
      <c r="E114" s="4" t="str">
        <f>VLOOKUP(A114,HOP!A:L,12,0)</f>
        <v>221.00</v>
      </c>
      <c r="F114" s="4" t="str">
        <f>VLOOKUP(A114,HOP!A:C,3,0)</f>
        <v>3138122</v>
      </c>
      <c r="G114" s="4">
        <f t="shared" si="6"/>
        <v>0</v>
      </c>
      <c r="H114" s="4" t="str">
        <f t="shared" si="7"/>
        <v>，3138122</v>
      </c>
      <c r="I114" s="4" t="str">
        <f>VLOOKUP(A114,HOP!A:U,21,0)</f>
        <v>直连</v>
      </c>
    </row>
    <row r="115" s="4" customFormat="1" hidden="1" spans="1:9">
      <c r="A115" s="5">
        <v>999223199518351</v>
      </c>
      <c r="B115" s="6">
        <v>45003</v>
      </c>
      <c r="C115" s="6">
        <v>45004</v>
      </c>
      <c r="D115" s="4">
        <v>518</v>
      </c>
      <c r="E115" s="4" t="str">
        <f>VLOOKUP(A115,HOP!A:L,12,0)</f>
        <v>518.00</v>
      </c>
      <c r="F115" s="4" t="str">
        <f>VLOOKUP(A115,HOP!A:C,3,0)</f>
        <v>3138658</v>
      </c>
      <c r="G115" s="4">
        <f t="shared" si="6"/>
        <v>0</v>
      </c>
      <c r="H115" s="4" t="str">
        <f t="shared" si="7"/>
        <v>，3138658</v>
      </c>
      <c r="I115" s="4" t="str">
        <f>VLOOKUP(A115,HOP!A:U,21,0)</f>
        <v>直连</v>
      </c>
    </row>
    <row r="116" s="4" customFormat="1" hidden="1" spans="1:9">
      <c r="A116" s="5">
        <v>999223200868891</v>
      </c>
      <c r="B116" s="6">
        <v>45001</v>
      </c>
      <c r="C116" s="6">
        <v>45004</v>
      </c>
      <c r="D116" s="4">
        <v>4044</v>
      </c>
      <c r="E116" s="4" t="str">
        <f>VLOOKUP(A116,HOP!A:L,12,0)</f>
        <v>4044.00</v>
      </c>
      <c r="F116" s="4" t="str">
        <f>VLOOKUP(A116,HOP!A:C,3,0)</f>
        <v>3139613</v>
      </c>
      <c r="G116" s="4">
        <f t="shared" si="6"/>
        <v>0</v>
      </c>
      <c r="H116" s="4" t="str">
        <f t="shared" si="7"/>
        <v>，3139613</v>
      </c>
      <c r="I116" s="4" t="str">
        <f>VLOOKUP(A116,HOP!A:U,21,0)</f>
        <v>直连</v>
      </c>
    </row>
    <row r="117" s="4" customFormat="1" hidden="1" spans="1:9">
      <c r="A117" s="5">
        <v>999223204958692</v>
      </c>
      <c r="B117" s="6">
        <v>45002</v>
      </c>
      <c r="C117" s="6">
        <v>45004</v>
      </c>
      <c r="D117" s="4">
        <v>3660</v>
      </c>
      <c r="E117" s="4" t="str">
        <f>VLOOKUP(A117,HOP!A:L,12,0)</f>
        <v>3660.00</v>
      </c>
      <c r="F117" s="4" t="str">
        <f>VLOOKUP(A117,HOP!A:C,3,0)</f>
        <v>3140299</v>
      </c>
      <c r="G117" s="4">
        <f t="shared" si="6"/>
        <v>0</v>
      </c>
      <c r="H117" s="4" t="str">
        <f t="shared" si="7"/>
        <v>，3140299</v>
      </c>
      <c r="I117" s="4" t="str">
        <f>VLOOKUP(A117,HOP!A:U,21,0)</f>
        <v>直连</v>
      </c>
    </row>
    <row r="118" s="4" customFormat="1" hidden="1" spans="1:9">
      <c r="A118" s="5">
        <v>999223205801347</v>
      </c>
      <c r="B118" s="6">
        <v>45001</v>
      </c>
      <c r="C118" s="6">
        <v>45004</v>
      </c>
      <c r="D118" s="4">
        <v>5319</v>
      </c>
      <c r="E118" s="4" t="str">
        <f>VLOOKUP(A118,HOP!A:L,12,0)</f>
        <v>5319.00</v>
      </c>
      <c r="F118" s="4" t="str">
        <f>VLOOKUP(A118,HOP!A:C,3,0)</f>
        <v>3140547</v>
      </c>
      <c r="G118" s="4">
        <f t="shared" si="6"/>
        <v>0</v>
      </c>
      <c r="H118" s="4" t="str">
        <f t="shared" si="7"/>
        <v>，3140547</v>
      </c>
      <c r="I118" s="4" t="str">
        <f>VLOOKUP(A118,HOP!A:U,21,0)</f>
        <v>直连</v>
      </c>
    </row>
    <row r="119" s="4" customFormat="1" hidden="1" spans="1:9">
      <c r="A119" s="5">
        <v>999223206367762</v>
      </c>
      <c r="B119" s="6">
        <v>45003</v>
      </c>
      <c r="C119" s="6">
        <v>45004</v>
      </c>
      <c r="D119" s="4">
        <v>239</v>
      </c>
      <c r="E119" s="4" t="str">
        <f>VLOOKUP(A119,HOP!A:L,12,0)</f>
        <v>239.00</v>
      </c>
      <c r="F119" s="4" t="str">
        <f>VLOOKUP(A119,HOP!A:C,3,0)</f>
        <v>3140789</v>
      </c>
      <c r="G119" s="4">
        <f t="shared" si="6"/>
        <v>0</v>
      </c>
      <c r="H119" s="4" t="str">
        <f t="shared" si="7"/>
        <v>，3140789</v>
      </c>
      <c r="I119" s="4" t="str">
        <f>VLOOKUP(A119,HOP!A:U,21,0)</f>
        <v>直连</v>
      </c>
    </row>
    <row r="120" s="4" customFormat="1" hidden="1" spans="1:9">
      <c r="A120" s="5">
        <v>999223206408126</v>
      </c>
      <c r="B120" s="6">
        <v>45001</v>
      </c>
      <c r="C120" s="6">
        <v>45004</v>
      </c>
      <c r="D120" s="4">
        <v>2046</v>
      </c>
      <c r="E120" s="4" t="str">
        <f>VLOOKUP(A120,HOP!A:L,12,0)</f>
        <v>2046.00</v>
      </c>
      <c r="F120" s="4" t="str">
        <f>VLOOKUP(A120,HOP!A:C,3,0)</f>
        <v>3140798</v>
      </c>
      <c r="G120" s="4">
        <f t="shared" si="6"/>
        <v>0</v>
      </c>
      <c r="H120" s="4" t="str">
        <f t="shared" si="7"/>
        <v>，3140798</v>
      </c>
      <c r="I120" s="4" t="str">
        <f>VLOOKUP(A120,HOP!A:U,21,0)</f>
        <v>直连</v>
      </c>
    </row>
    <row r="121" s="4" customFormat="1" hidden="1" spans="1:9">
      <c r="A121" s="5">
        <v>999223207150055</v>
      </c>
      <c r="B121" s="6">
        <v>45002</v>
      </c>
      <c r="C121" s="6">
        <v>45004</v>
      </c>
      <c r="D121" s="4">
        <v>1892</v>
      </c>
      <c r="E121" s="4" t="str">
        <f>VLOOKUP(A121,HOP!A:L,12,0)</f>
        <v>1892.00</v>
      </c>
      <c r="F121" s="4" t="str">
        <f>VLOOKUP(A121,HOP!A:C,3,0)</f>
        <v>3141012</v>
      </c>
      <c r="G121" s="4">
        <f t="shared" si="6"/>
        <v>0</v>
      </c>
      <c r="H121" s="4" t="str">
        <f t="shared" si="7"/>
        <v>，3141012</v>
      </c>
      <c r="I121" s="4" t="str">
        <f>VLOOKUP(A121,HOP!A:U,21,0)</f>
        <v>直连</v>
      </c>
    </row>
    <row r="122" s="4" customFormat="1" hidden="1" spans="1:9">
      <c r="A122" s="5">
        <v>999223207347477</v>
      </c>
      <c r="B122" s="6">
        <v>45003</v>
      </c>
      <c r="C122" s="6">
        <v>45004</v>
      </c>
      <c r="D122" s="4">
        <v>220</v>
      </c>
      <c r="E122" s="4" t="str">
        <f>VLOOKUP(A122,HOP!A:L,12,0)</f>
        <v>220.00</v>
      </c>
      <c r="F122" s="4" t="str">
        <f>VLOOKUP(A122,HOP!A:C,3,0)</f>
        <v>3141078</v>
      </c>
      <c r="G122" s="4">
        <f t="shared" si="6"/>
        <v>0</v>
      </c>
      <c r="H122" s="4" t="str">
        <f t="shared" si="7"/>
        <v>，3141078</v>
      </c>
      <c r="I122" s="4" t="str">
        <f>VLOOKUP(A122,HOP!A:U,21,0)</f>
        <v>直连</v>
      </c>
    </row>
    <row r="123" s="4" customFormat="1" hidden="1" spans="1:9">
      <c r="A123" s="5">
        <v>999223209219512</v>
      </c>
      <c r="B123" s="6">
        <v>45002</v>
      </c>
      <c r="C123" s="6">
        <v>45004</v>
      </c>
      <c r="D123" s="4">
        <v>4124</v>
      </c>
      <c r="E123" s="4" t="str">
        <f>VLOOKUP(A123,HOP!A:L,12,0)</f>
        <v>4124.00</v>
      </c>
      <c r="F123" s="4" t="str">
        <f>VLOOKUP(A123,HOP!A:C,3,0)</f>
        <v>3141630</v>
      </c>
      <c r="G123" s="4">
        <f t="shared" si="6"/>
        <v>0</v>
      </c>
      <c r="H123" s="4" t="str">
        <f t="shared" si="7"/>
        <v>，3141630</v>
      </c>
      <c r="I123" s="4" t="str">
        <f>VLOOKUP(A123,HOP!A:U,21,0)</f>
        <v>直连</v>
      </c>
    </row>
    <row r="124" s="4" customFormat="1" hidden="1" spans="1:9">
      <c r="A124" s="5">
        <v>999223212481722</v>
      </c>
      <c r="B124" s="6">
        <v>45003</v>
      </c>
      <c r="C124" s="6">
        <v>45004</v>
      </c>
      <c r="D124" s="4">
        <v>1692</v>
      </c>
      <c r="E124" s="4" t="str">
        <f>VLOOKUP(A124,HOP!A:L,12,0)</f>
        <v>1692.00</v>
      </c>
      <c r="F124" s="4" t="str">
        <f>VLOOKUP(A124,HOP!A:C,3,0)</f>
        <v>3142474</v>
      </c>
      <c r="G124" s="4">
        <f t="shared" si="6"/>
        <v>0</v>
      </c>
      <c r="H124" s="4" t="str">
        <f t="shared" si="7"/>
        <v>，3142474</v>
      </c>
      <c r="I124" s="4" t="str">
        <f>VLOOKUP(A124,HOP!A:U,21,0)</f>
        <v>直连</v>
      </c>
    </row>
    <row r="125" s="4" customFormat="1" hidden="1" spans="1:9">
      <c r="A125" s="5">
        <v>999223212874200</v>
      </c>
      <c r="B125" s="6">
        <v>45003</v>
      </c>
      <c r="C125" s="6">
        <v>45004</v>
      </c>
      <c r="D125" s="4">
        <v>821</v>
      </c>
      <c r="E125" s="4" t="str">
        <f>VLOOKUP(A125,HOP!A:L,12,0)</f>
        <v>821.00</v>
      </c>
      <c r="F125" s="4" t="str">
        <f>VLOOKUP(A125,HOP!A:C,3,0)</f>
        <v>3142576</v>
      </c>
      <c r="G125" s="4">
        <f t="shared" si="6"/>
        <v>0</v>
      </c>
      <c r="H125" s="4" t="str">
        <f t="shared" si="7"/>
        <v>，3142576</v>
      </c>
      <c r="I125" s="4" t="str">
        <f>VLOOKUP(A125,HOP!A:U,21,0)</f>
        <v>直连</v>
      </c>
    </row>
    <row r="126" s="4" customFormat="1" hidden="1" spans="1:9">
      <c r="A126" s="5">
        <v>999223214327212</v>
      </c>
      <c r="B126" s="6">
        <v>45003</v>
      </c>
      <c r="C126" s="6">
        <v>45004</v>
      </c>
      <c r="D126" s="4">
        <v>3075</v>
      </c>
      <c r="E126" s="4" t="str">
        <f>VLOOKUP(A126,HOP!A:L,12,0)</f>
        <v>3075.00</v>
      </c>
      <c r="F126" s="4" t="str">
        <f>VLOOKUP(A126,HOP!A:C,3,0)</f>
        <v>3142960</v>
      </c>
      <c r="G126" s="4">
        <f t="shared" si="6"/>
        <v>0</v>
      </c>
      <c r="H126" s="4" t="str">
        <f t="shared" si="7"/>
        <v>，3142960</v>
      </c>
      <c r="I126" s="4" t="str">
        <f>VLOOKUP(A126,HOP!A:U,21,0)</f>
        <v>直连</v>
      </c>
    </row>
    <row r="127" s="4" customFormat="1" hidden="1" spans="1:9">
      <c r="A127" s="5">
        <v>999223214636083</v>
      </c>
      <c r="B127" s="6">
        <v>45003</v>
      </c>
      <c r="C127" s="6">
        <v>45004</v>
      </c>
      <c r="D127" s="4">
        <v>530</v>
      </c>
      <c r="E127" s="4" t="str">
        <f>VLOOKUP(A127,HOP!A:L,12,0)</f>
        <v>530.00</v>
      </c>
      <c r="F127" s="4" t="str">
        <f>VLOOKUP(A127,HOP!A:C,3,0)</f>
        <v>3143076</v>
      </c>
      <c r="G127" s="4">
        <f t="shared" si="6"/>
        <v>0</v>
      </c>
      <c r="H127" s="4" t="str">
        <f t="shared" si="7"/>
        <v>，3143076</v>
      </c>
      <c r="I127" s="4" t="str">
        <f>VLOOKUP(A127,HOP!A:U,21,0)</f>
        <v>直连</v>
      </c>
    </row>
    <row r="128" s="4" customFormat="1" hidden="1" spans="1:9">
      <c r="A128" s="5">
        <v>999223214678158</v>
      </c>
      <c r="B128" s="6">
        <v>45003</v>
      </c>
      <c r="C128" s="6">
        <v>45004</v>
      </c>
      <c r="D128" s="4">
        <v>263</v>
      </c>
      <c r="E128" s="4" t="str">
        <f>VLOOKUP(A128,HOP!A:L,12,0)</f>
        <v>263.00</v>
      </c>
      <c r="F128" s="4" t="str">
        <f>VLOOKUP(A128,HOP!A:C,3,0)</f>
        <v>3143084</v>
      </c>
      <c r="G128" s="4">
        <f t="shared" si="6"/>
        <v>0</v>
      </c>
      <c r="H128" s="4" t="str">
        <f t="shared" si="7"/>
        <v>，3143084</v>
      </c>
      <c r="I128" s="4" t="str">
        <f>VLOOKUP(A128,HOP!A:U,21,0)</f>
        <v>直连</v>
      </c>
    </row>
    <row r="129" s="4" customFormat="1" hidden="1" spans="1:9">
      <c r="A129" s="5">
        <v>999223216188487</v>
      </c>
      <c r="B129" s="6">
        <v>45002</v>
      </c>
      <c r="C129" s="6">
        <v>45004</v>
      </c>
      <c r="D129" s="4">
        <v>1378</v>
      </c>
      <c r="E129" s="4" t="str">
        <f>VLOOKUP(A129,HOP!A:L,12,0)</f>
        <v>1378.00</v>
      </c>
      <c r="F129" s="4" t="str">
        <f>VLOOKUP(A129,HOP!A:C,3,0)</f>
        <v>3143619</v>
      </c>
      <c r="G129" s="4">
        <f t="shared" si="6"/>
        <v>0</v>
      </c>
      <c r="H129" s="4" t="str">
        <f t="shared" si="7"/>
        <v>，3143619</v>
      </c>
      <c r="I129" s="4" t="str">
        <f>VLOOKUP(A129,HOP!A:U,21,0)</f>
        <v>直连</v>
      </c>
    </row>
    <row r="130" s="4" customFormat="1" hidden="1" spans="1:9">
      <c r="A130" s="5">
        <v>999223216507188</v>
      </c>
      <c r="B130" s="6">
        <v>45003</v>
      </c>
      <c r="C130" s="6">
        <v>45004</v>
      </c>
      <c r="D130" s="4">
        <v>251</v>
      </c>
      <c r="E130" s="4" t="str">
        <f>VLOOKUP(A130,HOP!A:L,12,0)</f>
        <v>251.00</v>
      </c>
      <c r="F130" s="4" t="str">
        <f>VLOOKUP(A130,HOP!A:C,3,0)</f>
        <v>3143727</v>
      </c>
      <c r="G130" s="4">
        <f t="shared" si="6"/>
        <v>0</v>
      </c>
      <c r="H130" s="4" t="str">
        <f t="shared" si="7"/>
        <v>，3143727</v>
      </c>
      <c r="I130" s="4" t="str">
        <f>VLOOKUP(A130,HOP!A:U,21,0)</f>
        <v>直连</v>
      </c>
    </row>
    <row r="131" s="4" customFormat="1" hidden="1" spans="1:9">
      <c r="A131" s="5">
        <v>999223217568505</v>
      </c>
      <c r="B131" s="6">
        <v>45002</v>
      </c>
      <c r="C131" s="6">
        <v>45004</v>
      </c>
      <c r="D131" s="4">
        <v>806</v>
      </c>
      <c r="E131" s="4" t="str">
        <f>VLOOKUP(A131,HOP!A:L,12,0)</f>
        <v>806.00</v>
      </c>
      <c r="F131" s="4" t="str">
        <f>VLOOKUP(A131,HOP!A:C,3,0)</f>
        <v>3144195</v>
      </c>
      <c r="G131" s="4">
        <f t="shared" ref="G131:G162" si="8">D131-E131</f>
        <v>0</v>
      </c>
      <c r="H131" s="4" t="str">
        <f t="shared" ref="H131:H162" si="9">$H$1&amp;F131</f>
        <v>，3144195</v>
      </c>
      <c r="I131" s="4" t="str">
        <f>VLOOKUP(A131,HOP!A:U,21,0)</f>
        <v>直采</v>
      </c>
    </row>
    <row r="132" s="4" customFormat="1" hidden="1" spans="1:9">
      <c r="A132" s="5">
        <v>999223217910232</v>
      </c>
      <c r="B132" s="6">
        <v>45003</v>
      </c>
      <c r="C132" s="6">
        <v>45004</v>
      </c>
      <c r="D132" s="4">
        <v>197</v>
      </c>
      <c r="E132" s="4" t="str">
        <f>VLOOKUP(A132,HOP!A:L,12,0)</f>
        <v>197.00</v>
      </c>
      <c r="F132" s="4" t="str">
        <f>VLOOKUP(A132,HOP!A:C,3,0)</f>
        <v>3144463</v>
      </c>
      <c r="G132" s="4">
        <f t="shared" si="8"/>
        <v>0</v>
      </c>
      <c r="H132" s="4" t="str">
        <f t="shared" si="9"/>
        <v>，3144463</v>
      </c>
      <c r="I132" s="4" t="str">
        <f>VLOOKUP(A132,HOP!A:U,21,0)</f>
        <v>直连</v>
      </c>
    </row>
    <row r="133" s="4" customFormat="1" hidden="1" spans="1:9">
      <c r="A133" s="5">
        <v>999223218096729</v>
      </c>
      <c r="B133" s="6">
        <v>45002</v>
      </c>
      <c r="C133" s="6">
        <v>45004</v>
      </c>
      <c r="D133" s="4">
        <v>3316</v>
      </c>
      <c r="E133" s="4" t="str">
        <f>VLOOKUP(A133,HOP!A:L,12,0)</f>
        <v>3316.00</v>
      </c>
      <c r="F133" s="4" t="str">
        <f>VLOOKUP(A133,HOP!A:C,3,0)</f>
        <v>3144597</v>
      </c>
      <c r="G133" s="4">
        <f t="shared" si="8"/>
        <v>0</v>
      </c>
      <c r="H133" s="4" t="str">
        <f t="shared" si="9"/>
        <v>，3144597</v>
      </c>
      <c r="I133" s="4" t="str">
        <f>VLOOKUP(A133,HOP!A:U,21,0)</f>
        <v>直连</v>
      </c>
    </row>
    <row r="134" s="4" customFormat="1" hidden="1" spans="1:9">
      <c r="A134" s="5">
        <v>999223218297063</v>
      </c>
      <c r="B134" s="6">
        <v>45002</v>
      </c>
      <c r="C134" s="6">
        <v>45004</v>
      </c>
      <c r="D134" s="4">
        <v>4750</v>
      </c>
      <c r="E134" s="4" t="str">
        <f>VLOOKUP(A134,HOP!A:L,12,0)</f>
        <v>4750.00</v>
      </c>
      <c r="F134" s="4" t="str">
        <f>VLOOKUP(A134,HOP!A:C,3,0)</f>
        <v>3144688</v>
      </c>
      <c r="G134" s="4">
        <f t="shared" si="8"/>
        <v>0</v>
      </c>
      <c r="H134" s="4" t="str">
        <f t="shared" si="9"/>
        <v>，3144688</v>
      </c>
      <c r="I134" s="4" t="str">
        <f>VLOOKUP(A134,HOP!A:U,21,0)</f>
        <v>直连</v>
      </c>
    </row>
    <row r="135" s="4" customFormat="1" hidden="1" spans="1:9">
      <c r="A135" s="5">
        <v>999223220146274</v>
      </c>
      <c r="B135" s="6">
        <v>45002</v>
      </c>
      <c r="C135" s="6">
        <v>45004</v>
      </c>
      <c r="D135" s="4">
        <v>3745</v>
      </c>
      <c r="E135" s="4" t="str">
        <f>VLOOKUP(A135,HOP!A:L,12,0)</f>
        <v>3745.00</v>
      </c>
      <c r="F135" s="4" t="str">
        <f>VLOOKUP(A135,HOP!A:C,3,0)</f>
        <v>3144714</v>
      </c>
      <c r="G135" s="4">
        <f t="shared" si="8"/>
        <v>0</v>
      </c>
      <c r="H135" s="4" t="str">
        <f t="shared" si="9"/>
        <v>，3144714</v>
      </c>
      <c r="I135" s="4" t="str">
        <f>VLOOKUP(A135,HOP!A:U,21,0)</f>
        <v>直连</v>
      </c>
    </row>
    <row r="136" s="4" customFormat="1" hidden="1" spans="1:9">
      <c r="A136" s="5">
        <v>999223221868552</v>
      </c>
      <c r="B136" s="6">
        <v>45003</v>
      </c>
      <c r="C136" s="6">
        <v>45004</v>
      </c>
      <c r="D136" s="4">
        <v>198</v>
      </c>
      <c r="E136" s="4" t="str">
        <f>VLOOKUP(A136,HOP!A:L,12,0)</f>
        <v>198.00</v>
      </c>
      <c r="F136" s="4" t="str">
        <f>VLOOKUP(A136,HOP!A:C,3,0)</f>
        <v>3144968</v>
      </c>
      <c r="G136" s="4">
        <f t="shared" si="8"/>
        <v>0</v>
      </c>
      <c r="H136" s="4" t="str">
        <f t="shared" si="9"/>
        <v>，3144968</v>
      </c>
      <c r="I136" s="4" t="str">
        <f>VLOOKUP(A136,HOP!A:U,21,0)</f>
        <v>直连</v>
      </c>
    </row>
    <row r="137" s="4" customFormat="1" hidden="1" spans="1:9">
      <c r="A137" s="5">
        <v>999223221941848</v>
      </c>
      <c r="B137" s="6">
        <v>45003</v>
      </c>
      <c r="C137" s="6">
        <v>45004</v>
      </c>
      <c r="D137" s="4">
        <v>1274</v>
      </c>
      <c r="E137" s="4" t="str">
        <f>VLOOKUP(A137,HOP!A:L,12,0)</f>
        <v>1274.00</v>
      </c>
      <c r="F137" s="4" t="str">
        <f>VLOOKUP(A137,HOP!A:C,3,0)</f>
        <v>3145023</v>
      </c>
      <c r="G137" s="4">
        <f t="shared" si="8"/>
        <v>0</v>
      </c>
      <c r="H137" s="4" t="str">
        <f t="shared" si="9"/>
        <v>，3145023</v>
      </c>
      <c r="I137" s="4" t="str">
        <f>VLOOKUP(A137,HOP!A:U,21,0)</f>
        <v>直连</v>
      </c>
    </row>
    <row r="138" s="4" customFormat="1" hidden="1" spans="1:9">
      <c r="A138" s="5">
        <v>999223222125649</v>
      </c>
      <c r="B138" s="6">
        <v>45002</v>
      </c>
      <c r="C138" s="6">
        <v>45004</v>
      </c>
      <c r="D138" s="4">
        <v>678</v>
      </c>
      <c r="E138" s="4" t="str">
        <f>VLOOKUP(A138,HOP!A:L,12,0)</f>
        <v>678.00</v>
      </c>
      <c r="F138" s="4" t="str">
        <f>VLOOKUP(A138,HOP!A:C,3,0)</f>
        <v>3145105</v>
      </c>
      <c r="G138" s="4">
        <f t="shared" si="8"/>
        <v>0</v>
      </c>
      <c r="H138" s="4" t="str">
        <f t="shared" si="9"/>
        <v>，3145105</v>
      </c>
      <c r="I138" s="4" t="str">
        <f>VLOOKUP(A138,HOP!A:U,21,0)</f>
        <v>直连</v>
      </c>
    </row>
    <row r="139" s="4" customFormat="1" hidden="1" spans="1:9">
      <c r="A139" s="5">
        <v>999223222151765</v>
      </c>
      <c r="B139" s="6">
        <v>45003</v>
      </c>
      <c r="C139" s="6">
        <v>45004</v>
      </c>
      <c r="D139" s="4">
        <v>755</v>
      </c>
      <c r="E139" s="4" t="str">
        <f>VLOOKUP(A139,HOP!A:L,12,0)</f>
        <v>755.00</v>
      </c>
      <c r="F139" s="4" t="str">
        <f>VLOOKUP(A139,HOP!A:C,3,0)</f>
        <v>3145117</v>
      </c>
      <c r="G139" s="4">
        <f t="shared" si="8"/>
        <v>0</v>
      </c>
      <c r="H139" s="4" t="str">
        <f t="shared" si="9"/>
        <v>，3145117</v>
      </c>
      <c r="I139" s="4" t="str">
        <f>VLOOKUP(A139,HOP!A:U,21,0)</f>
        <v>直连</v>
      </c>
    </row>
    <row r="140" s="4" customFormat="1" hidden="1" spans="1:9">
      <c r="A140" s="5">
        <v>999223222816463</v>
      </c>
      <c r="B140" s="6">
        <v>45003</v>
      </c>
      <c r="C140" s="6">
        <v>45004</v>
      </c>
      <c r="D140" s="4">
        <v>395</v>
      </c>
      <c r="E140" s="4" t="str">
        <f>VLOOKUP(A140,HOP!A:L,12,0)</f>
        <v>395.00</v>
      </c>
      <c r="F140" s="4" t="str">
        <f>VLOOKUP(A140,HOP!A:C,3,0)</f>
        <v>3145323</v>
      </c>
      <c r="G140" s="4">
        <f t="shared" si="8"/>
        <v>0</v>
      </c>
      <c r="H140" s="4" t="str">
        <f t="shared" si="9"/>
        <v>，3145323</v>
      </c>
      <c r="I140" s="4" t="str">
        <f>VLOOKUP(A140,HOP!A:U,21,0)</f>
        <v>直连</v>
      </c>
    </row>
    <row r="141" s="4" customFormat="1" hidden="1" spans="1:9">
      <c r="A141" s="5">
        <v>999223224575898</v>
      </c>
      <c r="B141" s="6">
        <v>45003</v>
      </c>
      <c r="C141" s="6">
        <v>45004</v>
      </c>
      <c r="D141" s="4">
        <v>1212</v>
      </c>
      <c r="E141" s="4" t="str">
        <f>VLOOKUP(A141,HOP!A:L,12,0)</f>
        <v>1212.00</v>
      </c>
      <c r="F141" s="4" t="str">
        <f>VLOOKUP(A141,HOP!A:C,3,0)</f>
        <v>3145834</v>
      </c>
      <c r="G141" s="4">
        <f t="shared" si="8"/>
        <v>0</v>
      </c>
      <c r="H141" s="4" t="str">
        <f t="shared" si="9"/>
        <v>，3145834</v>
      </c>
      <c r="I141" s="4" t="str">
        <f>VLOOKUP(A141,HOP!A:U,21,0)</f>
        <v>直连</v>
      </c>
    </row>
    <row r="142" s="4" customFormat="1" hidden="1" spans="1:9">
      <c r="A142" s="5">
        <v>999223224612936</v>
      </c>
      <c r="B142" s="6">
        <v>45002</v>
      </c>
      <c r="C142" s="6">
        <v>45004</v>
      </c>
      <c r="D142" s="4">
        <v>3162</v>
      </c>
      <c r="E142" s="4" t="str">
        <f>VLOOKUP(A142,HOP!A:L,12,0)</f>
        <v>3162.00</v>
      </c>
      <c r="F142" s="4" t="str">
        <f>VLOOKUP(A142,HOP!A:C,3,0)</f>
        <v>3145847</v>
      </c>
      <c r="G142" s="4">
        <f t="shared" si="8"/>
        <v>0</v>
      </c>
      <c r="H142" s="4" t="str">
        <f t="shared" si="9"/>
        <v>，3145847</v>
      </c>
      <c r="I142" s="4" t="str">
        <f>VLOOKUP(A142,HOP!A:U,21,0)</f>
        <v>直连</v>
      </c>
    </row>
    <row r="143" s="4" customFormat="1" hidden="1" spans="1:9">
      <c r="A143" s="5">
        <v>999223224915769</v>
      </c>
      <c r="B143" s="6">
        <v>45002</v>
      </c>
      <c r="C143" s="6">
        <v>45004</v>
      </c>
      <c r="D143" s="4">
        <v>248</v>
      </c>
      <c r="E143" s="4" t="str">
        <f>VLOOKUP(A143,HOP!A:L,12,0)</f>
        <v>248.00</v>
      </c>
      <c r="F143" s="4" t="str">
        <f>VLOOKUP(A143,HOP!A:C,3,0)</f>
        <v>3145925</v>
      </c>
      <c r="G143" s="4">
        <f t="shared" si="8"/>
        <v>0</v>
      </c>
      <c r="H143" s="4" t="str">
        <f t="shared" si="9"/>
        <v>，3145925</v>
      </c>
      <c r="I143" s="4" t="str">
        <f>VLOOKUP(A143,HOP!A:U,21,0)</f>
        <v>直连</v>
      </c>
    </row>
    <row r="144" s="4" customFormat="1" hidden="1" spans="1:9">
      <c r="A144" s="5">
        <v>999223227103043</v>
      </c>
      <c r="B144" s="6">
        <v>45003</v>
      </c>
      <c r="C144" s="6">
        <v>45004</v>
      </c>
      <c r="D144" s="4">
        <v>779</v>
      </c>
      <c r="E144" s="4" t="str">
        <f>VLOOKUP(A144,HOP!A:L,12,0)</f>
        <v>779.00</v>
      </c>
      <c r="F144" s="4" t="str">
        <f>VLOOKUP(A144,HOP!A:C,3,0)</f>
        <v>3146465</v>
      </c>
      <c r="G144" s="4">
        <f t="shared" si="8"/>
        <v>0</v>
      </c>
      <c r="H144" s="4" t="str">
        <f t="shared" si="9"/>
        <v>，3146465</v>
      </c>
      <c r="I144" s="4" t="str">
        <f>VLOOKUP(A144,HOP!A:U,21,0)</f>
        <v>直连</v>
      </c>
    </row>
    <row r="145" s="4" customFormat="1" hidden="1" spans="1:9">
      <c r="A145" s="5">
        <v>23228698079</v>
      </c>
      <c r="B145" s="6">
        <v>45002</v>
      </c>
      <c r="C145" s="6">
        <v>45004</v>
      </c>
      <c r="D145" s="4">
        <v>570</v>
      </c>
      <c r="E145" s="4" t="str">
        <f>VLOOKUP(A145,HOP!A:L,12,0)</f>
        <v>570.00</v>
      </c>
      <c r="F145" s="4" t="str">
        <f>VLOOKUP(A145,HOP!A:C,3,0)</f>
        <v>3146901</v>
      </c>
      <c r="G145" s="4">
        <f t="shared" si="8"/>
        <v>0</v>
      </c>
      <c r="H145" s="4" t="str">
        <f t="shared" si="9"/>
        <v>，3146901</v>
      </c>
      <c r="I145" s="4" t="str">
        <f>VLOOKUP(A145,HOP!A:U,21,0)</f>
        <v>直连</v>
      </c>
    </row>
    <row r="146" s="4" customFormat="1" hidden="1" spans="1:9">
      <c r="A146" s="5">
        <v>999223232008799</v>
      </c>
      <c r="B146" s="6">
        <v>45002</v>
      </c>
      <c r="C146" s="6">
        <v>45004</v>
      </c>
      <c r="D146" s="4">
        <v>162</v>
      </c>
      <c r="E146" s="4" t="str">
        <f>VLOOKUP(A146,HOP!A:L,12,0)</f>
        <v>162.00</v>
      </c>
      <c r="F146" s="4" t="str">
        <f>VLOOKUP(A146,HOP!A:C,3,0)</f>
        <v>3147977</v>
      </c>
      <c r="G146" s="4">
        <f t="shared" si="8"/>
        <v>0</v>
      </c>
      <c r="H146" s="4" t="str">
        <f t="shared" si="9"/>
        <v>，3147977</v>
      </c>
      <c r="I146" s="4" t="str">
        <f>VLOOKUP(A146,HOP!A:U,21,0)</f>
        <v>直连</v>
      </c>
    </row>
    <row r="147" s="4" customFormat="1" hidden="1" spans="1:9">
      <c r="A147" s="5">
        <v>999223231946683</v>
      </c>
      <c r="B147" s="6">
        <v>45002</v>
      </c>
      <c r="C147" s="6">
        <v>45004</v>
      </c>
      <c r="D147" s="4">
        <v>1664</v>
      </c>
      <c r="E147" s="4" t="str">
        <f>VLOOKUP(A147,HOP!A:L,12,0)</f>
        <v>1664.00</v>
      </c>
      <c r="F147" s="4" t="str">
        <f>VLOOKUP(A147,HOP!A:C,3,0)</f>
        <v>3147958</v>
      </c>
      <c r="G147" s="4">
        <f t="shared" si="8"/>
        <v>0</v>
      </c>
      <c r="H147" s="4" t="str">
        <f t="shared" si="9"/>
        <v>，3147958</v>
      </c>
      <c r="I147" s="4" t="str">
        <f>VLOOKUP(A147,HOP!A:U,21,0)</f>
        <v>直连</v>
      </c>
    </row>
    <row r="148" s="4" customFormat="1" hidden="1" spans="1:9">
      <c r="A148" s="5">
        <v>999223232415614</v>
      </c>
      <c r="B148" s="6">
        <v>45002</v>
      </c>
      <c r="C148" s="6">
        <v>45004</v>
      </c>
      <c r="D148" s="4">
        <v>4258</v>
      </c>
      <c r="E148" s="4" t="str">
        <f>VLOOKUP(A148,HOP!A:L,12,0)</f>
        <v>4258.00</v>
      </c>
      <c r="F148" s="4" t="str">
        <f>VLOOKUP(A148,HOP!A:C,3,0)</f>
        <v>3148185</v>
      </c>
      <c r="G148" s="4">
        <f t="shared" si="8"/>
        <v>0</v>
      </c>
      <c r="H148" s="4" t="str">
        <f t="shared" si="9"/>
        <v>，3148185</v>
      </c>
      <c r="I148" s="4" t="str">
        <f>VLOOKUP(A148,HOP!A:U,21,0)</f>
        <v>直连</v>
      </c>
    </row>
    <row r="149" s="4" customFormat="1" hidden="1" spans="1:9">
      <c r="A149" s="5">
        <v>999223236365324</v>
      </c>
      <c r="B149" s="6">
        <v>45003</v>
      </c>
      <c r="C149" s="6">
        <v>45004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hidden="1" spans="1:9">
      <c r="A150" s="5">
        <v>999223236387206</v>
      </c>
      <c r="B150" s="6">
        <v>45003</v>
      </c>
      <c r="C150" s="6">
        <v>45004</v>
      </c>
      <c r="D150" s="4">
        <v>185</v>
      </c>
      <c r="E150" s="4" t="str">
        <f>VLOOKUP(A150,HOP!A:L,12,0)</f>
        <v>185.00</v>
      </c>
      <c r="F150" s="4" t="str">
        <f>VLOOKUP(A150,HOP!A:C,3,0)</f>
        <v>3149246</v>
      </c>
      <c r="G150" s="4">
        <f t="shared" si="8"/>
        <v>0</v>
      </c>
      <c r="H150" s="4" t="str">
        <f t="shared" si="9"/>
        <v>，3149246</v>
      </c>
      <c r="I150" s="4" t="str">
        <f>VLOOKUP(A150,HOP!A:U,21,0)</f>
        <v>直连</v>
      </c>
    </row>
    <row r="151" s="4" customFormat="1" hidden="1" spans="1:9">
      <c r="A151" s="5">
        <v>999223236655234</v>
      </c>
      <c r="B151" s="6">
        <v>45003</v>
      </c>
      <c r="C151" s="6">
        <v>45004</v>
      </c>
      <c r="D151" s="4">
        <v>995</v>
      </c>
      <c r="E151" s="4" t="str">
        <f>VLOOKUP(A151,HOP!A:L,12,0)</f>
        <v>995.00</v>
      </c>
      <c r="F151" s="4" t="str">
        <f>VLOOKUP(A151,HOP!A:C,3,0)</f>
        <v>3149301</v>
      </c>
      <c r="G151" s="4">
        <f t="shared" si="8"/>
        <v>0</v>
      </c>
      <c r="H151" s="4" t="str">
        <f t="shared" si="9"/>
        <v>，3149301</v>
      </c>
      <c r="I151" s="4" t="str">
        <f>VLOOKUP(A151,HOP!A:U,21,0)</f>
        <v>直连</v>
      </c>
    </row>
    <row r="152" s="4" customFormat="1" hidden="1" spans="1:9">
      <c r="A152" s="5">
        <v>999223237033839</v>
      </c>
      <c r="B152" s="6">
        <v>45003</v>
      </c>
      <c r="C152" s="6">
        <v>45004</v>
      </c>
      <c r="D152" s="4">
        <v>225</v>
      </c>
      <c r="E152" s="4" t="str">
        <f>VLOOKUP(A152,HOP!A:L,12,0)</f>
        <v>225.00</v>
      </c>
      <c r="F152" s="4" t="str">
        <f>VLOOKUP(A152,HOP!A:C,3,0)</f>
        <v>3149359</v>
      </c>
      <c r="G152" s="4">
        <f t="shared" si="8"/>
        <v>0</v>
      </c>
      <c r="H152" s="4" t="str">
        <f t="shared" si="9"/>
        <v>，3149359</v>
      </c>
      <c r="I152" s="4" t="str">
        <f>VLOOKUP(A152,HOP!A:U,21,0)</f>
        <v>直连</v>
      </c>
    </row>
    <row r="153" s="4" customFormat="1" hidden="1" spans="1:9">
      <c r="A153" s="5">
        <v>999223237260778</v>
      </c>
      <c r="B153" s="6">
        <v>45003</v>
      </c>
      <c r="C153" s="6">
        <v>45004</v>
      </c>
      <c r="D153" s="4">
        <v>92</v>
      </c>
      <c r="E153" s="4" t="str">
        <f>VLOOKUP(A153,HOP!A:L,12,0)</f>
        <v>92.00</v>
      </c>
      <c r="F153" s="4" t="str">
        <f>VLOOKUP(A153,HOP!A:C,3,0)</f>
        <v>3149382</v>
      </c>
      <c r="G153" s="4">
        <f t="shared" si="8"/>
        <v>0</v>
      </c>
      <c r="H153" s="4" t="str">
        <f t="shared" si="9"/>
        <v>，3149382</v>
      </c>
      <c r="I153" s="4" t="str">
        <f>VLOOKUP(A153,HOP!A:U,21,0)</f>
        <v>直连</v>
      </c>
    </row>
    <row r="154" s="4" customFormat="1" hidden="1" spans="1:9">
      <c r="A154" s="5">
        <v>999223237308751</v>
      </c>
      <c r="B154" s="6">
        <v>45003</v>
      </c>
      <c r="C154" s="6">
        <v>45004</v>
      </c>
      <c r="D154" s="4">
        <v>4590</v>
      </c>
      <c r="E154" s="4" t="str">
        <f>VLOOKUP(A154,HOP!A:L,12,0)</f>
        <v>4590.00</v>
      </c>
      <c r="F154" s="4" t="str">
        <f>VLOOKUP(A154,HOP!A:C,3,0)</f>
        <v>3149396</v>
      </c>
      <c r="G154" s="4">
        <f t="shared" si="8"/>
        <v>0</v>
      </c>
      <c r="H154" s="4" t="str">
        <f t="shared" si="9"/>
        <v>，3149396</v>
      </c>
      <c r="I154" s="4" t="str">
        <f>VLOOKUP(A154,HOP!A:U,21,0)</f>
        <v>直连</v>
      </c>
    </row>
    <row r="155" s="4" customFormat="1" hidden="1" spans="1:9">
      <c r="A155" s="5">
        <v>999223237366816</v>
      </c>
      <c r="B155" s="6">
        <v>45003</v>
      </c>
      <c r="C155" s="6">
        <v>45004</v>
      </c>
      <c r="D155" s="4">
        <v>1412</v>
      </c>
      <c r="E155" s="4" t="str">
        <f>VLOOKUP(A155,HOP!A:L,12,0)</f>
        <v>1412.00</v>
      </c>
      <c r="F155" s="4" t="str">
        <f>VLOOKUP(A155,HOP!A:C,3,0)</f>
        <v>3149416</v>
      </c>
      <c r="G155" s="4">
        <f t="shared" si="8"/>
        <v>0</v>
      </c>
      <c r="H155" s="4" t="str">
        <f t="shared" si="9"/>
        <v>，3149416</v>
      </c>
      <c r="I155" s="4" t="str">
        <f>VLOOKUP(A155,HOP!A:U,21,0)</f>
        <v>直连</v>
      </c>
    </row>
    <row r="156" s="4" customFormat="1" hidden="1" spans="1:9">
      <c r="A156" s="5">
        <v>999223237540658</v>
      </c>
      <c r="B156" s="6">
        <v>45003</v>
      </c>
      <c r="C156" s="6">
        <v>45004</v>
      </c>
      <c r="D156" s="4">
        <v>497</v>
      </c>
      <c r="E156" s="4" t="str">
        <f>VLOOKUP(A156,HOP!A:L,12,0)</f>
        <v>497.00</v>
      </c>
      <c r="F156" s="4" t="str">
        <f>VLOOKUP(A156,HOP!A:C,3,0)</f>
        <v>3149504</v>
      </c>
      <c r="G156" s="4">
        <f t="shared" si="8"/>
        <v>0</v>
      </c>
      <c r="H156" s="4" t="str">
        <f t="shared" si="9"/>
        <v>，3149504</v>
      </c>
      <c r="I156" s="4" t="str">
        <f>VLOOKUP(A156,HOP!A:U,21,0)</f>
        <v>直连</v>
      </c>
    </row>
    <row r="157" s="4" customFormat="1" hidden="1" spans="1:9">
      <c r="A157" s="5">
        <v>23237548055</v>
      </c>
      <c r="B157" s="6">
        <v>45003</v>
      </c>
      <c r="C157" s="6">
        <v>45004</v>
      </c>
      <c r="D157" s="4">
        <v>453</v>
      </c>
      <c r="E157" s="4" t="str">
        <f>VLOOKUP(A157,HOP!A:L,12,0)</f>
        <v>453.00</v>
      </c>
      <c r="F157" s="4" t="str">
        <f>VLOOKUP(A157,HOP!A:C,3,0)</f>
        <v>3149505</v>
      </c>
      <c r="G157" s="4">
        <f t="shared" si="8"/>
        <v>0</v>
      </c>
      <c r="H157" s="4" t="str">
        <f t="shared" si="9"/>
        <v>，3149505</v>
      </c>
      <c r="I157" s="4" t="str">
        <f>VLOOKUP(A157,HOP!A:U,21,0)</f>
        <v>直连</v>
      </c>
    </row>
    <row r="158" s="4" customFormat="1" hidden="1" spans="1:9">
      <c r="A158" s="5">
        <v>999223237659015</v>
      </c>
      <c r="B158" s="6">
        <v>45003</v>
      </c>
      <c r="C158" s="6">
        <v>45004</v>
      </c>
      <c r="D158" s="4">
        <v>2326</v>
      </c>
      <c r="E158" s="4" t="str">
        <f>VLOOKUP(A158,HOP!A:L,12,0)</f>
        <v>2326.00</v>
      </c>
      <c r="F158" s="4" t="str">
        <f>VLOOKUP(A158,HOP!A:C,3,0)</f>
        <v>3149558</v>
      </c>
      <c r="G158" s="4">
        <f t="shared" si="8"/>
        <v>0</v>
      </c>
      <c r="H158" s="4" t="str">
        <f t="shared" si="9"/>
        <v>，3149558</v>
      </c>
      <c r="I158" s="4" t="str">
        <f>VLOOKUP(A158,HOP!A:U,21,0)</f>
        <v>直连</v>
      </c>
    </row>
    <row r="159" s="4" customFormat="1" hidden="1" spans="1:9">
      <c r="A159" s="5">
        <v>999223237676756</v>
      </c>
      <c r="B159" s="6">
        <v>45003</v>
      </c>
      <c r="C159" s="6">
        <v>45004</v>
      </c>
      <c r="D159" s="4">
        <v>225</v>
      </c>
      <c r="E159" s="4" t="str">
        <f>VLOOKUP(A159,HOP!A:L,12,0)</f>
        <v>225.00</v>
      </c>
      <c r="F159" s="4" t="str">
        <f>VLOOKUP(A159,HOP!A:C,3,0)</f>
        <v>3149570</v>
      </c>
      <c r="G159" s="4">
        <f t="shared" si="8"/>
        <v>0</v>
      </c>
      <c r="H159" s="4" t="str">
        <f t="shared" si="9"/>
        <v>，3149570</v>
      </c>
      <c r="I159" s="4" t="str">
        <f>VLOOKUP(A159,HOP!A:U,21,0)</f>
        <v>直连</v>
      </c>
    </row>
    <row r="160" s="4" customFormat="1" hidden="1" spans="1:9">
      <c r="A160" s="5">
        <v>999223237676513</v>
      </c>
      <c r="B160" s="6">
        <v>45003</v>
      </c>
      <c r="C160" s="6">
        <v>45004</v>
      </c>
      <c r="D160" s="4">
        <v>311</v>
      </c>
      <c r="E160" s="4" t="str">
        <f>VLOOKUP(A160,HOP!A:L,12,0)</f>
        <v>311.00</v>
      </c>
      <c r="F160" s="4" t="str">
        <f>VLOOKUP(A160,HOP!A:C,3,0)</f>
        <v>3149569</v>
      </c>
      <c r="G160" s="4">
        <f t="shared" si="8"/>
        <v>0</v>
      </c>
      <c r="H160" s="4" t="str">
        <f t="shared" si="9"/>
        <v>，3149569</v>
      </c>
      <c r="I160" s="4" t="str">
        <f>VLOOKUP(A160,HOP!A:U,21,0)</f>
        <v>直连</v>
      </c>
    </row>
    <row r="161" s="4" customFormat="1" hidden="1" spans="1:9">
      <c r="A161" s="5">
        <v>999223237760588</v>
      </c>
      <c r="B161" s="6">
        <v>45003</v>
      </c>
      <c r="C161" s="6">
        <v>45004</v>
      </c>
      <c r="D161" s="4">
        <v>2366</v>
      </c>
      <c r="E161" s="4" t="str">
        <f>VLOOKUP(A161,HOP!A:L,12,0)</f>
        <v>2366.00</v>
      </c>
      <c r="F161" s="4" t="str">
        <f>VLOOKUP(A161,HOP!A:C,3,0)</f>
        <v>3149609</v>
      </c>
      <c r="G161" s="4">
        <f t="shared" si="8"/>
        <v>0</v>
      </c>
      <c r="H161" s="4" t="str">
        <f t="shared" si="9"/>
        <v>，3149609</v>
      </c>
      <c r="I161" s="4" t="str">
        <f>VLOOKUP(A161,HOP!A:U,21,0)</f>
        <v>直连</v>
      </c>
    </row>
    <row r="162" s="4" customFormat="1" hidden="1" spans="1:9">
      <c r="A162" s="5">
        <v>999223238013545</v>
      </c>
      <c r="B162" s="6">
        <v>45003</v>
      </c>
      <c r="C162" s="6">
        <v>45004</v>
      </c>
      <c r="D162" s="4">
        <v>778</v>
      </c>
      <c r="E162" s="4" t="str">
        <f>VLOOKUP(A162,HOP!A:L,12,0)</f>
        <v>778.00</v>
      </c>
      <c r="F162" s="4" t="str">
        <f>VLOOKUP(A162,HOP!A:C,3,0)</f>
        <v>3149679</v>
      </c>
      <c r="G162" s="4">
        <f t="shared" si="8"/>
        <v>0</v>
      </c>
      <c r="H162" s="4" t="str">
        <f t="shared" si="9"/>
        <v>，3149679</v>
      </c>
      <c r="I162" s="4" t="str">
        <f>VLOOKUP(A162,HOP!A:U,21,0)</f>
        <v>直连</v>
      </c>
    </row>
    <row r="163" s="4" customFormat="1" hidden="1" spans="1:9">
      <c r="A163" s="5">
        <v>999223238053973</v>
      </c>
      <c r="B163" s="6">
        <v>45003</v>
      </c>
      <c r="C163" s="6">
        <v>45004</v>
      </c>
      <c r="D163" s="4">
        <v>268</v>
      </c>
      <c r="E163" s="4" t="str">
        <f>VLOOKUP(A163,HOP!A:L,12,0)</f>
        <v>268.00</v>
      </c>
      <c r="F163" s="4" t="str">
        <f>VLOOKUP(A163,HOP!A:C,3,0)</f>
        <v>3149685</v>
      </c>
      <c r="G163" s="4">
        <f t="shared" ref="G163:G194" si="10">D163-E163</f>
        <v>0</v>
      </c>
      <c r="H163" s="4" t="str">
        <f t="shared" ref="H163:H194" si="11">$H$1&amp;F163</f>
        <v>，3149685</v>
      </c>
      <c r="I163" s="4" t="str">
        <f>VLOOKUP(A163,HOP!A:U,21,0)</f>
        <v>直连</v>
      </c>
    </row>
    <row r="164" s="4" customFormat="1" hidden="1" spans="1:9">
      <c r="A164" s="5">
        <v>999223238300193</v>
      </c>
      <c r="B164" s="6">
        <v>45003</v>
      </c>
      <c r="C164" s="6">
        <v>45004</v>
      </c>
      <c r="D164" s="4">
        <v>164</v>
      </c>
      <c r="E164" s="4" t="str">
        <f>VLOOKUP(A164,HOP!A:L,12,0)</f>
        <v>164.00</v>
      </c>
      <c r="F164" s="4" t="str">
        <f>VLOOKUP(A164,HOP!A:C,3,0)</f>
        <v>3149741</v>
      </c>
      <c r="G164" s="4">
        <f t="shared" si="10"/>
        <v>0</v>
      </c>
      <c r="H164" s="4" t="str">
        <f t="shared" si="11"/>
        <v>，3149741</v>
      </c>
      <c r="I164" s="4" t="str">
        <f>VLOOKUP(A164,HOP!A:U,21,0)</f>
        <v>直连</v>
      </c>
    </row>
    <row r="165" s="4" customFormat="1" hidden="1" spans="1:9">
      <c r="A165" s="5">
        <v>999223238716253</v>
      </c>
      <c r="B165" s="6">
        <v>45003</v>
      </c>
      <c r="C165" s="6">
        <v>45004</v>
      </c>
      <c r="D165" s="4">
        <v>279</v>
      </c>
      <c r="E165" s="4" t="str">
        <f>VLOOKUP(A165,HOP!A:L,12,0)</f>
        <v>279.00</v>
      </c>
      <c r="F165" s="4" t="str">
        <f>VLOOKUP(A165,HOP!A:C,3,0)</f>
        <v>3149804</v>
      </c>
      <c r="G165" s="4">
        <f t="shared" si="10"/>
        <v>0</v>
      </c>
      <c r="H165" s="4" t="str">
        <f t="shared" si="11"/>
        <v>，3149804</v>
      </c>
      <c r="I165" s="4" t="str">
        <f>VLOOKUP(A165,HOP!A:U,21,0)</f>
        <v>直连</v>
      </c>
    </row>
    <row r="166" s="4" customFormat="1" hidden="1" spans="1:9">
      <c r="A166" s="5">
        <v>999223239015483</v>
      </c>
      <c r="B166" s="6">
        <v>45003</v>
      </c>
      <c r="C166" s="6">
        <v>45004</v>
      </c>
      <c r="D166" s="4">
        <v>867</v>
      </c>
      <c r="E166" s="4" t="str">
        <f>VLOOKUP(A166,HOP!A:L,12,0)</f>
        <v>867.00</v>
      </c>
      <c r="F166" s="4" t="str">
        <f>VLOOKUP(A166,HOP!A:C,3,0)</f>
        <v>3149862</v>
      </c>
      <c r="G166" s="4">
        <f t="shared" si="10"/>
        <v>0</v>
      </c>
      <c r="H166" s="4" t="str">
        <f t="shared" si="11"/>
        <v>，3149862</v>
      </c>
      <c r="I166" s="4" t="str">
        <f>VLOOKUP(A166,HOP!A:U,21,0)</f>
        <v>直连</v>
      </c>
    </row>
    <row r="167" s="4" customFormat="1" hidden="1" spans="1:9">
      <c r="A167" s="5">
        <v>999223239539796</v>
      </c>
      <c r="B167" s="6">
        <v>45003</v>
      </c>
      <c r="C167" s="6">
        <v>45004</v>
      </c>
      <c r="D167" s="4">
        <v>149</v>
      </c>
      <c r="E167" s="4" t="str">
        <f>VLOOKUP(A167,HOP!A:L,12,0)</f>
        <v>149.00</v>
      </c>
      <c r="F167" s="4" t="str">
        <f>VLOOKUP(A167,HOP!A:C,3,0)</f>
        <v>3149949</v>
      </c>
      <c r="G167" s="4">
        <f t="shared" si="10"/>
        <v>0</v>
      </c>
      <c r="H167" s="4" t="str">
        <f t="shared" si="11"/>
        <v>，3149949</v>
      </c>
      <c r="I167" s="4" t="str">
        <f>VLOOKUP(A167,HOP!A:U,21,0)</f>
        <v>直连</v>
      </c>
    </row>
    <row r="168" s="4" customFormat="1" hidden="1" spans="1:9">
      <c r="A168" s="5">
        <v>999223239586510</v>
      </c>
      <c r="B168" s="6">
        <v>45003</v>
      </c>
      <c r="C168" s="6">
        <v>45004</v>
      </c>
      <c r="D168" s="4">
        <v>685</v>
      </c>
      <c r="E168" s="4" t="str">
        <f>VLOOKUP(A168,HOP!A:L,12,0)</f>
        <v>685.00</v>
      </c>
      <c r="F168" s="4" t="str">
        <f>VLOOKUP(A168,HOP!A:C,3,0)</f>
        <v>3149956</v>
      </c>
      <c r="G168" s="4">
        <f t="shared" si="10"/>
        <v>0</v>
      </c>
      <c r="H168" s="4" t="str">
        <f t="shared" si="11"/>
        <v>，3149956</v>
      </c>
      <c r="I168" s="4" t="str">
        <f>VLOOKUP(A168,HOP!A:U,21,0)</f>
        <v>直连</v>
      </c>
    </row>
    <row r="169" s="4" customFormat="1" hidden="1" spans="1:9">
      <c r="A169" s="5">
        <v>999223239967981</v>
      </c>
      <c r="B169" s="6">
        <v>45003</v>
      </c>
      <c r="C169" s="6">
        <v>45004</v>
      </c>
      <c r="D169" s="4">
        <v>145</v>
      </c>
      <c r="E169" s="4" t="str">
        <f>VLOOKUP(A169,HOP!A:L,12,0)</f>
        <v>145.00</v>
      </c>
      <c r="F169" s="4" t="str">
        <f>VLOOKUP(A169,HOP!A:C,3,0)</f>
        <v>3150038</v>
      </c>
      <c r="G169" s="4">
        <f t="shared" si="10"/>
        <v>0</v>
      </c>
      <c r="H169" s="4" t="str">
        <f t="shared" si="11"/>
        <v>，3150038</v>
      </c>
      <c r="I169" s="4" t="str">
        <f>VLOOKUP(A169,HOP!A:U,21,0)</f>
        <v>直连</v>
      </c>
    </row>
    <row r="170" s="4" customFormat="1" hidden="1" spans="1:9">
      <c r="A170" s="5">
        <v>999223241485226</v>
      </c>
      <c r="B170" s="6">
        <v>45003</v>
      </c>
      <c r="C170" s="6">
        <v>45004</v>
      </c>
      <c r="D170" s="4">
        <v>3976</v>
      </c>
      <c r="E170" s="4" t="str">
        <f>VLOOKUP(A170,HOP!A:L,12,0)</f>
        <v>3976.00</v>
      </c>
      <c r="F170" s="4" t="str">
        <f>VLOOKUP(A170,HOP!A:C,3,0)</f>
        <v>3150321</v>
      </c>
      <c r="G170" s="4">
        <f t="shared" si="10"/>
        <v>0</v>
      </c>
      <c r="H170" s="4" t="str">
        <f t="shared" si="11"/>
        <v>，3150321</v>
      </c>
      <c r="I170" s="4" t="str">
        <f>VLOOKUP(A170,HOP!A:U,21,0)</f>
        <v>直连</v>
      </c>
    </row>
    <row r="171" s="4" customFormat="1" hidden="1" spans="1:9">
      <c r="A171" s="5">
        <v>999223241561083</v>
      </c>
      <c r="B171" s="6">
        <v>45003</v>
      </c>
      <c r="C171" s="6">
        <v>45004</v>
      </c>
      <c r="D171" s="4">
        <v>218</v>
      </c>
      <c r="E171" s="4" t="str">
        <f>VLOOKUP(A171,HOP!A:L,12,0)</f>
        <v>218.00</v>
      </c>
      <c r="F171" s="4" t="str">
        <f>VLOOKUP(A171,HOP!A:C,3,0)</f>
        <v>3150328</v>
      </c>
      <c r="G171" s="4">
        <f t="shared" si="10"/>
        <v>0</v>
      </c>
      <c r="H171" s="4" t="str">
        <f t="shared" si="11"/>
        <v>，3150328</v>
      </c>
      <c r="I171" s="4" t="str">
        <f>VLOOKUP(A171,HOP!A:U,21,0)</f>
        <v>直连</v>
      </c>
    </row>
    <row r="172" s="4" customFormat="1" hidden="1" spans="1:9">
      <c r="A172" s="5">
        <v>999223241674210</v>
      </c>
      <c r="B172" s="6">
        <v>45003</v>
      </c>
      <c r="C172" s="6">
        <v>45004</v>
      </c>
      <c r="D172" s="4">
        <v>863</v>
      </c>
      <c r="E172" s="4" t="str">
        <f>VLOOKUP(A172,HOP!A:L,12,0)</f>
        <v>863.00</v>
      </c>
      <c r="F172" s="4" t="str">
        <f>VLOOKUP(A172,HOP!A:C,3,0)</f>
        <v>3150348</v>
      </c>
      <c r="G172" s="4">
        <f t="shared" si="10"/>
        <v>0</v>
      </c>
      <c r="H172" s="4" t="str">
        <f t="shared" si="11"/>
        <v>，3150348</v>
      </c>
      <c r="I172" s="4" t="str">
        <f>VLOOKUP(A172,HOP!A:U,21,0)</f>
        <v>直连</v>
      </c>
    </row>
    <row r="173" s="4" customFormat="1" hidden="1" spans="1:9">
      <c r="A173" s="5">
        <v>999223242063376</v>
      </c>
      <c r="B173" s="6">
        <v>45003</v>
      </c>
      <c r="C173" s="6">
        <v>45004</v>
      </c>
      <c r="D173" s="4">
        <v>376</v>
      </c>
      <c r="E173" s="4" t="str">
        <f>VLOOKUP(A173,HOP!A:L,12,0)</f>
        <v>376.00</v>
      </c>
      <c r="F173" s="4" t="str">
        <f>VLOOKUP(A173,HOP!A:C,3,0)</f>
        <v>3150429</v>
      </c>
      <c r="G173" s="4">
        <f t="shared" si="10"/>
        <v>0</v>
      </c>
      <c r="H173" s="4" t="str">
        <f t="shared" si="11"/>
        <v>，3150429</v>
      </c>
      <c r="I173" s="4" t="str">
        <f>VLOOKUP(A173,HOP!A:U,21,0)</f>
        <v>直连</v>
      </c>
    </row>
    <row r="174" s="4" customFormat="1" hidden="1" spans="1:9">
      <c r="A174" s="5">
        <v>999223242062680</v>
      </c>
      <c r="B174" s="6">
        <v>45003</v>
      </c>
      <c r="C174" s="6">
        <v>45004</v>
      </c>
      <c r="D174" s="4">
        <v>149</v>
      </c>
      <c r="E174" s="4" t="str">
        <f>VLOOKUP(A174,HOP!A:L,12,0)</f>
        <v>149.00</v>
      </c>
      <c r="F174" s="4" t="str">
        <f>VLOOKUP(A174,HOP!A:C,3,0)</f>
        <v>3150428</v>
      </c>
      <c r="G174" s="4">
        <f t="shared" si="10"/>
        <v>0</v>
      </c>
      <c r="H174" s="4" t="str">
        <f t="shared" si="11"/>
        <v>，3150428</v>
      </c>
      <c r="I174" s="4" t="str">
        <f>VLOOKUP(A174,HOP!A:U,21,0)</f>
        <v>直连</v>
      </c>
    </row>
    <row r="175" s="4" customFormat="1" hidden="1" spans="1:9">
      <c r="A175" s="5">
        <v>999223242223005</v>
      </c>
      <c r="B175" s="6">
        <v>45003</v>
      </c>
      <c r="C175" s="6">
        <v>45004</v>
      </c>
      <c r="D175" s="4">
        <v>354</v>
      </c>
      <c r="E175" s="4" t="str">
        <f>VLOOKUP(A175,HOP!A:L,12,0)</f>
        <v>354.00</v>
      </c>
      <c r="F175" s="4" t="str">
        <f>VLOOKUP(A175,HOP!A:C,3,0)</f>
        <v>3150472</v>
      </c>
      <c r="G175" s="4">
        <f t="shared" si="10"/>
        <v>0</v>
      </c>
      <c r="H175" s="4" t="str">
        <f t="shared" si="11"/>
        <v>，3150472</v>
      </c>
      <c r="I175" s="4" t="str">
        <f>VLOOKUP(A175,HOP!A:U,21,0)</f>
        <v>直连</v>
      </c>
    </row>
    <row r="176" s="4" customFormat="1" hidden="1" spans="1:9">
      <c r="A176" s="5">
        <v>999223242717696</v>
      </c>
      <c r="B176" s="6">
        <v>45003</v>
      </c>
      <c r="C176" s="6">
        <v>45004</v>
      </c>
      <c r="D176" s="4">
        <v>771</v>
      </c>
      <c r="E176" s="4" t="str">
        <f>VLOOKUP(A176,HOP!A:L,12,0)</f>
        <v>771.00</v>
      </c>
      <c r="F176" s="4" t="str">
        <f>VLOOKUP(A176,HOP!A:C,3,0)</f>
        <v>3150598</v>
      </c>
      <c r="G176" s="4">
        <f t="shared" si="10"/>
        <v>0</v>
      </c>
      <c r="H176" s="4" t="str">
        <f t="shared" si="11"/>
        <v>，3150598</v>
      </c>
      <c r="I176" s="4" t="str">
        <f>VLOOKUP(A176,HOP!A:U,21,0)</f>
        <v>直连</v>
      </c>
    </row>
    <row r="177" s="4" customFormat="1" hidden="1" spans="1:9">
      <c r="A177" s="5">
        <v>999223243106629</v>
      </c>
      <c r="B177" s="6">
        <v>45003</v>
      </c>
      <c r="C177" s="6">
        <v>45004</v>
      </c>
      <c r="D177" s="4">
        <v>998</v>
      </c>
      <c r="E177" s="4" t="str">
        <f>VLOOKUP(A177,HOP!A:L,12,0)</f>
        <v>998.00</v>
      </c>
      <c r="F177" s="4" t="str">
        <f>VLOOKUP(A177,HOP!A:C,3,0)</f>
        <v>3150698</v>
      </c>
      <c r="G177" s="4">
        <f t="shared" si="10"/>
        <v>0</v>
      </c>
      <c r="H177" s="4" t="str">
        <f t="shared" si="11"/>
        <v>，3150698</v>
      </c>
      <c r="I177" s="4" t="str">
        <f>VLOOKUP(A177,HOP!A:U,21,0)</f>
        <v>直连</v>
      </c>
    </row>
    <row r="178" s="4" customFormat="1" hidden="1" spans="1:9">
      <c r="A178" s="5">
        <v>999223243313643</v>
      </c>
      <c r="B178" s="6">
        <v>45003</v>
      </c>
      <c r="C178" s="6">
        <v>45004</v>
      </c>
      <c r="D178" s="4">
        <v>149</v>
      </c>
      <c r="E178" s="4" t="str">
        <f>VLOOKUP(A178,HOP!A:L,12,0)</f>
        <v>149.00</v>
      </c>
      <c r="F178" s="4" t="str">
        <f>VLOOKUP(A178,HOP!A:C,3,0)</f>
        <v>3150741</v>
      </c>
      <c r="G178" s="4">
        <f t="shared" si="10"/>
        <v>0</v>
      </c>
      <c r="H178" s="4" t="str">
        <f t="shared" si="11"/>
        <v>，3150741</v>
      </c>
      <c r="I178" s="4" t="str">
        <f>VLOOKUP(A178,HOP!A:U,21,0)</f>
        <v>直连</v>
      </c>
    </row>
    <row r="179" s="4" customFormat="1" hidden="1" spans="1:9">
      <c r="A179" s="5">
        <v>999223243600385</v>
      </c>
      <c r="B179" s="6">
        <v>45003</v>
      </c>
      <c r="C179" s="6">
        <v>45004</v>
      </c>
      <c r="D179" s="4">
        <v>376</v>
      </c>
      <c r="E179" s="4" t="str">
        <f>VLOOKUP(A179,HOP!A:L,12,0)</f>
        <v>376.00</v>
      </c>
      <c r="F179" s="4" t="str">
        <f>VLOOKUP(A179,HOP!A:C,3,0)</f>
        <v>3150817</v>
      </c>
      <c r="G179" s="4">
        <f t="shared" si="10"/>
        <v>0</v>
      </c>
      <c r="H179" s="4" t="str">
        <f t="shared" si="11"/>
        <v>，3150817</v>
      </c>
      <c r="I179" s="4" t="str">
        <f>VLOOKUP(A179,HOP!A:U,21,0)</f>
        <v>直采</v>
      </c>
    </row>
    <row r="180" s="4" customFormat="1" hidden="1" spans="1:9">
      <c r="A180" s="5">
        <v>999223244121115</v>
      </c>
      <c r="B180" s="6">
        <v>45003</v>
      </c>
      <c r="C180" s="6">
        <v>45004</v>
      </c>
      <c r="D180" s="4">
        <v>517</v>
      </c>
      <c r="E180" s="4" t="str">
        <f>VLOOKUP(A180,HOP!A:L,12,0)</f>
        <v>517.00</v>
      </c>
      <c r="F180" s="4" t="str">
        <f>VLOOKUP(A180,HOP!A:C,3,0)</f>
        <v>3150988</v>
      </c>
      <c r="G180" s="4">
        <f t="shared" si="10"/>
        <v>0</v>
      </c>
      <c r="H180" s="4" t="str">
        <f t="shared" si="11"/>
        <v>，3150988</v>
      </c>
      <c r="I180" s="4" t="str">
        <f>VLOOKUP(A180,HOP!A:U,21,0)</f>
        <v>直连</v>
      </c>
    </row>
    <row r="181" s="4" customFormat="1" hidden="1" spans="1:9">
      <c r="A181" s="5">
        <v>999223244364722</v>
      </c>
      <c r="B181" s="6">
        <v>45003</v>
      </c>
      <c r="C181" s="6">
        <v>45004</v>
      </c>
      <c r="D181" s="4">
        <v>476</v>
      </c>
      <c r="E181" s="4" t="str">
        <f>VLOOKUP(A181,HOP!A:L,12,0)</f>
        <v>476.00</v>
      </c>
      <c r="F181" s="4" t="str">
        <f>VLOOKUP(A181,HOP!A:C,3,0)</f>
        <v>3151060</v>
      </c>
      <c r="G181" s="4">
        <f t="shared" si="10"/>
        <v>0</v>
      </c>
      <c r="H181" s="4" t="str">
        <f t="shared" si="11"/>
        <v>，3151060</v>
      </c>
      <c r="I181" s="4" t="str">
        <f>VLOOKUP(A181,HOP!A:U,21,0)</f>
        <v>直连</v>
      </c>
    </row>
    <row r="182" s="4" customFormat="1" hidden="1" spans="1:9">
      <c r="A182" s="5">
        <v>999223244847620</v>
      </c>
      <c r="B182" s="6">
        <v>45003</v>
      </c>
      <c r="C182" s="6">
        <v>45004</v>
      </c>
      <c r="D182" s="4">
        <v>343</v>
      </c>
      <c r="E182" s="4" t="str">
        <f>VLOOKUP(A182,HOP!A:L,12,0)</f>
        <v>343.00</v>
      </c>
      <c r="F182" s="4" t="str">
        <f>VLOOKUP(A182,HOP!A:C,3,0)</f>
        <v>3151223</v>
      </c>
      <c r="G182" s="4">
        <f t="shared" si="10"/>
        <v>0</v>
      </c>
      <c r="H182" s="4" t="str">
        <f t="shared" si="11"/>
        <v>，3151223</v>
      </c>
      <c r="I182" s="4" t="str">
        <f>VLOOKUP(A182,HOP!A:U,21,0)</f>
        <v>直连</v>
      </c>
    </row>
    <row r="183" s="4" customFormat="1" hidden="1" spans="1:9">
      <c r="A183" s="5">
        <v>23245411105</v>
      </c>
      <c r="B183" s="6">
        <v>45003</v>
      </c>
      <c r="C183" s="6">
        <v>45004</v>
      </c>
      <c r="D183" s="4">
        <v>331</v>
      </c>
      <c r="E183" s="4" t="str">
        <f>VLOOKUP(A183,HOP!A:L,12,0)</f>
        <v>331.00</v>
      </c>
      <c r="F183" s="4" t="str">
        <f>VLOOKUP(A183,HOP!A:C,3,0)</f>
        <v>3151398</v>
      </c>
      <c r="G183" s="4">
        <f t="shared" si="10"/>
        <v>0</v>
      </c>
      <c r="H183" s="4" t="str">
        <f t="shared" si="11"/>
        <v>，3151398</v>
      </c>
      <c r="I183" s="4" t="str">
        <f>VLOOKUP(A183,HOP!A:U,21,0)</f>
        <v>直连</v>
      </c>
    </row>
    <row r="184" s="4" customFormat="1" hidden="1" spans="1:9">
      <c r="A184" s="5">
        <v>999223245460887</v>
      </c>
      <c r="B184" s="6">
        <v>45003</v>
      </c>
      <c r="C184" s="6">
        <v>45004</v>
      </c>
      <c r="D184" s="4">
        <v>372</v>
      </c>
      <c r="E184" s="4" t="str">
        <f>VLOOKUP(A184,HOP!A:L,12,0)</f>
        <v>372.00</v>
      </c>
      <c r="F184" s="4" t="str">
        <f>VLOOKUP(A184,HOP!A:C,3,0)</f>
        <v>3151404</v>
      </c>
      <c r="G184" s="4">
        <f t="shared" si="10"/>
        <v>0</v>
      </c>
      <c r="H184" s="4" t="str">
        <f t="shared" si="11"/>
        <v>，3151404</v>
      </c>
      <c r="I184" s="4" t="str">
        <f>VLOOKUP(A184,HOP!A:U,21,0)</f>
        <v>直连</v>
      </c>
    </row>
    <row r="185" s="4" customFormat="1" hidden="1" spans="1:9">
      <c r="A185" s="5">
        <v>999223245507951</v>
      </c>
      <c r="B185" s="6">
        <v>45003</v>
      </c>
      <c r="C185" s="6">
        <v>45004</v>
      </c>
      <c r="D185" s="4">
        <v>476</v>
      </c>
      <c r="E185" s="4" t="str">
        <f>VLOOKUP(A185,HOP!A:L,12,0)</f>
        <v>476.00</v>
      </c>
      <c r="F185" s="4" t="str">
        <f>VLOOKUP(A185,HOP!A:C,3,0)</f>
        <v>3151423</v>
      </c>
      <c r="G185" s="4">
        <f t="shared" si="10"/>
        <v>0</v>
      </c>
      <c r="H185" s="4" t="str">
        <f t="shared" si="11"/>
        <v>，3151423</v>
      </c>
      <c r="I185" s="4" t="str">
        <f>VLOOKUP(A185,HOP!A:U,21,0)</f>
        <v>直连</v>
      </c>
    </row>
    <row r="186" s="4" customFormat="1" hidden="1" spans="1:9">
      <c r="A186" s="5">
        <v>999223245769831</v>
      </c>
      <c r="B186" s="6">
        <v>45003</v>
      </c>
      <c r="C186" s="6">
        <v>45004</v>
      </c>
      <c r="D186" s="4">
        <v>604</v>
      </c>
      <c r="E186" s="4" t="str">
        <f>VLOOKUP(A186,HOP!A:L,12,0)</f>
        <v>604.00</v>
      </c>
      <c r="F186" s="4" t="str">
        <f>VLOOKUP(A186,HOP!A:C,3,0)</f>
        <v>3151510</v>
      </c>
      <c r="G186" s="4">
        <f t="shared" si="10"/>
        <v>0</v>
      </c>
      <c r="H186" s="4" t="str">
        <f t="shared" si="11"/>
        <v>，3151510</v>
      </c>
      <c r="I186" s="4" t="str">
        <f>VLOOKUP(A186,HOP!A:U,21,0)</f>
        <v>直连</v>
      </c>
    </row>
    <row r="187" s="4" customFormat="1" hidden="1" spans="1:9">
      <c r="A187" s="5">
        <v>999223246038290</v>
      </c>
      <c r="B187" s="6">
        <v>45003</v>
      </c>
      <c r="C187" s="6">
        <v>45004</v>
      </c>
      <c r="D187" s="4">
        <v>809</v>
      </c>
      <c r="E187" s="4" t="str">
        <f>VLOOKUP(A187,HOP!A:L,12,0)</f>
        <v>809.00</v>
      </c>
      <c r="F187" s="4" t="str">
        <f>VLOOKUP(A187,HOP!A:C,3,0)</f>
        <v>3151616</v>
      </c>
      <c r="G187" s="4">
        <f t="shared" si="10"/>
        <v>0</v>
      </c>
      <c r="H187" s="4" t="str">
        <f t="shared" si="11"/>
        <v>，3151616</v>
      </c>
      <c r="I187" s="4" t="str">
        <f>VLOOKUP(A187,HOP!A:U,21,0)</f>
        <v>直连</v>
      </c>
    </row>
    <row r="188" s="4" customFormat="1" hidden="1" spans="1:9">
      <c r="A188" s="5">
        <v>999223246836745</v>
      </c>
      <c r="B188" s="6">
        <v>45003</v>
      </c>
      <c r="C188" s="6">
        <v>45004</v>
      </c>
      <c r="D188" s="4">
        <v>1352</v>
      </c>
      <c r="E188" s="4" t="str">
        <f>VLOOKUP(A188,HOP!A:L,12,0)</f>
        <v>1352.00</v>
      </c>
      <c r="F188" s="4" t="str">
        <f>VLOOKUP(A188,HOP!A:C,3,0)</f>
        <v>3152051</v>
      </c>
      <c r="G188" s="4">
        <f t="shared" si="10"/>
        <v>0</v>
      </c>
      <c r="H188" s="4" t="str">
        <f t="shared" si="11"/>
        <v>，3152051</v>
      </c>
      <c r="I188" s="4" t="str">
        <f>VLOOKUP(A188,HOP!A:U,21,0)</f>
        <v>直连</v>
      </c>
    </row>
    <row r="189" s="4" customFormat="1" hidden="1" spans="1:9">
      <c r="A189" s="5">
        <v>999223247188064</v>
      </c>
      <c r="B189" s="6">
        <v>45003</v>
      </c>
      <c r="C189" s="6">
        <v>45004</v>
      </c>
      <c r="D189" s="4">
        <v>176</v>
      </c>
      <c r="E189" s="4" t="str">
        <f>VLOOKUP(A189,HOP!A:L,12,0)</f>
        <v>176.00</v>
      </c>
      <c r="F189" s="4" t="str">
        <f>VLOOKUP(A189,HOP!A:C,3,0)</f>
        <v>3152240</v>
      </c>
      <c r="G189" s="4">
        <f t="shared" si="10"/>
        <v>0</v>
      </c>
      <c r="H189" s="4" t="str">
        <f t="shared" si="11"/>
        <v>，3152240</v>
      </c>
      <c r="I189" s="4" t="str">
        <f>VLOOKUP(A189,HOP!A:U,21,0)</f>
        <v>直连</v>
      </c>
    </row>
    <row r="190" s="4" customFormat="1" hidden="1" spans="1:9">
      <c r="A190" s="5">
        <v>999223247232449</v>
      </c>
      <c r="B190" s="6">
        <v>45003</v>
      </c>
      <c r="C190" s="6">
        <v>45004</v>
      </c>
      <c r="D190" s="4">
        <v>245</v>
      </c>
      <c r="E190" s="4" t="str">
        <f>VLOOKUP(A190,HOP!A:L,12,0)</f>
        <v>245.00</v>
      </c>
      <c r="F190" s="4" t="str">
        <f>VLOOKUP(A190,HOP!A:C,3,0)</f>
        <v>3152266</v>
      </c>
      <c r="G190" s="4">
        <f t="shared" si="10"/>
        <v>0</v>
      </c>
      <c r="H190" s="4" t="str">
        <f t="shared" si="11"/>
        <v>，3152266</v>
      </c>
      <c r="I190" s="4" t="str">
        <f>VLOOKUP(A190,HOP!A:U,21,0)</f>
        <v>直连</v>
      </c>
    </row>
    <row r="191" s="4" customFormat="1" hidden="1" spans="1:9">
      <c r="A191" s="5">
        <v>999223248328456</v>
      </c>
      <c r="B191" s="6">
        <v>45003</v>
      </c>
      <c r="C191" s="6">
        <v>45004</v>
      </c>
      <c r="D191" s="4">
        <v>885</v>
      </c>
      <c r="E191" s="4" t="str">
        <f>VLOOKUP(A191,HOP!A:L,12,0)</f>
        <v>885.00</v>
      </c>
      <c r="F191" s="4" t="str">
        <f>VLOOKUP(A191,HOP!A:C,3,0)</f>
        <v>3152383</v>
      </c>
      <c r="G191" s="4">
        <f t="shared" si="10"/>
        <v>0</v>
      </c>
      <c r="H191" s="4" t="str">
        <f t="shared" si="11"/>
        <v>，3152383</v>
      </c>
      <c r="I191" s="4" t="str">
        <f>VLOOKUP(A191,HOP!A:U,21,0)</f>
        <v>直连</v>
      </c>
    </row>
    <row r="192" s="4" customFormat="1" hidden="1" spans="1:9">
      <c r="A192" s="5">
        <v>999223248478646</v>
      </c>
      <c r="B192" s="6">
        <v>45003</v>
      </c>
      <c r="C192" s="6">
        <v>45004</v>
      </c>
      <c r="D192" s="4">
        <v>137</v>
      </c>
      <c r="E192" s="4" t="str">
        <f>VLOOKUP(A192,HOP!A:L,12,0)</f>
        <v>137.00</v>
      </c>
      <c r="F192" s="4" t="str">
        <f>VLOOKUP(A192,HOP!A:C,3,0)</f>
        <v>3152392</v>
      </c>
      <c r="G192" s="4">
        <f t="shared" si="10"/>
        <v>0</v>
      </c>
      <c r="H192" s="4" t="str">
        <f t="shared" si="11"/>
        <v>，3152392</v>
      </c>
      <c r="I192" s="4" t="str">
        <f>VLOOKUP(A192,HOP!A:U,21,0)</f>
        <v>直连</v>
      </c>
    </row>
    <row r="193" s="4" customFormat="1" hidden="1" spans="1:9">
      <c r="A193" s="5">
        <v>999223248565366</v>
      </c>
      <c r="B193" s="6">
        <v>45003</v>
      </c>
      <c r="C193" s="6">
        <v>45004</v>
      </c>
      <c r="D193" s="4">
        <v>678</v>
      </c>
      <c r="E193" s="4" t="str">
        <f>VLOOKUP(A193,HOP!A:L,12,0)</f>
        <v>678.00</v>
      </c>
      <c r="F193" s="4" t="str">
        <f>VLOOKUP(A193,HOP!A:C,3,0)</f>
        <v>3152395</v>
      </c>
      <c r="G193" s="4">
        <f t="shared" si="10"/>
        <v>0</v>
      </c>
      <c r="H193" s="4" t="str">
        <f t="shared" si="11"/>
        <v>，3152395</v>
      </c>
      <c r="I193" s="4" t="str">
        <f>VLOOKUP(A193,HOP!A:U,21,0)</f>
        <v>直连</v>
      </c>
    </row>
    <row r="194" s="4" customFormat="1" hidden="1" spans="1:9">
      <c r="A194" s="5">
        <v>999223249375969</v>
      </c>
      <c r="B194" s="6">
        <v>45003</v>
      </c>
      <c r="C194" s="6">
        <v>45004</v>
      </c>
      <c r="D194" s="4">
        <v>268</v>
      </c>
      <c r="E194" s="4" t="str">
        <f>VLOOKUP(A194,HOP!A:L,12,0)</f>
        <v>268.00</v>
      </c>
      <c r="F194" s="4" t="str">
        <f>VLOOKUP(A194,HOP!A:C,3,0)</f>
        <v>3152458</v>
      </c>
      <c r="G194" s="4">
        <f t="shared" si="10"/>
        <v>0</v>
      </c>
      <c r="H194" s="4" t="str">
        <f t="shared" si="11"/>
        <v>，3152458</v>
      </c>
      <c r="I194" s="4" t="str">
        <f>VLOOKUP(A194,HOP!A:U,21,0)</f>
        <v>直连</v>
      </c>
    </row>
    <row r="195" s="4" customFormat="1" hidden="1" spans="1:9">
      <c r="A195" s="5">
        <v>999223250835208</v>
      </c>
      <c r="B195" s="6">
        <v>45003</v>
      </c>
      <c r="C195" s="6">
        <v>45004</v>
      </c>
      <c r="D195" s="4">
        <v>959</v>
      </c>
      <c r="E195" s="4" t="str">
        <f>VLOOKUP(A195,HOP!A:L,12,0)</f>
        <v>959.00</v>
      </c>
      <c r="F195" s="4" t="str">
        <f>VLOOKUP(A195,HOP!A:C,3,0)</f>
        <v>3152662</v>
      </c>
      <c r="G195" s="4">
        <f>D195-E195</f>
        <v>0</v>
      </c>
      <c r="H195" s="4" t="str">
        <f>$H$1&amp;F195</f>
        <v>，3152662</v>
      </c>
      <c r="I195" s="4" t="str">
        <f>VLOOKUP(A195,HOP!A:U,21,0)</f>
        <v>直连</v>
      </c>
    </row>
    <row r="196" s="4" customFormat="1" hidden="1" spans="1:9">
      <c r="A196" s="5">
        <v>999223251390408</v>
      </c>
      <c r="B196" s="6">
        <v>45003</v>
      </c>
      <c r="C196" s="6">
        <v>45004</v>
      </c>
      <c r="D196" s="4">
        <v>880</v>
      </c>
      <c r="E196" s="4" t="str">
        <f>VLOOKUP(A196,HOP!A:L,12,0)</f>
        <v>880.00</v>
      </c>
      <c r="F196" s="4" t="str">
        <f>VLOOKUP(A196,HOP!A:C,3,0)</f>
        <v>3152774</v>
      </c>
      <c r="G196" s="4">
        <f>D196-E196</f>
        <v>0</v>
      </c>
      <c r="H196" s="4" t="str">
        <f>$H$1&amp;F196</f>
        <v>，3152774</v>
      </c>
      <c r="I196" s="4" t="str">
        <f>VLOOKUP(A196,HOP!A:U,21,0)</f>
        <v>直连</v>
      </c>
    </row>
    <row r="197" s="4" customFormat="1" hidden="1" spans="1:9">
      <c r="A197" s="5">
        <v>999223251460508</v>
      </c>
      <c r="B197" s="6">
        <v>45003</v>
      </c>
      <c r="C197" s="6">
        <v>45004</v>
      </c>
      <c r="D197" s="4">
        <v>218</v>
      </c>
      <c r="E197" s="4" t="str">
        <f>VLOOKUP(A197,HOP!A:L,12,0)</f>
        <v>218.00</v>
      </c>
      <c r="F197" s="4" t="str">
        <f>VLOOKUP(A197,HOP!A:C,3,0)</f>
        <v>3152783</v>
      </c>
      <c r="G197" s="4">
        <f>D197-E197</f>
        <v>0</v>
      </c>
      <c r="H197" s="4" t="str">
        <f>$H$1&amp;F197</f>
        <v>，3152783</v>
      </c>
      <c r="I197" s="4" t="str">
        <f>VLOOKUP(A197,HOP!A:U,21,0)</f>
        <v>直连</v>
      </c>
    </row>
    <row r="198" s="4" customFormat="1" hidden="1" spans="1:9">
      <c r="A198" s="5">
        <v>999223251498350</v>
      </c>
      <c r="B198" s="6">
        <v>45003</v>
      </c>
      <c r="C198" s="6">
        <v>45004</v>
      </c>
      <c r="D198" s="4">
        <v>2088</v>
      </c>
      <c r="E198" s="4" t="str">
        <f>VLOOKUP(A198,HOP!A:L,12,0)</f>
        <v>2088.00</v>
      </c>
      <c r="F198" s="4" t="str">
        <f>VLOOKUP(A198,HOP!A:C,3,0)</f>
        <v>3152789</v>
      </c>
      <c r="G198" s="4">
        <f>D198-E198</f>
        <v>0</v>
      </c>
      <c r="H198" s="4" t="str">
        <f>$H$1&amp;F198</f>
        <v>，3152789</v>
      </c>
      <c r="I198" s="4" t="str">
        <f>VLOOKUP(A198,HOP!A:U,21,0)</f>
        <v>直连</v>
      </c>
    </row>
    <row r="200" spans="4:4">
      <c r="D200" s="4">
        <f>SUM(D2:D199)</f>
        <v>337660</v>
      </c>
    </row>
    <row r="202" spans="4:4">
      <c r="D202" s="4" t="s">
        <v>1047</v>
      </c>
    </row>
    <row r="206" spans="1:3">
      <c r="A206" s="4" t="s">
        <v>1048</v>
      </c>
      <c r="C206" s="4">
        <v>8657.51</v>
      </c>
    </row>
    <row r="207" spans="1:3">
      <c r="A207" s="4" t="s">
        <v>1049</v>
      </c>
      <c r="C207" s="4">
        <v>329230.7</v>
      </c>
    </row>
    <row r="208" spans="1:3">
      <c r="A208" s="4" t="s">
        <v>1050</v>
      </c>
      <c r="C208" s="4">
        <f>SUBTOTAL(9,C206:C207)</f>
        <v>337888.21</v>
      </c>
    </row>
    <row r="209" spans="1:1">
      <c r="A209" s="4" t="s">
        <v>1051</v>
      </c>
    </row>
    <row r="210" spans="1:1">
      <c r="A210" s="4" t="s">
        <v>1052</v>
      </c>
    </row>
  </sheetData>
  <autoFilter ref="A1:X198">
    <filterColumn colId="3">
      <filters>
        <filter val="1600"/>
        <filter val="1700"/>
        <filter val="2103"/>
        <filter val="604"/>
        <filter val="904"/>
        <filter val="1304"/>
        <filter val="2204"/>
        <filter val="806"/>
        <filter val="1406"/>
        <filter val="1906"/>
        <filter val="1607"/>
        <filter val="1208"/>
        <filter val="3208"/>
        <filter val="809"/>
        <filter val="910"/>
        <filter val="6310"/>
        <filter val="311"/>
        <filter val="1711"/>
        <filter val="1112"/>
        <filter val="1212"/>
        <filter val="1412"/>
        <filter val="1512"/>
        <filter val="2014"/>
        <filter val="1815"/>
        <filter val="3316"/>
        <filter val="517"/>
        <filter val="617"/>
        <filter val="218"/>
        <filter val="518"/>
        <filter val="818"/>
        <filter val="5319"/>
        <filter val="220"/>
        <filter val="2020"/>
        <filter val="221"/>
        <filter val="821"/>
        <filter val="923"/>
        <filter val="1424"/>
        <filter val="4124"/>
        <filter val="225"/>
        <filter val="525"/>
        <filter val="2326"/>
        <filter val="3627"/>
        <filter val="1128"/>
        <filter val="6828"/>
        <filter val="2229"/>
        <filter val="530"/>
        <filter val="331"/>
        <filter val="1332"/>
        <filter val="1733"/>
        <filter val="1234"/>
        <filter val="1834"/>
        <filter val="2334"/>
        <filter val="935"/>
        <filter val="13535"/>
        <filter val="1236"/>
        <filter val="12936"/>
        <filter val="137"/>
        <filter val="8437"/>
        <filter val="838"/>
        <filter val="1338"/>
        <filter val="3138"/>
        <filter val="239"/>
        <filter val="540"/>
        <filter val="640"/>
        <filter val="1241"/>
        <filter val="1841"/>
        <filter val="343"/>
        <filter val="1144"/>
        <filter val="4044"/>
        <filter val="145"/>
        <filter val="245"/>
        <filter val="3745"/>
        <filter val="646"/>
        <filter val="746"/>
        <filter val="1546"/>
        <filter val="2046"/>
        <filter val="147"/>
        <filter val="747"/>
        <filter val="248"/>
        <filter val="648"/>
        <filter val="149"/>
        <filter val="3450"/>
        <filter val="4050"/>
        <filter val="4750"/>
        <filter val="251"/>
        <filter val="752"/>
        <filter val="1352"/>
        <filter val="453"/>
        <filter val="354"/>
        <filter val="755"/>
        <filter val="1158"/>
        <filter val="2058"/>
        <filter val="4258"/>
        <filter val="959"/>
        <filter val="3660"/>
        <filter val="3261"/>
        <filter val="162"/>
        <filter val="962"/>
        <filter val="1962"/>
        <filter val="3162"/>
        <filter val="263"/>
        <filter val="663"/>
        <filter val="863"/>
        <filter val="1963"/>
        <filter val="164"/>
        <filter val="1064"/>
        <filter val="1664"/>
        <filter val="565"/>
        <filter val="765"/>
        <filter val="1365"/>
        <filter val="2266"/>
        <filter val="2366"/>
        <filter val="5066"/>
        <filter val="867"/>
        <filter val="268"/>
        <filter val="1168"/>
        <filter val="2168"/>
        <filter val="369"/>
        <filter val="1369"/>
        <filter val="570"/>
        <filter val="2270"/>
        <filter val="4770"/>
        <filter val="671"/>
        <filter val="771"/>
        <filter val="372"/>
        <filter val="472"/>
        <filter val="1972"/>
        <filter val="2172"/>
        <filter val="1274"/>
        <filter val="275"/>
        <filter val="3075"/>
        <filter val="176"/>
        <filter val="376"/>
        <filter val="476"/>
        <filter val="3976"/>
        <filter val="4576"/>
        <filter val="3377"/>
        <filter val="678"/>
        <filter val="778"/>
        <filter val="1378"/>
        <filter val="179"/>
        <filter val="279"/>
        <filter val="779"/>
        <filter val="880"/>
        <filter val="1180"/>
        <filter val="1881"/>
        <filter val="282"/>
        <filter val="982"/>
        <filter val="185"/>
        <filter val="685"/>
        <filter val="885"/>
        <filter val="4785"/>
        <filter val="486"/>
        <filter val="1888"/>
        <filter val="2088"/>
        <filter val="9288"/>
        <filter val="1189"/>
        <filter val="1289"/>
        <filter val="13289"/>
        <filter val="990"/>
        <filter val="4590"/>
        <filter val="92"/>
        <filter val="1692"/>
        <filter val="1892"/>
        <filter val="3392"/>
        <filter val="3692"/>
        <filter val="6092"/>
        <filter val="494"/>
        <filter val="295"/>
        <filter val="395"/>
        <filter val="995"/>
        <filter val="2596"/>
        <filter val="197"/>
        <filter val="497"/>
        <filter val="1397"/>
        <filter val="198"/>
        <filter val="998"/>
        <filter val="2098"/>
        <filter val="1399"/>
      </filters>
    </filterColumn>
    <filterColumn colId="6">
      <filters>
        <filter val="-227.51"/>
      </filters>
    </filterColumn>
    <extLst/>
  </autoFilter>
  <conditionalFormatting sqref="A209:A210">
    <cfRule type="duplicateValues" dxfId="0" priority="1"/>
  </conditionalFormatting>
  <conditionalFormatting sqref="A1:A208 A211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4"/>
  <sheetViews>
    <sheetView workbookViewId="0">
      <selection activeCell="A13" sqref="A13:A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1046</v>
      </c>
    </row>
    <row r="2" s="4" customFormat="1" hidden="1" spans="1:9">
      <c r="A2" s="5">
        <v>999223223152279</v>
      </c>
      <c r="B2" s="6">
        <v>45002</v>
      </c>
      <c r="C2" s="6">
        <v>45004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2">
      <c r="A3" s="8" t="s">
        <v>1053</v>
      </c>
      <c r="B3" s="6">
        <v>45002</v>
      </c>
      <c r="C3" s="6">
        <v>45004</v>
      </c>
      <c r="D3" s="4">
        <v>200</v>
      </c>
      <c r="E3" s="4" t="e">
        <f>VLOOKUP(A3,HOP!A:L,12,0)</f>
        <v>#N/A</v>
      </c>
      <c r="F3" s="4">
        <v>3056754</v>
      </c>
      <c r="G3" s="4" t="e">
        <f>D3-E3</f>
        <v>#N/A</v>
      </c>
      <c r="H3" s="4" t="str">
        <f>$H$1&amp;F3</f>
        <v>，3056754</v>
      </c>
      <c r="I3" s="4" t="e">
        <f>VLOOKUP(A3,HOP!A:U,21,0)</f>
        <v>#N/A</v>
      </c>
      <c r="J3" s="4" t="s">
        <v>1054</v>
      </c>
      <c r="L3" s="4" t="s">
        <v>1055</v>
      </c>
    </row>
    <row r="5" spans="4:4">
      <c r="D5" s="4">
        <f>SUM(D2:D4)</f>
        <v>200</v>
      </c>
    </row>
    <row r="12" spans="5:5">
      <c r="E12" s="4">
        <v>227.5</v>
      </c>
    </row>
    <row r="13" spans="1:1">
      <c r="A13" s="4" t="s">
        <v>1051</v>
      </c>
    </row>
    <row r="14" spans="1:1">
      <c r="A14" s="4" t="s">
        <v>1052</v>
      </c>
    </row>
  </sheetData>
  <autoFilter ref="A1:XFD5">
    <filterColumn colId="3">
      <filters blank="1">
        <filter val="2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1056</v>
      </c>
      <c r="B1" s="2" t="s">
        <v>1057</v>
      </c>
      <c r="C1" s="2" t="s">
        <v>1058</v>
      </c>
      <c r="D1" s="2" t="s">
        <v>1059</v>
      </c>
      <c r="E1" s="2" t="s">
        <v>13</v>
      </c>
      <c r="F1" s="2" t="s">
        <v>5</v>
      </c>
      <c r="G1" s="2" t="s">
        <v>6</v>
      </c>
      <c r="H1" s="2" t="s">
        <v>1060</v>
      </c>
      <c r="I1" s="2" t="s">
        <v>1061</v>
      </c>
      <c r="J1" s="2" t="s">
        <v>1062</v>
      </c>
      <c r="K1" s="2" t="s">
        <v>1063</v>
      </c>
      <c r="L1" s="2" t="s">
        <v>1064</v>
      </c>
      <c r="M1" s="2" t="s">
        <v>1065</v>
      </c>
      <c r="N1" s="2" t="s">
        <v>1066</v>
      </c>
      <c r="O1" s="2" t="s">
        <v>1067</v>
      </c>
      <c r="P1" s="2" t="s">
        <v>1068</v>
      </c>
      <c r="Q1" s="2" t="s">
        <v>1069</v>
      </c>
      <c r="R1" s="2" t="s">
        <v>1070</v>
      </c>
      <c r="S1" s="2" t="s">
        <v>1071</v>
      </c>
      <c r="T1" s="2" t="s">
        <v>1072</v>
      </c>
      <c r="U1" s="2" t="s">
        <v>1073</v>
      </c>
      <c r="V1" s="2" t="s">
        <v>1074</v>
      </c>
    </row>
    <row r="2" s="1" customFormat="1" spans="1:22">
      <c r="A2" s="3">
        <v>999223251498350</v>
      </c>
      <c r="B2" s="1" t="s">
        <v>1075</v>
      </c>
      <c r="C2" s="1" t="s">
        <v>1076</v>
      </c>
      <c r="D2" s="1" t="s">
        <v>1077</v>
      </c>
      <c r="E2" s="1" t="s">
        <v>1078</v>
      </c>
      <c r="F2" s="1" t="s">
        <v>1075</v>
      </c>
      <c r="G2" s="1" t="s">
        <v>1079</v>
      </c>
      <c r="H2" s="1" t="s">
        <v>1080</v>
      </c>
      <c r="I2" s="1" t="s">
        <v>1081</v>
      </c>
      <c r="J2" s="1" t="s">
        <v>30</v>
      </c>
      <c r="K2" s="1" t="s">
        <v>1082</v>
      </c>
      <c r="L2" s="1" t="s">
        <v>1082</v>
      </c>
      <c r="M2" s="1" t="s">
        <v>1083</v>
      </c>
      <c r="N2" s="1" t="s">
        <v>1083</v>
      </c>
      <c r="O2" s="1" t="s">
        <v>1084</v>
      </c>
      <c r="P2" s="1" t="s">
        <v>1085</v>
      </c>
      <c r="Q2" s="1" t="s">
        <v>1086</v>
      </c>
      <c r="R2" s="1" t="s">
        <v>1087</v>
      </c>
      <c r="S2" s="1" t="s">
        <v>1088</v>
      </c>
      <c r="T2" s="1" t="s">
        <v>1089</v>
      </c>
      <c r="U2" s="1" t="s">
        <v>1090</v>
      </c>
      <c r="V2" s="1" t="s">
        <v>1091</v>
      </c>
    </row>
    <row r="3" s="1" customFormat="1" spans="1:22">
      <c r="A3" s="3">
        <v>999223251460508</v>
      </c>
      <c r="B3" s="1" t="s">
        <v>1075</v>
      </c>
      <c r="C3" s="1" t="s">
        <v>1092</v>
      </c>
      <c r="D3" s="1" t="s">
        <v>1093</v>
      </c>
      <c r="E3" s="1" t="s">
        <v>1094</v>
      </c>
      <c r="F3" s="1" t="s">
        <v>1075</v>
      </c>
      <c r="G3" s="1" t="s">
        <v>1079</v>
      </c>
      <c r="H3" s="1" t="s">
        <v>1080</v>
      </c>
      <c r="I3" s="1" t="s">
        <v>1095</v>
      </c>
      <c r="J3" s="1" t="s">
        <v>30</v>
      </c>
      <c r="K3" s="1" t="s">
        <v>1096</v>
      </c>
      <c r="L3" s="1" t="s">
        <v>1096</v>
      </c>
      <c r="M3" s="1" t="s">
        <v>1083</v>
      </c>
      <c r="N3" s="1" t="s">
        <v>1083</v>
      </c>
      <c r="O3" s="1" t="s">
        <v>1084</v>
      </c>
      <c r="P3" s="1" t="s">
        <v>1085</v>
      </c>
      <c r="Q3" s="1" t="s">
        <v>1086</v>
      </c>
      <c r="R3" s="1" t="s">
        <v>1097</v>
      </c>
      <c r="S3" s="1" t="s">
        <v>1088</v>
      </c>
      <c r="T3" s="1" t="s">
        <v>1089</v>
      </c>
      <c r="U3" s="1" t="s">
        <v>1090</v>
      </c>
      <c r="V3" s="1" t="s">
        <v>1098</v>
      </c>
    </row>
    <row r="4" s="1" customFormat="1" spans="1:22">
      <c r="A4" s="3">
        <v>999223251390408</v>
      </c>
      <c r="B4" s="1" t="s">
        <v>1075</v>
      </c>
      <c r="C4" s="1" t="s">
        <v>1099</v>
      </c>
      <c r="D4" s="1" t="s">
        <v>1100</v>
      </c>
      <c r="E4" s="1" t="s">
        <v>1101</v>
      </c>
      <c r="F4" s="1" t="s">
        <v>1075</v>
      </c>
      <c r="G4" s="1" t="s">
        <v>1079</v>
      </c>
      <c r="H4" s="1" t="s">
        <v>1080</v>
      </c>
      <c r="I4" s="1" t="s">
        <v>1102</v>
      </c>
      <c r="J4" s="1" t="s">
        <v>30</v>
      </c>
      <c r="K4" s="1" t="s">
        <v>1103</v>
      </c>
      <c r="L4" s="1" t="s">
        <v>1103</v>
      </c>
      <c r="M4" s="1" t="s">
        <v>1083</v>
      </c>
      <c r="N4" s="1" t="s">
        <v>1083</v>
      </c>
      <c r="O4" s="1" t="s">
        <v>1084</v>
      </c>
      <c r="P4" s="1" t="s">
        <v>1085</v>
      </c>
      <c r="Q4" s="1" t="s">
        <v>1086</v>
      </c>
      <c r="R4" s="1" t="s">
        <v>1104</v>
      </c>
      <c r="S4" s="1" t="s">
        <v>1088</v>
      </c>
      <c r="T4" s="1" t="s">
        <v>1089</v>
      </c>
      <c r="U4" s="1" t="s">
        <v>1090</v>
      </c>
      <c r="V4" s="1" t="s">
        <v>1105</v>
      </c>
    </row>
    <row r="5" s="1" customFormat="1" spans="1:22">
      <c r="A5" s="3">
        <v>999223250835208</v>
      </c>
      <c r="B5" s="1" t="s">
        <v>1075</v>
      </c>
      <c r="C5" s="1" t="s">
        <v>1106</v>
      </c>
      <c r="D5" s="1" t="s">
        <v>1107</v>
      </c>
      <c r="E5" s="1" t="s">
        <v>1108</v>
      </c>
      <c r="F5" s="1" t="s">
        <v>1075</v>
      </c>
      <c r="G5" s="1" t="s">
        <v>1079</v>
      </c>
      <c r="H5" s="1" t="s">
        <v>1080</v>
      </c>
      <c r="I5" s="1" t="s">
        <v>1109</v>
      </c>
      <c r="J5" s="1" t="s">
        <v>30</v>
      </c>
      <c r="K5" s="1" t="s">
        <v>1110</v>
      </c>
      <c r="L5" s="1" t="s">
        <v>1110</v>
      </c>
      <c r="M5" s="1" t="s">
        <v>1083</v>
      </c>
      <c r="N5" s="1" t="s">
        <v>1083</v>
      </c>
      <c r="O5" s="1" t="s">
        <v>1084</v>
      </c>
      <c r="P5" s="1" t="s">
        <v>1085</v>
      </c>
      <c r="Q5" s="1" t="s">
        <v>1086</v>
      </c>
      <c r="R5" s="1" t="s">
        <v>1111</v>
      </c>
      <c r="S5" s="1" t="s">
        <v>1088</v>
      </c>
      <c r="T5" s="1" t="s">
        <v>1089</v>
      </c>
      <c r="U5" s="1" t="s">
        <v>1090</v>
      </c>
      <c r="V5" s="1" t="s">
        <v>1105</v>
      </c>
    </row>
    <row r="6" s="1" customFormat="1" spans="1:22">
      <c r="A6" s="3">
        <v>999223249375969</v>
      </c>
      <c r="B6" s="1" t="s">
        <v>1075</v>
      </c>
      <c r="C6" s="1" t="s">
        <v>1112</v>
      </c>
      <c r="D6" s="1" t="s">
        <v>1113</v>
      </c>
      <c r="E6" s="1" t="s">
        <v>1114</v>
      </c>
      <c r="F6" s="1" t="s">
        <v>1075</v>
      </c>
      <c r="G6" s="1" t="s">
        <v>1079</v>
      </c>
      <c r="H6" s="1" t="s">
        <v>1080</v>
      </c>
      <c r="I6" s="1" t="s">
        <v>1115</v>
      </c>
      <c r="J6" s="1" t="s">
        <v>30</v>
      </c>
      <c r="K6" s="1" t="s">
        <v>1116</v>
      </c>
      <c r="L6" s="1" t="s">
        <v>1116</v>
      </c>
      <c r="M6" s="1" t="s">
        <v>1083</v>
      </c>
      <c r="N6" s="1" t="s">
        <v>1083</v>
      </c>
      <c r="O6" s="1" t="s">
        <v>1084</v>
      </c>
      <c r="P6" s="1" t="s">
        <v>1085</v>
      </c>
      <c r="Q6" s="1" t="s">
        <v>1086</v>
      </c>
      <c r="R6" s="1" t="s">
        <v>1117</v>
      </c>
      <c r="S6" s="1" t="s">
        <v>1088</v>
      </c>
      <c r="T6" s="1" t="s">
        <v>1089</v>
      </c>
      <c r="U6" s="1" t="s">
        <v>1090</v>
      </c>
      <c r="V6" s="1" t="s">
        <v>1118</v>
      </c>
    </row>
    <row r="7" s="1" customFormat="1" spans="1:22">
      <c r="A7" s="3">
        <v>999223248565366</v>
      </c>
      <c r="B7" s="1" t="s">
        <v>1075</v>
      </c>
      <c r="C7" s="1" t="s">
        <v>1119</v>
      </c>
      <c r="D7" s="1" t="s">
        <v>1120</v>
      </c>
      <c r="E7" s="1" t="s">
        <v>1121</v>
      </c>
      <c r="F7" s="1" t="s">
        <v>1075</v>
      </c>
      <c r="G7" s="1" t="s">
        <v>1079</v>
      </c>
      <c r="H7" s="1" t="s">
        <v>1080</v>
      </c>
      <c r="I7" s="1" t="s">
        <v>1122</v>
      </c>
      <c r="J7" s="1" t="s">
        <v>30</v>
      </c>
      <c r="K7" s="1" t="s">
        <v>1123</v>
      </c>
      <c r="L7" s="1" t="s">
        <v>1123</v>
      </c>
      <c r="M7" s="1" t="s">
        <v>1083</v>
      </c>
      <c r="N7" s="1" t="s">
        <v>1083</v>
      </c>
      <c r="O7" s="1" t="s">
        <v>1084</v>
      </c>
      <c r="P7" s="1" t="s">
        <v>1085</v>
      </c>
      <c r="Q7" s="1" t="s">
        <v>1086</v>
      </c>
      <c r="R7" s="1" t="s">
        <v>1124</v>
      </c>
      <c r="S7" s="1" t="s">
        <v>1088</v>
      </c>
      <c r="T7" s="1" t="s">
        <v>1089</v>
      </c>
      <c r="U7" s="1" t="s">
        <v>1090</v>
      </c>
      <c r="V7" s="1" t="s">
        <v>1125</v>
      </c>
    </row>
    <row r="8" s="1" customFormat="1" spans="1:22">
      <c r="A8" s="3">
        <v>999223248478646</v>
      </c>
      <c r="B8" s="1" t="s">
        <v>1075</v>
      </c>
      <c r="C8" s="1" t="s">
        <v>1126</v>
      </c>
      <c r="D8" s="1" t="s">
        <v>1127</v>
      </c>
      <c r="E8" s="1" t="s">
        <v>1128</v>
      </c>
      <c r="F8" s="1" t="s">
        <v>1075</v>
      </c>
      <c r="G8" s="1" t="s">
        <v>1079</v>
      </c>
      <c r="H8" s="1" t="s">
        <v>1080</v>
      </c>
      <c r="I8" s="1" t="s">
        <v>1129</v>
      </c>
      <c r="J8" s="1" t="s">
        <v>30</v>
      </c>
      <c r="K8" s="1" t="s">
        <v>1130</v>
      </c>
      <c r="L8" s="1" t="s">
        <v>1130</v>
      </c>
      <c r="M8" s="1" t="s">
        <v>1083</v>
      </c>
      <c r="N8" s="1" t="s">
        <v>1083</v>
      </c>
      <c r="O8" s="1" t="s">
        <v>1084</v>
      </c>
      <c r="P8" s="1" t="s">
        <v>1085</v>
      </c>
      <c r="Q8" s="1" t="s">
        <v>1086</v>
      </c>
      <c r="R8" s="1" t="s">
        <v>1131</v>
      </c>
      <c r="S8" s="1" t="s">
        <v>1088</v>
      </c>
      <c r="T8" s="1" t="s">
        <v>1089</v>
      </c>
      <c r="U8" s="1" t="s">
        <v>1090</v>
      </c>
      <c r="V8" s="1" t="s">
        <v>1132</v>
      </c>
    </row>
    <row r="9" s="1" customFormat="1" spans="1:22">
      <c r="A9" s="3">
        <v>999223248328456</v>
      </c>
      <c r="B9" s="1" t="s">
        <v>1075</v>
      </c>
      <c r="C9" s="1" t="s">
        <v>1133</v>
      </c>
      <c r="D9" s="1" t="s">
        <v>1134</v>
      </c>
      <c r="E9" s="1" t="s">
        <v>1135</v>
      </c>
      <c r="F9" s="1" t="s">
        <v>1075</v>
      </c>
      <c r="G9" s="1" t="s">
        <v>1079</v>
      </c>
      <c r="H9" s="1" t="s">
        <v>1080</v>
      </c>
      <c r="I9" s="1" t="s">
        <v>1136</v>
      </c>
      <c r="J9" s="1" t="s">
        <v>30</v>
      </c>
      <c r="K9" s="1" t="s">
        <v>1137</v>
      </c>
      <c r="L9" s="1" t="s">
        <v>1137</v>
      </c>
      <c r="M9" s="1" t="s">
        <v>1083</v>
      </c>
      <c r="N9" s="1" t="s">
        <v>1083</v>
      </c>
      <c r="O9" s="1" t="s">
        <v>1084</v>
      </c>
      <c r="P9" s="1" t="s">
        <v>1085</v>
      </c>
      <c r="Q9" s="1" t="s">
        <v>1086</v>
      </c>
      <c r="R9" s="1" t="s">
        <v>1138</v>
      </c>
      <c r="S9" s="1" t="s">
        <v>1088</v>
      </c>
      <c r="T9" s="1" t="s">
        <v>1089</v>
      </c>
      <c r="U9" s="1" t="s">
        <v>1090</v>
      </c>
      <c r="V9" s="1" t="s">
        <v>1139</v>
      </c>
    </row>
    <row r="10" s="1" customFormat="1" spans="1:22">
      <c r="A10" s="3">
        <v>999223247232449</v>
      </c>
      <c r="B10" s="1" t="s">
        <v>1075</v>
      </c>
      <c r="C10" s="1" t="s">
        <v>1140</v>
      </c>
      <c r="D10" s="1" t="s">
        <v>1141</v>
      </c>
      <c r="E10" s="1" t="s">
        <v>1142</v>
      </c>
      <c r="F10" s="1" t="s">
        <v>1075</v>
      </c>
      <c r="G10" s="1" t="s">
        <v>1079</v>
      </c>
      <c r="H10" s="1" t="s">
        <v>1080</v>
      </c>
      <c r="I10" s="1" t="s">
        <v>1143</v>
      </c>
      <c r="J10" s="1" t="s">
        <v>30</v>
      </c>
      <c r="K10" s="1" t="s">
        <v>1144</v>
      </c>
      <c r="L10" s="1" t="s">
        <v>1144</v>
      </c>
      <c r="M10" s="1" t="s">
        <v>1083</v>
      </c>
      <c r="N10" s="1" t="s">
        <v>1083</v>
      </c>
      <c r="O10" s="1" t="s">
        <v>1084</v>
      </c>
      <c r="P10" s="1" t="s">
        <v>1085</v>
      </c>
      <c r="Q10" s="1" t="s">
        <v>1086</v>
      </c>
      <c r="R10" s="1" t="s">
        <v>1145</v>
      </c>
      <c r="S10" s="1" t="s">
        <v>1088</v>
      </c>
      <c r="T10" s="1" t="s">
        <v>1089</v>
      </c>
      <c r="U10" s="1" t="s">
        <v>1090</v>
      </c>
      <c r="V10" s="1" t="s">
        <v>1118</v>
      </c>
    </row>
    <row r="11" s="1" customFormat="1" spans="1:22">
      <c r="A11" s="3">
        <v>999223247188064</v>
      </c>
      <c r="B11" s="1" t="s">
        <v>1075</v>
      </c>
      <c r="C11" s="1" t="s">
        <v>1146</v>
      </c>
      <c r="D11" s="1" t="s">
        <v>1147</v>
      </c>
      <c r="E11" s="1" t="s">
        <v>1148</v>
      </c>
      <c r="F11" s="1" t="s">
        <v>1075</v>
      </c>
      <c r="G11" s="1" t="s">
        <v>1079</v>
      </c>
      <c r="H11" s="1" t="s">
        <v>1080</v>
      </c>
      <c r="I11" s="1" t="s">
        <v>1149</v>
      </c>
      <c r="J11" s="1" t="s">
        <v>30</v>
      </c>
      <c r="K11" s="1" t="s">
        <v>1150</v>
      </c>
      <c r="L11" s="1" t="s">
        <v>1150</v>
      </c>
      <c r="M11" s="1" t="s">
        <v>1083</v>
      </c>
      <c r="N11" s="1" t="s">
        <v>1083</v>
      </c>
      <c r="O11" s="1" t="s">
        <v>1084</v>
      </c>
      <c r="P11" s="1" t="s">
        <v>1085</v>
      </c>
      <c r="Q11" s="1" t="s">
        <v>1086</v>
      </c>
      <c r="R11" s="1" t="s">
        <v>1151</v>
      </c>
      <c r="S11" s="1" t="s">
        <v>1088</v>
      </c>
      <c r="T11" s="1" t="s">
        <v>1089</v>
      </c>
      <c r="U11" s="1" t="s">
        <v>1090</v>
      </c>
      <c r="V11" s="1" t="s">
        <v>1098</v>
      </c>
    </row>
    <row r="12" s="1" customFormat="1" spans="1:22">
      <c r="A12" s="3">
        <v>999223246836745</v>
      </c>
      <c r="B12" s="1" t="s">
        <v>1075</v>
      </c>
      <c r="C12" s="1" t="s">
        <v>1152</v>
      </c>
      <c r="D12" s="1" t="s">
        <v>1153</v>
      </c>
      <c r="E12" s="1" t="s">
        <v>1154</v>
      </c>
      <c r="F12" s="1" t="s">
        <v>1075</v>
      </c>
      <c r="G12" s="1" t="s">
        <v>1079</v>
      </c>
      <c r="H12" s="1" t="s">
        <v>1080</v>
      </c>
      <c r="I12" s="1" t="s">
        <v>1155</v>
      </c>
      <c r="J12" s="1" t="s">
        <v>30</v>
      </c>
      <c r="K12" s="1" t="s">
        <v>1156</v>
      </c>
      <c r="L12" s="1" t="s">
        <v>1156</v>
      </c>
      <c r="M12" s="1" t="s">
        <v>1083</v>
      </c>
      <c r="N12" s="1" t="s">
        <v>1083</v>
      </c>
      <c r="O12" s="1" t="s">
        <v>1084</v>
      </c>
      <c r="P12" s="1" t="s">
        <v>1085</v>
      </c>
      <c r="Q12" s="1" t="s">
        <v>1086</v>
      </c>
      <c r="R12" s="1" t="s">
        <v>1157</v>
      </c>
      <c r="S12" s="1" t="s">
        <v>1088</v>
      </c>
      <c r="T12" s="1" t="s">
        <v>1089</v>
      </c>
      <c r="U12" s="1" t="s">
        <v>1090</v>
      </c>
      <c r="V12" s="1" t="s">
        <v>1118</v>
      </c>
    </row>
    <row r="13" s="1" customFormat="1" spans="1:22">
      <c r="A13" s="3">
        <v>999223246038290</v>
      </c>
      <c r="B13" s="1" t="s">
        <v>1075</v>
      </c>
      <c r="C13" s="1" t="s">
        <v>1158</v>
      </c>
      <c r="D13" s="1" t="s">
        <v>1159</v>
      </c>
      <c r="E13" s="1" t="s">
        <v>1160</v>
      </c>
      <c r="F13" s="1" t="s">
        <v>1075</v>
      </c>
      <c r="G13" s="1" t="s">
        <v>1079</v>
      </c>
      <c r="H13" s="1" t="s">
        <v>1080</v>
      </c>
      <c r="I13" s="1" t="s">
        <v>1161</v>
      </c>
      <c r="J13" s="1" t="s">
        <v>30</v>
      </c>
      <c r="K13" s="1" t="s">
        <v>1162</v>
      </c>
      <c r="L13" s="1" t="s">
        <v>1162</v>
      </c>
      <c r="M13" s="1" t="s">
        <v>1083</v>
      </c>
      <c r="N13" s="1" t="s">
        <v>1083</v>
      </c>
      <c r="O13" s="1" t="s">
        <v>1084</v>
      </c>
      <c r="P13" s="1" t="s">
        <v>1085</v>
      </c>
      <c r="Q13" s="1" t="s">
        <v>1086</v>
      </c>
      <c r="R13" s="1" t="s">
        <v>1163</v>
      </c>
      <c r="S13" s="1" t="s">
        <v>1088</v>
      </c>
      <c r="T13" s="1" t="s">
        <v>1089</v>
      </c>
      <c r="U13" s="1" t="s">
        <v>1090</v>
      </c>
      <c r="V13" s="1" t="s">
        <v>1164</v>
      </c>
    </row>
    <row r="14" s="1" customFormat="1" spans="1:22">
      <c r="A14" s="3">
        <v>999223245769831</v>
      </c>
      <c r="B14" s="1" t="s">
        <v>1075</v>
      </c>
      <c r="C14" s="1" t="s">
        <v>1165</v>
      </c>
      <c r="D14" s="1" t="s">
        <v>1166</v>
      </c>
      <c r="E14" s="1" t="s">
        <v>1167</v>
      </c>
      <c r="F14" s="1" t="s">
        <v>1075</v>
      </c>
      <c r="G14" s="1" t="s">
        <v>1079</v>
      </c>
      <c r="H14" s="1" t="s">
        <v>1080</v>
      </c>
      <c r="I14" s="1" t="s">
        <v>1168</v>
      </c>
      <c r="J14" s="1" t="s">
        <v>30</v>
      </c>
      <c r="K14" s="1" t="s">
        <v>1169</v>
      </c>
      <c r="L14" s="1" t="s">
        <v>1169</v>
      </c>
      <c r="M14" s="1" t="s">
        <v>1083</v>
      </c>
      <c r="N14" s="1" t="s">
        <v>1083</v>
      </c>
      <c r="O14" s="1" t="s">
        <v>1084</v>
      </c>
      <c r="P14" s="1" t="s">
        <v>1085</v>
      </c>
      <c r="Q14" s="1" t="s">
        <v>1086</v>
      </c>
      <c r="R14" s="1" t="s">
        <v>1170</v>
      </c>
      <c r="S14" s="1" t="s">
        <v>1088</v>
      </c>
      <c r="T14" s="1" t="s">
        <v>1089</v>
      </c>
      <c r="U14" s="1" t="s">
        <v>1090</v>
      </c>
      <c r="V14" s="1" t="s">
        <v>1098</v>
      </c>
    </row>
    <row r="15" s="1" customFormat="1" spans="1:22">
      <c r="A15" s="3">
        <v>999223245507951</v>
      </c>
      <c r="B15" s="1" t="s">
        <v>1075</v>
      </c>
      <c r="C15" s="1" t="s">
        <v>1171</v>
      </c>
      <c r="D15" s="1" t="s">
        <v>1172</v>
      </c>
      <c r="E15" s="1" t="s">
        <v>1173</v>
      </c>
      <c r="F15" s="1" t="s">
        <v>1075</v>
      </c>
      <c r="G15" s="1" t="s">
        <v>1079</v>
      </c>
      <c r="H15" s="1" t="s">
        <v>1080</v>
      </c>
      <c r="I15" s="1" t="s">
        <v>1174</v>
      </c>
      <c r="J15" s="1" t="s">
        <v>30</v>
      </c>
      <c r="K15" s="1" t="s">
        <v>1175</v>
      </c>
      <c r="L15" s="1" t="s">
        <v>1175</v>
      </c>
      <c r="M15" s="1" t="s">
        <v>1083</v>
      </c>
      <c r="N15" s="1" t="s">
        <v>1083</v>
      </c>
      <c r="O15" s="1" t="s">
        <v>1084</v>
      </c>
      <c r="P15" s="1" t="s">
        <v>1085</v>
      </c>
      <c r="Q15" s="1" t="s">
        <v>1086</v>
      </c>
      <c r="R15" s="1" t="s">
        <v>1176</v>
      </c>
      <c r="S15" s="1" t="s">
        <v>1088</v>
      </c>
      <c r="T15" s="1" t="s">
        <v>1089</v>
      </c>
      <c r="U15" s="1" t="s">
        <v>1090</v>
      </c>
      <c r="V15" s="1" t="s">
        <v>1118</v>
      </c>
    </row>
    <row r="16" s="1" customFormat="1" spans="1:22">
      <c r="A16" s="3">
        <v>999223245460887</v>
      </c>
      <c r="B16" s="1" t="s">
        <v>1075</v>
      </c>
      <c r="C16" s="1" t="s">
        <v>1177</v>
      </c>
      <c r="D16" s="1" t="s">
        <v>1178</v>
      </c>
      <c r="E16" s="1" t="s">
        <v>1179</v>
      </c>
      <c r="F16" s="1" t="s">
        <v>1075</v>
      </c>
      <c r="G16" s="1" t="s">
        <v>1079</v>
      </c>
      <c r="H16" s="1" t="s">
        <v>1080</v>
      </c>
      <c r="I16" s="1" t="s">
        <v>1180</v>
      </c>
      <c r="J16" s="1" t="s">
        <v>30</v>
      </c>
      <c r="K16" s="1" t="s">
        <v>1181</v>
      </c>
      <c r="L16" s="1" t="s">
        <v>1181</v>
      </c>
      <c r="M16" s="1" t="s">
        <v>1083</v>
      </c>
      <c r="N16" s="1" t="s">
        <v>1083</v>
      </c>
      <c r="O16" s="1" t="s">
        <v>1084</v>
      </c>
      <c r="P16" s="1" t="s">
        <v>1085</v>
      </c>
      <c r="Q16" s="1" t="s">
        <v>1086</v>
      </c>
      <c r="R16" s="1" t="s">
        <v>1182</v>
      </c>
      <c r="S16" s="1" t="s">
        <v>1088</v>
      </c>
      <c r="T16" s="1" t="s">
        <v>1089</v>
      </c>
      <c r="U16" s="1" t="s">
        <v>1090</v>
      </c>
      <c r="V16" s="1" t="s">
        <v>1118</v>
      </c>
    </row>
    <row r="17" s="1" customFormat="1" spans="1:22">
      <c r="A17" s="3">
        <v>23245411105</v>
      </c>
      <c r="B17" s="1" t="s">
        <v>1075</v>
      </c>
      <c r="C17" s="1" t="s">
        <v>1183</v>
      </c>
      <c r="D17" s="1" t="s">
        <v>1184</v>
      </c>
      <c r="E17" s="1" t="s">
        <v>1185</v>
      </c>
      <c r="F17" s="1" t="s">
        <v>1075</v>
      </c>
      <c r="G17" s="1" t="s">
        <v>1079</v>
      </c>
      <c r="H17" s="1" t="s">
        <v>1080</v>
      </c>
      <c r="I17" s="1" t="s">
        <v>1186</v>
      </c>
      <c r="J17" s="1" t="s">
        <v>30</v>
      </c>
      <c r="K17" s="1" t="s">
        <v>1187</v>
      </c>
      <c r="L17" s="1" t="s">
        <v>1187</v>
      </c>
      <c r="M17" s="1" t="s">
        <v>1083</v>
      </c>
      <c r="N17" s="1" t="s">
        <v>1083</v>
      </c>
      <c r="O17" s="1" t="s">
        <v>1084</v>
      </c>
      <c r="P17" s="1" t="s">
        <v>1085</v>
      </c>
      <c r="Q17" s="1" t="s">
        <v>1086</v>
      </c>
      <c r="R17" s="1" t="s">
        <v>1188</v>
      </c>
      <c r="S17" s="1" t="s">
        <v>1088</v>
      </c>
      <c r="T17" s="1" t="s">
        <v>1089</v>
      </c>
      <c r="U17" s="1" t="s">
        <v>1090</v>
      </c>
      <c r="V17" s="1" t="s">
        <v>1132</v>
      </c>
    </row>
    <row r="18" s="1" customFormat="1" spans="1:22">
      <c r="A18" s="3">
        <v>999223244847620</v>
      </c>
      <c r="B18" s="1" t="s">
        <v>1075</v>
      </c>
      <c r="C18" s="1" t="s">
        <v>1189</v>
      </c>
      <c r="D18" s="1" t="s">
        <v>1190</v>
      </c>
      <c r="E18" s="1" t="s">
        <v>1191</v>
      </c>
      <c r="F18" s="1" t="s">
        <v>1075</v>
      </c>
      <c r="G18" s="1" t="s">
        <v>1079</v>
      </c>
      <c r="H18" s="1" t="s">
        <v>1080</v>
      </c>
      <c r="I18" s="1" t="s">
        <v>1192</v>
      </c>
      <c r="J18" s="1" t="s">
        <v>30</v>
      </c>
      <c r="K18" s="1" t="s">
        <v>1193</v>
      </c>
      <c r="L18" s="1" t="s">
        <v>1193</v>
      </c>
      <c r="M18" s="1" t="s">
        <v>1083</v>
      </c>
      <c r="N18" s="1" t="s">
        <v>1083</v>
      </c>
      <c r="O18" s="1" t="s">
        <v>1084</v>
      </c>
      <c r="P18" s="1" t="s">
        <v>1085</v>
      </c>
      <c r="Q18" s="1" t="s">
        <v>1086</v>
      </c>
      <c r="R18" s="1" t="s">
        <v>1194</v>
      </c>
      <c r="S18" s="1" t="s">
        <v>1088</v>
      </c>
      <c r="T18" s="1" t="s">
        <v>1089</v>
      </c>
      <c r="U18" s="1" t="s">
        <v>1090</v>
      </c>
      <c r="V18" s="1" t="s">
        <v>1098</v>
      </c>
    </row>
    <row r="19" s="1" customFormat="1" spans="1:22">
      <c r="A19" s="3">
        <v>999223244364722</v>
      </c>
      <c r="B19" s="1" t="s">
        <v>1075</v>
      </c>
      <c r="C19" s="1" t="s">
        <v>1195</v>
      </c>
      <c r="D19" s="1" t="s">
        <v>1172</v>
      </c>
      <c r="E19" s="1" t="s">
        <v>1196</v>
      </c>
      <c r="F19" s="1" t="s">
        <v>1075</v>
      </c>
      <c r="G19" s="1" t="s">
        <v>1079</v>
      </c>
      <c r="H19" s="1" t="s">
        <v>1080</v>
      </c>
      <c r="I19" s="1" t="s">
        <v>1174</v>
      </c>
      <c r="J19" s="1" t="s">
        <v>30</v>
      </c>
      <c r="K19" s="1" t="s">
        <v>1175</v>
      </c>
      <c r="L19" s="1" t="s">
        <v>1175</v>
      </c>
      <c r="M19" s="1" t="s">
        <v>1083</v>
      </c>
      <c r="N19" s="1" t="s">
        <v>1083</v>
      </c>
      <c r="O19" s="1" t="s">
        <v>1084</v>
      </c>
      <c r="P19" s="1" t="s">
        <v>1085</v>
      </c>
      <c r="Q19" s="1" t="s">
        <v>1086</v>
      </c>
      <c r="R19" s="1" t="s">
        <v>1197</v>
      </c>
      <c r="S19" s="1" t="s">
        <v>1088</v>
      </c>
      <c r="T19" s="1" t="s">
        <v>1089</v>
      </c>
      <c r="U19" s="1" t="s">
        <v>1090</v>
      </c>
      <c r="V19" s="1" t="s">
        <v>1118</v>
      </c>
    </row>
    <row r="20" s="1" customFormat="1" spans="1:22">
      <c r="A20" s="3">
        <v>999223244121115</v>
      </c>
      <c r="B20" s="1" t="s">
        <v>1075</v>
      </c>
      <c r="C20" s="1" t="s">
        <v>1198</v>
      </c>
      <c r="D20" s="1" t="s">
        <v>1199</v>
      </c>
      <c r="E20" s="1" t="s">
        <v>1200</v>
      </c>
      <c r="F20" s="1" t="s">
        <v>1075</v>
      </c>
      <c r="G20" s="1" t="s">
        <v>1079</v>
      </c>
      <c r="H20" s="1" t="s">
        <v>1080</v>
      </c>
      <c r="I20" s="1" t="s">
        <v>1201</v>
      </c>
      <c r="J20" s="1" t="s">
        <v>30</v>
      </c>
      <c r="K20" s="1" t="s">
        <v>1202</v>
      </c>
      <c r="L20" s="1" t="s">
        <v>1202</v>
      </c>
      <c r="M20" s="1" t="s">
        <v>1083</v>
      </c>
      <c r="N20" s="1" t="s">
        <v>1083</v>
      </c>
      <c r="O20" s="1" t="s">
        <v>1084</v>
      </c>
      <c r="P20" s="1" t="s">
        <v>1085</v>
      </c>
      <c r="Q20" s="1" t="s">
        <v>1086</v>
      </c>
      <c r="R20" s="1" t="s">
        <v>1203</v>
      </c>
      <c r="S20" s="1" t="s">
        <v>1088</v>
      </c>
      <c r="T20" s="1" t="s">
        <v>1089</v>
      </c>
      <c r="U20" s="1" t="s">
        <v>1090</v>
      </c>
      <c r="V20" s="1" t="s">
        <v>1105</v>
      </c>
    </row>
    <row r="21" s="1" customFormat="1" spans="1:22">
      <c r="A21" s="3">
        <v>999223243600385</v>
      </c>
      <c r="B21" s="1" t="s">
        <v>1075</v>
      </c>
      <c r="C21" s="1" t="s">
        <v>1204</v>
      </c>
      <c r="D21" s="1" t="s">
        <v>1205</v>
      </c>
      <c r="E21" s="1" t="s">
        <v>1206</v>
      </c>
      <c r="F21" s="1" t="s">
        <v>1075</v>
      </c>
      <c r="G21" s="1" t="s">
        <v>1079</v>
      </c>
      <c r="H21" s="1" t="s">
        <v>1080</v>
      </c>
      <c r="I21" s="1" t="s">
        <v>1207</v>
      </c>
      <c r="J21" s="1" t="s">
        <v>30</v>
      </c>
      <c r="K21" s="1" t="s">
        <v>1208</v>
      </c>
      <c r="L21" s="1" t="s">
        <v>1208</v>
      </c>
      <c r="M21" s="1" t="s">
        <v>1083</v>
      </c>
      <c r="N21" s="1" t="s">
        <v>1083</v>
      </c>
      <c r="O21" s="1" t="s">
        <v>1084</v>
      </c>
      <c r="P21" s="1" t="s">
        <v>1085</v>
      </c>
      <c r="Q21" s="1" t="s">
        <v>1086</v>
      </c>
      <c r="R21" s="1" t="s">
        <v>1209</v>
      </c>
      <c r="S21" s="1" t="s">
        <v>1088</v>
      </c>
      <c r="T21" s="1" t="s">
        <v>1089</v>
      </c>
      <c r="U21" s="1" t="s">
        <v>1210</v>
      </c>
      <c r="V21" s="1" t="s">
        <v>1098</v>
      </c>
    </row>
    <row r="22" s="1" customFormat="1" spans="1:22">
      <c r="A22" s="3">
        <v>999223243313643</v>
      </c>
      <c r="B22" s="1" t="s">
        <v>1075</v>
      </c>
      <c r="C22" s="1" t="s">
        <v>1211</v>
      </c>
      <c r="D22" s="1" t="s">
        <v>1212</v>
      </c>
      <c r="E22" s="1" t="s">
        <v>1213</v>
      </c>
      <c r="F22" s="1" t="s">
        <v>1075</v>
      </c>
      <c r="G22" s="1" t="s">
        <v>1079</v>
      </c>
      <c r="H22" s="1" t="s">
        <v>1080</v>
      </c>
      <c r="I22" s="1" t="s">
        <v>1214</v>
      </c>
      <c r="J22" s="1" t="s">
        <v>30</v>
      </c>
      <c r="K22" s="1" t="s">
        <v>1215</v>
      </c>
      <c r="L22" s="1" t="s">
        <v>1215</v>
      </c>
      <c r="M22" s="1" t="s">
        <v>1083</v>
      </c>
      <c r="N22" s="1" t="s">
        <v>1083</v>
      </c>
      <c r="O22" s="1" t="s">
        <v>1084</v>
      </c>
      <c r="P22" s="1" t="s">
        <v>1085</v>
      </c>
      <c r="Q22" s="1" t="s">
        <v>1086</v>
      </c>
      <c r="R22" s="1" t="s">
        <v>1216</v>
      </c>
      <c r="S22" s="1" t="s">
        <v>1088</v>
      </c>
      <c r="T22" s="1" t="s">
        <v>1089</v>
      </c>
      <c r="U22" s="1" t="s">
        <v>1090</v>
      </c>
      <c r="V22" s="1" t="s">
        <v>1132</v>
      </c>
    </row>
    <row r="23" s="1" customFormat="1" spans="1:22">
      <c r="A23" s="3">
        <v>999223243106629</v>
      </c>
      <c r="B23" s="1" t="s">
        <v>1075</v>
      </c>
      <c r="C23" s="1" t="s">
        <v>1217</v>
      </c>
      <c r="D23" s="1" t="s">
        <v>1218</v>
      </c>
      <c r="E23" s="1" t="s">
        <v>1219</v>
      </c>
      <c r="F23" s="1" t="s">
        <v>1075</v>
      </c>
      <c r="G23" s="1" t="s">
        <v>1079</v>
      </c>
      <c r="H23" s="1" t="s">
        <v>1080</v>
      </c>
      <c r="I23" s="1" t="s">
        <v>1220</v>
      </c>
      <c r="J23" s="1" t="s">
        <v>30</v>
      </c>
      <c r="K23" s="1" t="s">
        <v>1221</v>
      </c>
      <c r="L23" s="1" t="s">
        <v>1221</v>
      </c>
      <c r="M23" s="1" t="s">
        <v>1083</v>
      </c>
      <c r="N23" s="1" t="s">
        <v>1083</v>
      </c>
      <c r="O23" s="1" t="s">
        <v>1084</v>
      </c>
      <c r="P23" s="1" t="s">
        <v>1085</v>
      </c>
      <c r="Q23" s="1" t="s">
        <v>1086</v>
      </c>
      <c r="R23" s="1" t="s">
        <v>1222</v>
      </c>
      <c r="S23" s="1" t="s">
        <v>1088</v>
      </c>
      <c r="T23" s="1" t="s">
        <v>1089</v>
      </c>
      <c r="U23" s="1" t="s">
        <v>1090</v>
      </c>
      <c r="V23" s="1" t="s">
        <v>1223</v>
      </c>
    </row>
    <row r="24" s="1" customFormat="1" spans="1:22">
      <c r="A24" s="3">
        <v>999223242717696</v>
      </c>
      <c r="B24" s="1" t="s">
        <v>1075</v>
      </c>
      <c r="C24" s="1" t="s">
        <v>1224</v>
      </c>
      <c r="D24" s="1" t="s">
        <v>1225</v>
      </c>
      <c r="E24" s="1" t="s">
        <v>1226</v>
      </c>
      <c r="F24" s="1" t="s">
        <v>1075</v>
      </c>
      <c r="G24" s="1" t="s">
        <v>1079</v>
      </c>
      <c r="H24" s="1" t="s">
        <v>1080</v>
      </c>
      <c r="I24" s="1" t="s">
        <v>1227</v>
      </c>
      <c r="J24" s="1" t="s">
        <v>30</v>
      </c>
      <c r="K24" s="1" t="s">
        <v>1228</v>
      </c>
      <c r="L24" s="1" t="s">
        <v>1228</v>
      </c>
      <c r="M24" s="1" t="s">
        <v>1083</v>
      </c>
      <c r="N24" s="1" t="s">
        <v>1083</v>
      </c>
      <c r="O24" s="1" t="s">
        <v>1084</v>
      </c>
      <c r="P24" s="1" t="s">
        <v>1085</v>
      </c>
      <c r="Q24" s="1" t="s">
        <v>1086</v>
      </c>
      <c r="R24" s="1" t="s">
        <v>1229</v>
      </c>
      <c r="S24" s="1" t="s">
        <v>1088</v>
      </c>
      <c r="T24" s="1" t="s">
        <v>1089</v>
      </c>
      <c r="U24" s="1" t="s">
        <v>1090</v>
      </c>
      <c r="V24" s="1" t="s">
        <v>1230</v>
      </c>
    </row>
    <row r="25" s="1" customFormat="1" spans="1:22">
      <c r="A25" s="3">
        <v>999223242223005</v>
      </c>
      <c r="B25" s="1" t="s">
        <v>1075</v>
      </c>
      <c r="C25" s="1" t="s">
        <v>1231</v>
      </c>
      <c r="D25" s="1" t="s">
        <v>1232</v>
      </c>
      <c r="E25" s="1" t="s">
        <v>1233</v>
      </c>
      <c r="F25" s="1" t="s">
        <v>1075</v>
      </c>
      <c r="G25" s="1" t="s">
        <v>1079</v>
      </c>
      <c r="H25" s="1" t="s">
        <v>1080</v>
      </c>
      <c r="I25" s="1" t="s">
        <v>1234</v>
      </c>
      <c r="J25" s="1" t="s">
        <v>30</v>
      </c>
      <c r="K25" s="1" t="s">
        <v>1235</v>
      </c>
      <c r="L25" s="1" t="s">
        <v>1235</v>
      </c>
      <c r="M25" s="1" t="s">
        <v>1083</v>
      </c>
      <c r="N25" s="1" t="s">
        <v>1083</v>
      </c>
      <c r="O25" s="1" t="s">
        <v>1084</v>
      </c>
      <c r="P25" s="1" t="s">
        <v>1085</v>
      </c>
      <c r="Q25" s="1" t="s">
        <v>1086</v>
      </c>
      <c r="R25" s="1" t="s">
        <v>1236</v>
      </c>
      <c r="S25" s="1" t="s">
        <v>1088</v>
      </c>
      <c r="T25" s="1" t="s">
        <v>1089</v>
      </c>
      <c r="U25" s="1" t="s">
        <v>1090</v>
      </c>
      <c r="V25" s="1" t="s">
        <v>1098</v>
      </c>
    </row>
    <row r="26" s="1" customFormat="1" spans="1:22">
      <c r="A26" s="3">
        <v>999223242063376</v>
      </c>
      <c r="B26" s="1" t="s">
        <v>1075</v>
      </c>
      <c r="C26" s="1" t="s">
        <v>1237</v>
      </c>
      <c r="D26" s="1" t="s">
        <v>1172</v>
      </c>
      <c r="E26" s="1" t="s">
        <v>1238</v>
      </c>
      <c r="F26" s="1" t="s">
        <v>1075</v>
      </c>
      <c r="G26" s="1" t="s">
        <v>1079</v>
      </c>
      <c r="H26" s="1" t="s">
        <v>1080</v>
      </c>
      <c r="I26" s="1" t="s">
        <v>1207</v>
      </c>
      <c r="J26" s="1" t="s">
        <v>30</v>
      </c>
      <c r="K26" s="1" t="s">
        <v>1208</v>
      </c>
      <c r="L26" s="1" t="s">
        <v>1208</v>
      </c>
      <c r="M26" s="1" t="s">
        <v>1083</v>
      </c>
      <c r="N26" s="1" t="s">
        <v>1083</v>
      </c>
      <c r="O26" s="1" t="s">
        <v>1084</v>
      </c>
      <c r="P26" s="1" t="s">
        <v>1085</v>
      </c>
      <c r="Q26" s="1" t="s">
        <v>1086</v>
      </c>
      <c r="R26" s="1" t="s">
        <v>1239</v>
      </c>
      <c r="S26" s="1" t="s">
        <v>1088</v>
      </c>
      <c r="T26" s="1" t="s">
        <v>1089</v>
      </c>
      <c r="U26" s="1" t="s">
        <v>1090</v>
      </c>
      <c r="V26" s="1" t="s">
        <v>1118</v>
      </c>
    </row>
    <row r="27" s="1" customFormat="1" spans="1:22">
      <c r="A27" s="3">
        <v>999223242062680</v>
      </c>
      <c r="B27" s="1" t="s">
        <v>1075</v>
      </c>
      <c r="C27" s="1" t="s">
        <v>1240</v>
      </c>
      <c r="D27" s="1" t="s">
        <v>1212</v>
      </c>
      <c r="E27" s="1" t="s">
        <v>1241</v>
      </c>
      <c r="F27" s="1" t="s">
        <v>1075</v>
      </c>
      <c r="G27" s="1" t="s">
        <v>1079</v>
      </c>
      <c r="H27" s="1" t="s">
        <v>1080</v>
      </c>
      <c r="I27" s="1" t="s">
        <v>1214</v>
      </c>
      <c r="J27" s="1" t="s">
        <v>30</v>
      </c>
      <c r="K27" s="1" t="s">
        <v>1215</v>
      </c>
      <c r="L27" s="1" t="s">
        <v>1215</v>
      </c>
      <c r="M27" s="1" t="s">
        <v>1083</v>
      </c>
      <c r="N27" s="1" t="s">
        <v>1083</v>
      </c>
      <c r="O27" s="1" t="s">
        <v>1084</v>
      </c>
      <c r="P27" s="1" t="s">
        <v>1085</v>
      </c>
      <c r="Q27" s="1" t="s">
        <v>1086</v>
      </c>
      <c r="R27" s="1" t="s">
        <v>1239</v>
      </c>
      <c r="S27" s="1" t="s">
        <v>1088</v>
      </c>
      <c r="T27" s="1" t="s">
        <v>1089</v>
      </c>
      <c r="U27" s="1" t="s">
        <v>1090</v>
      </c>
      <c r="V27" s="1" t="s">
        <v>1132</v>
      </c>
    </row>
    <row r="28" s="1" customFormat="1" spans="1:22">
      <c r="A28" s="3">
        <v>999223241674210</v>
      </c>
      <c r="B28" s="1" t="s">
        <v>1075</v>
      </c>
      <c r="C28" s="1" t="s">
        <v>1242</v>
      </c>
      <c r="D28" s="1" t="s">
        <v>1107</v>
      </c>
      <c r="E28" s="1" t="s">
        <v>1243</v>
      </c>
      <c r="F28" s="1" t="s">
        <v>1075</v>
      </c>
      <c r="G28" s="1" t="s">
        <v>1079</v>
      </c>
      <c r="H28" s="1" t="s">
        <v>1080</v>
      </c>
      <c r="I28" s="1" t="s">
        <v>1244</v>
      </c>
      <c r="J28" s="1" t="s">
        <v>30</v>
      </c>
      <c r="K28" s="1" t="s">
        <v>1245</v>
      </c>
      <c r="L28" s="1" t="s">
        <v>1245</v>
      </c>
      <c r="M28" s="1" t="s">
        <v>1083</v>
      </c>
      <c r="N28" s="1" t="s">
        <v>1083</v>
      </c>
      <c r="O28" s="1" t="s">
        <v>1084</v>
      </c>
      <c r="P28" s="1" t="s">
        <v>1085</v>
      </c>
      <c r="Q28" s="1" t="s">
        <v>1086</v>
      </c>
      <c r="R28" s="1" t="s">
        <v>1246</v>
      </c>
      <c r="S28" s="1" t="s">
        <v>1088</v>
      </c>
      <c r="T28" s="1" t="s">
        <v>1089</v>
      </c>
      <c r="U28" s="1" t="s">
        <v>1090</v>
      </c>
      <c r="V28" s="1" t="s">
        <v>1105</v>
      </c>
    </row>
    <row r="29" s="1" customFormat="1" spans="1:22">
      <c r="A29" s="3">
        <v>999223241561083</v>
      </c>
      <c r="B29" s="1" t="s">
        <v>1075</v>
      </c>
      <c r="C29" s="1" t="s">
        <v>1247</v>
      </c>
      <c r="D29" s="1" t="s">
        <v>1093</v>
      </c>
      <c r="E29" s="1" t="s">
        <v>1248</v>
      </c>
      <c r="F29" s="1" t="s">
        <v>1075</v>
      </c>
      <c r="G29" s="1" t="s">
        <v>1079</v>
      </c>
      <c r="H29" s="1" t="s">
        <v>1080</v>
      </c>
      <c r="I29" s="1" t="s">
        <v>1095</v>
      </c>
      <c r="J29" s="1" t="s">
        <v>30</v>
      </c>
      <c r="K29" s="1" t="s">
        <v>1096</v>
      </c>
      <c r="L29" s="1" t="s">
        <v>1096</v>
      </c>
      <c r="M29" s="1" t="s">
        <v>1083</v>
      </c>
      <c r="N29" s="1" t="s">
        <v>1083</v>
      </c>
      <c r="O29" s="1" t="s">
        <v>1084</v>
      </c>
      <c r="P29" s="1" t="s">
        <v>1085</v>
      </c>
      <c r="Q29" s="1" t="s">
        <v>1086</v>
      </c>
      <c r="R29" s="1" t="s">
        <v>1249</v>
      </c>
      <c r="S29" s="1" t="s">
        <v>1088</v>
      </c>
      <c r="T29" s="1" t="s">
        <v>1089</v>
      </c>
      <c r="U29" s="1" t="s">
        <v>1090</v>
      </c>
      <c r="V29" s="1" t="s">
        <v>1098</v>
      </c>
    </row>
    <row r="30" s="1" customFormat="1" spans="1:22">
      <c r="A30" s="3">
        <v>999223241485226</v>
      </c>
      <c r="B30" s="1" t="s">
        <v>1075</v>
      </c>
      <c r="C30" s="1" t="s">
        <v>1250</v>
      </c>
      <c r="D30" s="1" t="s">
        <v>1251</v>
      </c>
      <c r="E30" s="1" t="s">
        <v>1252</v>
      </c>
      <c r="F30" s="1" t="s">
        <v>1075</v>
      </c>
      <c r="G30" s="1" t="s">
        <v>1079</v>
      </c>
      <c r="H30" s="1" t="s">
        <v>1080</v>
      </c>
      <c r="I30" s="1" t="s">
        <v>1253</v>
      </c>
      <c r="J30" s="1" t="s">
        <v>30</v>
      </c>
      <c r="K30" s="1" t="s">
        <v>1254</v>
      </c>
      <c r="L30" s="1" t="s">
        <v>1254</v>
      </c>
      <c r="M30" s="1" t="s">
        <v>1083</v>
      </c>
      <c r="N30" s="1" t="s">
        <v>1083</v>
      </c>
      <c r="O30" s="1" t="s">
        <v>1084</v>
      </c>
      <c r="P30" s="1" t="s">
        <v>1085</v>
      </c>
      <c r="Q30" s="1" t="s">
        <v>1086</v>
      </c>
      <c r="R30" s="1" t="s">
        <v>1255</v>
      </c>
      <c r="S30" s="1" t="s">
        <v>1088</v>
      </c>
      <c r="T30" s="1" t="s">
        <v>1089</v>
      </c>
      <c r="U30" s="1" t="s">
        <v>1090</v>
      </c>
      <c r="V30" s="1" t="s">
        <v>1256</v>
      </c>
    </row>
    <row r="31" s="1" customFormat="1" spans="1:22">
      <c r="A31" s="3">
        <v>999223239967981</v>
      </c>
      <c r="B31" s="1" t="s">
        <v>1075</v>
      </c>
      <c r="C31" s="1" t="s">
        <v>1257</v>
      </c>
      <c r="D31" s="1" t="s">
        <v>1258</v>
      </c>
      <c r="E31" s="1" t="s">
        <v>1259</v>
      </c>
      <c r="F31" s="1" t="s">
        <v>1075</v>
      </c>
      <c r="G31" s="1" t="s">
        <v>1079</v>
      </c>
      <c r="H31" s="1" t="s">
        <v>1080</v>
      </c>
      <c r="I31" s="1" t="s">
        <v>1260</v>
      </c>
      <c r="J31" s="1" t="s">
        <v>30</v>
      </c>
      <c r="K31" s="1" t="s">
        <v>1261</v>
      </c>
      <c r="L31" s="1" t="s">
        <v>1261</v>
      </c>
      <c r="M31" s="1" t="s">
        <v>1083</v>
      </c>
      <c r="N31" s="1" t="s">
        <v>1083</v>
      </c>
      <c r="O31" s="1" t="s">
        <v>1084</v>
      </c>
      <c r="P31" s="1" t="s">
        <v>1085</v>
      </c>
      <c r="Q31" s="1" t="s">
        <v>1086</v>
      </c>
      <c r="R31" s="1" t="s">
        <v>1262</v>
      </c>
      <c r="S31" s="1" t="s">
        <v>1088</v>
      </c>
      <c r="T31" s="1" t="s">
        <v>1089</v>
      </c>
      <c r="U31" s="1" t="s">
        <v>1090</v>
      </c>
      <c r="V31" s="1" t="s">
        <v>1098</v>
      </c>
    </row>
    <row r="32" s="1" customFormat="1" spans="1:22">
      <c r="A32" s="3">
        <v>999223239586510</v>
      </c>
      <c r="B32" s="1" t="s">
        <v>1075</v>
      </c>
      <c r="C32" s="1" t="s">
        <v>1263</v>
      </c>
      <c r="D32" s="1" t="s">
        <v>1264</v>
      </c>
      <c r="E32" s="1" t="s">
        <v>1265</v>
      </c>
      <c r="F32" s="1" t="s">
        <v>1075</v>
      </c>
      <c r="G32" s="1" t="s">
        <v>1079</v>
      </c>
      <c r="H32" s="1" t="s">
        <v>1080</v>
      </c>
      <c r="I32" s="1" t="s">
        <v>1266</v>
      </c>
      <c r="J32" s="1" t="s">
        <v>30</v>
      </c>
      <c r="K32" s="1" t="s">
        <v>1267</v>
      </c>
      <c r="L32" s="1" t="s">
        <v>1267</v>
      </c>
      <c r="M32" s="1" t="s">
        <v>1083</v>
      </c>
      <c r="N32" s="1" t="s">
        <v>1083</v>
      </c>
      <c r="O32" s="1" t="s">
        <v>1084</v>
      </c>
      <c r="P32" s="1" t="s">
        <v>1085</v>
      </c>
      <c r="Q32" s="1" t="s">
        <v>1086</v>
      </c>
      <c r="R32" s="1" t="s">
        <v>1268</v>
      </c>
      <c r="S32" s="1" t="s">
        <v>1088</v>
      </c>
      <c r="T32" s="1" t="s">
        <v>1089</v>
      </c>
      <c r="U32" s="1" t="s">
        <v>1090</v>
      </c>
      <c r="V32" s="1" t="s">
        <v>1132</v>
      </c>
    </row>
    <row r="33" s="1" customFormat="1" spans="1:22">
      <c r="A33" s="3">
        <v>999223239539796</v>
      </c>
      <c r="B33" s="1" t="s">
        <v>1075</v>
      </c>
      <c r="C33" s="1" t="s">
        <v>1269</v>
      </c>
      <c r="D33" s="1" t="s">
        <v>1212</v>
      </c>
      <c r="E33" s="1" t="s">
        <v>1270</v>
      </c>
      <c r="F33" s="1" t="s">
        <v>1075</v>
      </c>
      <c r="G33" s="1" t="s">
        <v>1079</v>
      </c>
      <c r="H33" s="1" t="s">
        <v>1080</v>
      </c>
      <c r="I33" s="1" t="s">
        <v>1214</v>
      </c>
      <c r="J33" s="1" t="s">
        <v>30</v>
      </c>
      <c r="K33" s="1" t="s">
        <v>1215</v>
      </c>
      <c r="L33" s="1" t="s">
        <v>1215</v>
      </c>
      <c r="M33" s="1" t="s">
        <v>1083</v>
      </c>
      <c r="N33" s="1" t="s">
        <v>1083</v>
      </c>
      <c r="O33" s="1" t="s">
        <v>1084</v>
      </c>
      <c r="P33" s="1" t="s">
        <v>1085</v>
      </c>
      <c r="Q33" s="1" t="s">
        <v>1086</v>
      </c>
      <c r="R33" s="1" t="s">
        <v>1271</v>
      </c>
      <c r="S33" s="1" t="s">
        <v>1088</v>
      </c>
      <c r="T33" s="1" t="s">
        <v>1089</v>
      </c>
      <c r="U33" s="1" t="s">
        <v>1090</v>
      </c>
      <c r="V33" s="1" t="s">
        <v>1132</v>
      </c>
    </row>
    <row r="34" s="1" customFormat="1" spans="1:22">
      <c r="A34" s="3">
        <v>999223239015483</v>
      </c>
      <c r="B34" s="1" t="s">
        <v>1075</v>
      </c>
      <c r="C34" s="1" t="s">
        <v>1272</v>
      </c>
      <c r="D34" s="1" t="s">
        <v>1273</v>
      </c>
      <c r="E34" s="1" t="s">
        <v>1274</v>
      </c>
      <c r="F34" s="1" t="s">
        <v>1075</v>
      </c>
      <c r="G34" s="1" t="s">
        <v>1079</v>
      </c>
      <c r="H34" s="1" t="s">
        <v>1080</v>
      </c>
      <c r="I34" s="1" t="s">
        <v>1275</v>
      </c>
      <c r="J34" s="1" t="s">
        <v>30</v>
      </c>
      <c r="K34" s="1" t="s">
        <v>1276</v>
      </c>
      <c r="L34" s="1" t="s">
        <v>1276</v>
      </c>
      <c r="M34" s="1" t="s">
        <v>1083</v>
      </c>
      <c r="N34" s="1" t="s">
        <v>1083</v>
      </c>
      <c r="O34" s="1" t="s">
        <v>1084</v>
      </c>
      <c r="P34" s="1" t="s">
        <v>1085</v>
      </c>
      <c r="Q34" s="1" t="s">
        <v>1086</v>
      </c>
      <c r="R34" s="1" t="s">
        <v>1277</v>
      </c>
      <c r="S34" s="1" t="s">
        <v>1088</v>
      </c>
      <c r="T34" s="1" t="s">
        <v>1089</v>
      </c>
      <c r="U34" s="1" t="s">
        <v>1090</v>
      </c>
      <c r="V34" s="1" t="s">
        <v>1278</v>
      </c>
    </row>
    <row r="35" s="1" customFormat="1" spans="1:22">
      <c r="A35" s="3">
        <v>999223238716253</v>
      </c>
      <c r="B35" s="1" t="s">
        <v>1075</v>
      </c>
      <c r="C35" s="1" t="s">
        <v>1279</v>
      </c>
      <c r="D35" s="1" t="s">
        <v>1280</v>
      </c>
      <c r="E35" s="1" t="s">
        <v>1281</v>
      </c>
      <c r="F35" s="1" t="s">
        <v>1075</v>
      </c>
      <c r="G35" s="1" t="s">
        <v>1079</v>
      </c>
      <c r="H35" s="1" t="s">
        <v>1080</v>
      </c>
      <c r="I35" s="1" t="s">
        <v>1282</v>
      </c>
      <c r="J35" s="1" t="s">
        <v>30</v>
      </c>
      <c r="K35" s="1" t="s">
        <v>1283</v>
      </c>
      <c r="L35" s="1" t="s">
        <v>1283</v>
      </c>
      <c r="M35" s="1" t="s">
        <v>1083</v>
      </c>
      <c r="N35" s="1" t="s">
        <v>1083</v>
      </c>
      <c r="O35" s="1" t="s">
        <v>1084</v>
      </c>
      <c r="P35" s="1" t="s">
        <v>1085</v>
      </c>
      <c r="Q35" s="1" t="s">
        <v>1086</v>
      </c>
      <c r="R35" s="1" t="s">
        <v>1284</v>
      </c>
      <c r="S35" s="1" t="s">
        <v>1088</v>
      </c>
      <c r="T35" s="1" t="s">
        <v>1089</v>
      </c>
      <c r="U35" s="1" t="s">
        <v>1090</v>
      </c>
      <c r="V35" s="1" t="s">
        <v>1285</v>
      </c>
    </row>
    <row r="36" s="1" customFormat="1" spans="1:22">
      <c r="A36" s="3">
        <v>999223238300193</v>
      </c>
      <c r="B36" s="1" t="s">
        <v>1075</v>
      </c>
      <c r="C36" s="1" t="s">
        <v>1286</v>
      </c>
      <c r="D36" s="1" t="s">
        <v>1287</v>
      </c>
      <c r="E36" s="1" t="s">
        <v>1288</v>
      </c>
      <c r="F36" s="1" t="s">
        <v>1075</v>
      </c>
      <c r="G36" s="1" t="s">
        <v>1079</v>
      </c>
      <c r="H36" s="1" t="s">
        <v>1080</v>
      </c>
      <c r="I36" s="1" t="s">
        <v>1289</v>
      </c>
      <c r="J36" s="1" t="s">
        <v>30</v>
      </c>
      <c r="K36" s="1" t="s">
        <v>1290</v>
      </c>
      <c r="L36" s="1" t="s">
        <v>1290</v>
      </c>
      <c r="M36" s="1" t="s">
        <v>1083</v>
      </c>
      <c r="N36" s="1" t="s">
        <v>1083</v>
      </c>
      <c r="O36" s="1" t="s">
        <v>1084</v>
      </c>
      <c r="P36" s="1" t="s">
        <v>1085</v>
      </c>
      <c r="Q36" s="1" t="s">
        <v>1086</v>
      </c>
      <c r="R36" s="1" t="s">
        <v>1291</v>
      </c>
      <c r="S36" s="1" t="s">
        <v>1088</v>
      </c>
      <c r="T36" s="1" t="s">
        <v>1089</v>
      </c>
      <c r="U36" s="1" t="s">
        <v>1090</v>
      </c>
      <c r="V36" s="1" t="s">
        <v>1098</v>
      </c>
    </row>
    <row r="37" s="1" customFormat="1" spans="1:22">
      <c r="A37" s="3">
        <v>999223238053973</v>
      </c>
      <c r="B37" s="1" t="s">
        <v>1075</v>
      </c>
      <c r="C37" s="1" t="s">
        <v>1292</v>
      </c>
      <c r="D37" s="1" t="s">
        <v>1141</v>
      </c>
      <c r="E37" s="1" t="s">
        <v>1293</v>
      </c>
      <c r="F37" s="1" t="s">
        <v>1075</v>
      </c>
      <c r="G37" s="1" t="s">
        <v>1079</v>
      </c>
      <c r="H37" s="1" t="s">
        <v>1080</v>
      </c>
      <c r="I37" s="1" t="s">
        <v>1115</v>
      </c>
      <c r="J37" s="1" t="s">
        <v>30</v>
      </c>
      <c r="K37" s="1" t="s">
        <v>1116</v>
      </c>
      <c r="L37" s="1" t="s">
        <v>1116</v>
      </c>
      <c r="M37" s="1" t="s">
        <v>1083</v>
      </c>
      <c r="N37" s="1" t="s">
        <v>1083</v>
      </c>
      <c r="O37" s="1" t="s">
        <v>1084</v>
      </c>
      <c r="P37" s="1" t="s">
        <v>1085</v>
      </c>
      <c r="Q37" s="1" t="s">
        <v>1086</v>
      </c>
      <c r="R37" s="1" t="s">
        <v>1294</v>
      </c>
      <c r="S37" s="1" t="s">
        <v>1088</v>
      </c>
      <c r="T37" s="1" t="s">
        <v>1089</v>
      </c>
      <c r="U37" s="1" t="s">
        <v>1090</v>
      </c>
      <c r="V37" s="1" t="s">
        <v>1118</v>
      </c>
    </row>
    <row r="38" s="1" customFormat="1" spans="1:22">
      <c r="A38" s="3">
        <v>999223238013545</v>
      </c>
      <c r="B38" s="1" t="s">
        <v>1075</v>
      </c>
      <c r="C38" s="1" t="s">
        <v>1295</v>
      </c>
      <c r="D38" s="1" t="s">
        <v>1296</v>
      </c>
      <c r="E38" s="1" t="s">
        <v>1297</v>
      </c>
      <c r="F38" s="1" t="s">
        <v>1075</v>
      </c>
      <c r="G38" s="1" t="s">
        <v>1079</v>
      </c>
      <c r="H38" s="1" t="s">
        <v>1080</v>
      </c>
      <c r="I38" s="1" t="s">
        <v>1298</v>
      </c>
      <c r="J38" s="1" t="s">
        <v>30</v>
      </c>
      <c r="K38" s="1" t="s">
        <v>1299</v>
      </c>
      <c r="L38" s="1" t="s">
        <v>1299</v>
      </c>
      <c r="M38" s="1" t="s">
        <v>1083</v>
      </c>
      <c r="N38" s="1" t="s">
        <v>1083</v>
      </c>
      <c r="O38" s="1" t="s">
        <v>1084</v>
      </c>
      <c r="P38" s="1" t="s">
        <v>1085</v>
      </c>
      <c r="Q38" s="1" t="s">
        <v>1086</v>
      </c>
      <c r="R38" s="1" t="s">
        <v>1300</v>
      </c>
      <c r="S38" s="1" t="s">
        <v>1088</v>
      </c>
      <c r="T38" s="1" t="s">
        <v>1089</v>
      </c>
      <c r="U38" s="1" t="s">
        <v>1090</v>
      </c>
      <c r="V38" s="1" t="s">
        <v>1285</v>
      </c>
    </row>
    <row r="39" s="1" customFormat="1" spans="1:22">
      <c r="A39" s="3">
        <v>999223237760588</v>
      </c>
      <c r="B39" s="1" t="s">
        <v>1075</v>
      </c>
      <c r="C39" s="1" t="s">
        <v>1301</v>
      </c>
      <c r="D39" s="1" t="s">
        <v>1302</v>
      </c>
      <c r="E39" s="1" t="s">
        <v>1303</v>
      </c>
      <c r="F39" s="1" t="s">
        <v>1075</v>
      </c>
      <c r="G39" s="1" t="s">
        <v>1079</v>
      </c>
      <c r="H39" s="1" t="s">
        <v>1080</v>
      </c>
      <c r="I39" s="1" t="s">
        <v>1304</v>
      </c>
      <c r="J39" s="1" t="s">
        <v>30</v>
      </c>
      <c r="K39" s="1" t="s">
        <v>1305</v>
      </c>
      <c r="L39" s="1" t="s">
        <v>1305</v>
      </c>
      <c r="M39" s="1" t="s">
        <v>1083</v>
      </c>
      <c r="N39" s="1" t="s">
        <v>1083</v>
      </c>
      <c r="O39" s="1" t="s">
        <v>1084</v>
      </c>
      <c r="P39" s="1" t="s">
        <v>1085</v>
      </c>
      <c r="Q39" s="1" t="s">
        <v>1086</v>
      </c>
      <c r="R39" s="1" t="s">
        <v>1306</v>
      </c>
      <c r="S39" s="1" t="s">
        <v>1088</v>
      </c>
      <c r="T39" s="1" t="s">
        <v>1089</v>
      </c>
      <c r="U39" s="1" t="s">
        <v>1090</v>
      </c>
      <c r="V39" s="1" t="s">
        <v>1307</v>
      </c>
    </row>
    <row r="40" s="1" customFormat="1" spans="1:22">
      <c r="A40" s="3">
        <v>999223237676756</v>
      </c>
      <c r="B40" s="1" t="s">
        <v>1075</v>
      </c>
      <c r="C40" s="1" t="s">
        <v>1308</v>
      </c>
      <c r="D40" s="1" t="s">
        <v>1309</v>
      </c>
      <c r="E40" s="1" t="s">
        <v>1310</v>
      </c>
      <c r="F40" s="1" t="s">
        <v>1075</v>
      </c>
      <c r="G40" s="1" t="s">
        <v>1079</v>
      </c>
      <c r="H40" s="1" t="s">
        <v>1080</v>
      </c>
      <c r="I40" s="1" t="s">
        <v>1311</v>
      </c>
      <c r="J40" s="1" t="s">
        <v>30</v>
      </c>
      <c r="K40" s="1" t="s">
        <v>1312</v>
      </c>
      <c r="L40" s="1" t="s">
        <v>1312</v>
      </c>
      <c r="M40" s="1" t="s">
        <v>1083</v>
      </c>
      <c r="N40" s="1" t="s">
        <v>1083</v>
      </c>
      <c r="O40" s="1" t="s">
        <v>1084</v>
      </c>
      <c r="P40" s="1" t="s">
        <v>1085</v>
      </c>
      <c r="Q40" s="1" t="s">
        <v>1086</v>
      </c>
      <c r="R40" s="1" t="s">
        <v>1313</v>
      </c>
      <c r="S40" s="1" t="s">
        <v>1088</v>
      </c>
      <c r="T40" s="1" t="s">
        <v>1089</v>
      </c>
      <c r="U40" s="1" t="s">
        <v>1090</v>
      </c>
      <c r="V40" s="1" t="s">
        <v>1132</v>
      </c>
    </row>
    <row r="41" s="1" customFormat="1" spans="1:22">
      <c r="A41" s="3">
        <v>999223237676513</v>
      </c>
      <c r="B41" s="1" t="s">
        <v>1075</v>
      </c>
      <c r="C41" s="1" t="s">
        <v>1314</v>
      </c>
      <c r="D41" s="1" t="s">
        <v>1315</v>
      </c>
      <c r="E41" s="1" t="s">
        <v>1316</v>
      </c>
      <c r="F41" s="1" t="s">
        <v>1075</v>
      </c>
      <c r="G41" s="1" t="s">
        <v>1079</v>
      </c>
      <c r="H41" s="1" t="s">
        <v>1080</v>
      </c>
      <c r="I41" s="1" t="s">
        <v>1317</v>
      </c>
      <c r="J41" s="1" t="s">
        <v>30</v>
      </c>
      <c r="K41" s="1" t="s">
        <v>1318</v>
      </c>
      <c r="L41" s="1" t="s">
        <v>1318</v>
      </c>
      <c r="M41" s="1" t="s">
        <v>1083</v>
      </c>
      <c r="N41" s="1" t="s">
        <v>1083</v>
      </c>
      <c r="O41" s="1" t="s">
        <v>1084</v>
      </c>
      <c r="P41" s="1" t="s">
        <v>1085</v>
      </c>
      <c r="Q41" s="1" t="s">
        <v>1086</v>
      </c>
      <c r="R41" s="1" t="s">
        <v>1319</v>
      </c>
      <c r="S41" s="1" t="s">
        <v>1088</v>
      </c>
      <c r="T41" s="1" t="s">
        <v>1089</v>
      </c>
      <c r="U41" s="1" t="s">
        <v>1090</v>
      </c>
      <c r="V41" s="1" t="s">
        <v>1132</v>
      </c>
    </row>
    <row r="42" s="1" customFormat="1" spans="1:22">
      <c r="A42" s="3">
        <v>999223237659015</v>
      </c>
      <c r="B42" s="1" t="s">
        <v>1075</v>
      </c>
      <c r="C42" s="1" t="s">
        <v>1320</v>
      </c>
      <c r="D42" s="1" t="s">
        <v>1321</v>
      </c>
      <c r="E42" s="1" t="s">
        <v>1322</v>
      </c>
      <c r="F42" s="1" t="s">
        <v>1075</v>
      </c>
      <c r="G42" s="1" t="s">
        <v>1079</v>
      </c>
      <c r="H42" s="1" t="s">
        <v>1080</v>
      </c>
      <c r="I42" s="1" t="s">
        <v>1323</v>
      </c>
      <c r="J42" s="1" t="s">
        <v>30</v>
      </c>
      <c r="K42" s="1" t="s">
        <v>1324</v>
      </c>
      <c r="L42" s="1" t="s">
        <v>1324</v>
      </c>
      <c r="M42" s="1" t="s">
        <v>1083</v>
      </c>
      <c r="N42" s="1" t="s">
        <v>1083</v>
      </c>
      <c r="O42" s="1" t="s">
        <v>1084</v>
      </c>
      <c r="P42" s="1" t="s">
        <v>1085</v>
      </c>
      <c r="Q42" s="1" t="s">
        <v>1086</v>
      </c>
      <c r="R42" s="1" t="s">
        <v>1325</v>
      </c>
      <c r="S42" s="1" t="s">
        <v>1088</v>
      </c>
      <c r="T42" s="1" t="s">
        <v>1089</v>
      </c>
      <c r="U42" s="1" t="s">
        <v>1090</v>
      </c>
      <c r="V42" s="1" t="s">
        <v>1091</v>
      </c>
    </row>
    <row r="43" s="1" customFormat="1" spans="1:22">
      <c r="A43" s="3">
        <v>23237548055</v>
      </c>
      <c r="B43" s="1" t="s">
        <v>1075</v>
      </c>
      <c r="C43" s="1" t="s">
        <v>1326</v>
      </c>
      <c r="D43" s="1" t="s">
        <v>1327</v>
      </c>
      <c r="E43" s="1" t="s">
        <v>1328</v>
      </c>
      <c r="F43" s="1" t="s">
        <v>1075</v>
      </c>
      <c r="G43" s="1" t="s">
        <v>1079</v>
      </c>
      <c r="H43" s="1" t="s">
        <v>1080</v>
      </c>
      <c r="I43" s="1" t="s">
        <v>1329</v>
      </c>
      <c r="J43" s="1" t="s">
        <v>30</v>
      </c>
      <c r="K43" s="1" t="s">
        <v>1330</v>
      </c>
      <c r="L43" s="1" t="s">
        <v>1330</v>
      </c>
      <c r="M43" s="1" t="s">
        <v>1083</v>
      </c>
      <c r="N43" s="1" t="s">
        <v>1083</v>
      </c>
      <c r="O43" s="1" t="s">
        <v>1084</v>
      </c>
      <c r="P43" s="1" t="s">
        <v>1085</v>
      </c>
      <c r="Q43" s="1" t="s">
        <v>1086</v>
      </c>
      <c r="R43" s="1" t="s">
        <v>1331</v>
      </c>
      <c r="S43" s="1" t="s">
        <v>1088</v>
      </c>
      <c r="T43" s="1" t="s">
        <v>1089</v>
      </c>
      <c r="U43" s="1" t="s">
        <v>1090</v>
      </c>
      <c r="V43" s="1" t="s">
        <v>1223</v>
      </c>
    </row>
    <row r="44" s="1" customFormat="1" spans="1:22">
      <c r="A44" s="3">
        <v>999223237540658</v>
      </c>
      <c r="B44" s="1" t="s">
        <v>1075</v>
      </c>
      <c r="C44" s="1" t="s">
        <v>1332</v>
      </c>
      <c r="D44" s="1" t="s">
        <v>1333</v>
      </c>
      <c r="E44" s="1" t="s">
        <v>1334</v>
      </c>
      <c r="F44" s="1" t="s">
        <v>1075</v>
      </c>
      <c r="G44" s="1" t="s">
        <v>1079</v>
      </c>
      <c r="H44" s="1" t="s">
        <v>1080</v>
      </c>
      <c r="I44" s="1" t="s">
        <v>1335</v>
      </c>
      <c r="J44" s="1" t="s">
        <v>30</v>
      </c>
      <c r="K44" s="1" t="s">
        <v>1336</v>
      </c>
      <c r="L44" s="1" t="s">
        <v>1336</v>
      </c>
      <c r="M44" s="1" t="s">
        <v>1083</v>
      </c>
      <c r="N44" s="1" t="s">
        <v>1083</v>
      </c>
      <c r="O44" s="1" t="s">
        <v>1084</v>
      </c>
      <c r="P44" s="1" t="s">
        <v>1085</v>
      </c>
      <c r="Q44" s="1" t="s">
        <v>1086</v>
      </c>
      <c r="R44" s="1" t="s">
        <v>1337</v>
      </c>
      <c r="S44" s="1" t="s">
        <v>1088</v>
      </c>
      <c r="T44" s="1" t="s">
        <v>1089</v>
      </c>
      <c r="U44" s="1" t="s">
        <v>1090</v>
      </c>
      <c r="V44" s="1" t="s">
        <v>1118</v>
      </c>
    </row>
    <row r="45" s="1" customFormat="1" spans="1:22">
      <c r="A45" s="3">
        <v>999223237366816</v>
      </c>
      <c r="B45" s="1" t="s">
        <v>1075</v>
      </c>
      <c r="C45" s="1" t="s">
        <v>1338</v>
      </c>
      <c r="D45" s="1" t="s">
        <v>1339</v>
      </c>
      <c r="E45" s="1" t="s">
        <v>1340</v>
      </c>
      <c r="F45" s="1" t="s">
        <v>1075</v>
      </c>
      <c r="G45" s="1" t="s">
        <v>1079</v>
      </c>
      <c r="H45" s="1" t="s">
        <v>1080</v>
      </c>
      <c r="I45" s="1" t="s">
        <v>1341</v>
      </c>
      <c r="J45" s="1" t="s">
        <v>30</v>
      </c>
      <c r="K45" s="1" t="s">
        <v>1342</v>
      </c>
      <c r="L45" s="1" t="s">
        <v>1342</v>
      </c>
      <c r="M45" s="1" t="s">
        <v>1083</v>
      </c>
      <c r="N45" s="1" t="s">
        <v>1083</v>
      </c>
      <c r="O45" s="1" t="s">
        <v>1084</v>
      </c>
      <c r="P45" s="1" t="s">
        <v>1085</v>
      </c>
      <c r="Q45" s="1" t="s">
        <v>1086</v>
      </c>
      <c r="R45" s="1" t="s">
        <v>1343</v>
      </c>
      <c r="S45" s="1" t="s">
        <v>1088</v>
      </c>
      <c r="T45" s="1" t="s">
        <v>1089</v>
      </c>
      <c r="U45" s="1" t="s">
        <v>1090</v>
      </c>
      <c r="V45" s="1" t="s">
        <v>1344</v>
      </c>
    </row>
    <row r="46" s="1" customFormat="1" spans="1:22">
      <c r="A46" s="3">
        <v>999223237308751</v>
      </c>
      <c r="B46" s="1" t="s">
        <v>1075</v>
      </c>
      <c r="C46" s="1" t="s">
        <v>1345</v>
      </c>
      <c r="D46" s="1" t="s">
        <v>1346</v>
      </c>
      <c r="E46" s="1" t="s">
        <v>1347</v>
      </c>
      <c r="F46" s="1" t="s">
        <v>1075</v>
      </c>
      <c r="G46" s="1" t="s">
        <v>1079</v>
      </c>
      <c r="H46" s="1" t="s">
        <v>1080</v>
      </c>
      <c r="I46" s="1" t="s">
        <v>1348</v>
      </c>
      <c r="J46" s="1" t="s">
        <v>30</v>
      </c>
      <c r="K46" s="1" t="s">
        <v>1349</v>
      </c>
      <c r="L46" s="1" t="s">
        <v>1349</v>
      </c>
      <c r="M46" s="1" t="s">
        <v>1083</v>
      </c>
      <c r="N46" s="1" t="s">
        <v>1083</v>
      </c>
      <c r="O46" s="1" t="s">
        <v>1084</v>
      </c>
      <c r="P46" s="1" t="s">
        <v>1085</v>
      </c>
      <c r="Q46" s="1" t="s">
        <v>1086</v>
      </c>
      <c r="R46" s="1" t="s">
        <v>1350</v>
      </c>
      <c r="S46" s="1" t="s">
        <v>1088</v>
      </c>
      <c r="T46" s="1" t="s">
        <v>1089</v>
      </c>
      <c r="U46" s="1" t="s">
        <v>1090</v>
      </c>
      <c r="V46" s="1" t="s">
        <v>1105</v>
      </c>
    </row>
    <row r="47" s="1" customFormat="1" spans="1:22">
      <c r="A47" s="3">
        <v>999223237260778</v>
      </c>
      <c r="B47" s="1" t="s">
        <v>1075</v>
      </c>
      <c r="C47" s="1" t="s">
        <v>1351</v>
      </c>
      <c r="D47" s="1" t="s">
        <v>1352</v>
      </c>
      <c r="E47" s="1" t="s">
        <v>1353</v>
      </c>
      <c r="F47" s="1" t="s">
        <v>1075</v>
      </c>
      <c r="G47" s="1" t="s">
        <v>1079</v>
      </c>
      <c r="H47" s="1" t="s">
        <v>1080</v>
      </c>
      <c r="I47" s="1" t="s">
        <v>1354</v>
      </c>
      <c r="J47" s="1" t="s">
        <v>30</v>
      </c>
      <c r="K47" s="1" t="s">
        <v>1355</v>
      </c>
      <c r="L47" s="1" t="s">
        <v>1355</v>
      </c>
      <c r="M47" s="1" t="s">
        <v>1083</v>
      </c>
      <c r="N47" s="1" t="s">
        <v>1083</v>
      </c>
      <c r="O47" s="1" t="s">
        <v>1084</v>
      </c>
      <c r="P47" s="1" t="s">
        <v>1085</v>
      </c>
      <c r="Q47" s="1" t="s">
        <v>1086</v>
      </c>
      <c r="R47" s="1" t="s">
        <v>1356</v>
      </c>
      <c r="S47" s="1" t="s">
        <v>1088</v>
      </c>
      <c r="T47" s="1" t="s">
        <v>1089</v>
      </c>
      <c r="U47" s="1" t="s">
        <v>1090</v>
      </c>
      <c r="V47" s="1" t="s">
        <v>1357</v>
      </c>
    </row>
    <row r="48" s="1" customFormat="1" spans="1:22">
      <c r="A48" s="3">
        <v>999223237033839</v>
      </c>
      <c r="B48" s="1" t="s">
        <v>1075</v>
      </c>
      <c r="C48" s="1" t="s">
        <v>1358</v>
      </c>
      <c r="D48" s="1" t="s">
        <v>1309</v>
      </c>
      <c r="E48" s="1" t="s">
        <v>1359</v>
      </c>
      <c r="F48" s="1" t="s">
        <v>1075</v>
      </c>
      <c r="G48" s="1" t="s">
        <v>1079</v>
      </c>
      <c r="H48" s="1" t="s">
        <v>1080</v>
      </c>
      <c r="I48" s="1" t="s">
        <v>1311</v>
      </c>
      <c r="J48" s="1" t="s">
        <v>30</v>
      </c>
      <c r="K48" s="1" t="s">
        <v>1312</v>
      </c>
      <c r="L48" s="1" t="s">
        <v>1312</v>
      </c>
      <c r="M48" s="1" t="s">
        <v>1083</v>
      </c>
      <c r="N48" s="1" t="s">
        <v>1083</v>
      </c>
      <c r="O48" s="1" t="s">
        <v>1084</v>
      </c>
      <c r="P48" s="1" t="s">
        <v>1085</v>
      </c>
      <c r="Q48" s="1" t="s">
        <v>1086</v>
      </c>
      <c r="R48" s="1" t="s">
        <v>1360</v>
      </c>
      <c r="S48" s="1" t="s">
        <v>1088</v>
      </c>
      <c r="T48" s="1" t="s">
        <v>1089</v>
      </c>
      <c r="U48" s="1" t="s">
        <v>1090</v>
      </c>
      <c r="V48" s="1" t="s">
        <v>1132</v>
      </c>
    </row>
    <row r="49" s="1" customFormat="1" spans="1:22">
      <c r="A49" s="3">
        <v>999223236655234</v>
      </c>
      <c r="B49" s="1" t="s">
        <v>1075</v>
      </c>
      <c r="C49" s="1" t="s">
        <v>1361</v>
      </c>
      <c r="D49" s="1" t="s">
        <v>1218</v>
      </c>
      <c r="E49" s="1" t="s">
        <v>1362</v>
      </c>
      <c r="F49" s="1" t="s">
        <v>1075</v>
      </c>
      <c r="G49" s="1" t="s">
        <v>1079</v>
      </c>
      <c r="H49" s="1" t="s">
        <v>1080</v>
      </c>
      <c r="I49" s="1" t="s">
        <v>1363</v>
      </c>
      <c r="J49" s="1" t="s">
        <v>30</v>
      </c>
      <c r="K49" s="1" t="s">
        <v>1364</v>
      </c>
      <c r="L49" s="1" t="s">
        <v>1364</v>
      </c>
      <c r="M49" s="1" t="s">
        <v>1083</v>
      </c>
      <c r="N49" s="1" t="s">
        <v>1083</v>
      </c>
      <c r="O49" s="1" t="s">
        <v>1084</v>
      </c>
      <c r="P49" s="1" t="s">
        <v>1085</v>
      </c>
      <c r="Q49" s="1" t="s">
        <v>1086</v>
      </c>
      <c r="R49" s="1" t="s">
        <v>1365</v>
      </c>
      <c r="S49" s="1" t="s">
        <v>1088</v>
      </c>
      <c r="T49" s="1" t="s">
        <v>1089</v>
      </c>
      <c r="U49" s="1" t="s">
        <v>1090</v>
      </c>
      <c r="V49" s="1" t="s">
        <v>1223</v>
      </c>
    </row>
    <row r="50" s="1" customFormat="1" spans="1:22">
      <c r="A50" s="3">
        <v>999223236387206</v>
      </c>
      <c r="B50" s="1" t="s">
        <v>1075</v>
      </c>
      <c r="C50" s="1" t="s">
        <v>1366</v>
      </c>
      <c r="D50" s="1" t="s">
        <v>1367</v>
      </c>
      <c r="E50" s="1" t="s">
        <v>1368</v>
      </c>
      <c r="F50" s="1" t="s">
        <v>1075</v>
      </c>
      <c r="G50" s="1" t="s">
        <v>1079</v>
      </c>
      <c r="H50" s="1" t="s">
        <v>1080</v>
      </c>
      <c r="I50" s="1" t="s">
        <v>1369</v>
      </c>
      <c r="J50" s="1" t="s">
        <v>30</v>
      </c>
      <c r="K50" s="1" t="s">
        <v>1370</v>
      </c>
      <c r="L50" s="1" t="s">
        <v>1370</v>
      </c>
      <c r="M50" s="1" t="s">
        <v>1083</v>
      </c>
      <c r="N50" s="1" t="s">
        <v>1083</v>
      </c>
      <c r="O50" s="1" t="s">
        <v>1084</v>
      </c>
      <c r="P50" s="1" t="s">
        <v>1085</v>
      </c>
      <c r="Q50" s="1" t="s">
        <v>1086</v>
      </c>
      <c r="R50" s="1" t="s">
        <v>1371</v>
      </c>
      <c r="S50" s="1" t="s">
        <v>1088</v>
      </c>
      <c r="T50" s="1" t="s">
        <v>1089</v>
      </c>
      <c r="U50" s="1" t="s">
        <v>1090</v>
      </c>
      <c r="V50" s="1" t="s">
        <v>1098</v>
      </c>
    </row>
    <row r="51" s="1" customFormat="1" spans="1:22">
      <c r="A51" s="3">
        <v>999223232415614</v>
      </c>
      <c r="B51" s="1" t="s">
        <v>1372</v>
      </c>
      <c r="C51" s="1" t="s">
        <v>1373</v>
      </c>
      <c r="D51" s="1" t="s">
        <v>1374</v>
      </c>
      <c r="E51" s="1" t="s">
        <v>1375</v>
      </c>
      <c r="F51" s="1" t="s">
        <v>1372</v>
      </c>
      <c r="G51" s="1" t="s">
        <v>1079</v>
      </c>
      <c r="H51" s="1" t="s">
        <v>1080</v>
      </c>
      <c r="I51" s="1" t="s">
        <v>1376</v>
      </c>
      <c r="J51" s="1" t="s">
        <v>30</v>
      </c>
      <c r="K51" s="1" t="s">
        <v>1377</v>
      </c>
      <c r="L51" s="1" t="s">
        <v>1377</v>
      </c>
      <c r="M51" s="1" t="s">
        <v>1083</v>
      </c>
      <c r="N51" s="1" t="s">
        <v>1083</v>
      </c>
      <c r="O51" s="1" t="s">
        <v>1084</v>
      </c>
      <c r="P51" s="1" t="s">
        <v>1085</v>
      </c>
      <c r="Q51" s="1" t="s">
        <v>1086</v>
      </c>
      <c r="R51" s="1" t="s">
        <v>1378</v>
      </c>
      <c r="S51" s="1" t="s">
        <v>1088</v>
      </c>
      <c r="T51" s="1" t="s">
        <v>1089</v>
      </c>
      <c r="U51" s="1" t="s">
        <v>1090</v>
      </c>
      <c r="V51" s="1" t="s">
        <v>1091</v>
      </c>
    </row>
    <row r="52" s="1" customFormat="1" spans="1:22">
      <c r="A52" s="3">
        <v>999223232008799</v>
      </c>
      <c r="B52" s="1" t="s">
        <v>1372</v>
      </c>
      <c r="C52" s="1" t="s">
        <v>1379</v>
      </c>
      <c r="D52" s="1" t="s">
        <v>1287</v>
      </c>
      <c r="E52" s="1" t="s">
        <v>1380</v>
      </c>
      <c r="F52" s="1" t="s">
        <v>1372</v>
      </c>
      <c r="G52" s="1" t="s">
        <v>1079</v>
      </c>
      <c r="H52" s="1" t="s">
        <v>1080</v>
      </c>
      <c r="I52" s="1" t="s">
        <v>1381</v>
      </c>
      <c r="J52" s="1" t="s">
        <v>30</v>
      </c>
      <c r="K52" s="1" t="s">
        <v>1382</v>
      </c>
      <c r="L52" s="1" t="s">
        <v>1382</v>
      </c>
      <c r="M52" s="1" t="s">
        <v>1083</v>
      </c>
      <c r="N52" s="1" t="s">
        <v>1083</v>
      </c>
      <c r="O52" s="1" t="s">
        <v>1084</v>
      </c>
      <c r="P52" s="1" t="s">
        <v>1085</v>
      </c>
      <c r="Q52" s="1" t="s">
        <v>1086</v>
      </c>
      <c r="R52" s="1" t="s">
        <v>1383</v>
      </c>
      <c r="S52" s="1" t="s">
        <v>1088</v>
      </c>
      <c r="T52" s="1" t="s">
        <v>1089</v>
      </c>
      <c r="U52" s="1" t="s">
        <v>1090</v>
      </c>
      <c r="V52" s="1" t="s">
        <v>1098</v>
      </c>
    </row>
    <row r="53" s="1" customFormat="1" spans="1:22">
      <c r="A53" s="3">
        <v>999223231946683</v>
      </c>
      <c r="B53" s="1" t="s">
        <v>1372</v>
      </c>
      <c r="C53" s="1" t="s">
        <v>1384</v>
      </c>
      <c r="D53" s="1" t="s">
        <v>1385</v>
      </c>
      <c r="E53" s="1" t="s">
        <v>1386</v>
      </c>
      <c r="F53" s="1" t="s">
        <v>1372</v>
      </c>
      <c r="G53" s="1" t="s">
        <v>1079</v>
      </c>
      <c r="H53" s="1" t="s">
        <v>1080</v>
      </c>
      <c r="I53" s="1" t="s">
        <v>1387</v>
      </c>
      <c r="J53" s="1" t="s">
        <v>30</v>
      </c>
      <c r="K53" s="1" t="s">
        <v>1388</v>
      </c>
      <c r="L53" s="1" t="s">
        <v>1388</v>
      </c>
      <c r="M53" s="1" t="s">
        <v>1083</v>
      </c>
      <c r="N53" s="1" t="s">
        <v>1083</v>
      </c>
      <c r="O53" s="1" t="s">
        <v>1084</v>
      </c>
      <c r="P53" s="1" t="s">
        <v>1085</v>
      </c>
      <c r="Q53" s="1" t="s">
        <v>1086</v>
      </c>
      <c r="R53" s="1" t="s">
        <v>1389</v>
      </c>
      <c r="S53" s="1" t="s">
        <v>1088</v>
      </c>
      <c r="T53" s="1" t="s">
        <v>1089</v>
      </c>
      <c r="U53" s="1" t="s">
        <v>1090</v>
      </c>
      <c r="V53" s="1" t="s">
        <v>1125</v>
      </c>
    </row>
    <row r="54" s="1" customFormat="1" spans="1:22">
      <c r="A54" s="3">
        <v>23228698079</v>
      </c>
      <c r="B54" s="1" t="s">
        <v>1372</v>
      </c>
      <c r="C54" s="1" t="s">
        <v>1390</v>
      </c>
      <c r="D54" s="1" t="s">
        <v>1391</v>
      </c>
      <c r="E54" s="1" t="s">
        <v>1392</v>
      </c>
      <c r="F54" s="1" t="s">
        <v>1372</v>
      </c>
      <c r="G54" s="1" t="s">
        <v>1079</v>
      </c>
      <c r="H54" s="1" t="s">
        <v>1080</v>
      </c>
      <c r="I54" s="1" t="s">
        <v>1393</v>
      </c>
      <c r="J54" s="1" t="s">
        <v>30</v>
      </c>
      <c r="K54" s="1" t="s">
        <v>1394</v>
      </c>
      <c r="L54" s="1" t="s">
        <v>1394</v>
      </c>
      <c r="M54" s="1" t="s">
        <v>1083</v>
      </c>
      <c r="N54" s="1" t="s">
        <v>1083</v>
      </c>
      <c r="O54" s="1" t="s">
        <v>1084</v>
      </c>
      <c r="P54" s="1" t="s">
        <v>1085</v>
      </c>
      <c r="Q54" s="1" t="s">
        <v>1086</v>
      </c>
      <c r="R54" s="1" t="s">
        <v>1395</v>
      </c>
      <c r="S54" s="1" t="s">
        <v>1088</v>
      </c>
      <c r="T54" s="1" t="s">
        <v>1089</v>
      </c>
      <c r="U54" s="1" t="s">
        <v>1090</v>
      </c>
      <c r="V54" s="1" t="s">
        <v>1132</v>
      </c>
    </row>
    <row r="55" s="1" customFormat="1" spans="1:22">
      <c r="A55" s="3">
        <v>999223227103043</v>
      </c>
      <c r="B55" s="1" t="s">
        <v>1372</v>
      </c>
      <c r="C55" s="1" t="s">
        <v>1396</v>
      </c>
      <c r="D55" s="1" t="s">
        <v>1296</v>
      </c>
      <c r="E55" s="1" t="s">
        <v>1397</v>
      </c>
      <c r="F55" s="1" t="s">
        <v>1075</v>
      </c>
      <c r="G55" s="1" t="s">
        <v>1079</v>
      </c>
      <c r="H55" s="1" t="s">
        <v>1080</v>
      </c>
      <c r="I55" s="1" t="s">
        <v>1398</v>
      </c>
      <c r="J55" s="1" t="s">
        <v>30</v>
      </c>
      <c r="K55" s="1" t="s">
        <v>1399</v>
      </c>
      <c r="L55" s="1" t="s">
        <v>1399</v>
      </c>
      <c r="M55" s="1" t="s">
        <v>1083</v>
      </c>
      <c r="N55" s="1" t="s">
        <v>1083</v>
      </c>
      <c r="O55" s="1" t="s">
        <v>1084</v>
      </c>
      <c r="P55" s="1" t="s">
        <v>1085</v>
      </c>
      <c r="Q55" s="1" t="s">
        <v>1086</v>
      </c>
      <c r="R55" s="1" t="s">
        <v>1400</v>
      </c>
      <c r="S55" s="1" t="s">
        <v>1088</v>
      </c>
      <c r="T55" s="1" t="s">
        <v>1089</v>
      </c>
      <c r="U55" s="1" t="s">
        <v>1090</v>
      </c>
      <c r="V55" s="1" t="s">
        <v>1285</v>
      </c>
    </row>
    <row r="56" s="1" customFormat="1" spans="1:22">
      <c r="A56" s="3">
        <v>999223224915769</v>
      </c>
      <c r="B56" s="1" t="s">
        <v>1372</v>
      </c>
      <c r="C56" s="1" t="s">
        <v>1401</v>
      </c>
      <c r="D56" s="1" t="s">
        <v>1402</v>
      </c>
      <c r="E56" s="1" t="s">
        <v>1403</v>
      </c>
      <c r="F56" s="1" t="s">
        <v>1372</v>
      </c>
      <c r="G56" s="1" t="s">
        <v>1079</v>
      </c>
      <c r="H56" s="1" t="s">
        <v>1080</v>
      </c>
      <c r="I56" s="1" t="s">
        <v>1404</v>
      </c>
      <c r="J56" s="1" t="s">
        <v>30</v>
      </c>
      <c r="K56" s="1" t="s">
        <v>1405</v>
      </c>
      <c r="L56" s="1" t="s">
        <v>1405</v>
      </c>
      <c r="M56" s="1" t="s">
        <v>1083</v>
      </c>
      <c r="N56" s="1" t="s">
        <v>1083</v>
      </c>
      <c r="O56" s="1" t="s">
        <v>1084</v>
      </c>
      <c r="P56" s="1" t="s">
        <v>1085</v>
      </c>
      <c r="Q56" s="1" t="s">
        <v>1086</v>
      </c>
      <c r="R56" s="1" t="s">
        <v>1406</v>
      </c>
      <c r="S56" s="1" t="s">
        <v>1088</v>
      </c>
      <c r="T56" s="1" t="s">
        <v>1089</v>
      </c>
      <c r="U56" s="1" t="s">
        <v>1090</v>
      </c>
      <c r="V56" s="1" t="s">
        <v>1098</v>
      </c>
    </row>
    <row r="57" s="1" customFormat="1" spans="1:22">
      <c r="A57" s="3">
        <v>999223224612936</v>
      </c>
      <c r="B57" s="1" t="s">
        <v>1372</v>
      </c>
      <c r="C57" s="1" t="s">
        <v>1407</v>
      </c>
      <c r="D57" s="1" t="s">
        <v>1408</v>
      </c>
      <c r="E57" s="1" t="s">
        <v>1409</v>
      </c>
      <c r="F57" s="1" t="s">
        <v>1372</v>
      </c>
      <c r="G57" s="1" t="s">
        <v>1079</v>
      </c>
      <c r="H57" s="1" t="s">
        <v>1080</v>
      </c>
      <c r="I57" s="1" t="s">
        <v>1410</v>
      </c>
      <c r="J57" s="1" t="s">
        <v>30</v>
      </c>
      <c r="K57" s="1" t="s">
        <v>1411</v>
      </c>
      <c r="L57" s="1" t="s">
        <v>1411</v>
      </c>
      <c r="M57" s="1" t="s">
        <v>1083</v>
      </c>
      <c r="N57" s="1" t="s">
        <v>1083</v>
      </c>
      <c r="O57" s="1" t="s">
        <v>1084</v>
      </c>
      <c r="P57" s="1" t="s">
        <v>1085</v>
      </c>
      <c r="Q57" s="1" t="s">
        <v>1086</v>
      </c>
      <c r="R57" s="1" t="s">
        <v>1412</v>
      </c>
      <c r="S57" s="1" t="s">
        <v>1088</v>
      </c>
      <c r="T57" s="1" t="s">
        <v>1089</v>
      </c>
      <c r="U57" s="1" t="s">
        <v>1090</v>
      </c>
      <c r="V57" s="1" t="s">
        <v>1091</v>
      </c>
    </row>
    <row r="58" s="1" customFormat="1" spans="1:22">
      <c r="A58" s="3">
        <v>999223224575898</v>
      </c>
      <c r="B58" s="1" t="s">
        <v>1372</v>
      </c>
      <c r="C58" s="1" t="s">
        <v>1413</v>
      </c>
      <c r="D58" s="1" t="s">
        <v>1414</v>
      </c>
      <c r="E58" s="1" t="s">
        <v>1415</v>
      </c>
      <c r="F58" s="1" t="s">
        <v>1075</v>
      </c>
      <c r="G58" s="1" t="s">
        <v>1079</v>
      </c>
      <c r="H58" s="1" t="s">
        <v>1080</v>
      </c>
      <c r="I58" s="1" t="s">
        <v>1416</v>
      </c>
      <c r="J58" s="1" t="s">
        <v>30</v>
      </c>
      <c r="K58" s="1" t="s">
        <v>1417</v>
      </c>
      <c r="L58" s="1" t="s">
        <v>1417</v>
      </c>
      <c r="M58" s="1" t="s">
        <v>1083</v>
      </c>
      <c r="N58" s="1" t="s">
        <v>1083</v>
      </c>
      <c r="O58" s="1" t="s">
        <v>1084</v>
      </c>
      <c r="P58" s="1" t="s">
        <v>1085</v>
      </c>
      <c r="Q58" s="1" t="s">
        <v>1086</v>
      </c>
      <c r="R58" s="1" t="s">
        <v>1418</v>
      </c>
      <c r="S58" s="1" t="s">
        <v>1088</v>
      </c>
      <c r="T58" s="1" t="s">
        <v>1089</v>
      </c>
      <c r="U58" s="1" t="s">
        <v>1090</v>
      </c>
      <c r="V58" s="1" t="s">
        <v>1098</v>
      </c>
    </row>
    <row r="59" s="1" customFormat="1" spans="1:22">
      <c r="A59" s="3">
        <v>999223222816463</v>
      </c>
      <c r="B59" s="1" t="s">
        <v>1372</v>
      </c>
      <c r="C59" s="1" t="s">
        <v>1419</v>
      </c>
      <c r="D59" s="1" t="s">
        <v>1420</v>
      </c>
      <c r="E59" s="1" t="s">
        <v>1421</v>
      </c>
      <c r="F59" s="1" t="s">
        <v>1075</v>
      </c>
      <c r="G59" s="1" t="s">
        <v>1079</v>
      </c>
      <c r="H59" s="1" t="s">
        <v>1080</v>
      </c>
      <c r="I59" s="1" t="s">
        <v>1422</v>
      </c>
      <c r="J59" s="1" t="s">
        <v>30</v>
      </c>
      <c r="K59" s="1" t="s">
        <v>1423</v>
      </c>
      <c r="L59" s="1" t="s">
        <v>1423</v>
      </c>
      <c r="M59" s="1" t="s">
        <v>1083</v>
      </c>
      <c r="N59" s="1" t="s">
        <v>1083</v>
      </c>
      <c r="O59" s="1" t="s">
        <v>1084</v>
      </c>
      <c r="P59" s="1" t="s">
        <v>1085</v>
      </c>
      <c r="Q59" s="1" t="s">
        <v>1086</v>
      </c>
      <c r="R59" s="1" t="s">
        <v>1424</v>
      </c>
      <c r="S59" s="1" t="s">
        <v>1088</v>
      </c>
      <c r="T59" s="1" t="s">
        <v>1089</v>
      </c>
      <c r="U59" s="1" t="s">
        <v>1090</v>
      </c>
      <c r="V59" s="1" t="s">
        <v>1098</v>
      </c>
    </row>
    <row r="60" s="1" customFormat="1" spans="1:22">
      <c r="A60" s="3">
        <v>999223222151765</v>
      </c>
      <c r="B60" s="1" t="s">
        <v>1372</v>
      </c>
      <c r="C60" s="1" t="s">
        <v>1425</v>
      </c>
      <c r="D60" s="1" t="s">
        <v>1426</v>
      </c>
      <c r="E60" s="1" t="s">
        <v>1427</v>
      </c>
      <c r="F60" s="1" t="s">
        <v>1075</v>
      </c>
      <c r="G60" s="1" t="s">
        <v>1079</v>
      </c>
      <c r="H60" s="1" t="s">
        <v>1080</v>
      </c>
      <c r="I60" s="1" t="s">
        <v>1428</v>
      </c>
      <c r="J60" s="1" t="s">
        <v>30</v>
      </c>
      <c r="K60" s="1" t="s">
        <v>1429</v>
      </c>
      <c r="L60" s="1" t="s">
        <v>1429</v>
      </c>
      <c r="M60" s="1" t="s">
        <v>1083</v>
      </c>
      <c r="N60" s="1" t="s">
        <v>1083</v>
      </c>
      <c r="O60" s="1" t="s">
        <v>1084</v>
      </c>
      <c r="P60" s="1" t="s">
        <v>1085</v>
      </c>
      <c r="Q60" s="1" t="s">
        <v>1086</v>
      </c>
      <c r="R60" s="1" t="s">
        <v>1430</v>
      </c>
      <c r="S60" s="1" t="s">
        <v>1088</v>
      </c>
      <c r="T60" s="1" t="s">
        <v>1089</v>
      </c>
      <c r="U60" s="1" t="s">
        <v>1090</v>
      </c>
      <c r="V60" s="1" t="s">
        <v>1431</v>
      </c>
    </row>
    <row r="61" s="1" customFormat="1" spans="1:22">
      <c r="A61" s="3">
        <v>999223222125649</v>
      </c>
      <c r="B61" s="1" t="s">
        <v>1372</v>
      </c>
      <c r="C61" s="1" t="s">
        <v>1432</v>
      </c>
      <c r="D61" s="1" t="s">
        <v>1433</v>
      </c>
      <c r="E61" s="1" t="s">
        <v>1434</v>
      </c>
      <c r="F61" s="1" t="s">
        <v>1372</v>
      </c>
      <c r="G61" s="1" t="s">
        <v>1079</v>
      </c>
      <c r="H61" s="1" t="s">
        <v>1080</v>
      </c>
      <c r="I61" s="1" t="s">
        <v>1435</v>
      </c>
      <c r="J61" s="1" t="s">
        <v>30</v>
      </c>
      <c r="K61" s="1" t="s">
        <v>1123</v>
      </c>
      <c r="L61" s="1" t="s">
        <v>1123</v>
      </c>
      <c r="M61" s="1" t="s">
        <v>1083</v>
      </c>
      <c r="N61" s="1" t="s">
        <v>1083</v>
      </c>
      <c r="O61" s="1" t="s">
        <v>1084</v>
      </c>
      <c r="P61" s="1" t="s">
        <v>1085</v>
      </c>
      <c r="Q61" s="1" t="s">
        <v>1086</v>
      </c>
      <c r="R61" s="1" t="s">
        <v>1436</v>
      </c>
      <c r="S61" s="1" t="s">
        <v>1088</v>
      </c>
      <c r="T61" s="1" t="s">
        <v>1089</v>
      </c>
      <c r="U61" s="1" t="s">
        <v>1090</v>
      </c>
      <c r="V61" s="1" t="s">
        <v>1118</v>
      </c>
    </row>
    <row r="62" s="1" customFormat="1" spans="1:22">
      <c r="A62" s="3">
        <v>999223221941848</v>
      </c>
      <c r="B62" s="1" t="s">
        <v>1372</v>
      </c>
      <c r="C62" s="1" t="s">
        <v>1437</v>
      </c>
      <c r="D62" s="1" t="s">
        <v>1438</v>
      </c>
      <c r="E62" s="1" t="s">
        <v>1439</v>
      </c>
      <c r="F62" s="1" t="s">
        <v>1075</v>
      </c>
      <c r="G62" s="1" t="s">
        <v>1079</v>
      </c>
      <c r="H62" s="1" t="s">
        <v>1080</v>
      </c>
      <c r="I62" s="1" t="s">
        <v>1440</v>
      </c>
      <c r="J62" s="1" t="s">
        <v>30</v>
      </c>
      <c r="K62" s="1" t="s">
        <v>1441</v>
      </c>
      <c r="L62" s="1" t="s">
        <v>1441</v>
      </c>
      <c r="M62" s="1" t="s">
        <v>1083</v>
      </c>
      <c r="N62" s="1" t="s">
        <v>1083</v>
      </c>
      <c r="O62" s="1" t="s">
        <v>1084</v>
      </c>
      <c r="P62" s="1" t="s">
        <v>1085</v>
      </c>
      <c r="Q62" s="1" t="s">
        <v>1086</v>
      </c>
      <c r="R62" s="1" t="s">
        <v>1442</v>
      </c>
      <c r="S62" s="1" t="s">
        <v>1088</v>
      </c>
      <c r="T62" s="1" t="s">
        <v>1089</v>
      </c>
      <c r="U62" s="1" t="s">
        <v>1090</v>
      </c>
      <c r="V62" s="1" t="s">
        <v>1091</v>
      </c>
    </row>
    <row r="63" s="1" customFormat="1" spans="1:22">
      <c r="A63" s="3">
        <v>999223221868552</v>
      </c>
      <c r="B63" s="1" t="s">
        <v>1372</v>
      </c>
      <c r="C63" s="1" t="s">
        <v>1443</v>
      </c>
      <c r="D63" s="1" t="s">
        <v>1444</v>
      </c>
      <c r="E63" s="1" t="s">
        <v>1445</v>
      </c>
      <c r="F63" s="1" t="s">
        <v>1075</v>
      </c>
      <c r="G63" s="1" t="s">
        <v>1079</v>
      </c>
      <c r="H63" s="1" t="s">
        <v>1080</v>
      </c>
      <c r="I63" s="1" t="s">
        <v>1446</v>
      </c>
      <c r="J63" s="1" t="s">
        <v>30</v>
      </c>
      <c r="K63" s="1" t="s">
        <v>1447</v>
      </c>
      <c r="L63" s="1" t="s">
        <v>1447</v>
      </c>
      <c r="M63" s="1" t="s">
        <v>1083</v>
      </c>
      <c r="N63" s="1" t="s">
        <v>1083</v>
      </c>
      <c r="O63" s="1" t="s">
        <v>1084</v>
      </c>
      <c r="P63" s="1" t="s">
        <v>1085</v>
      </c>
      <c r="Q63" s="1" t="s">
        <v>1086</v>
      </c>
      <c r="R63" s="1" t="s">
        <v>1448</v>
      </c>
      <c r="S63" s="1" t="s">
        <v>1088</v>
      </c>
      <c r="T63" s="1" t="s">
        <v>1089</v>
      </c>
      <c r="U63" s="1" t="s">
        <v>1090</v>
      </c>
      <c r="V63" s="1" t="s">
        <v>1132</v>
      </c>
    </row>
    <row r="64" s="1" customFormat="1" spans="1:22">
      <c r="A64" s="3">
        <v>999223220146274</v>
      </c>
      <c r="B64" s="1" t="s">
        <v>1372</v>
      </c>
      <c r="C64" s="1" t="s">
        <v>1449</v>
      </c>
      <c r="D64" s="1" t="s">
        <v>1450</v>
      </c>
      <c r="E64" s="1" t="s">
        <v>1451</v>
      </c>
      <c r="F64" s="1" t="s">
        <v>1372</v>
      </c>
      <c r="G64" s="1" t="s">
        <v>1079</v>
      </c>
      <c r="H64" s="1" t="s">
        <v>1080</v>
      </c>
      <c r="I64" s="1" t="s">
        <v>1452</v>
      </c>
      <c r="J64" s="1" t="s">
        <v>30</v>
      </c>
      <c r="K64" s="1" t="s">
        <v>1453</v>
      </c>
      <c r="L64" s="1" t="s">
        <v>1453</v>
      </c>
      <c r="M64" s="1" t="s">
        <v>1083</v>
      </c>
      <c r="N64" s="1" t="s">
        <v>1083</v>
      </c>
      <c r="O64" s="1" t="s">
        <v>1084</v>
      </c>
      <c r="P64" s="1" t="s">
        <v>1085</v>
      </c>
      <c r="Q64" s="1" t="s">
        <v>1086</v>
      </c>
      <c r="R64" s="1" t="s">
        <v>1454</v>
      </c>
      <c r="S64" s="1" t="s">
        <v>1088</v>
      </c>
      <c r="T64" s="1" t="s">
        <v>1089</v>
      </c>
      <c r="U64" s="1" t="s">
        <v>1090</v>
      </c>
      <c r="V64" s="1" t="s">
        <v>1307</v>
      </c>
    </row>
    <row r="65" s="1" customFormat="1" spans="1:22">
      <c r="A65" s="3">
        <v>999223218297063</v>
      </c>
      <c r="B65" s="1" t="s">
        <v>1372</v>
      </c>
      <c r="C65" s="1" t="s">
        <v>1455</v>
      </c>
      <c r="D65" s="1" t="s">
        <v>1456</v>
      </c>
      <c r="E65" s="1" t="s">
        <v>1457</v>
      </c>
      <c r="F65" s="1" t="s">
        <v>1372</v>
      </c>
      <c r="G65" s="1" t="s">
        <v>1079</v>
      </c>
      <c r="H65" s="1" t="s">
        <v>1080</v>
      </c>
      <c r="I65" s="1" t="s">
        <v>1458</v>
      </c>
      <c r="J65" s="1" t="s">
        <v>30</v>
      </c>
      <c r="K65" s="1" t="s">
        <v>1459</v>
      </c>
      <c r="L65" s="1" t="s">
        <v>1459</v>
      </c>
      <c r="M65" s="1" t="s">
        <v>1083</v>
      </c>
      <c r="N65" s="1" t="s">
        <v>1083</v>
      </c>
      <c r="O65" s="1" t="s">
        <v>1084</v>
      </c>
      <c r="P65" s="1" t="s">
        <v>1085</v>
      </c>
      <c r="Q65" s="1" t="s">
        <v>1086</v>
      </c>
      <c r="R65" s="1" t="s">
        <v>1460</v>
      </c>
      <c r="S65" s="1" t="s">
        <v>1088</v>
      </c>
      <c r="T65" s="1" t="s">
        <v>1089</v>
      </c>
      <c r="U65" s="1" t="s">
        <v>1090</v>
      </c>
      <c r="V65" s="1" t="s">
        <v>1461</v>
      </c>
    </row>
    <row r="66" s="1" customFormat="1" spans="1:22">
      <c r="A66" s="3">
        <v>999223218096729</v>
      </c>
      <c r="B66" s="1" t="s">
        <v>1462</v>
      </c>
      <c r="C66" s="1" t="s">
        <v>1463</v>
      </c>
      <c r="D66" s="1" t="s">
        <v>1464</v>
      </c>
      <c r="E66" s="1" t="s">
        <v>1465</v>
      </c>
      <c r="F66" s="1" t="s">
        <v>1372</v>
      </c>
      <c r="G66" s="1" t="s">
        <v>1079</v>
      </c>
      <c r="H66" s="1" t="s">
        <v>1080</v>
      </c>
      <c r="I66" s="1" t="s">
        <v>1466</v>
      </c>
      <c r="J66" s="1" t="s">
        <v>30</v>
      </c>
      <c r="K66" s="1" t="s">
        <v>1467</v>
      </c>
      <c r="L66" s="1" t="s">
        <v>1467</v>
      </c>
      <c r="M66" s="1" t="s">
        <v>1083</v>
      </c>
      <c r="N66" s="1" t="s">
        <v>1083</v>
      </c>
      <c r="O66" s="1" t="s">
        <v>1084</v>
      </c>
      <c r="P66" s="1" t="s">
        <v>1085</v>
      </c>
      <c r="Q66" s="1" t="s">
        <v>1086</v>
      </c>
      <c r="R66" s="1" t="s">
        <v>1468</v>
      </c>
      <c r="S66" s="1" t="s">
        <v>1088</v>
      </c>
      <c r="T66" s="1" t="s">
        <v>1089</v>
      </c>
      <c r="U66" s="1" t="s">
        <v>1090</v>
      </c>
      <c r="V66" s="1" t="s">
        <v>1469</v>
      </c>
    </row>
    <row r="67" s="1" customFormat="1" spans="1:22">
      <c r="A67" s="3">
        <v>999223217910232</v>
      </c>
      <c r="B67" s="1" t="s">
        <v>1462</v>
      </c>
      <c r="C67" s="1" t="s">
        <v>1470</v>
      </c>
      <c r="D67" s="1" t="s">
        <v>1471</v>
      </c>
      <c r="E67" s="1" t="s">
        <v>1472</v>
      </c>
      <c r="F67" s="1" t="s">
        <v>1075</v>
      </c>
      <c r="G67" s="1" t="s">
        <v>1079</v>
      </c>
      <c r="H67" s="1" t="s">
        <v>1080</v>
      </c>
      <c r="I67" s="1" t="s">
        <v>1473</v>
      </c>
      <c r="J67" s="1" t="s">
        <v>30</v>
      </c>
      <c r="K67" s="1" t="s">
        <v>1474</v>
      </c>
      <c r="L67" s="1" t="s">
        <v>1474</v>
      </c>
      <c r="M67" s="1" t="s">
        <v>1083</v>
      </c>
      <c r="N67" s="1" t="s">
        <v>1083</v>
      </c>
      <c r="O67" s="1" t="s">
        <v>1084</v>
      </c>
      <c r="P67" s="1" t="s">
        <v>1085</v>
      </c>
      <c r="Q67" s="1" t="s">
        <v>1086</v>
      </c>
      <c r="R67" s="1" t="s">
        <v>1475</v>
      </c>
      <c r="S67" s="1" t="s">
        <v>1088</v>
      </c>
      <c r="T67" s="1" t="s">
        <v>1089</v>
      </c>
      <c r="U67" s="1" t="s">
        <v>1090</v>
      </c>
      <c r="V67" s="1" t="s">
        <v>1132</v>
      </c>
    </row>
    <row r="68" s="1" customFormat="1" spans="1:22">
      <c r="A68" s="3">
        <v>999223217568505</v>
      </c>
      <c r="B68" s="1" t="s">
        <v>1462</v>
      </c>
      <c r="C68" s="1" t="s">
        <v>1476</v>
      </c>
      <c r="D68" s="1" t="s">
        <v>1477</v>
      </c>
      <c r="E68" s="1" t="s">
        <v>1478</v>
      </c>
      <c r="F68" s="1" t="s">
        <v>1372</v>
      </c>
      <c r="G68" s="1" t="s">
        <v>1079</v>
      </c>
      <c r="H68" s="1" t="s">
        <v>1080</v>
      </c>
      <c r="I68" s="1" t="s">
        <v>1479</v>
      </c>
      <c r="J68" s="1" t="s">
        <v>30</v>
      </c>
      <c r="K68" s="1" t="s">
        <v>1480</v>
      </c>
      <c r="L68" s="1" t="s">
        <v>1480</v>
      </c>
      <c r="M68" s="1" t="s">
        <v>1083</v>
      </c>
      <c r="N68" s="1" t="s">
        <v>1083</v>
      </c>
      <c r="O68" s="1" t="s">
        <v>1084</v>
      </c>
      <c r="P68" s="1" t="s">
        <v>1085</v>
      </c>
      <c r="Q68" s="1" t="s">
        <v>1086</v>
      </c>
      <c r="R68" s="1" t="s">
        <v>1481</v>
      </c>
      <c r="S68" s="1" t="s">
        <v>1088</v>
      </c>
      <c r="T68" s="1" t="s">
        <v>1089</v>
      </c>
      <c r="U68" s="1" t="s">
        <v>1210</v>
      </c>
      <c r="V68" s="1" t="s">
        <v>1118</v>
      </c>
    </row>
    <row r="69" s="1" customFormat="1" spans="1:22">
      <c r="A69" s="3">
        <v>999223216507188</v>
      </c>
      <c r="B69" s="1" t="s">
        <v>1462</v>
      </c>
      <c r="C69" s="1" t="s">
        <v>1482</v>
      </c>
      <c r="D69" s="1" t="s">
        <v>1483</v>
      </c>
      <c r="E69" s="1" t="s">
        <v>1484</v>
      </c>
      <c r="F69" s="1" t="s">
        <v>1075</v>
      </c>
      <c r="G69" s="1" t="s">
        <v>1079</v>
      </c>
      <c r="H69" s="1" t="s">
        <v>1080</v>
      </c>
      <c r="I69" s="1" t="s">
        <v>1485</v>
      </c>
      <c r="J69" s="1" t="s">
        <v>30</v>
      </c>
      <c r="K69" s="1" t="s">
        <v>1486</v>
      </c>
      <c r="L69" s="1" t="s">
        <v>1486</v>
      </c>
      <c r="M69" s="1" t="s">
        <v>1083</v>
      </c>
      <c r="N69" s="1" t="s">
        <v>1083</v>
      </c>
      <c r="O69" s="1" t="s">
        <v>1084</v>
      </c>
      <c r="P69" s="1" t="s">
        <v>1085</v>
      </c>
      <c r="Q69" s="1" t="s">
        <v>1086</v>
      </c>
      <c r="R69" s="1" t="s">
        <v>1487</v>
      </c>
      <c r="S69" s="1" t="s">
        <v>1088</v>
      </c>
      <c r="T69" s="1" t="s">
        <v>1089</v>
      </c>
      <c r="U69" s="1" t="s">
        <v>1090</v>
      </c>
      <c r="V69" s="1" t="s">
        <v>1132</v>
      </c>
    </row>
    <row r="70" s="1" customFormat="1" spans="1:22">
      <c r="A70" s="3">
        <v>999223216188487</v>
      </c>
      <c r="B70" s="1" t="s">
        <v>1462</v>
      </c>
      <c r="C70" s="1" t="s">
        <v>1488</v>
      </c>
      <c r="D70" s="1" t="s">
        <v>1489</v>
      </c>
      <c r="E70" s="1" t="s">
        <v>1490</v>
      </c>
      <c r="F70" s="1" t="s">
        <v>1372</v>
      </c>
      <c r="G70" s="1" t="s">
        <v>1079</v>
      </c>
      <c r="H70" s="1" t="s">
        <v>1080</v>
      </c>
      <c r="I70" s="1" t="s">
        <v>1491</v>
      </c>
      <c r="J70" s="1" t="s">
        <v>30</v>
      </c>
      <c r="K70" s="1" t="s">
        <v>1492</v>
      </c>
      <c r="L70" s="1" t="s">
        <v>1492</v>
      </c>
      <c r="M70" s="1" t="s">
        <v>1083</v>
      </c>
      <c r="N70" s="1" t="s">
        <v>1083</v>
      </c>
      <c r="O70" s="1" t="s">
        <v>1084</v>
      </c>
      <c r="P70" s="1" t="s">
        <v>1085</v>
      </c>
      <c r="Q70" s="1" t="s">
        <v>1086</v>
      </c>
      <c r="R70" s="1" t="s">
        <v>1493</v>
      </c>
      <c r="S70" s="1" t="s">
        <v>1088</v>
      </c>
      <c r="T70" s="1" t="s">
        <v>1089</v>
      </c>
      <c r="U70" s="1" t="s">
        <v>1090</v>
      </c>
      <c r="V70" s="1" t="s">
        <v>1132</v>
      </c>
    </row>
    <row r="71" s="1" customFormat="1" spans="1:22">
      <c r="A71" s="3">
        <v>999223214678158</v>
      </c>
      <c r="B71" s="1" t="s">
        <v>1462</v>
      </c>
      <c r="C71" s="1" t="s">
        <v>1494</v>
      </c>
      <c r="D71" s="1" t="s">
        <v>1495</v>
      </c>
      <c r="E71" s="1" t="s">
        <v>1496</v>
      </c>
      <c r="F71" s="1" t="s">
        <v>1075</v>
      </c>
      <c r="G71" s="1" t="s">
        <v>1079</v>
      </c>
      <c r="H71" s="1" t="s">
        <v>1080</v>
      </c>
      <c r="I71" s="1" t="s">
        <v>1497</v>
      </c>
      <c r="J71" s="1" t="s">
        <v>30</v>
      </c>
      <c r="K71" s="1" t="s">
        <v>1498</v>
      </c>
      <c r="L71" s="1" t="s">
        <v>1498</v>
      </c>
      <c r="M71" s="1" t="s">
        <v>1083</v>
      </c>
      <c r="N71" s="1" t="s">
        <v>1083</v>
      </c>
      <c r="O71" s="1" t="s">
        <v>1084</v>
      </c>
      <c r="P71" s="1" t="s">
        <v>1085</v>
      </c>
      <c r="Q71" s="1" t="s">
        <v>1086</v>
      </c>
      <c r="R71" s="1" t="s">
        <v>1499</v>
      </c>
      <c r="S71" s="1" t="s">
        <v>1088</v>
      </c>
      <c r="T71" s="1" t="s">
        <v>1089</v>
      </c>
      <c r="U71" s="1" t="s">
        <v>1090</v>
      </c>
      <c r="V71" s="1" t="s">
        <v>1098</v>
      </c>
    </row>
    <row r="72" s="1" customFormat="1" spans="1:22">
      <c r="A72" s="3">
        <v>999223214636083</v>
      </c>
      <c r="B72" s="1" t="s">
        <v>1462</v>
      </c>
      <c r="C72" s="1" t="s">
        <v>1500</v>
      </c>
      <c r="D72" s="1" t="s">
        <v>1501</v>
      </c>
      <c r="E72" s="1" t="s">
        <v>1502</v>
      </c>
      <c r="F72" s="1" t="s">
        <v>1075</v>
      </c>
      <c r="G72" s="1" t="s">
        <v>1079</v>
      </c>
      <c r="H72" s="1" t="s">
        <v>1080</v>
      </c>
      <c r="I72" s="1" t="s">
        <v>1503</v>
      </c>
      <c r="J72" s="1" t="s">
        <v>30</v>
      </c>
      <c r="K72" s="1" t="s">
        <v>1504</v>
      </c>
      <c r="L72" s="1" t="s">
        <v>1504</v>
      </c>
      <c r="M72" s="1" t="s">
        <v>1083</v>
      </c>
      <c r="N72" s="1" t="s">
        <v>1083</v>
      </c>
      <c r="O72" s="1" t="s">
        <v>1084</v>
      </c>
      <c r="P72" s="1" t="s">
        <v>1085</v>
      </c>
      <c r="Q72" s="1" t="s">
        <v>1086</v>
      </c>
      <c r="R72" s="1" t="s">
        <v>1505</v>
      </c>
      <c r="S72" s="1" t="s">
        <v>1088</v>
      </c>
      <c r="T72" s="1" t="s">
        <v>1089</v>
      </c>
      <c r="U72" s="1" t="s">
        <v>1090</v>
      </c>
      <c r="V72" s="1" t="s">
        <v>1431</v>
      </c>
    </row>
    <row r="73" s="1" customFormat="1" spans="1:22">
      <c r="A73" s="3">
        <v>999223214327212</v>
      </c>
      <c r="B73" s="1" t="s">
        <v>1462</v>
      </c>
      <c r="C73" s="1" t="s">
        <v>1506</v>
      </c>
      <c r="D73" s="1" t="s">
        <v>1507</v>
      </c>
      <c r="E73" s="1" t="s">
        <v>1508</v>
      </c>
      <c r="F73" s="1" t="s">
        <v>1075</v>
      </c>
      <c r="G73" s="1" t="s">
        <v>1079</v>
      </c>
      <c r="H73" s="1" t="s">
        <v>1080</v>
      </c>
      <c r="I73" s="1" t="s">
        <v>1509</v>
      </c>
      <c r="J73" s="1" t="s">
        <v>30</v>
      </c>
      <c r="K73" s="1" t="s">
        <v>1510</v>
      </c>
      <c r="L73" s="1" t="s">
        <v>1510</v>
      </c>
      <c r="M73" s="1" t="s">
        <v>1083</v>
      </c>
      <c r="N73" s="1" t="s">
        <v>1083</v>
      </c>
      <c r="O73" s="1" t="s">
        <v>1084</v>
      </c>
      <c r="P73" s="1" t="s">
        <v>1085</v>
      </c>
      <c r="Q73" s="1" t="s">
        <v>1086</v>
      </c>
      <c r="R73" s="1" t="s">
        <v>1511</v>
      </c>
      <c r="S73" s="1" t="s">
        <v>1088</v>
      </c>
      <c r="T73" s="1" t="s">
        <v>1089</v>
      </c>
      <c r="U73" s="1" t="s">
        <v>1090</v>
      </c>
      <c r="V73" s="1" t="s">
        <v>1431</v>
      </c>
    </row>
    <row r="74" s="1" customFormat="1" spans="1:22">
      <c r="A74" s="3">
        <v>999223212874200</v>
      </c>
      <c r="B74" s="1" t="s">
        <v>1462</v>
      </c>
      <c r="C74" s="1" t="s">
        <v>1512</v>
      </c>
      <c r="D74" s="1" t="s">
        <v>1513</v>
      </c>
      <c r="E74" s="1" t="s">
        <v>1514</v>
      </c>
      <c r="F74" s="1" t="s">
        <v>1075</v>
      </c>
      <c r="G74" s="1" t="s">
        <v>1079</v>
      </c>
      <c r="H74" s="1" t="s">
        <v>1080</v>
      </c>
      <c r="I74" s="1" t="s">
        <v>1515</v>
      </c>
      <c r="J74" s="1" t="s">
        <v>30</v>
      </c>
      <c r="K74" s="1" t="s">
        <v>1516</v>
      </c>
      <c r="L74" s="1" t="s">
        <v>1516</v>
      </c>
      <c r="M74" s="1" t="s">
        <v>1083</v>
      </c>
      <c r="N74" s="1" t="s">
        <v>1083</v>
      </c>
      <c r="O74" s="1" t="s">
        <v>1084</v>
      </c>
      <c r="P74" s="1" t="s">
        <v>1085</v>
      </c>
      <c r="Q74" s="1" t="s">
        <v>1086</v>
      </c>
      <c r="R74" s="1" t="s">
        <v>1517</v>
      </c>
      <c r="S74" s="1" t="s">
        <v>1088</v>
      </c>
      <c r="T74" s="1" t="s">
        <v>1089</v>
      </c>
      <c r="U74" s="1" t="s">
        <v>1090</v>
      </c>
      <c r="V74" s="1" t="s">
        <v>1518</v>
      </c>
    </row>
    <row r="75" s="1" customFormat="1" spans="1:22">
      <c r="A75" s="3">
        <v>999223212481722</v>
      </c>
      <c r="B75" s="1" t="s">
        <v>1462</v>
      </c>
      <c r="C75" s="1" t="s">
        <v>1519</v>
      </c>
      <c r="D75" s="1" t="s">
        <v>1520</v>
      </c>
      <c r="E75" s="1" t="s">
        <v>1521</v>
      </c>
      <c r="F75" s="1" t="s">
        <v>1075</v>
      </c>
      <c r="G75" s="1" t="s">
        <v>1079</v>
      </c>
      <c r="H75" s="1" t="s">
        <v>1080</v>
      </c>
      <c r="I75" s="1" t="s">
        <v>1522</v>
      </c>
      <c r="J75" s="1" t="s">
        <v>30</v>
      </c>
      <c r="K75" s="1" t="s">
        <v>1523</v>
      </c>
      <c r="L75" s="1" t="s">
        <v>1523</v>
      </c>
      <c r="M75" s="1" t="s">
        <v>1083</v>
      </c>
      <c r="N75" s="1" t="s">
        <v>1083</v>
      </c>
      <c r="O75" s="1" t="s">
        <v>1084</v>
      </c>
      <c r="P75" s="1" t="s">
        <v>1085</v>
      </c>
      <c r="Q75" s="1" t="s">
        <v>1086</v>
      </c>
      <c r="R75" s="1" t="s">
        <v>1524</v>
      </c>
      <c r="S75" s="1" t="s">
        <v>1088</v>
      </c>
      <c r="T75" s="1" t="s">
        <v>1089</v>
      </c>
      <c r="U75" s="1" t="s">
        <v>1090</v>
      </c>
      <c r="V75" s="1" t="s">
        <v>1256</v>
      </c>
    </row>
    <row r="76" s="1" customFormat="1" spans="1:22">
      <c r="A76" s="3">
        <v>999223209219512</v>
      </c>
      <c r="B76" s="1" t="s">
        <v>1462</v>
      </c>
      <c r="C76" s="1" t="s">
        <v>1525</v>
      </c>
      <c r="D76" s="1" t="s">
        <v>1526</v>
      </c>
      <c r="E76" s="1" t="s">
        <v>1527</v>
      </c>
      <c r="F76" s="1" t="s">
        <v>1372</v>
      </c>
      <c r="G76" s="1" t="s">
        <v>1079</v>
      </c>
      <c r="H76" s="1" t="s">
        <v>1080</v>
      </c>
      <c r="I76" s="1" t="s">
        <v>1528</v>
      </c>
      <c r="J76" s="1" t="s">
        <v>30</v>
      </c>
      <c r="K76" s="1" t="s">
        <v>1529</v>
      </c>
      <c r="L76" s="1" t="s">
        <v>1529</v>
      </c>
      <c r="M76" s="1" t="s">
        <v>1083</v>
      </c>
      <c r="N76" s="1" t="s">
        <v>1083</v>
      </c>
      <c r="O76" s="1" t="s">
        <v>1084</v>
      </c>
      <c r="P76" s="1" t="s">
        <v>1085</v>
      </c>
      <c r="Q76" s="1" t="s">
        <v>1086</v>
      </c>
      <c r="R76" s="1" t="s">
        <v>1530</v>
      </c>
      <c r="S76" s="1" t="s">
        <v>1088</v>
      </c>
      <c r="T76" s="1" t="s">
        <v>1089</v>
      </c>
      <c r="U76" s="1" t="s">
        <v>1090</v>
      </c>
      <c r="V76" s="1" t="s">
        <v>1357</v>
      </c>
    </row>
    <row r="77" s="1" customFormat="1" spans="1:22">
      <c r="A77" s="3">
        <v>999223207347477</v>
      </c>
      <c r="B77" s="1" t="s">
        <v>1462</v>
      </c>
      <c r="C77" s="1" t="s">
        <v>1531</v>
      </c>
      <c r="D77" s="1" t="s">
        <v>1532</v>
      </c>
      <c r="E77" s="1" t="s">
        <v>1533</v>
      </c>
      <c r="F77" s="1" t="s">
        <v>1075</v>
      </c>
      <c r="G77" s="1" t="s">
        <v>1079</v>
      </c>
      <c r="H77" s="1" t="s">
        <v>1080</v>
      </c>
      <c r="I77" s="1" t="s">
        <v>1534</v>
      </c>
      <c r="J77" s="1" t="s">
        <v>30</v>
      </c>
      <c r="K77" s="1" t="s">
        <v>1535</v>
      </c>
      <c r="L77" s="1" t="s">
        <v>1535</v>
      </c>
      <c r="M77" s="1" t="s">
        <v>1083</v>
      </c>
      <c r="N77" s="1" t="s">
        <v>1083</v>
      </c>
      <c r="O77" s="1" t="s">
        <v>1084</v>
      </c>
      <c r="P77" s="1" t="s">
        <v>1085</v>
      </c>
      <c r="Q77" s="1" t="s">
        <v>1086</v>
      </c>
      <c r="R77" s="1" t="s">
        <v>1536</v>
      </c>
      <c r="S77" s="1" t="s">
        <v>1088</v>
      </c>
      <c r="T77" s="1" t="s">
        <v>1089</v>
      </c>
      <c r="U77" s="1" t="s">
        <v>1090</v>
      </c>
      <c r="V77" s="1" t="s">
        <v>1132</v>
      </c>
    </row>
    <row r="78" s="1" customFormat="1" spans="1:22">
      <c r="A78" s="3">
        <v>999223207150055</v>
      </c>
      <c r="B78" s="1" t="s">
        <v>1462</v>
      </c>
      <c r="C78" s="1" t="s">
        <v>1537</v>
      </c>
      <c r="D78" s="1" t="s">
        <v>1538</v>
      </c>
      <c r="E78" s="1" t="s">
        <v>1539</v>
      </c>
      <c r="F78" s="1" t="s">
        <v>1372</v>
      </c>
      <c r="G78" s="1" t="s">
        <v>1079</v>
      </c>
      <c r="H78" s="1" t="s">
        <v>1080</v>
      </c>
      <c r="I78" s="1" t="s">
        <v>1540</v>
      </c>
      <c r="J78" s="1" t="s">
        <v>30</v>
      </c>
      <c r="K78" s="1" t="s">
        <v>1541</v>
      </c>
      <c r="L78" s="1" t="s">
        <v>1541</v>
      </c>
      <c r="M78" s="1" t="s">
        <v>1083</v>
      </c>
      <c r="N78" s="1" t="s">
        <v>1083</v>
      </c>
      <c r="O78" s="1" t="s">
        <v>1084</v>
      </c>
      <c r="P78" s="1" t="s">
        <v>1085</v>
      </c>
      <c r="Q78" s="1" t="s">
        <v>1086</v>
      </c>
      <c r="R78" s="1" t="s">
        <v>1542</v>
      </c>
      <c r="S78" s="1" t="s">
        <v>1088</v>
      </c>
      <c r="T78" s="1" t="s">
        <v>1089</v>
      </c>
      <c r="U78" s="1" t="s">
        <v>1090</v>
      </c>
      <c r="V78" s="1" t="s">
        <v>1091</v>
      </c>
    </row>
    <row r="79" s="1" customFormat="1" spans="1:22">
      <c r="A79" s="3">
        <v>999223206408126</v>
      </c>
      <c r="B79" s="1" t="s">
        <v>1462</v>
      </c>
      <c r="C79" s="1" t="s">
        <v>1543</v>
      </c>
      <c r="D79" s="1" t="s">
        <v>1544</v>
      </c>
      <c r="E79" s="1" t="s">
        <v>1545</v>
      </c>
      <c r="F79" s="1" t="s">
        <v>1462</v>
      </c>
      <c r="G79" s="1" t="s">
        <v>1079</v>
      </c>
      <c r="H79" s="1" t="s">
        <v>1080</v>
      </c>
      <c r="I79" s="1" t="s">
        <v>1546</v>
      </c>
      <c r="J79" s="1" t="s">
        <v>30</v>
      </c>
      <c r="K79" s="1" t="s">
        <v>1547</v>
      </c>
      <c r="L79" s="1" t="s">
        <v>1547</v>
      </c>
      <c r="M79" s="1" t="s">
        <v>1083</v>
      </c>
      <c r="N79" s="1" t="s">
        <v>1083</v>
      </c>
      <c r="O79" s="1" t="s">
        <v>1084</v>
      </c>
      <c r="P79" s="1" t="s">
        <v>1085</v>
      </c>
      <c r="Q79" s="1" t="s">
        <v>1086</v>
      </c>
      <c r="R79" s="1" t="s">
        <v>1548</v>
      </c>
      <c r="S79" s="1" t="s">
        <v>1088</v>
      </c>
      <c r="T79" s="1" t="s">
        <v>1089</v>
      </c>
      <c r="U79" s="1" t="s">
        <v>1090</v>
      </c>
      <c r="V79" s="1" t="s">
        <v>1091</v>
      </c>
    </row>
    <row r="80" s="1" customFormat="1" spans="1:22">
      <c r="A80" s="3">
        <v>999223206367762</v>
      </c>
      <c r="B80" s="1" t="s">
        <v>1462</v>
      </c>
      <c r="C80" s="1" t="s">
        <v>1549</v>
      </c>
      <c r="D80" s="1" t="s">
        <v>1550</v>
      </c>
      <c r="E80" s="1" t="s">
        <v>1551</v>
      </c>
      <c r="F80" s="1" t="s">
        <v>1075</v>
      </c>
      <c r="G80" s="1" t="s">
        <v>1079</v>
      </c>
      <c r="H80" s="1" t="s">
        <v>1080</v>
      </c>
      <c r="I80" s="1" t="s">
        <v>1552</v>
      </c>
      <c r="J80" s="1" t="s">
        <v>30</v>
      </c>
      <c r="K80" s="1" t="s">
        <v>1553</v>
      </c>
      <c r="L80" s="1" t="s">
        <v>1553</v>
      </c>
      <c r="M80" s="1" t="s">
        <v>1083</v>
      </c>
      <c r="N80" s="1" t="s">
        <v>1083</v>
      </c>
      <c r="O80" s="1" t="s">
        <v>1084</v>
      </c>
      <c r="P80" s="1" t="s">
        <v>1085</v>
      </c>
      <c r="Q80" s="1" t="s">
        <v>1086</v>
      </c>
      <c r="R80" s="1" t="s">
        <v>1554</v>
      </c>
      <c r="S80" s="1" t="s">
        <v>1088</v>
      </c>
      <c r="T80" s="1" t="s">
        <v>1089</v>
      </c>
      <c r="U80" s="1" t="s">
        <v>1090</v>
      </c>
      <c r="V80" s="1" t="s">
        <v>1132</v>
      </c>
    </row>
    <row r="81" s="1" customFormat="1" spans="1:22">
      <c r="A81" s="3">
        <v>999223205801347</v>
      </c>
      <c r="B81" s="1" t="s">
        <v>1462</v>
      </c>
      <c r="C81" s="1" t="s">
        <v>1555</v>
      </c>
      <c r="D81" s="1" t="s">
        <v>1556</v>
      </c>
      <c r="E81" s="1" t="s">
        <v>1557</v>
      </c>
      <c r="F81" s="1" t="s">
        <v>1462</v>
      </c>
      <c r="G81" s="1" t="s">
        <v>1079</v>
      </c>
      <c r="H81" s="1" t="s">
        <v>1080</v>
      </c>
      <c r="I81" s="1" t="s">
        <v>1558</v>
      </c>
      <c r="J81" s="1" t="s">
        <v>30</v>
      </c>
      <c r="K81" s="1" t="s">
        <v>1559</v>
      </c>
      <c r="L81" s="1" t="s">
        <v>1559</v>
      </c>
      <c r="M81" s="1" t="s">
        <v>1083</v>
      </c>
      <c r="N81" s="1" t="s">
        <v>1083</v>
      </c>
      <c r="O81" s="1" t="s">
        <v>1084</v>
      </c>
      <c r="P81" s="1" t="s">
        <v>1085</v>
      </c>
      <c r="Q81" s="1" t="s">
        <v>1086</v>
      </c>
      <c r="R81" s="1" t="s">
        <v>1560</v>
      </c>
      <c r="S81" s="1" t="s">
        <v>1088</v>
      </c>
      <c r="T81" s="1" t="s">
        <v>1089</v>
      </c>
      <c r="U81" s="1" t="s">
        <v>1090</v>
      </c>
      <c r="V81" s="1" t="s">
        <v>1518</v>
      </c>
    </row>
    <row r="82" s="1" customFormat="1" spans="1:22">
      <c r="A82" s="3">
        <v>999223204958692</v>
      </c>
      <c r="B82" s="1" t="s">
        <v>1462</v>
      </c>
      <c r="C82" s="1" t="s">
        <v>1561</v>
      </c>
      <c r="D82" s="1" t="s">
        <v>1562</v>
      </c>
      <c r="E82" s="1" t="s">
        <v>1563</v>
      </c>
      <c r="F82" s="1" t="s">
        <v>1372</v>
      </c>
      <c r="G82" s="1" t="s">
        <v>1079</v>
      </c>
      <c r="H82" s="1" t="s">
        <v>1080</v>
      </c>
      <c r="I82" s="1" t="s">
        <v>1564</v>
      </c>
      <c r="J82" s="1" t="s">
        <v>30</v>
      </c>
      <c r="K82" s="1" t="s">
        <v>1565</v>
      </c>
      <c r="L82" s="1" t="s">
        <v>1565</v>
      </c>
      <c r="M82" s="1" t="s">
        <v>1083</v>
      </c>
      <c r="N82" s="1" t="s">
        <v>1083</v>
      </c>
      <c r="O82" s="1" t="s">
        <v>1084</v>
      </c>
      <c r="P82" s="1" t="s">
        <v>1085</v>
      </c>
      <c r="Q82" s="1" t="s">
        <v>1086</v>
      </c>
      <c r="R82" s="1" t="s">
        <v>1566</v>
      </c>
      <c r="S82" s="1" t="s">
        <v>1088</v>
      </c>
      <c r="T82" s="1" t="s">
        <v>1089</v>
      </c>
      <c r="U82" s="1" t="s">
        <v>1090</v>
      </c>
      <c r="V82" s="1" t="s">
        <v>1091</v>
      </c>
    </row>
    <row r="83" s="1" customFormat="1" spans="1:22">
      <c r="A83" s="3">
        <v>999223200868891</v>
      </c>
      <c r="B83" s="1" t="s">
        <v>1567</v>
      </c>
      <c r="C83" s="1" t="s">
        <v>1568</v>
      </c>
      <c r="D83" s="1" t="s">
        <v>1569</v>
      </c>
      <c r="E83" s="1" t="s">
        <v>1570</v>
      </c>
      <c r="F83" s="1" t="s">
        <v>1462</v>
      </c>
      <c r="G83" s="1" t="s">
        <v>1079</v>
      </c>
      <c r="H83" s="1" t="s">
        <v>1080</v>
      </c>
      <c r="I83" s="1" t="s">
        <v>1571</v>
      </c>
      <c r="J83" s="1" t="s">
        <v>30</v>
      </c>
      <c r="K83" s="1" t="s">
        <v>1572</v>
      </c>
      <c r="L83" s="1" t="s">
        <v>1572</v>
      </c>
      <c r="M83" s="1" t="s">
        <v>1083</v>
      </c>
      <c r="N83" s="1" t="s">
        <v>1083</v>
      </c>
      <c r="O83" s="1" t="s">
        <v>1084</v>
      </c>
      <c r="P83" s="1" t="s">
        <v>1085</v>
      </c>
      <c r="Q83" s="1" t="s">
        <v>1086</v>
      </c>
      <c r="R83" s="1" t="s">
        <v>1573</v>
      </c>
      <c r="S83" s="1" t="s">
        <v>1088</v>
      </c>
      <c r="T83" s="1" t="s">
        <v>1089</v>
      </c>
      <c r="U83" s="1" t="s">
        <v>1090</v>
      </c>
      <c r="V83" s="1" t="s">
        <v>1091</v>
      </c>
    </row>
    <row r="84" s="1" customFormat="1" spans="1:22">
      <c r="A84" s="3">
        <v>999223199518351</v>
      </c>
      <c r="B84" s="1" t="s">
        <v>1567</v>
      </c>
      <c r="C84" s="1" t="s">
        <v>1574</v>
      </c>
      <c r="D84" s="1" t="s">
        <v>1575</v>
      </c>
      <c r="E84" s="1" t="s">
        <v>1576</v>
      </c>
      <c r="F84" s="1" t="s">
        <v>1075</v>
      </c>
      <c r="G84" s="1" t="s">
        <v>1079</v>
      </c>
      <c r="H84" s="1" t="s">
        <v>1080</v>
      </c>
      <c r="I84" s="1" t="s">
        <v>1577</v>
      </c>
      <c r="J84" s="1" t="s">
        <v>30</v>
      </c>
      <c r="K84" s="1" t="s">
        <v>1578</v>
      </c>
      <c r="L84" s="1" t="s">
        <v>1578</v>
      </c>
      <c r="M84" s="1" t="s">
        <v>1083</v>
      </c>
      <c r="N84" s="1" t="s">
        <v>1083</v>
      </c>
      <c r="O84" s="1" t="s">
        <v>1084</v>
      </c>
      <c r="P84" s="1" t="s">
        <v>1085</v>
      </c>
      <c r="Q84" s="1" t="s">
        <v>1086</v>
      </c>
      <c r="R84" s="1" t="s">
        <v>1579</v>
      </c>
      <c r="S84" s="1" t="s">
        <v>1088</v>
      </c>
      <c r="T84" s="1" t="s">
        <v>1089</v>
      </c>
      <c r="U84" s="1" t="s">
        <v>1090</v>
      </c>
      <c r="V84" s="1" t="s">
        <v>1461</v>
      </c>
    </row>
    <row r="85" s="1" customFormat="1" spans="1:22">
      <c r="A85" s="3">
        <v>999223198378593</v>
      </c>
      <c r="B85" s="1" t="s">
        <v>1567</v>
      </c>
      <c r="C85" s="1" t="s">
        <v>1580</v>
      </c>
      <c r="D85" s="1" t="s">
        <v>1532</v>
      </c>
      <c r="E85" s="1" t="s">
        <v>1581</v>
      </c>
      <c r="F85" s="1" t="s">
        <v>1075</v>
      </c>
      <c r="G85" s="1" t="s">
        <v>1079</v>
      </c>
      <c r="H85" s="1" t="s">
        <v>1080</v>
      </c>
      <c r="I85" s="1" t="s">
        <v>1582</v>
      </c>
      <c r="J85" s="1" t="s">
        <v>30</v>
      </c>
      <c r="K85" s="1" t="s">
        <v>1583</v>
      </c>
      <c r="L85" s="1" t="s">
        <v>1583</v>
      </c>
      <c r="M85" s="1" t="s">
        <v>1083</v>
      </c>
      <c r="N85" s="1" t="s">
        <v>1083</v>
      </c>
      <c r="O85" s="1" t="s">
        <v>1084</v>
      </c>
      <c r="P85" s="1" t="s">
        <v>1085</v>
      </c>
      <c r="Q85" s="1" t="s">
        <v>1086</v>
      </c>
      <c r="R85" s="1" t="s">
        <v>1584</v>
      </c>
      <c r="S85" s="1" t="s">
        <v>1088</v>
      </c>
      <c r="T85" s="1" t="s">
        <v>1089</v>
      </c>
      <c r="U85" s="1" t="s">
        <v>1090</v>
      </c>
      <c r="V85" s="1" t="s">
        <v>1132</v>
      </c>
    </row>
    <row r="86" s="1" customFormat="1" spans="1:22">
      <c r="A86" s="3">
        <v>999223197400374</v>
      </c>
      <c r="B86" s="1" t="s">
        <v>1567</v>
      </c>
      <c r="C86" s="1" t="s">
        <v>1585</v>
      </c>
      <c r="D86" s="1" t="s">
        <v>1471</v>
      </c>
      <c r="E86" s="1" t="s">
        <v>1586</v>
      </c>
      <c r="F86" s="1" t="s">
        <v>1075</v>
      </c>
      <c r="G86" s="1" t="s">
        <v>1079</v>
      </c>
      <c r="H86" s="1" t="s">
        <v>1080</v>
      </c>
      <c r="I86" s="1" t="s">
        <v>1587</v>
      </c>
      <c r="J86" s="1" t="s">
        <v>30</v>
      </c>
      <c r="K86" s="1" t="s">
        <v>1588</v>
      </c>
      <c r="L86" s="1" t="s">
        <v>1588</v>
      </c>
      <c r="M86" s="1" t="s">
        <v>1083</v>
      </c>
      <c r="N86" s="1" t="s">
        <v>1083</v>
      </c>
      <c r="O86" s="1" t="s">
        <v>1084</v>
      </c>
      <c r="P86" s="1" t="s">
        <v>1085</v>
      </c>
      <c r="Q86" s="1" t="s">
        <v>1086</v>
      </c>
      <c r="R86" s="1" t="s">
        <v>1589</v>
      </c>
      <c r="S86" s="1" t="s">
        <v>1088</v>
      </c>
      <c r="T86" s="1" t="s">
        <v>1089</v>
      </c>
      <c r="U86" s="1" t="s">
        <v>1090</v>
      </c>
      <c r="V86" s="1" t="s">
        <v>1132</v>
      </c>
    </row>
    <row r="87" s="1" customFormat="1" spans="1:22">
      <c r="A87" s="3">
        <v>999223197303295</v>
      </c>
      <c r="B87" s="1" t="s">
        <v>1567</v>
      </c>
      <c r="C87" s="1" t="s">
        <v>1590</v>
      </c>
      <c r="D87" s="1" t="s">
        <v>1591</v>
      </c>
      <c r="E87" s="1" t="s">
        <v>1592</v>
      </c>
      <c r="F87" s="1" t="s">
        <v>1075</v>
      </c>
      <c r="G87" s="1" t="s">
        <v>1079</v>
      </c>
      <c r="H87" s="1" t="s">
        <v>1080</v>
      </c>
      <c r="I87" s="1" t="s">
        <v>1593</v>
      </c>
      <c r="J87" s="1" t="s">
        <v>30</v>
      </c>
      <c r="K87" s="1" t="s">
        <v>1594</v>
      </c>
      <c r="L87" s="1" t="s">
        <v>1594</v>
      </c>
      <c r="M87" s="1" t="s">
        <v>1083</v>
      </c>
      <c r="N87" s="1" t="s">
        <v>1083</v>
      </c>
      <c r="O87" s="1" t="s">
        <v>1084</v>
      </c>
      <c r="P87" s="1" t="s">
        <v>1085</v>
      </c>
      <c r="Q87" s="1" t="s">
        <v>1086</v>
      </c>
      <c r="R87" s="1" t="s">
        <v>1595</v>
      </c>
      <c r="S87" s="1" t="s">
        <v>1088</v>
      </c>
      <c r="T87" s="1" t="s">
        <v>1089</v>
      </c>
      <c r="U87" s="1" t="s">
        <v>1090</v>
      </c>
      <c r="V87" s="1" t="s">
        <v>1098</v>
      </c>
    </row>
    <row r="88" s="1" customFormat="1" spans="1:22">
      <c r="A88" s="3">
        <v>999223196970932</v>
      </c>
      <c r="B88" s="1" t="s">
        <v>1567</v>
      </c>
      <c r="C88" s="1" t="s">
        <v>1596</v>
      </c>
      <c r="D88" s="1" t="s">
        <v>1597</v>
      </c>
      <c r="E88" s="1" t="s">
        <v>1598</v>
      </c>
      <c r="F88" s="1" t="s">
        <v>1075</v>
      </c>
      <c r="G88" s="1" t="s">
        <v>1079</v>
      </c>
      <c r="H88" s="1" t="s">
        <v>1080</v>
      </c>
      <c r="I88" s="1" t="s">
        <v>1599</v>
      </c>
      <c r="J88" s="1" t="s">
        <v>30</v>
      </c>
      <c r="K88" s="1" t="s">
        <v>1267</v>
      </c>
      <c r="L88" s="1" t="s">
        <v>1267</v>
      </c>
      <c r="M88" s="1" t="s">
        <v>1083</v>
      </c>
      <c r="N88" s="1" t="s">
        <v>1083</v>
      </c>
      <c r="O88" s="1" t="s">
        <v>1084</v>
      </c>
      <c r="P88" s="1" t="s">
        <v>1085</v>
      </c>
      <c r="Q88" s="1" t="s">
        <v>1086</v>
      </c>
      <c r="R88" s="1" t="s">
        <v>1600</v>
      </c>
      <c r="S88" s="1" t="s">
        <v>1088</v>
      </c>
      <c r="T88" s="1" t="s">
        <v>1089</v>
      </c>
      <c r="U88" s="1" t="s">
        <v>1090</v>
      </c>
      <c r="V88" s="1" t="s">
        <v>1601</v>
      </c>
    </row>
    <row r="89" s="1" customFormat="1" spans="1:22">
      <c r="A89" s="3">
        <v>999223193037791</v>
      </c>
      <c r="B89" s="1" t="s">
        <v>1567</v>
      </c>
      <c r="C89" s="1" t="s">
        <v>1602</v>
      </c>
      <c r="D89" s="1" t="s">
        <v>1603</v>
      </c>
      <c r="E89" s="1" t="s">
        <v>1604</v>
      </c>
      <c r="F89" s="1" t="s">
        <v>1075</v>
      </c>
      <c r="G89" s="1" t="s">
        <v>1079</v>
      </c>
      <c r="H89" s="1" t="s">
        <v>1080</v>
      </c>
      <c r="I89" s="1" t="s">
        <v>1605</v>
      </c>
      <c r="J89" s="1" t="s">
        <v>30</v>
      </c>
      <c r="K89" s="1" t="s">
        <v>1606</v>
      </c>
      <c r="L89" s="1" t="s">
        <v>1606</v>
      </c>
      <c r="M89" s="1" t="s">
        <v>1083</v>
      </c>
      <c r="N89" s="1" t="s">
        <v>1083</v>
      </c>
      <c r="O89" s="1" t="s">
        <v>1084</v>
      </c>
      <c r="P89" s="1" t="s">
        <v>1085</v>
      </c>
      <c r="Q89" s="1" t="s">
        <v>1086</v>
      </c>
      <c r="R89" s="1" t="s">
        <v>1607</v>
      </c>
      <c r="S89" s="1" t="s">
        <v>1088</v>
      </c>
      <c r="T89" s="1" t="s">
        <v>1089</v>
      </c>
      <c r="U89" s="1" t="s">
        <v>1090</v>
      </c>
      <c r="V89" s="1" t="s">
        <v>1091</v>
      </c>
    </row>
    <row r="90" s="1" customFormat="1" spans="1:22">
      <c r="A90" s="3">
        <v>999223192698635</v>
      </c>
      <c r="B90" s="1" t="s">
        <v>1567</v>
      </c>
      <c r="C90" s="1" t="s">
        <v>1608</v>
      </c>
      <c r="D90" s="1" t="s">
        <v>1609</v>
      </c>
      <c r="E90" s="1" t="s">
        <v>1610</v>
      </c>
      <c r="F90" s="1" t="s">
        <v>1372</v>
      </c>
      <c r="G90" s="1" t="s">
        <v>1079</v>
      </c>
      <c r="H90" s="1" t="s">
        <v>1080</v>
      </c>
      <c r="I90" s="1" t="s">
        <v>1611</v>
      </c>
      <c r="J90" s="1" t="s">
        <v>30</v>
      </c>
      <c r="K90" s="1" t="s">
        <v>1612</v>
      </c>
      <c r="L90" s="1" t="s">
        <v>1612</v>
      </c>
      <c r="M90" s="1" t="s">
        <v>1083</v>
      </c>
      <c r="N90" s="1" t="s">
        <v>1083</v>
      </c>
      <c r="O90" s="1" t="s">
        <v>1084</v>
      </c>
      <c r="P90" s="1" t="s">
        <v>1085</v>
      </c>
      <c r="Q90" s="1" t="s">
        <v>1086</v>
      </c>
      <c r="R90" s="1" t="s">
        <v>1613</v>
      </c>
      <c r="S90" s="1" t="s">
        <v>1088</v>
      </c>
      <c r="T90" s="1" t="s">
        <v>1089</v>
      </c>
      <c r="U90" s="1" t="s">
        <v>1090</v>
      </c>
      <c r="V90" s="1" t="s">
        <v>1091</v>
      </c>
    </row>
    <row r="91" s="1" customFormat="1" spans="1:22">
      <c r="A91" s="3">
        <v>999223192209283</v>
      </c>
      <c r="B91" s="1" t="s">
        <v>1567</v>
      </c>
      <c r="C91" s="1" t="s">
        <v>1614</v>
      </c>
      <c r="D91" s="1" t="s">
        <v>1190</v>
      </c>
      <c r="E91" s="1" t="s">
        <v>1615</v>
      </c>
      <c r="F91" s="1" t="s">
        <v>1372</v>
      </c>
      <c r="G91" s="1" t="s">
        <v>1079</v>
      </c>
      <c r="H91" s="1" t="s">
        <v>1080</v>
      </c>
      <c r="I91" s="1" t="s">
        <v>1616</v>
      </c>
      <c r="J91" s="1" t="s">
        <v>30</v>
      </c>
      <c r="K91" s="1" t="s">
        <v>1617</v>
      </c>
      <c r="L91" s="1" t="s">
        <v>1617</v>
      </c>
      <c r="M91" s="1" t="s">
        <v>1083</v>
      </c>
      <c r="N91" s="1" t="s">
        <v>1083</v>
      </c>
      <c r="O91" s="1" t="s">
        <v>1084</v>
      </c>
      <c r="P91" s="1" t="s">
        <v>1085</v>
      </c>
      <c r="Q91" s="1" t="s">
        <v>1086</v>
      </c>
      <c r="R91" s="1" t="s">
        <v>1618</v>
      </c>
      <c r="S91" s="1" t="s">
        <v>1088</v>
      </c>
      <c r="T91" s="1" t="s">
        <v>1089</v>
      </c>
      <c r="U91" s="1" t="s">
        <v>1090</v>
      </c>
      <c r="V91" s="1" t="s">
        <v>1098</v>
      </c>
    </row>
    <row r="92" s="1" customFormat="1" spans="1:22">
      <c r="A92" s="3">
        <v>999223190672864</v>
      </c>
      <c r="B92" s="1" t="s">
        <v>1567</v>
      </c>
      <c r="C92" s="1" t="s">
        <v>1619</v>
      </c>
      <c r="D92" s="1" t="s">
        <v>1620</v>
      </c>
      <c r="E92" s="1" t="s">
        <v>1621</v>
      </c>
      <c r="F92" s="1" t="s">
        <v>1462</v>
      </c>
      <c r="G92" s="1" t="s">
        <v>1079</v>
      </c>
      <c r="H92" s="1" t="s">
        <v>1080</v>
      </c>
      <c r="I92" s="1" t="s">
        <v>1622</v>
      </c>
      <c r="J92" s="1" t="s">
        <v>30</v>
      </c>
      <c r="K92" s="1" t="s">
        <v>1623</v>
      </c>
      <c r="L92" s="1" t="s">
        <v>1623</v>
      </c>
      <c r="M92" s="1" t="s">
        <v>1083</v>
      </c>
      <c r="N92" s="1" t="s">
        <v>1083</v>
      </c>
      <c r="O92" s="1" t="s">
        <v>1084</v>
      </c>
      <c r="P92" s="1" t="s">
        <v>1085</v>
      </c>
      <c r="Q92" s="1" t="s">
        <v>1086</v>
      </c>
      <c r="R92" s="1" t="s">
        <v>1624</v>
      </c>
      <c r="S92" s="1" t="s">
        <v>1088</v>
      </c>
      <c r="T92" s="1" t="s">
        <v>1089</v>
      </c>
      <c r="U92" s="1" t="s">
        <v>1090</v>
      </c>
      <c r="V92" s="1" t="s">
        <v>1091</v>
      </c>
    </row>
    <row r="93" s="1" customFormat="1" spans="1:22">
      <c r="A93" s="3">
        <v>999223190522720</v>
      </c>
      <c r="B93" s="1" t="s">
        <v>1567</v>
      </c>
      <c r="C93" s="1" t="s">
        <v>1625</v>
      </c>
      <c r="D93" s="1" t="s">
        <v>1626</v>
      </c>
      <c r="E93" s="1" t="s">
        <v>1627</v>
      </c>
      <c r="F93" s="1" t="s">
        <v>1075</v>
      </c>
      <c r="G93" s="1" t="s">
        <v>1079</v>
      </c>
      <c r="H93" s="1" t="s">
        <v>1080</v>
      </c>
      <c r="I93" s="1" t="s">
        <v>1628</v>
      </c>
      <c r="J93" s="1" t="s">
        <v>30</v>
      </c>
      <c r="K93" s="1" t="s">
        <v>1629</v>
      </c>
      <c r="L93" s="1" t="s">
        <v>1629</v>
      </c>
      <c r="M93" s="1" t="s">
        <v>1083</v>
      </c>
      <c r="N93" s="1" t="s">
        <v>1083</v>
      </c>
      <c r="O93" s="1" t="s">
        <v>1084</v>
      </c>
      <c r="P93" s="1" t="s">
        <v>1085</v>
      </c>
      <c r="Q93" s="1" t="s">
        <v>1086</v>
      </c>
      <c r="R93" s="1" t="s">
        <v>1630</v>
      </c>
      <c r="S93" s="1" t="s">
        <v>1088</v>
      </c>
      <c r="T93" s="1" t="s">
        <v>1089</v>
      </c>
      <c r="U93" s="1" t="s">
        <v>1090</v>
      </c>
      <c r="V93" s="1" t="s">
        <v>1631</v>
      </c>
    </row>
    <row r="94" s="1" customFormat="1" spans="1:22">
      <c r="A94" s="3">
        <v>999223190020375</v>
      </c>
      <c r="B94" s="1" t="s">
        <v>1567</v>
      </c>
      <c r="C94" s="1" t="s">
        <v>1632</v>
      </c>
      <c r="D94" s="1" t="s">
        <v>1633</v>
      </c>
      <c r="E94" s="1" t="s">
        <v>1634</v>
      </c>
      <c r="F94" s="1" t="s">
        <v>1372</v>
      </c>
      <c r="G94" s="1" t="s">
        <v>1079</v>
      </c>
      <c r="H94" s="1" t="s">
        <v>1080</v>
      </c>
      <c r="I94" s="1" t="s">
        <v>1635</v>
      </c>
      <c r="J94" s="1" t="s">
        <v>30</v>
      </c>
      <c r="K94" s="1" t="s">
        <v>1636</v>
      </c>
      <c r="L94" s="1" t="s">
        <v>1636</v>
      </c>
      <c r="M94" s="1" t="s">
        <v>1083</v>
      </c>
      <c r="N94" s="1" t="s">
        <v>1083</v>
      </c>
      <c r="O94" s="1" t="s">
        <v>1084</v>
      </c>
      <c r="P94" s="1" t="s">
        <v>1085</v>
      </c>
      <c r="Q94" s="1" t="s">
        <v>1086</v>
      </c>
      <c r="R94" s="1" t="s">
        <v>1637</v>
      </c>
      <c r="S94" s="1" t="s">
        <v>1088</v>
      </c>
      <c r="T94" s="1" t="s">
        <v>1089</v>
      </c>
      <c r="U94" s="1" t="s">
        <v>1090</v>
      </c>
      <c r="V94" s="1" t="s">
        <v>1125</v>
      </c>
    </row>
    <row r="95" s="1" customFormat="1" spans="1:22">
      <c r="A95" s="3">
        <v>999223189216490</v>
      </c>
      <c r="B95" s="1" t="s">
        <v>1567</v>
      </c>
      <c r="C95" s="1" t="s">
        <v>1638</v>
      </c>
      <c r="D95" s="1" t="s">
        <v>1639</v>
      </c>
      <c r="E95" s="1" t="s">
        <v>1640</v>
      </c>
      <c r="F95" s="1" t="s">
        <v>1567</v>
      </c>
      <c r="G95" s="1" t="s">
        <v>1079</v>
      </c>
      <c r="H95" s="1" t="s">
        <v>1080</v>
      </c>
      <c r="I95" s="1" t="s">
        <v>1641</v>
      </c>
      <c r="J95" s="1" t="s">
        <v>30</v>
      </c>
      <c r="K95" s="1" t="s">
        <v>1642</v>
      </c>
      <c r="L95" s="1" t="s">
        <v>1642</v>
      </c>
      <c r="M95" s="1" t="s">
        <v>1083</v>
      </c>
      <c r="N95" s="1" t="s">
        <v>1083</v>
      </c>
      <c r="O95" s="1" t="s">
        <v>1084</v>
      </c>
      <c r="P95" s="1" t="s">
        <v>1085</v>
      </c>
      <c r="Q95" s="1" t="s">
        <v>1086</v>
      </c>
      <c r="R95" s="1" t="s">
        <v>1643</v>
      </c>
      <c r="S95" s="1" t="s">
        <v>1088</v>
      </c>
      <c r="T95" s="1" t="s">
        <v>1089</v>
      </c>
      <c r="U95" s="1" t="s">
        <v>1090</v>
      </c>
      <c r="V95" s="1" t="s">
        <v>1091</v>
      </c>
    </row>
    <row r="96" s="1" customFormat="1" spans="1:22">
      <c r="A96" s="3">
        <v>999223183436526</v>
      </c>
      <c r="B96" s="1" t="s">
        <v>1644</v>
      </c>
      <c r="C96" s="1" t="s">
        <v>1645</v>
      </c>
      <c r="D96" s="1" t="s">
        <v>1646</v>
      </c>
      <c r="E96" s="1" t="s">
        <v>1647</v>
      </c>
      <c r="F96" s="1" t="s">
        <v>1567</v>
      </c>
      <c r="G96" s="1" t="s">
        <v>1079</v>
      </c>
      <c r="H96" s="1" t="s">
        <v>1080</v>
      </c>
      <c r="I96" s="1" t="s">
        <v>1648</v>
      </c>
      <c r="J96" s="1" t="s">
        <v>30</v>
      </c>
      <c r="K96" s="1" t="s">
        <v>1649</v>
      </c>
      <c r="L96" s="1" t="s">
        <v>1649</v>
      </c>
      <c r="M96" s="1" t="s">
        <v>1083</v>
      </c>
      <c r="N96" s="1" t="s">
        <v>1083</v>
      </c>
      <c r="O96" s="1" t="s">
        <v>1084</v>
      </c>
      <c r="P96" s="1" t="s">
        <v>1085</v>
      </c>
      <c r="Q96" s="1" t="s">
        <v>1086</v>
      </c>
      <c r="R96" s="1" t="s">
        <v>1650</v>
      </c>
      <c r="S96" s="1" t="s">
        <v>1088</v>
      </c>
      <c r="T96" s="1" t="s">
        <v>1089</v>
      </c>
      <c r="U96" s="1" t="s">
        <v>1090</v>
      </c>
      <c r="V96" s="1" t="s">
        <v>1357</v>
      </c>
    </row>
    <row r="97" s="1" customFormat="1" spans="1:22">
      <c r="A97" s="3">
        <v>999223182946458</v>
      </c>
      <c r="B97" s="1" t="s">
        <v>1644</v>
      </c>
      <c r="C97" s="1" t="s">
        <v>1651</v>
      </c>
      <c r="D97" s="1" t="s">
        <v>1652</v>
      </c>
      <c r="E97" s="1" t="s">
        <v>1653</v>
      </c>
      <c r="F97" s="1" t="s">
        <v>1075</v>
      </c>
      <c r="G97" s="1" t="s">
        <v>1079</v>
      </c>
      <c r="H97" s="1" t="s">
        <v>1080</v>
      </c>
      <c r="I97" s="1" t="s">
        <v>1654</v>
      </c>
      <c r="J97" s="1" t="s">
        <v>30</v>
      </c>
      <c r="K97" s="1" t="s">
        <v>1150</v>
      </c>
      <c r="L97" s="1" t="s">
        <v>1150</v>
      </c>
      <c r="M97" s="1" t="s">
        <v>1083</v>
      </c>
      <c r="N97" s="1" t="s">
        <v>1083</v>
      </c>
      <c r="O97" s="1" t="s">
        <v>1084</v>
      </c>
      <c r="P97" s="1" t="s">
        <v>1085</v>
      </c>
      <c r="Q97" s="1" t="s">
        <v>1086</v>
      </c>
      <c r="R97" s="1" t="s">
        <v>1655</v>
      </c>
      <c r="S97" s="1" t="s">
        <v>1088</v>
      </c>
      <c r="T97" s="1" t="s">
        <v>1089</v>
      </c>
      <c r="U97" s="1" t="s">
        <v>1090</v>
      </c>
      <c r="V97" s="1" t="s">
        <v>1132</v>
      </c>
    </row>
    <row r="98" s="1" customFormat="1" spans="1:22">
      <c r="A98" s="3">
        <v>999223182904628</v>
      </c>
      <c r="B98" s="1" t="s">
        <v>1644</v>
      </c>
      <c r="C98" s="1" t="s">
        <v>1656</v>
      </c>
      <c r="D98" s="1" t="s">
        <v>1657</v>
      </c>
      <c r="E98" s="1" t="s">
        <v>1658</v>
      </c>
      <c r="F98" s="1" t="s">
        <v>1075</v>
      </c>
      <c r="G98" s="1" t="s">
        <v>1079</v>
      </c>
      <c r="H98" s="1" t="s">
        <v>1080</v>
      </c>
      <c r="I98" s="1" t="s">
        <v>1659</v>
      </c>
      <c r="J98" s="1" t="s">
        <v>30</v>
      </c>
      <c r="K98" s="1" t="s">
        <v>1660</v>
      </c>
      <c r="L98" s="1" t="s">
        <v>1660</v>
      </c>
      <c r="M98" s="1" t="s">
        <v>1083</v>
      </c>
      <c r="N98" s="1" t="s">
        <v>1083</v>
      </c>
      <c r="O98" s="1" t="s">
        <v>1084</v>
      </c>
      <c r="P98" s="1" t="s">
        <v>1085</v>
      </c>
      <c r="Q98" s="1" t="s">
        <v>1086</v>
      </c>
      <c r="R98" s="1" t="s">
        <v>1661</v>
      </c>
      <c r="S98" s="1" t="s">
        <v>1088</v>
      </c>
      <c r="T98" s="1" t="s">
        <v>1089</v>
      </c>
      <c r="U98" s="1" t="s">
        <v>1090</v>
      </c>
      <c r="V98" s="1" t="s">
        <v>1662</v>
      </c>
    </row>
    <row r="99" s="1" customFormat="1" spans="1:22">
      <c r="A99" s="3">
        <v>999223182047108</v>
      </c>
      <c r="B99" s="1" t="s">
        <v>1644</v>
      </c>
      <c r="C99" s="1" t="s">
        <v>1663</v>
      </c>
      <c r="D99" s="1" t="s">
        <v>1664</v>
      </c>
      <c r="E99" s="1" t="s">
        <v>1665</v>
      </c>
      <c r="F99" s="1" t="s">
        <v>1372</v>
      </c>
      <c r="G99" s="1" t="s">
        <v>1079</v>
      </c>
      <c r="H99" s="1" t="s">
        <v>1080</v>
      </c>
      <c r="I99" s="1" t="s">
        <v>1666</v>
      </c>
      <c r="J99" s="1" t="s">
        <v>30</v>
      </c>
      <c r="K99" s="1" t="s">
        <v>1667</v>
      </c>
      <c r="L99" s="1" t="s">
        <v>1667</v>
      </c>
      <c r="M99" s="1" t="s">
        <v>1083</v>
      </c>
      <c r="N99" s="1" t="s">
        <v>1083</v>
      </c>
      <c r="O99" s="1" t="s">
        <v>1084</v>
      </c>
      <c r="P99" s="1" t="s">
        <v>1085</v>
      </c>
      <c r="Q99" s="1" t="s">
        <v>1086</v>
      </c>
      <c r="R99" s="1" t="s">
        <v>1668</v>
      </c>
      <c r="S99" s="1" t="s">
        <v>1088</v>
      </c>
      <c r="T99" s="1" t="s">
        <v>1089</v>
      </c>
      <c r="U99" s="1" t="s">
        <v>1090</v>
      </c>
      <c r="V99" s="1" t="s">
        <v>1118</v>
      </c>
    </row>
    <row r="100" s="1" customFormat="1" spans="1:22">
      <c r="A100" s="3">
        <v>999223181431570</v>
      </c>
      <c r="B100" s="1" t="s">
        <v>1644</v>
      </c>
      <c r="C100" s="1" t="s">
        <v>1669</v>
      </c>
      <c r="D100" s="1" t="s">
        <v>1670</v>
      </c>
      <c r="E100" s="1" t="s">
        <v>1671</v>
      </c>
      <c r="F100" s="1" t="s">
        <v>1462</v>
      </c>
      <c r="G100" s="1" t="s">
        <v>1079</v>
      </c>
      <c r="H100" s="1" t="s">
        <v>1080</v>
      </c>
      <c r="I100" s="1" t="s">
        <v>1672</v>
      </c>
      <c r="J100" s="1" t="s">
        <v>30</v>
      </c>
      <c r="K100" s="1" t="s">
        <v>1673</v>
      </c>
      <c r="L100" s="1" t="s">
        <v>1673</v>
      </c>
      <c r="M100" s="1" t="s">
        <v>1083</v>
      </c>
      <c r="N100" s="1" t="s">
        <v>1083</v>
      </c>
      <c r="O100" s="1" t="s">
        <v>1084</v>
      </c>
      <c r="P100" s="1" t="s">
        <v>1085</v>
      </c>
      <c r="Q100" s="1" t="s">
        <v>1086</v>
      </c>
      <c r="R100" s="1" t="s">
        <v>1674</v>
      </c>
      <c r="S100" s="1" t="s">
        <v>1088</v>
      </c>
      <c r="T100" s="1" t="s">
        <v>1089</v>
      </c>
      <c r="U100" s="1" t="s">
        <v>1090</v>
      </c>
      <c r="V100" s="1" t="s">
        <v>1675</v>
      </c>
    </row>
    <row r="101" s="1" customFormat="1" spans="1:22">
      <c r="A101" s="3">
        <v>23181083049</v>
      </c>
      <c r="B101" s="1" t="s">
        <v>1644</v>
      </c>
      <c r="C101" s="1" t="s">
        <v>1676</v>
      </c>
      <c r="D101" s="1" t="s">
        <v>1677</v>
      </c>
      <c r="E101" s="1" t="s">
        <v>1678</v>
      </c>
      <c r="F101" s="1" t="s">
        <v>1372</v>
      </c>
      <c r="G101" s="1" t="s">
        <v>1079</v>
      </c>
      <c r="H101" s="1" t="s">
        <v>1080</v>
      </c>
      <c r="I101" s="1" t="s">
        <v>1679</v>
      </c>
      <c r="J101" s="1" t="s">
        <v>30</v>
      </c>
      <c r="K101" s="1" t="s">
        <v>1680</v>
      </c>
      <c r="L101" s="1" t="s">
        <v>1680</v>
      </c>
      <c r="M101" s="1" t="s">
        <v>1083</v>
      </c>
      <c r="N101" s="1" t="s">
        <v>1083</v>
      </c>
      <c r="O101" s="1" t="s">
        <v>1084</v>
      </c>
      <c r="P101" s="1" t="s">
        <v>1085</v>
      </c>
      <c r="Q101" s="1" t="s">
        <v>1086</v>
      </c>
      <c r="R101" s="1" t="s">
        <v>1681</v>
      </c>
      <c r="S101" s="1" t="s">
        <v>1088</v>
      </c>
      <c r="T101" s="1" t="s">
        <v>1089</v>
      </c>
      <c r="U101" s="1" t="s">
        <v>1090</v>
      </c>
      <c r="V101" s="1" t="s">
        <v>1118</v>
      </c>
    </row>
    <row r="102" s="1" customFormat="1" spans="1:22">
      <c r="A102" s="3">
        <v>23181083047</v>
      </c>
      <c r="B102" s="1" t="s">
        <v>1644</v>
      </c>
      <c r="C102" s="1" t="s">
        <v>1682</v>
      </c>
      <c r="D102" s="1" t="s">
        <v>1677</v>
      </c>
      <c r="E102" s="1" t="s">
        <v>1683</v>
      </c>
      <c r="F102" s="1" t="s">
        <v>1372</v>
      </c>
      <c r="G102" s="1" t="s">
        <v>1079</v>
      </c>
      <c r="H102" s="1" t="s">
        <v>1080</v>
      </c>
      <c r="I102" s="1" t="s">
        <v>1679</v>
      </c>
      <c r="J102" s="1" t="s">
        <v>30</v>
      </c>
      <c r="K102" s="1" t="s">
        <v>1680</v>
      </c>
      <c r="L102" s="1" t="s">
        <v>1680</v>
      </c>
      <c r="M102" s="1" t="s">
        <v>1083</v>
      </c>
      <c r="N102" s="1" t="s">
        <v>1083</v>
      </c>
      <c r="O102" s="1" t="s">
        <v>1084</v>
      </c>
      <c r="P102" s="1" t="s">
        <v>1085</v>
      </c>
      <c r="Q102" s="1" t="s">
        <v>1086</v>
      </c>
      <c r="R102" s="1" t="s">
        <v>1684</v>
      </c>
      <c r="S102" s="1" t="s">
        <v>1088</v>
      </c>
      <c r="T102" s="1" t="s">
        <v>1089</v>
      </c>
      <c r="U102" s="1" t="s">
        <v>1090</v>
      </c>
      <c r="V102" s="1" t="s">
        <v>1118</v>
      </c>
    </row>
    <row r="103" s="1" customFormat="1" spans="1:22">
      <c r="A103" s="3">
        <v>999223175465037</v>
      </c>
      <c r="B103" s="1" t="s">
        <v>1644</v>
      </c>
      <c r="C103" s="1" t="s">
        <v>1685</v>
      </c>
      <c r="D103" s="1" t="s">
        <v>1686</v>
      </c>
      <c r="E103" s="1" t="s">
        <v>1687</v>
      </c>
      <c r="F103" s="1" t="s">
        <v>1075</v>
      </c>
      <c r="G103" s="1" t="s">
        <v>1079</v>
      </c>
      <c r="H103" s="1" t="s">
        <v>1080</v>
      </c>
      <c r="I103" s="1" t="s">
        <v>1688</v>
      </c>
      <c r="J103" s="1" t="s">
        <v>30</v>
      </c>
      <c r="K103" s="1" t="s">
        <v>1689</v>
      </c>
      <c r="L103" s="1" t="s">
        <v>1689</v>
      </c>
      <c r="M103" s="1" t="s">
        <v>1083</v>
      </c>
      <c r="N103" s="1" t="s">
        <v>1083</v>
      </c>
      <c r="O103" s="1" t="s">
        <v>1084</v>
      </c>
      <c r="P103" s="1" t="s">
        <v>1085</v>
      </c>
      <c r="Q103" s="1" t="s">
        <v>1086</v>
      </c>
      <c r="R103" s="1" t="s">
        <v>1690</v>
      </c>
      <c r="S103" s="1" t="s">
        <v>1088</v>
      </c>
      <c r="T103" s="1" t="s">
        <v>1089</v>
      </c>
      <c r="U103" s="1" t="s">
        <v>1090</v>
      </c>
      <c r="V103" s="1" t="s">
        <v>1344</v>
      </c>
    </row>
    <row r="104" s="1" customFormat="1" spans="1:22">
      <c r="A104" s="3">
        <v>999223172377187</v>
      </c>
      <c r="B104" s="1" t="s">
        <v>1691</v>
      </c>
      <c r="C104" s="1" t="s">
        <v>1692</v>
      </c>
      <c r="D104" s="1" t="s">
        <v>1693</v>
      </c>
      <c r="E104" s="1" t="s">
        <v>1694</v>
      </c>
      <c r="F104" s="1" t="s">
        <v>1075</v>
      </c>
      <c r="G104" s="1" t="s">
        <v>1079</v>
      </c>
      <c r="H104" s="1" t="s">
        <v>1080</v>
      </c>
      <c r="I104" s="1" t="s">
        <v>1695</v>
      </c>
      <c r="J104" s="1" t="s">
        <v>30</v>
      </c>
      <c r="K104" s="1" t="s">
        <v>1696</v>
      </c>
      <c r="L104" s="1" t="s">
        <v>1696</v>
      </c>
      <c r="M104" s="1" t="s">
        <v>1083</v>
      </c>
      <c r="N104" s="1" t="s">
        <v>1083</v>
      </c>
      <c r="O104" s="1" t="s">
        <v>1084</v>
      </c>
      <c r="P104" s="1" t="s">
        <v>1085</v>
      </c>
      <c r="Q104" s="1" t="s">
        <v>1086</v>
      </c>
      <c r="R104" s="1" t="s">
        <v>1697</v>
      </c>
      <c r="S104" s="1" t="s">
        <v>1088</v>
      </c>
      <c r="T104" s="1" t="s">
        <v>1089</v>
      </c>
      <c r="U104" s="1" t="s">
        <v>1090</v>
      </c>
      <c r="V104" s="1" t="s">
        <v>1223</v>
      </c>
    </row>
    <row r="105" s="1" customFormat="1" spans="1:22">
      <c r="A105" s="3">
        <v>999223166091843</v>
      </c>
      <c r="B105" s="1" t="s">
        <v>1691</v>
      </c>
      <c r="C105" s="1" t="s">
        <v>1698</v>
      </c>
      <c r="D105" s="1" t="s">
        <v>1699</v>
      </c>
      <c r="E105" s="1" t="s">
        <v>1700</v>
      </c>
      <c r="F105" s="1" t="s">
        <v>1372</v>
      </c>
      <c r="G105" s="1" t="s">
        <v>1079</v>
      </c>
      <c r="H105" s="1" t="s">
        <v>1080</v>
      </c>
      <c r="I105" s="1" t="s">
        <v>1701</v>
      </c>
      <c r="J105" s="1" t="s">
        <v>30</v>
      </c>
      <c r="K105" s="1" t="s">
        <v>1702</v>
      </c>
      <c r="L105" s="1" t="s">
        <v>1702</v>
      </c>
      <c r="M105" s="1" t="s">
        <v>1083</v>
      </c>
      <c r="N105" s="1" t="s">
        <v>1083</v>
      </c>
      <c r="O105" s="1" t="s">
        <v>1084</v>
      </c>
      <c r="P105" s="1" t="s">
        <v>1085</v>
      </c>
      <c r="Q105" s="1" t="s">
        <v>1086</v>
      </c>
      <c r="R105" s="1" t="s">
        <v>1703</v>
      </c>
      <c r="S105" s="1" t="s">
        <v>1088</v>
      </c>
      <c r="T105" s="1" t="s">
        <v>1089</v>
      </c>
      <c r="U105" s="1" t="s">
        <v>1210</v>
      </c>
      <c r="V105" s="1" t="s">
        <v>1118</v>
      </c>
    </row>
    <row r="106" s="1" customFormat="1" spans="1:22">
      <c r="A106" s="3">
        <v>999223165992083</v>
      </c>
      <c r="B106" s="1" t="s">
        <v>1691</v>
      </c>
      <c r="C106" s="1" t="s">
        <v>1704</v>
      </c>
      <c r="D106" s="1" t="s">
        <v>1693</v>
      </c>
      <c r="E106" s="1" t="s">
        <v>1705</v>
      </c>
      <c r="F106" s="1" t="s">
        <v>1567</v>
      </c>
      <c r="G106" s="1" t="s">
        <v>1079</v>
      </c>
      <c r="H106" s="1" t="s">
        <v>1080</v>
      </c>
      <c r="I106" s="1" t="s">
        <v>1706</v>
      </c>
      <c r="J106" s="1" t="s">
        <v>30</v>
      </c>
      <c r="K106" s="1" t="s">
        <v>1707</v>
      </c>
      <c r="L106" s="1" t="s">
        <v>1707</v>
      </c>
      <c r="M106" s="1" t="s">
        <v>1083</v>
      </c>
      <c r="N106" s="1" t="s">
        <v>1083</v>
      </c>
      <c r="O106" s="1" t="s">
        <v>1084</v>
      </c>
      <c r="P106" s="1" t="s">
        <v>1085</v>
      </c>
      <c r="Q106" s="1" t="s">
        <v>1086</v>
      </c>
      <c r="R106" s="1" t="s">
        <v>1708</v>
      </c>
      <c r="S106" s="1" t="s">
        <v>1088</v>
      </c>
      <c r="T106" s="1" t="s">
        <v>1089</v>
      </c>
      <c r="U106" s="1" t="s">
        <v>1090</v>
      </c>
      <c r="V106" s="1" t="s">
        <v>1223</v>
      </c>
    </row>
    <row r="107" s="1" customFormat="1" spans="1:22">
      <c r="A107" s="3">
        <v>999223164822565</v>
      </c>
      <c r="B107" s="1" t="s">
        <v>1691</v>
      </c>
      <c r="C107" s="1" t="s">
        <v>1709</v>
      </c>
      <c r="D107" s="1" t="s">
        <v>1710</v>
      </c>
      <c r="E107" s="1" t="s">
        <v>1711</v>
      </c>
      <c r="F107" s="1" t="s">
        <v>1372</v>
      </c>
      <c r="G107" s="1" t="s">
        <v>1079</v>
      </c>
      <c r="H107" s="1" t="s">
        <v>1080</v>
      </c>
      <c r="I107" s="1" t="s">
        <v>1712</v>
      </c>
      <c r="J107" s="1" t="s">
        <v>30</v>
      </c>
      <c r="K107" s="1" t="s">
        <v>1713</v>
      </c>
      <c r="L107" s="1" t="s">
        <v>1713</v>
      </c>
      <c r="M107" s="1" t="s">
        <v>1083</v>
      </c>
      <c r="N107" s="1" t="s">
        <v>1083</v>
      </c>
      <c r="O107" s="1" t="s">
        <v>1084</v>
      </c>
      <c r="P107" s="1" t="s">
        <v>1085</v>
      </c>
      <c r="Q107" s="1" t="s">
        <v>1086</v>
      </c>
      <c r="R107" s="1" t="s">
        <v>1714</v>
      </c>
      <c r="S107" s="1" t="s">
        <v>1088</v>
      </c>
      <c r="T107" s="1" t="s">
        <v>1089</v>
      </c>
      <c r="U107" s="1" t="s">
        <v>1090</v>
      </c>
      <c r="V107" s="1" t="s">
        <v>1091</v>
      </c>
    </row>
    <row r="108" s="1" customFormat="1" spans="1:22">
      <c r="A108" s="3">
        <v>23163529810</v>
      </c>
      <c r="B108" s="1" t="s">
        <v>1691</v>
      </c>
      <c r="C108" s="1" t="s">
        <v>1715</v>
      </c>
      <c r="D108" s="1" t="s">
        <v>1716</v>
      </c>
      <c r="E108" s="1" t="s">
        <v>1717</v>
      </c>
      <c r="F108" s="1" t="s">
        <v>1372</v>
      </c>
      <c r="G108" s="1" t="s">
        <v>1079</v>
      </c>
      <c r="H108" s="1" t="s">
        <v>1080</v>
      </c>
      <c r="I108" s="1" t="s">
        <v>1718</v>
      </c>
      <c r="J108" s="1" t="s">
        <v>30</v>
      </c>
      <c r="K108" s="1" t="s">
        <v>1719</v>
      </c>
      <c r="L108" s="1" t="s">
        <v>1719</v>
      </c>
      <c r="M108" s="1" t="s">
        <v>1083</v>
      </c>
      <c r="N108" s="1" t="s">
        <v>1083</v>
      </c>
      <c r="O108" s="1" t="s">
        <v>1084</v>
      </c>
      <c r="P108" s="1" t="s">
        <v>1085</v>
      </c>
      <c r="Q108" s="1" t="s">
        <v>1086</v>
      </c>
      <c r="R108" s="1" t="s">
        <v>1720</v>
      </c>
      <c r="S108" s="1" t="s">
        <v>1088</v>
      </c>
      <c r="T108" s="1" t="s">
        <v>1089</v>
      </c>
      <c r="U108" s="1" t="s">
        <v>1090</v>
      </c>
      <c r="V108" s="1" t="s">
        <v>1631</v>
      </c>
    </row>
    <row r="109" s="1" customFormat="1" spans="1:22">
      <c r="A109" s="3">
        <v>999223162070550</v>
      </c>
      <c r="B109" s="1" t="s">
        <v>1691</v>
      </c>
      <c r="C109" s="1" t="s">
        <v>1721</v>
      </c>
      <c r="D109" s="1" t="s">
        <v>1722</v>
      </c>
      <c r="E109" s="1" t="s">
        <v>1723</v>
      </c>
      <c r="F109" s="1" t="s">
        <v>1075</v>
      </c>
      <c r="G109" s="1" t="s">
        <v>1079</v>
      </c>
      <c r="H109" s="1" t="s">
        <v>1080</v>
      </c>
      <c r="I109" s="1" t="s">
        <v>1724</v>
      </c>
      <c r="J109" s="1" t="s">
        <v>30</v>
      </c>
      <c r="K109" s="1" t="s">
        <v>1725</v>
      </c>
      <c r="L109" s="1" t="s">
        <v>1725</v>
      </c>
      <c r="M109" s="1" t="s">
        <v>1083</v>
      </c>
      <c r="N109" s="1" t="s">
        <v>1083</v>
      </c>
      <c r="O109" s="1" t="s">
        <v>1084</v>
      </c>
      <c r="P109" s="1" t="s">
        <v>1085</v>
      </c>
      <c r="Q109" s="1" t="s">
        <v>1086</v>
      </c>
      <c r="R109" s="1" t="s">
        <v>1726</v>
      </c>
      <c r="S109" s="1" t="s">
        <v>1088</v>
      </c>
      <c r="T109" s="1" t="s">
        <v>1089</v>
      </c>
      <c r="U109" s="1" t="s">
        <v>1090</v>
      </c>
      <c r="V109" s="1" t="s">
        <v>1091</v>
      </c>
    </row>
    <row r="110" s="1" customFormat="1" spans="1:22">
      <c r="A110" s="3">
        <v>999223159015470</v>
      </c>
      <c r="B110" s="1" t="s">
        <v>1727</v>
      </c>
      <c r="C110" s="1" t="s">
        <v>1728</v>
      </c>
      <c r="D110" s="1" t="s">
        <v>1729</v>
      </c>
      <c r="E110" s="1" t="s">
        <v>1730</v>
      </c>
      <c r="F110" s="1" t="s">
        <v>1462</v>
      </c>
      <c r="G110" s="1" t="s">
        <v>1079</v>
      </c>
      <c r="H110" s="1" t="s">
        <v>1080</v>
      </c>
      <c r="I110" s="1" t="s">
        <v>1731</v>
      </c>
      <c r="J110" s="1" t="s">
        <v>30</v>
      </c>
      <c r="K110" s="1" t="s">
        <v>1732</v>
      </c>
      <c r="L110" s="1" t="s">
        <v>1732</v>
      </c>
      <c r="M110" s="1" t="s">
        <v>1083</v>
      </c>
      <c r="N110" s="1" t="s">
        <v>1083</v>
      </c>
      <c r="O110" s="1" t="s">
        <v>1084</v>
      </c>
      <c r="P110" s="1" t="s">
        <v>1085</v>
      </c>
      <c r="Q110" s="1" t="s">
        <v>1086</v>
      </c>
      <c r="R110" s="1" t="s">
        <v>1733</v>
      </c>
      <c r="S110" s="1" t="s">
        <v>1088</v>
      </c>
      <c r="T110" s="1" t="s">
        <v>1089</v>
      </c>
      <c r="U110" s="1" t="s">
        <v>1090</v>
      </c>
      <c r="V110" s="1" t="s">
        <v>1091</v>
      </c>
    </row>
    <row r="111" s="1" customFormat="1" spans="1:22">
      <c r="A111" s="3">
        <v>999223151453902</v>
      </c>
      <c r="B111" s="1" t="s">
        <v>1727</v>
      </c>
      <c r="C111" s="1" t="s">
        <v>1734</v>
      </c>
      <c r="D111" s="1" t="s">
        <v>1735</v>
      </c>
      <c r="E111" s="1" t="s">
        <v>1736</v>
      </c>
      <c r="F111" s="1" t="s">
        <v>1567</v>
      </c>
      <c r="G111" s="1" t="s">
        <v>1079</v>
      </c>
      <c r="H111" s="1" t="s">
        <v>1080</v>
      </c>
      <c r="I111" s="1" t="s">
        <v>1737</v>
      </c>
      <c r="J111" s="1" t="s">
        <v>30</v>
      </c>
      <c r="K111" s="1" t="s">
        <v>1738</v>
      </c>
      <c r="L111" s="1" t="s">
        <v>1738</v>
      </c>
      <c r="M111" s="1" t="s">
        <v>1083</v>
      </c>
      <c r="N111" s="1" t="s">
        <v>1083</v>
      </c>
      <c r="O111" s="1" t="s">
        <v>1084</v>
      </c>
      <c r="P111" s="1" t="s">
        <v>1085</v>
      </c>
      <c r="Q111" s="1" t="s">
        <v>1086</v>
      </c>
      <c r="R111" s="1" t="s">
        <v>1739</v>
      </c>
      <c r="S111" s="1" t="s">
        <v>1088</v>
      </c>
      <c r="T111" s="1" t="s">
        <v>1089</v>
      </c>
      <c r="U111" s="1" t="s">
        <v>1090</v>
      </c>
      <c r="V111" s="1" t="s">
        <v>1118</v>
      </c>
    </row>
    <row r="112" s="1" customFormat="1" spans="1:22">
      <c r="A112" s="3">
        <v>999223147738478</v>
      </c>
      <c r="B112" s="1" t="s">
        <v>1727</v>
      </c>
      <c r="C112" s="1" t="s">
        <v>1740</v>
      </c>
      <c r="D112" s="1" t="s">
        <v>1741</v>
      </c>
      <c r="E112" s="1" t="s">
        <v>1742</v>
      </c>
      <c r="F112" s="1" t="s">
        <v>1075</v>
      </c>
      <c r="G112" s="1" t="s">
        <v>1079</v>
      </c>
      <c r="H112" s="1" t="s">
        <v>1080</v>
      </c>
      <c r="I112" s="1" t="s">
        <v>1743</v>
      </c>
      <c r="J112" s="1" t="s">
        <v>30</v>
      </c>
      <c r="K112" s="1" t="s">
        <v>1744</v>
      </c>
      <c r="L112" s="1" t="s">
        <v>1744</v>
      </c>
      <c r="M112" s="1" t="s">
        <v>1083</v>
      </c>
      <c r="N112" s="1" t="s">
        <v>1083</v>
      </c>
      <c r="O112" s="1" t="s">
        <v>1084</v>
      </c>
      <c r="P112" s="1" t="s">
        <v>1085</v>
      </c>
      <c r="Q112" s="1" t="s">
        <v>1086</v>
      </c>
      <c r="R112" s="1" t="s">
        <v>1745</v>
      </c>
      <c r="S112" s="1" t="s">
        <v>1088</v>
      </c>
      <c r="T112" s="1" t="s">
        <v>1089</v>
      </c>
      <c r="U112" s="1" t="s">
        <v>1090</v>
      </c>
      <c r="V112" s="1" t="s">
        <v>1278</v>
      </c>
    </row>
    <row r="113" s="1" customFormat="1" spans="1:22">
      <c r="A113" s="3">
        <v>999223146813894</v>
      </c>
      <c r="B113" s="1" t="s">
        <v>1727</v>
      </c>
      <c r="C113" s="1" t="s">
        <v>1746</v>
      </c>
      <c r="D113" s="1" t="s">
        <v>1747</v>
      </c>
      <c r="E113" s="1" t="s">
        <v>1748</v>
      </c>
      <c r="F113" s="1" t="s">
        <v>1691</v>
      </c>
      <c r="G113" s="1" t="s">
        <v>1079</v>
      </c>
      <c r="H113" s="1" t="s">
        <v>1080</v>
      </c>
      <c r="I113" s="1" t="s">
        <v>1749</v>
      </c>
      <c r="J113" s="1" t="s">
        <v>30</v>
      </c>
      <c r="K113" s="1" t="s">
        <v>1750</v>
      </c>
      <c r="L113" s="1" t="s">
        <v>1750</v>
      </c>
      <c r="M113" s="1" t="s">
        <v>1083</v>
      </c>
      <c r="N113" s="1" t="s">
        <v>1083</v>
      </c>
      <c r="O113" s="1" t="s">
        <v>1084</v>
      </c>
      <c r="P113" s="1" t="s">
        <v>1085</v>
      </c>
      <c r="Q113" s="1" t="s">
        <v>1086</v>
      </c>
      <c r="R113" s="1" t="s">
        <v>1751</v>
      </c>
      <c r="S113" s="1" t="s">
        <v>1088</v>
      </c>
      <c r="T113" s="1" t="s">
        <v>1089</v>
      </c>
      <c r="U113" s="1" t="s">
        <v>1090</v>
      </c>
      <c r="V113" s="1" t="s">
        <v>1132</v>
      </c>
    </row>
    <row r="114" s="1" customFormat="1" spans="1:22">
      <c r="A114" s="3">
        <v>999223144986497</v>
      </c>
      <c r="B114" s="1" t="s">
        <v>1752</v>
      </c>
      <c r="C114" s="1" t="s">
        <v>1753</v>
      </c>
      <c r="D114" s="1" t="s">
        <v>1754</v>
      </c>
      <c r="E114" s="1" t="s">
        <v>1755</v>
      </c>
      <c r="F114" s="1" t="s">
        <v>1075</v>
      </c>
      <c r="G114" s="1" t="s">
        <v>1079</v>
      </c>
      <c r="H114" s="1" t="s">
        <v>1080</v>
      </c>
      <c r="I114" s="1" t="s">
        <v>1756</v>
      </c>
      <c r="J114" s="1" t="s">
        <v>30</v>
      </c>
      <c r="K114" s="1" t="s">
        <v>1757</v>
      </c>
      <c r="L114" s="1" t="s">
        <v>1757</v>
      </c>
      <c r="M114" s="1" t="s">
        <v>1083</v>
      </c>
      <c r="N114" s="1" t="s">
        <v>1083</v>
      </c>
      <c r="O114" s="1" t="s">
        <v>1084</v>
      </c>
      <c r="P114" s="1" t="s">
        <v>1085</v>
      </c>
      <c r="Q114" s="1" t="s">
        <v>1086</v>
      </c>
      <c r="R114" s="1" t="s">
        <v>1758</v>
      </c>
      <c r="S114" s="1" t="s">
        <v>1088</v>
      </c>
      <c r="T114" s="1" t="s">
        <v>1089</v>
      </c>
      <c r="U114" s="1" t="s">
        <v>1090</v>
      </c>
      <c r="V114" s="1" t="s">
        <v>1091</v>
      </c>
    </row>
    <row r="115" s="1" customFormat="1" spans="1:22">
      <c r="A115" s="3">
        <v>999223136172043</v>
      </c>
      <c r="B115" s="1" t="s">
        <v>1752</v>
      </c>
      <c r="C115" s="1" t="s">
        <v>1759</v>
      </c>
      <c r="D115" s="1" t="s">
        <v>1760</v>
      </c>
      <c r="E115" s="1" t="s">
        <v>1761</v>
      </c>
      <c r="F115" s="1" t="s">
        <v>1462</v>
      </c>
      <c r="G115" s="1" t="s">
        <v>1079</v>
      </c>
      <c r="H115" s="1" t="s">
        <v>1080</v>
      </c>
      <c r="I115" s="1" t="s">
        <v>1762</v>
      </c>
      <c r="J115" s="1" t="s">
        <v>30</v>
      </c>
      <c r="K115" s="1" t="s">
        <v>1763</v>
      </c>
      <c r="L115" s="1" t="s">
        <v>1763</v>
      </c>
      <c r="M115" s="1" t="s">
        <v>1083</v>
      </c>
      <c r="N115" s="1" t="s">
        <v>1083</v>
      </c>
      <c r="O115" s="1" t="s">
        <v>1084</v>
      </c>
      <c r="P115" s="1" t="s">
        <v>1085</v>
      </c>
      <c r="Q115" s="1" t="s">
        <v>1086</v>
      </c>
      <c r="R115" s="1" t="s">
        <v>1764</v>
      </c>
      <c r="S115" s="1" t="s">
        <v>1088</v>
      </c>
      <c r="T115" s="1" t="s">
        <v>1089</v>
      </c>
      <c r="U115" s="1" t="s">
        <v>1090</v>
      </c>
      <c r="V115" s="1" t="s">
        <v>1091</v>
      </c>
    </row>
    <row r="116" s="1" customFormat="1" spans="1:22">
      <c r="A116" s="3">
        <v>999223135839115</v>
      </c>
      <c r="B116" s="1" t="s">
        <v>1752</v>
      </c>
      <c r="C116" s="1" t="s">
        <v>1765</v>
      </c>
      <c r="D116" s="1" t="s">
        <v>1766</v>
      </c>
      <c r="E116" s="1" t="s">
        <v>1767</v>
      </c>
      <c r="F116" s="1" t="s">
        <v>1372</v>
      </c>
      <c r="G116" s="1" t="s">
        <v>1079</v>
      </c>
      <c r="H116" s="1" t="s">
        <v>1080</v>
      </c>
      <c r="I116" s="1" t="s">
        <v>1768</v>
      </c>
      <c r="J116" s="1" t="s">
        <v>30</v>
      </c>
      <c r="K116" s="1" t="s">
        <v>1769</v>
      </c>
      <c r="L116" s="1" t="s">
        <v>1769</v>
      </c>
      <c r="M116" s="1" t="s">
        <v>1083</v>
      </c>
      <c r="N116" s="1" t="s">
        <v>1083</v>
      </c>
      <c r="O116" s="1" t="s">
        <v>1084</v>
      </c>
      <c r="P116" s="1" t="s">
        <v>1085</v>
      </c>
      <c r="Q116" s="1" t="s">
        <v>1086</v>
      </c>
      <c r="R116" s="1" t="s">
        <v>1770</v>
      </c>
      <c r="S116" s="1" t="s">
        <v>1088</v>
      </c>
      <c r="T116" s="1" t="s">
        <v>1089</v>
      </c>
      <c r="U116" s="1" t="s">
        <v>1090</v>
      </c>
      <c r="V116" s="1" t="s">
        <v>1771</v>
      </c>
    </row>
    <row r="117" s="1" customFormat="1" spans="1:22">
      <c r="A117" s="3">
        <v>999223129572615</v>
      </c>
      <c r="B117" s="1" t="s">
        <v>1752</v>
      </c>
      <c r="C117" s="1" t="s">
        <v>1772</v>
      </c>
      <c r="D117" s="1" t="s">
        <v>1773</v>
      </c>
      <c r="E117" s="1" t="s">
        <v>1774</v>
      </c>
      <c r="F117" s="1" t="s">
        <v>1075</v>
      </c>
      <c r="G117" s="1" t="s">
        <v>1079</v>
      </c>
      <c r="H117" s="1" t="s">
        <v>1080</v>
      </c>
      <c r="I117" s="1" t="s">
        <v>1775</v>
      </c>
      <c r="J117" s="1" t="s">
        <v>30</v>
      </c>
      <c r="K117" s="1" t="s">
        <v>1776</v>
      </c>
      <c r="L117" s="1" t="s">
        <v>1776</v>
      </c>
      <c r="M117" s="1" t="s">
        <v>1083</v>
      </c>
      <c r="N117" s="1" t="s">
        <v>1083</v>
      </c>
      <c r="O117" s="1" t="s">
        <v>1084</v>
      </c>
      <c r="P117" s="1" t="s">
        <v>1085</v>
      </c>
      <c r="Q117" s="1" t="s">
        <v>1086</v>
      </c>
      <c r="R117" s="1" t="s">
        <v>1777</v>
      </c>
      <c r="S117" s="1" t="s">
        <v>1088</v>
      </c>
      <c r="T117" s="1" t="s">
        <v>1089</v>
      </c>
      <c r="U117" s="1" t="s">
        <v>1090</v>
      </c>
      <c r="V117" s="1" t="s">
        <v>1091</v>
      </c>
    </row>
    <row r="118" s="1" customFormat="1" spans="1:22">
      <c r="A118" s="3">
        <v>999223129253354</v>
      </c>
      <c r="B118" s="1" t="s">
        <v>1752</v>
      </c>
      <c r="C118" s="1" t="s">
        <v>1778</v>
      </c>
      <c r="D118" s="1" t="s">
        <v>1779</v>
      </c>
      <c r="E118" s="1" t="s">
        <v>1780</v>
      </c>
      <c r="F118" s="1" t="s">
        <v>1075</v>
      </c>
      <c r="G118" s="1" t="s">
        <v>1079</v>
      </c>
      <c r="H118" s="1" t="s">
        <v>1080</v>
      </c>
      <c r="I118" s="1" t="s">
        <v>1781</v>
      </c>
      <c r="J118" s="1" t="s">
        <v>30</v>
      </c>
      <c r="K118" s="1" t="s">
        <v>1782</v>
      </c>
      <c r="L118" s="1" t="s">
        <v>1782</v>
      </c>
      <c r="M118" s="1" t="s">
        <v>1083</v>
      </c>
      <c r="N118" s="1" t="s">
        <v>1083</v>
      </c>
      <c r="O118" s="1" t="s">
        <v>1084</v>
      </c>
      <c r="P118" s="1" t="s">
        <v>1085</v>
      </c>
      <c r="Q118" s="1" t="s">
        <v>1086</v>
      </c>
      <c r="R118" s="1" t="s">
        <v>1783</v>
      </c>
      <c r="S118" s="1" t="s">
        <v>1088</v>
      </c>
      <c r="T118" s="1" t="s">
        <v>1089</v>
      </c>
      <c r="U118" s="1" t="s">
        <v>1090</v>
      </c>
      <c r="V118" s="1" t="s">
        <v>1469</v>
      </c>
    </row>
    <row r="119" s="1" customFormat="1" spans="1:22">
      <c r="A119" s="3">
        <v>999223128425309</v>
      </c>
      <c r="B119" s="1" t="s">
        <v>1752</v>
      </c>
      <c r="C119" s="1" t="s">
        <v>1784</v>
      </c>
      <c r="D119" s="1" t="s">
        <v>1785</v>
      </c>
      <c r="E119" s="1" t="s">
        <v>1786</v>
      </c>
      <c r="F119" s="1" t="s">
        <v>1075</v>
      </c>
      <c r="G119" s="1" t="s">
        <v>1079</v>
      </c>
      <c r="H119" s="1" t="s">
        <v>1080</v>
      </c>
      <c r="I119" s="1" t="s">
        <v>1787</v>
      </c>
      <c r="J119" s="1" t="s">
        <v>30</v>
      </c>
      <c r="K119" s="1" t="s">
        <v>1788</v>
      </c>
      <c r="L119" s="1" t="s">
        <v>1788</v>
      </c>
      <c r="M119" s="1" t="s">
        <v>1083</v>
      </c>
      <c r="N119" s="1" t="s">
        <v>1083</v>
      </c>
      <c r="O119" s="1" t="s">
        <v>1084</v>
      </c>
      <c r="P119" s="1" t="s">
        <v>1085</v>
      </c>
      <c r="Q119" s="1" t="s">
        <v>1086</v>
      </c>
      <c r="R119" s="1" t="s">
        <v>1789</v>
      </c>
      <c r="S119" s="1" t="s">
        <v>1088</v>
      </c>
      <c r="T119" s="1" t="s">
        <v>1089</v>
      </c>
      <c r="U119" s="1" t="s">
        <v>1090</v>
      </c>
      <c r="V119" s="1" t="s">
        <v>1790</v>
      </c>
    </row>
    <row r="120" s="1" customFormat="1" spans="1:22">
      <c r="A120" s="3">
        <v>999223127217571</v>
      </c>
      <c r="B120" s="1" t="s">
        <v>1791</v>
      </c>
      <c r="C120" s="1" t="s">
        <v>1792</v>
      </c>
      <c r="D120" s="1" t="s">
        <v>1793</v>
      </c>
      <c r="E120" s="1" t="s">
        <v>1794</v>
      </c>
      <c r="F120" s="1" t="s">
        <v>1075</v>
      </c>
      <c r="G120" s="1" t="s">
        <v>1079</v>
      </c>
      <c r="H120" s="1" t="s">
        <v>1080</v>
      </c>
      <c r="I120" s="1" t="s">
        <v>1795</v>
      </c>
      <c r="J120" s="1" t="s">
        <v>30</v>
      </c>
      <c r="K120" s="1" t="s">
        <v>1796</v>
      </c>
      <c r="L120" s="1" t="s">
        <v>1796</v>
      </c>
      <c r="M120" s="1" t="s">
        <v>1083</v>
      </c>
      <c r="N120" s="1" t="s">
        <v>1083</v>
      </c>
      <c r="O120" s="1" t="s">
        <v>1084</v>
      </c>
      <c r="P120" s="1" t="s">
        <v>1085</v>
      </c>
      <c r="Q120" s="1" t="s">
        <v>1086</v>
      </c>
      <c r="R120" s="1" t="s">
        <v>1797</v>
      </c>
      <c r="S120" s="1" t="s">
        <v>1088</v>
      </c>
      <c r="T120" s="1" t="s">
        <v>1089</v>
      </c>
      <c r="U120" s="1" t="s">
        <v>1090</v>
      </c>
      <c r="V120" s="1" t="s">
        <v>1098</v>
      </c>
    </row>
    <row r="121" s="1" customFormat="1" spans="1:22">
      <c r="A121" s="3">
        <v>999223127083572</v>
      </c>
      <c r="B121" s="1" t="s">
        <v>1791</v>
      </c>
      <c r="C121" s="1" t="s">
        <v>1798</v>
      </c>
      <c r="D121" s="1" t="s">
        <v>1799</v>
      </c>
      <c r="E121" s="1" t="s">
        <v>1800</v>
      </c>
      <c r="F121" s="1" t="s">
        <v>1567</v>
      </c>
      <c r="G121" s="1" t="s">
        <v>1079</v>
      </c>
      <c r="H121" s="1" t="s">
        <v>1080</v>
      </c>
      <c r="I121" s="1" t="s">
        <v>1801</v>
      </c>
      <c r="J121" s="1" t="s">
        <v>30</v>
      </c>
      <c r="K121" s="1" t="s">
        <v>1802</v>
      </c>
      <c r="L121" s="1" t="s">
        <v>1802</v>
      </c>
      <c r="M121" s="1" t="s">
        <v>1083</v>
      </c>
      <c r="N121" s="1" t="s">
        <v>1083</v>
      </c>
      <c r="O121" s="1" t="s">
        <v>1084</v>
      </c>
      <c r="P121" s="1" t="s">
        <v>1085</v>
      </c>
      <c r="Q121" s="1" t="s">
        <v>1086</v>
      </c>
      <c r="R121" s="1" t="s">
        <v>1803</v>
      </c>
      <c r="S121" s="1" t="s">
        <v>1088</v>
      </c>
      <c r="T121" s="1" t="s">
        <v>1089</v>
      </c>
      <c r="U121" s="1" t="s">
        <v>1090</v>
      </c>
      <c r="V121" s="1" t="s">
        <v>1675</v>
      </c>
    </row>
    <row r="122" s="1" customFormat="1" spans="1:22">
      <c r="A122" s="3">
        <v>23122563982</v>
      </c>
      <c r="B122" s="1" t="s">
        <v>1791</v>
      </c>
      <c r="C122" s="1" t="s">
        <v>1804</v>
      </c>
      <c r="D122" s="1" t="s">
        <v>1805</v>
      </c>
      <c r="E122" s="1" t="s">
        <v>1806</v>
      </c>
      <c r="F122" s="1" t="s">
        <v>1372</v>
      </c>
      <c r="G122" s="1" t="s">
        <v>1079</v>
      </c>
      <c r="H122" s="1" t="s">
        <v>1080</v>
      </c>
      <c r="I122" s="1" t="s">
        <v>1807</v>
      </c>
      <c r="J122" s="1" t="s">
        <v>30</v>
      </c>
      <c r="K122" s="1" t="s">
        <v>1808</v>
      </c>
      <c r="L122" s="1" t="s">
        <v>1808</v>
      </c>
      <c r="M122" s="1" t="s">
        <v>1083</v>
      </c>
      <c r="N122" s="1" t="s">
        <v>1083</v>
      </c>
      <c r="O122" s="1" t="s">
        <v>1084</v>
      </c>
      <c r="P122" s="1" t="s">
        <v>1085</v>
      </c>
      <c r="Q122" s="1" t="s">
        <v>1086</v>
      </c>
      <c r="R122" s="1" t="s">
        <v>1809</v>
      </c>
      <c r="S122" s="1" t="s">
        <v>1088</v>
      </c>
      <c r="T122" s="1" t="s">
        <v>1089</v>
      </c>
      <c r="U122" s="1" t="s">
        <v>1090</v>
      </c>
      <c r="V122" s="1" t="s">
        <v>1118</v>
      </c>
    </row>
    <row r="123" s="1" customFormat="1" spans="1:22">
      <c r="A123" s="3">
        <v>999223122015309</v>
      </c>
      <c r="B123" s="1" t="s">
        <v>1791</v>
      </c>
      <c r="C123" s="1" t="s">
        <v>1810</v>
      </c>
      <c r="D123" s="1" t="s">
        <v>1811</v>
      </c>
      <c r="E123" s="1" t="s">
        <v>1812</v>
      </c>
      <c r="F123" s="1" t="s">
        <v>1372</v>
      </c>
      <c r="G123" s="1" t="s">
        <v>1079</v>
      </c>
      <c r="H123" s="1" t="s">
        <v>1080</v>
      </c>
      <c r="I123" s="1" t="s">
        <v>1813</v>
      </c>
      <c r="J123" s="1" t="s">
        <v>30</v>
      </c>
      <c r="K123" s="1" t="s">
        <v>1814</v>
      </c>
      <c r="L123" s="1" t="s">
        <v>1814</v>
      </c>
      <c r="M123" s="1" t="s">
        <v>1083</v>
      </c>
      <c r="N123" s="1" t="s">
        <v>1083</v>
      </c>
      <c r="O123" s="1" t="s">
        <v>1084</v>
      </c>
      <c r="P123" s="1" t="s">
        <v>1085</v>
      </c>
      <c r="Q123" s="1" t="s">
        <v>1086</v>
      </c>
      <c r="R123" s="1" t="s">
        <v>1815</v>
      </c>
      <c r="S123" s="1" t="s">
        <v>1088</v>
      </c>
      <c r="T123" s="1" t="s">
        <v>1089</v>
      </c>
      <c r="U123" s="1" t="s">
        <v>1090</v>
      </c>
      <c r="V123" s="1" t="s">
        <v>1771</v>
      </c>
    </row>
    <row r="124" s="1" customFormat="1" spans="1:22">
      <c r="A124" s="3">
        <v>999223120990878</v>
      </c>
      <c r="B124" s="1" t="s">
        <v>1791</v>
      </c>
      <c r="C124" s="1" t="s">
        <v>1816</v>
      </c>
      <c r="D124" s="1" t="s">
        <v>1817</v>
      </c>
      <c r="E124" s="1" t="s">
        <v>1818</v>
      </c>
      <c r="F124" s="1" t="s">
        <v>1462</v>
      </c>
      <c r="G124" s="1" t="s">
        <v>1079</v>
      </c>
      <c r="H124" s="1" t="s">
        <v>1080</v>
      </c>
      <c r="I124" s="1" t="s">
        <v>1819</v>
      </c>
      <c r="J124" s="1" t="s">
        <v>30</v>
      </c>
      <c r="K124" s="1" t="s">
        <v>1820</v>
      </c>
      <c r="L124" s="1" t="s">
        <v>1820</v>
      </c>
      <c r="M124" s="1" t="s">
        <v>1083</v>
      </c>
      <c r="N124" s="1" t="s">
        <v>1083</v>
      </c>
      <c r="O124" s="1" t="s">
        <v>1084</v>
      </c>
      <c r="P124" s="1" t="s">
        <v>1085</v>
      </c>
      <c r="Q124" s="1" t="s">
        <v>1086</v>
      </c>
      <c r="R124" s="1" t="s">
        <v>1821</v>
      </c>
      <c r="S124" s="1" t="s">
        <v>1088</v>
      </c>
      <c r="T124" s="1" t="s">
        <v>1089</v>
      </c>
      <c r="U124" s="1" t="s">
        <v>1090</v>
      </c>
      <c r="V124" s="1" t="s">
        <v>1771</v>
      </c>
    </row>
    <row r="125" s="1" customFormat="1" spans="1:22">
      <c r="A125" s="3">
        <v>999223117586541</v>
      </c>
      <c r="B125" s="1" t="s">
        <v>1791</v>
      </c>
      <c r="C125" s="1" t="s">
        <v>1822</v>
      </c>
      <c r="D125" s="1" t="s">
        <v>1823</v>
      </c>
      <c r="E125" s="1" t="s">
        <v>1824</v>
      </c>
      <c r="F125" s="1" t="s">
        <v>1644</v>
      </c>
      <c r="G125" s="1" t="s">
        <v>1079</v>
      </c>
      <c r="H125" s="1" t="s">
        <v>1080</v>
      </c>
      <c r="I125" s="1" t="s">
        <v>1825</v>
      </c>
      <c r="J125" s="1" t="s">
        <v>30</v>
      </c>
      <c r="K125" s="1" t="s">
        <v>1826</v>
      </c>
      <c r="L125" s="1" t="s">
        <v>1826</v>
      </c>
      <c r="M125" s="1" t="s">
        <v>1083</v>
      </c>
      <c r="N125" s="1" t="s">
        <v>1083</v>
      </c>
      <c r="O125" s="1" t="s">
        <v>1084</v>
      </c>
      <c r="P125" s="1" t="s">
        <v>1085</v>
      </c>
      <c r="Q125" s="1" t="s">
        <v>1086</v>
      </c>
      <c r="R125" s="1" t="s">
        <v>1827</v>
      </c>
      <c r="S125" s="1" t="s">
        <v>1088</v>
      </c>
      <c r="T125" s="1" t="s">
        <v>1089</v>
      </c>
      <c r="U125" s="1" t="s">
        <v>1090</v>
      </c>
      <c r="V125" s="1" t="s">
        <v>1256</v>
      </c>
    </row>
    <row r="126" s="1" customFormat="1" spans="1:22">
      <c r="A126" s="3">
        <v>999223117246621</v>
      </c>
      <c r="B126" s="1" t="s">
        <v>1791</v>
      </c>
      <c r="C126" s="1" t="s">
        <v>1828</v>
      </c>
      <c r="D126" s="1" t="s">
        <v>1829</v>
      </c>
      <c r="E126" s="1" t="s">
        <v>1830</v>
      </c>
      <c r="F126" s="1" t="s">
        <v>1075</v>
      </c>
      <c r="G126" s="1" t="s">
        <v>1079</v>
      </c>
      <c r="H126" s="1" t="s">
        <v>1080</v>
      </c>
      <c r="I126" s="1" t="s">
        <v>1831</v>
      </c>
      <c r="J126" s="1" t="s">
        <v>30</v>
      </c>
      <c r="K126" s="1" t="s">
        <v>1832</v>
      </c>
      <c r="L126" s="1" t="s">
        <v>1832</v>
      </c>
      <c r="M126" s="1" t="s">
        <v>1083</v>
      </c>
      <c r="N126" s="1" t="s">
        <v>1083</v>
      </c>
      <c r="O126" s="1" t="s">
        <v>1084</v>
      </c>
      <c r="P126" s="1" t="s">
        <v>1085</v>
      </c>
      <c r="Q126" s="1" t="s">
        <v>1086</v>
      </c>
      <c r="R126" s="1" t="s">
        <v>1833</v>
      </c>
      <c r="S126" s="1" t="s">
        <v>1088</v>
      </c>
      <c r="T126" s="1" t="s">
        <v>1089</v>
      </c>
      <c r="U126" s="1" t="s">
        <v>1090</v>
      </c>
      <c r="V126" s="1" t="s">
        <v>1118</v>
      </c>
    </row>
    <row r="127" s="1" customFormat="1" spans="1:22">
      <c r="A127" s="3">
        <v>999223112050067</v>
      </c>
      <c r="B127" s="1" t="s">
        <v>1791</v>
      </c>
      <c r="C127" s="1" t="s">
        <v>1834</v>
      </c>
      <c r="D127" s="1" t="s">
        <v>1760</v>
      </c>
      <c r="E127" s="1" t="s">
        <v>1835</v>
      </c>
      <c r="F127" s="1" t="s">
        <v>1462</v>
      </c>
      <c r="G127" s="1" t="s">
        <v>1079</v>
      </c>
      <c r="H127" s="1" t="s">
        <v>1080</v>
      </c>
      <c r="I127" s="1" t="s">
        <v>1836</v>
      </c>
      <c r="J127" s="1" t="s">
        <v>30</v>
      </c>
      <c r="K127" s="1" t="s">
        <v>1763</v>
      </c>
      <c r="L127" s="1" t="s">
        <v>1763</v>
      </c>
      <c r="M127" s="1" t="s">
        <v>1083</v>
      </c>
      <c r="N127" s="1" t="s">
        <v>1083</v>
      </c>
      <c r="O127" s="1" t="s">
        <v>1084</v>
      </c>
      <c r="P127" s="1" t="s">
        <v>1085</v>
      </c>
      <c r="Q127" s="1" t="s">
        <v>1086</v>
      </c>
      <c r="R127" s="1" t="s">
        <v>1837</v>
      </c>
      <c r="S127" s="1" t="s">
        <v>1088</v>
      </c>
      <c r="T127" s="1" t="s">
        <v>1089</v>
      </c>
      <c r="U127" s="1" t="s">
        <v>1090</v>
      </c>
      <c r="V127" s="1" t="s">
        <v>1091</v>
      </c>
    </row>
    <row r="128" s="1" customFormat="1" spans="1:22">
      <c r="A128" s="3">
        <v>999223110792883</v>
      </c>
      <c r="B128" s="1" t="s">
        <v>1791</v>
      </c>
      <c r="C128" s="1" t="s">
        <v>1838</v>
      </c>
      <c r="D128" s="1" t="s">
        <v>1839</v>
      </c>
      <c r="E128" s="1" t="s">
        <v>1840</v>
      </c>
      <c r="F128" s="1" t="s">
        <v>1372</v>
      </c>
      <c r="G128" s="1" t="s">
        <v>1079</v>
      </c>
      <c r="H128" s="1" t="s">
        <v>1080</v>
      </c>
      <c r="I128" s="1" t="s">
        <v>1841</v>
      </c>
      <c r="J128" s="1" t="s">
        <v>30</v>
      </c>
      <c r="K128" s="1" t="s">
        <v>1842</v>
      </c>
      <c r="L128" s="1" t="s">
        <v>1842</v>
      </c>
      <c r="M128" s="1" t="s">
        <v>1083</v>
      </c>
      <c r="N128" s="1" t="s">
        <v>1083</v>
      </c>
      <c r="O128" s="1" t="s">
        <v>1084</v>
      </c>
      <c r="P128" s="1" t="s">
        <v>1085</v>
      </c>
      <c r="Q128" s="1" t="s">
        <v>1086</v>
      </c>
      <c r="R128" s="1" t="s">
        <v>1843</v>
      </c>
      <c r="S128" s="1" t="s">
        <v>1088</v>
      </c>
      <c r="T128" s="1" t="s">
        <v>1089</v>
      </c>
      <c r="U128" s="1" t="s">
        <v>1090</v>
      </c>
      <c r="V128" s="1" t="s">
        <v>1091</v>
      </c>
    </row>
    <row r="129" s="1" customFormat="1" spans="1:22">
      <c r="A129" s="3">
        <v>999223107817741</v>
      </c>
      <c r="B129" s="1" t="s">
        <v>1791</v>
      </c>
      <c r="C129" s="1" t="s">
        <v>1844</v>
      </c>
      <c r="D129" s="1" t="s">
        <v>1785</v>
      </c>
      <c r="E129" s="1" t="s">
        <v>1845</v>
      </c>
      <c r="F129" s="1" t="s">
        <v>1075</v>
      </c>
      <c r="G129" s="1" t="s">
        <v>1079</v>
      </c>
      <c r="H129" s="1" t="s">
        <v>1080</v>
      </c>
      <c r="I129" s="1" t="s">
        <v>1846</v>
      </c>
      <c r="J129" s="1" t="s">
        <v>30</v>
      </c>
      <c r="K129" s="1" t="s">
        <v>1847</v>
      </c>
      <c r="L129" s="1" t="s">
        <v>1847</v>
      </c>
      <c r="M129" s="1" t="s">
        <v>1083</v>
      </c>
      <c r="N129" s="1" t="s">
        <v>1083</v>
      </c>
      <c r="O129" s="1" t="s">
        <v>1084</v>
      </c>
      <c r="P129" s="1" t="s">
        <v>1085</v>
      </c>
      <c r="Q129" s="1" t="s">
        <v>1086</v>
      </c>
      <c r="R129" s="1" t="s">
        <v>1848</v>
      </c>
      <c r="S129" s="1" t="s">
        <v>1088</v>
      </c>
      <c r="T129" s="1" t="s">
        <v>1089</v>
      </c>
      <c r="U129" s="1" t="s">
        <v>1090</v>
      </c>
      <c r="V129" s="1" t="s">
        <v>1790</v>
      </c>
    </row>
    <row r="130" s="1" customFormat="1" spans="1:22">
      <c r="A130" s="3">
        <v>999223099007370</v>
      </c>
      <c r="B130" s="1" t="s">
        <v>1849</v>
      </c>
      <c r="C130" s="1" t="s">
        <v>1850</v>
      </c>
      <c r="D130" s="1" t="s">
        <v>1851</v>
      </c>
      <c r="E130" s="1" t="s">
        <v>1852</v>
      </c>
      <c r="F130" s="1" t="s">
        <v>1075</v>
      </c>
      <c r="G130" s="1" t="s">
        <v>1079</v>
      </c>
      <c r="H130" s="1" t="s">
        <v>1080</v>
      </c>
      <c r="I130" s="1" t="s">
        <v>1853</v>
      </c>
      <c r="J130" s="1" t="s">
        <v>30</v>
      </c>
      <c r="K130" s="1" t="s">
        <v>1854</v>
      </c>
      <c r="L130" s="1" t="s">
        <v>1854</v>
      </c>
      <c r="M130" s="1" t="s">
        <v>1083</v>
      </c>
      <c r="N130" s="1" t="s">
        <v>1083</v>
      </c>
      <c r="O130" s="1" t="s">
        <v>1084</v>
      </c>
      <c r="P130" s="1" t="s">
        <v>1085</v>
      </c>
      <c r="Q130" s="1" t="s">
        <v>1086</v>
      </c>
      <c r="R130" s="1" t="s">
        <v>1855</v>
      </c>
      <c r="S130" s="1" t="s">
        <v>1088</v>
      </c>
      <c r="T130" s="1" t="s">
        <v>1089</v>
      </c>
      <c r="U130" s="1" t="s">
        <v>1090</v>
      </c>
      <c r="V130" s="1" t="s">
        <v>1132</v>
      </c>
    </row>
    <row r="131" s="1" customFormat="1" spans="1:22">
      <c r="A131" s="3">
        <v>999223098467703</v>
      </c>
      <c r="B131" s="1" t="s">
        <v>1849</v>
      </c>
      <c r="C131" s="1" t="s">
        <v>1856</v>
      </c>
      <c r="D131" s="1" t="s">
        <v>1857</v>
      </c>
      <c r="E131" s="1" t="s">
        <v>1858</v>
      </c>
      <c r="F131" s="1" t="s">
        <v>1567</v>
      </c>
      <c r="G131" s="1" t="s">
        <v>1079</v>
      </c>
      <c r="H131" s="1" t="s">
        <v>1080</v>
      </c>
      <c r="I131" s="1" t="s">
        <v>1859</v>
      </c>
      <c r="J131" s="1" t="s">
        <v>30</v>
      </c>
      <c r="K131" s="1" t="s">
        <v>1860</v>
      </c>
      <c r="L131" s="1" t="s">
        <v>1860</v>
      </c>
      <c r="M131" s="1" t="s">
        <v>1083</v>
      </c>
      <c r="N131" s="1" t="s">
        <v>1083</v>
      </c>
      <c r="O131" s="1" t="s">
        <v>1084</v>
      </c>
      <c r="P131" s="1" t="s">
        <v>1085</v>
      </c>
      <c r="Q131" s="1" t="s">
        <v>1086</v>
      </c>
      <c r="R131" s="1" t="s">
        <v>1861</v>
      </c>
      <c r="S131" s="1" t="s">
        <v>1088</v>
      </c>
      <c r="T131" s="1" t="s">
        <v>1089</v>
      </c>
      <c r="U131" s="1" t="s">
        <v>1090</v>
      </c>
      <c r="V131" s="1" t="s">
        <v>1091</v>
      </c>
    </row>
    <row r="132" s="1" customFormat="1" spans="1:22">
      <c r="A132" s="3">
        <v>999223091575254</v>
      </c>
      <c r="B132" s="1" t="s">
        <v>1849</v>
      </c>
      <c r="C132" s="1" t="s">
        <v>1862</v>
      </c>
      <c r="D132" s="1" t="s">
        <v>1863</v>
      </c>
      <c r="E132" s="1" t="s">
        <v>1864</v>
      </c>
      <c r="F132" s="1" t="s">
        <v>1372</v>
      </c>
      <c r="G132" s="1" t="s">
        <v>1079</v>
      </c>
      <c r="H132" s="1" t="s">
        <v>1080</v>
      </c>
      <c r="I132" s="1" t="s">
        <v>1865</v>
      </c>
      <c r="J132" s="1" t="s">
        <v>30</v>
      </c>
      <c r="K132" s="1" t="s">
        <v>1866</v>
      </c>
      <c r="L132" s="1" t="s">
        <v>1866</v>
      </c>
      <c r="M132" s="1" t="s">
        <v>1083</v>
      </c>
      <c r="N132" s="1" t="s">
        <v>1083</v>
      </c>
      <c r="O132" s="1" t="s">
        <v>1084</v>
      </c>
      <c r="P132" s="1" t="s">
        <v>1085</v>
      </c>
      <c r="Q132" s="1" t="s">
        <v>1086</v>
      </c>
      <c r="R132" s="1" t="s">
        <v>1867</v>
      </c>
      <c r="S132" s="1" t="s">
        <v>1088</v>
      </c>
      <c r="T132" s="1" t="s">
        <v>1089</v>
      </c>
      <c r="U132" s="1" t="s">
        <v>1090</v>
      </c>
      <c r="V132" s="1" t="s">
        <v>1431</v>
      </c>
    </row>
    <row r="133" s="1" customFormat="1" spans="1:22">
      <c r="A133" s="3">
        <v>999223089989660</v>
      </c>
      <c r="B133" s="1" t="s">
        <v>1868</v>
      </c>
      <c r="C133" s="1" t="s">
        <v>1869</v>
      </c>
      <c r="D133" s="1" t="s">
        <v>1870</v>
      </c>
      <c r="E133" s="1" t="s">
        <v>1871</v>
      </c>
      <c r="F133" s="1" t="s">
        <v>1372</v>
      </c>
      <c r="G133" s="1" t="s">
        <v>1079</v>
      </c>
      <c r="H133" s="1" t="s">
        <v>1080</v>
      </c>
      <c r="I133" s="1" t="s">
        <v>1872</v>
      </c>
      <c r="J133" s="1" t="s">
        <v>30</v>
      </c>
      <c r="K133" s="1" t="s">
        <v>1873</v>
      </c>
      <c r="L133" s="1" t="s">
        <v>1873</v>
      </c>
      <c r="M133" s="1" t="s">
        <v>1083</v>
      </c>
      <c r="N133" s="1" t="s">
        <v>1083</v>
      </c>
      <c r="O133" s="1" t="s">
        <v>1084</v>
      </c>
      <c r="P133" s="1" t="s">
        <v>1085</v>
      </c>
      <c r="Q133" s="1" t="s">
        <v>1086</v>
      </c>
      <c r="R133" s="1" t="s">
        <v>1874</v>
      </c>
      <c r="S133" s="1" t="s">
        <v>1088</v>
      </c>
      <c r="T133" s="1" t="s">
        <v>1089</v>
      </c>
      <c r="U133" s="1" t="s">
        <v>1090</v>
      </c>
      <c r="V133" s="1" t="s">
        <v>1223</v>
      </c>
    </row>
    <row r="134" s="1" customFormat="1" spans="1:22">
      <c r="A134" s="3">
        <v>999223086674687</v>
      </c>
      <c r="B134" s="1" t="s">
        <v>1868</v>
      </c>
      <c r="C134" s="1" t="s">
        <v>1875</v>
      </c>
      <c r="D134" s="1" t="s">
        <v>1876</v>
      </c>
      <c r="E134" s="1" t="s">
        <v>1877</v>
      </c>
      <c r="F134" s="1" t="s">
        <v>1075</v>
      </c>
      <c r="G134" s="1" t="s">
        <v>1079</v>
      </c>
      <c r="H134" s="1" t="s">
        <v>1080</v>
      </c>
      <c r="I134" s="1" t="s">
        <v>1878</v>
      </c>
      <c r="J134" s="1" t="s">
        <v>30</v>
      </c>
      <c r="K134" s="1" t="s">
        <v>1879</v>
      </c>
      <c r="L134" s="1" t="s">
        <v>1879</v>
      </c>
      <c r="M134" s="1" t="s">
        <v>1083</v>
      </c>
      <c r="N134" s="1" t="s">
        <v>1083</v>
      </c>
      <c r="O134" s="1" t="s">
        <v>1084</v>
      </c>
      <c r="P134" s="1" t="s">
        <v>1085</v>
      </c>
      <c r="Q134" s="1" t="s">
        <v>1086</v>
      </c>
      <c r="R134" s="1" t="s">
        <v>1880</v>
      </c>
      <c r="S134" s="1" t="s">
        <v>1088</v>
      </c>
      <c r="T134" s="1" t="s">
        <v>1089</v>
      </c>
      <c r="U134" s="1" t="s">
        <v>1090</v>
      </c>
      <c r="V134" s="1" t="s">
        <v>1223</v>
      </c>
    </row>
    <row r="135" s="1" customFormat="1" spans="1:22">
      <c r="A135" s="3">
        <v>999223086243122</v>
      </c>
      <c r="B135" s="1" t="s">
        <v>1868</v>
      </c>
      <c r="C135" s="1" t="s">
        <v>1881</v>
      </c>
      <c r="D135" s="1" t="s">
        <v>1882</v>
      </c>
      <c r="E135" s="1" t="s">
        <v>1883</v>
      </c>
      <c r="F135" s="1" t="s">
        <v>1372</v>
      </c>
      <c r="G135" s="1" t="s">
        <v>1079</v>
      </c>
      <c r="H135" s="1" t="s">
        <v>1080</v>
      </c>
      <c r="I135" s="1" t="s">
        <v>1884</v>
      </c>
      <c r="J135" s="1" t="s">
        <v>30</v>
      </c>
      <c r="K135" s="1" t="s">
        <v>1885</v>
      </c>
      <c r="L135" s="1" t="s">
        <v>1885</v>
      </c>
      <c r="M135" s="1" t="s">
        <v>1083</v>
      </c>
      <c r="N135" s="1" t="s">
        <v>1083</v>
      </c>
      <c r="O135" s="1" t="s">
        <v>1084</v>
      </c>
      <c r="P135" s="1" t="s">
        <v>1085</v>
      </c>
      <c r="Q135" s="1" t="s">
        <v>1086</v>
      </c>
      <c r="R135" s="1" t="s">
        <v>1886</v>
      </c>
      <c r="S135" s="1" t="s">
        <v>1088</v>
      </c>
      <c r="T135" s="1" t="s">
        <v>1089</v>
      </c>
      <c r="U135" s="1" t="s">
        <v>1090</v>
      </c>
      <c r="V135" s="1" t="s">
        <v>1518</v>
      </c>
    </row>
    <row r="136" s="1" customFormat="1" spans="1:22">
      <c r="A136" s="3">
        <v>999223074985026</v>
      </c>
      <c r="B136" s="1" t="s">
        <v>1868</v>
      </c>
      <c r="C136" s="1" t="s">
        <v>1887</v>
      </c>
      <c r="D136" s="1" t="s">
        <v>1888</v>
      </c>
      <c r="E136" s="1" t="s">
        <v>1889</v>
      </c>
      <c r="F136" s="1" t="s">
        <v>1075</v>
      </c>
      <c r="G136" s="1" t="s">
        <v>1079</v>
      </c>
      <c r="H136" s="1" t="s">
        <v>1080</v>
      </c>
      <c r="I136" s="1" t="s">
        <v>1890</v>
      </c>
      <c r="J136" s="1" t="s">
        <v>30</v>
      </c>
      <c r="K136" s="1" t="s">
        <v>1891</v>
      </c>
      <c r="L136" s="1" t="s">
        <v>1891</v>
      </c>
      <c r="M136" s="1" t="s">
        <v>1083</v>
      </c>
      <c r="N136" s="1" t="s">
        <v>1083</v>
      </c>
      <c r="O136" s="1" t="s">
        <v>1084</v>
      </c>
      <c r="P136" s="1" t="s">
        <v>1085</v>
      </c>
      <c r="Q136" s="1" t="s">
        <v>1086</v>
      </c>
      <c r="R136" s="1" t="s">
        <v>1892</v>
      </c>
      <c r="S136" s="1" t="s">
        <v>1088</v>
      </c>
      <c r="T136" s="1" t="s">
        <v>1089</v>
      </c>
      <c r="U136" s="1" t="s">
        <v>1090</v>
      </c>
      <c r="V136" s="1" t="s">
        <v>1091</v>
      </c>
    </row>
    <row r="137" s="1" customFormat="1" spans="1:22">
      <c r="A137" s="3">
        <v>999223074614949</v>
      </c>
      <c r="B137" s="1" t="s">
        <v>1868</v>
      </c>
      <c r="C137" s="1" t="s">
        <v>1893</v>
      </c>
      <c r="D137" s="1" t="s">
        <v>1894</v>
      </c>
      <c r="E137" s="1" t="s">
        <v>1895</v>
      </c>
      <c r="F137" s="1" t="s">
        <v>1567</v>
      </c>
      <c r="G137" s="1" t="s">
        <v>1079</v>
      </c>
      <c r="H137" s="1" t="s">
        <v>1080</v>
      </c>
      <c r="I137" s="1" t="s">
        <v>1896</v>
      </c>
      <c r="J137" s="1" t="s">
        <v>30</v>
      </c>
      <c r="K137" s="1" t="s">
        <v>1897</v>
      </c>
      <c r="L137" s="1" t="s">
        <v>1897</v>
      </c>
      <c r="M137" s="1" t="s">
        <v>1083</v>
      </c>
      <c r="N137" s="1" t="s">
        <v>1083</v>
      </c>
      <c r="O137" s="1" t="s">
        <v>1084</v>
      </c>
      <c r="P137" s="1" t="s">
        <v>1085</v>
      </c>
      <c r="Q137" s="1" t="s">
        <v>1086</v>
      </c>
      <c r="R137" s="1" t="s">
        <v>1898</v>
      </c>
      <c r="S137" s="1" t="s">
        <v>1088</v>
      </c>
      <c r="T137" s="1" t="s">
        <v>1089</v>
      </c>
      <c r="U137" s="1" t="s">
        <v>1090</v>
      </c>
      <c r="V137" s="1" t="s">
        <v>1899</v>
      </c>
    </row>
    <row r="138" s="1" customFormat="1" spans="1:22">
      <c r="A138" s="3">
        <v>999223073899750</v>
      </c>
      <c r="B138" s="1" t="s">
        <v>1900</v>
      </c>
      <c r="C138" s="1" t="s">
        <v>1901</v>
      </c>
      <c r="D138" s="1" t="s">
        <v>1902</v>
      </c>
      <c r="E138" s="1" t="s">
        <v>1903</v>
      </c>
      <c r="F138" s="1" t="s">
        <v>1567</v>
      </c>
      <c r="G138" s="1" t="s">
        <v>1079</v>
      </c>
      <c r="H138" s="1" t="s">
        <v>1080</v>
      </c>
      <c r="I138" s="1" t="s">
        <v>1904</v>
      </c>
      <c r="J138" s="1" t="s">
        <v>30</v>
      </c>
      <c r="K138" s="1" t="s">
        <v>1905</v>
      </c>
      <c r="L138" s="1" t="s">
        <v>1905</v>
      </c>
      <c r="M138" s="1" t="s">
        <v>1083</v>
      </c>
      <c r="N138" s="1" t="s">
        <v>1083</v>
      </c>
      <c r="O138" s="1" t="s">
        <v>1084</v>
      </c>
      <c r="P138" s="1" t="s">
        <v>1085</v>
      </c>
      <c r="Q138" s="1" t="s">
        <v>1086</v>
      </c>
      <c r="R138" s="1" t="s">
        <v>1906</v>
      </c>
      <c r="S138" s="1" t="s">
        <v>1088</v>
      </c>
      <c r="T138" s="1" t="s">
        <v>1089</v>
      </c>
      <c r="U138" s="1" t="s">
        <v>1090</v>
      </c>
      <c r="V138" s="1" t="s">
        <v>1098</v>
      </c>
    </row>
    <row r="139" s="1" customFormat="1" spans="1:22">
      <c r="A139" s="3">
        <v>999223068021610</v>
      </c>
      <c r="B139" s="1" t="s">
        <v>1900</v>
      </c>
      <c r="C139" s="1" t="s">
        <v>1907</v>
      </c>
      <c r="D139" s="1" t="s">
        <v>1908</v>
      </c>
      <c r="E139" s="1" t="s">
        <v>1909</v>
      </c>
      <c r="F139" s="1" t="s">
        <v>1372</v>
      </c>
      <c r="G139" s="1" t="s">
        <v>1079</v>
      </c>
      <c r="H139" s="1" t="s">
        <v>1080</v>
      </c>
      <c r="I139" s="1" t="s">
        <v>1910</v>
      </c>
      <c r="J139" s="1" t="s">
        <v>30</v>
      </c>
      <c r="K139" s="1" t="s">
        <v>1911</v>
      </c>
      <c r="L139" s="1" t="s">
        <v>1911</v>
      </c>
      <c r="M139" s="1" t="s">
        <v>1083</v>
      </c>
      <c r="N139" s="1" t="s">
        <v>1083</v>
      </c>
      <c r="O139" s="1" t="s">
        <v>1084</v>
      </c>
      <c r="P139" s="1" t="s">
        <v>1085</v>
      </c>
      <c r="Q139" s="1" t="s">
        <v>1086</v>
      </c>
      <c r="R139" s="1" t="s">
        <v>1912</v>
      </c>
      <c r="S139" s="1" t="s">
        <v>1088</v>
      </c>
      <c r="T139" s="1" t="s">
        <v>1089</v>
      </c>
      <c r="U139" s="1" t="s">
        <v>1090</v>
      </c>
      <c r="V139" s="1" t="s">
        <v>1307</v>
      </c>
    </row>
    <row r="140" s="1" customFormat="1" spans="1:22">
      <c r="A140" s="3">
        <v>999223063831655</v>
      </c>
      <c r="B140" s="1" t="s">
        <v>1900</v>
      </c>
      <c r="C140" s="1" t="s">
        <v>1913</v>
      </c>
      <c r="D140" s="1" t="s">
        <v>1914</v>
      </c>
      <c r="E140" s="1" t="s">
        <v>1915</v>
      </c>
      <c r="F140" s="1" t="s">
        <v>1644</v>
      </c>
      <c r="G140" s="1" t="s">
        <v>1079</v>
      </c>
      <c r="H140" s="1" t="s">
        <v>1080</v>
      </c>
      <c r="I140" s="1" t="s">
        <v>1916</v>
      </c>
      <c r="J140" s="1" t="s">
        <v>30</v>
      </c>
      <c r="K140" s="1" t="s">
        <v>1917</v>
      </c>
      <c r="L140" s="1" t="s">
        <v>1917</v>
      </c>
      <c r="M140" s="1" t="s">
        <v>1083</v>
      </c>
      <c r="N140" s="1" t="s">
        <v>1083</v>
      </c>
      <c r="O140" s="1" t="s">
        <v>1084</v>
      </c>
      <c r="P140" s="1" t="s">
        <v>1085</v>
      </c>
      <c r="Q140" s="1" t="s">
        <v>1086</v>
      </c>
      <c r="R140" s="1" t="s">
        <v>1918</v>
      </c>
      <c r="S140" s="1" t="s">
        <v>1088</v>
      </c>
      <c r="T140" s="1" t="s">
        <v>1089</v>
      </c>
      <c r="U140" s="1" t="s">
        <v>1090</v>
      </c>
      <c r="V140" s="1" t="s">
        <v>1132</v>
      </c>
    </row>
    <row r="141" s="1" customFormat="1" spans="1:22">
      <c r="A141" s="3">
        <v>999223061163560</v>
      </c>
      <c r="B141" s="1" t="s">
        <v>1900</v>
      </c>
      <c r="C141" s="1" t="s">
        <v>1919</v>
      </c>
      <c r="D141" s="1" t="s">
        <v>1920</v>
      </c>
      <c r="E141" s="1" t="s">
        <v>1921</v>
      </c>
      <c r="F141" s="1" t="s">
        <v>1372</v>
      </c>
      <c r="G141" s="1" t="s">
        <v>1079</v>
      </c>
      <c r="H141" s="1" t="s">
        <v>1080</v>
      </c>
      <c r="I141" s="1" t="s">
        <v>1922</v>
      </c>
      <c r="J141" s="1" t="s">
        <v>30</v>
      </c>
      <c r="K141" s="1" t="s">
        <v>1923</v>
      </c>
      <c r="L141" s="1" t="s">
        <v>1923</v>
      </c>
      <c r="M141" s="1" t="s">
        <v>1083</v>
      </c>
      <c r="N141" s="1" t="s">
        <v>1083</v>
      </c>
      <c r="O141" s="1" t="s">
        <v>1084</v>
      </c>
      <c r="P141" s="1" t="s">
        <v>1085</v>
      </c>
      <c r="Q141" s="1" t="s">
        <v>1086</v>
      </c>
      <c r="R141" s="1" t="s">
        <v>1924</v>
      </c>
      <c r="S141" s="1" t="s">
        <v>1088</v>
      </c>
      <c r="T141" s="1" t="s">
        <v>1089</v>
      </c>
      <c r="U141" s="1" t="s">
        <v>1090</v>
      </c>
      <c r="V141" s="1" t="s">
        <v>1344</v>
      </c>
    </row>
    <row r="142" s="1" customFormat="1" spans="1:22">
      <c r="A142" s="3">
        <v>999223058279637</v>
      </c>
      <c r="B142" s="1" t="s">
        <v>1900</v>
      </c>
      <c r="C142" s="1" t="s">
        <v>1925</v>
      </c>
      <c r="D142" s="1" t="s">
        <v>1926</v>
      </c>
      <c r="E142" s="1" t="s">
        <v>1927</v>
      </c>
      <c r="F142" s="1" t="s">
        <v>1691</v>
      </c>
      <c r="G142" s="1" t="s">
        <v>1079</v>
      </c>
      <c r="H142" s="1" t="s">
        <v>1080</v>
      </c>
      <c r="I142" s="1" t="s">
        <v>1928</v>
      </c>
      <c r="J142" s="1" t="s">
        <v>30</v>
      </c>
      <c r="K142" s="1" t="s">
        <v>1929</v>
      </c>
      <c r="L142" s="1" t="s">
        <v>1929</v>
      </c>
      <c r="M142" s="1" t="s">
        <v>1083</v>
      </c>
      <c r="N142" s="1" t="s">
        <v>1083</v>
      </c>
      <c r="O142" s="1" t="s">
        <v>1084</v>
      </c>
      <c r="P142" s="1" t="s">
        <v>1085</v>
      </c>
      <c r="Q142" s="1" t="s">
        <v>1086</v>
      </c>
      <c r="R142" s="1" t="s">
        <v>1930</v>
      </c>
      <c r="S142" s="1" t="s">
        <v>1088</v>
      </c>
      <c r="T142" s="1" t="s">
        <v>1089</v>
      </c>
      <c r="U142" s="1" t="s">
        <v>1090</v>
      </c>
      <c r="V142" s="1" t="s">
        <v>1132</v>
      </c>
    </row>
    <row r="143" s="1" customFormat="1" spans="1:22">
      <c r="A143" s="3">
        <v>999223056686202</v>
      </c>
      <c r="B143" s="1" t="s">
        <v>1931</v>
      </c>
      <c r="C143" s="1" t="s">
        <v>1932</v>
      </c>
      <c r="D143" s="1" t="s">
        <v>1933</v>
      </c>
      <c r="E143" s="1" t="s">
        <v>1934</v>
      </c>
      <c r="F143" s="1" t="s">
        <v>1075</v>
      </c>
      <c r="G143" s="1" t="s">
        <v>1079</v>
      </c>
      <c r="H143" s="1" t="s">
        <v>1080</v>
      </c>
      <c r="I143" s="1" t="s">
        <v>1935</v>
      </c>
      <c r="J143" s="1" t="s">
        <v>30</v>
      </c>
      <c r="K143" s="1" t="s">
        <v>1936</v>
      </c>
      <c r="L143" s="1" t="s">
        <v>1936</v>
      </c>
      <c r="M143" s="1" t="s">
        <v>1083</v>
      </c>
      <c r="N143" s="1" t="s">
        <v>1083</v>
      </c>
      <c r="O143" s="1" t="s">
        <v>1084</v>
      </c>
      <c r="P143" s="1" t="s">
        <v>1085</v>
      </c>
      <c r="Q143" s="1" t="s">
        <v>1086</v>
      </c>
      <c r="R143" s="1" t="s">
        <v>1937</v>
      </c>
      <c r="S143" s="1" t="s">
        <v>1088</v>
      </c>
      <c r="T143" s="1" t="s">
        <v>1089</v>
      </c>
      <c r="U143" s="1" t="s">
        <v>1090</v>
      </c>
      <c r="V143" s="1" t="s">
        <v>1091</v>
      </c>
    </row>
    <row r="144" s="1" customFormat="1" spans="1:22">
      <c r="A144" s="3">
        <v>999223056488701</v>
      </c>
      <c r="B144" s="1" t="s">
        <v>1931</v>
      </c>
      <c r="C144" s="1" t="s">
        <v>1938</v>
      </c>
      <c r="D144" s="1" t="s">
        <v>1823</v>
      </c>
      <c r="E144" s="1" t="s">
        <v>1939</v>
      </c>
      <c r="F144" s="1" t="s">
        <v>1075</v>
      </c>
      <c r="G144" s="1" t="s">
        <v>1079</v>
      </c>
      <c r="H144" s="1" t="s">
        <v>1080</v>
      </c>
      <c r="I144" s="1" t="s">
        <v>1940</v>
      </c>
      <c r="J144" s="1" t="s">
        <v>30</v>
      </c>
      <c r="K144" s="1" t="s">
        <v>1941</v>
      </c>
      <c r="L144" s="1" t="s">
        <v>1941</v>
      </c>
      <c r="M144" s="1" t="s">
        <v>1083</v>
      </c>
      <c r="N144" s="1" t="s">
        <v>1083</v>
      </c>
      <c r="O144" s="1" t="s">
        <v>1084</v>
      </c>
      <c r="P144" s="1" t="s">
        <v>1085</v>
      </c>
      <c r="Q144" s="1" t="s">
        <v>1086</v>
      </c>
      <c r="R144" s="1" t="s">
        <v>1942</v>
      </c>
      <c r="S144" s="1" t="s">
        <v>1088</v>
      </c>
      <c r="T144" s="1" t="s">
        <v>1089</v>
      </c>
      <c r="U144" s="1" t="s">
        <v>1090</v>
      </c>
      <c r="V144" s="1" t="s">
        <v>1256</v>
      </c>
    </row>
    <row r="145" s="1" customFormat="1" spans="1:22">
      <c r="A145" s="3">
        <v>999223056095135</v>
      </c>
      <c r="B145" s="1" t="s">
        <v>1931</v>
      </c>
      <c r="C145" s="1" t="s">
        <v>1943</v>
      </c>
      <c r="D145" s="1" t="s">
        <v>1829</v>
      </c>
      <c r="E145" s="1" t="s">
        <v>1944</v>
      </c>
      <c r="F145" s="1" t="s">
        <v>1075</v>
      </c>
      <c r="G145" s="1" t="s">
        <v>1079</v>
      </c>
      <c r="H145" s="1" t="s">
        <v>1080</v>
      </c>
      <c r="I145" s="1" t="s">
        <v>1945</v>
      </c>
      <c r="J145" s="1" t="s">
        <v>30</v>
      </c>
      <c r="K145" s="1" t="s">
        <v>1946</v>
      </c>
      <c r="L145" s="1" t="s">
        <v>1946</v>
      </c>
      <c r="M145" s="1" t="s">
        <v>1083</v>
      </c>
      <c r="N145" s="1" t="s">
        <v>1083</v>
      </c>
      <c r="O145" s="1" t="s">
        <v>1084</v>
      </c>
      <c r="P145" s="1" t="s">
        <v>1085</v>
      </c>
      <c r="Q145" s="1" t="s">
        <v>1086</v>
      </c>
      <c r="R145" s="1" t="s">
        <v>1947</v>
      </c>
      <c r="S145" s="1" t="s">
        <v>1088</v>
      </c>
      <c r="T145" s="1" t="s">
        <v>1089</v>
      </c>
      <c r="U145" s="1" t="s">
        <v>1090</v>
      </c>
      <c r="V145" s="1" t="s">
        <v>1118</v>
      </c>
    </row>
    <row r="146" s="1" customFormat="1" spans="1:22">
      <c r="A146" s="3">
        <v>999223047520484</v>
      </c>
      <c r="B146" s="1" t="s">
        <v>1931</v>
      </c>
      <c r="C146" s="1" t="s">
        <v>1948</v>
      </c>
      <c r="D146" s="1" t="s">
        <v>1949</v>
      </c>
      <c r="E146" s="1" t="s">
        <v>1950</v>
      </c>
      <c r="F146" s="1" t="s">
        <v>1372</v>
      </c>
      <c r="G146" s="1" t="s">
        <v>1079</v>
      </c>
      <c r="H146" s="1" t="s">
        <v>1080</v>
      </c>
      <c r="I146" s="1" t="s">
        <v>1951</v>
      </c>
      <c r="J146" s="1" t="s">
        <v>30</v>
      </c>
      <c r="K146" s="1" t="s">
        <v>1952</v>
      </c>
      <c r="L146" s="1" t="s">
        <v>1952</v>
      </c>
      <c r="M146" s="1" t="s">
        <v>1083</v>
      </c>
      <c r="N146" s="1" t="s">
        <v>1083</v>
      </c>
      <c r="O146" s="1" t="s">
        <v>1084</v>
      </c>
      <c r="P146" s="1" t="s">
        <v>1085</v>
      </c>
      <c r="Q146" s="1" t="s">
        <v>1086</v>
      </c>
      <c r="R146" s="1" t="s">
        <v>1953</v>
      </c>
      <c r="S146" s="1" t="s">
        <v>1088</v>
      </c>
      <c r="T146" s="1" t="s">
        <v>1089</v>
      </c>
      <c r="U146" s="1" t="s">
        <v>1090</v>
      </c>
      <c r="V146" s="1" t="s">
        <v>1091</v>
      </c>
    </row>
    <row r="147" s="1" customFormat="1" spans="1:22">
      <c r="A147" s="3">
        <v>999223038910772</v>
      </c>
      <c r="B147" s="1" t="s">
        <v>1954</v>
      </c>
      <c r="C147" s="1" t="s">
        <v>1955</v>
      </c>
      <c r="D147" s="1" t="s">
        <v>1956</v>
      </c>
      <c r="E147" s="1" t="s">
        <v>1957</v>
      </c>
      <c r="F147" s="1" t="s">
        <v>1462</v>
      </c>
      <c r="G147" s="1" t="s">
        <v>1079</v>
      </c>
      <c r="H147" s="1" t="s">
        <v>1080</v>
      </c>
      <c r="I147" s="1" t="s">
        <v>1958</v>
      </c>
      <c r="J147" s="1" t="s">
        <v>30</v>
      </c>
      <c r="K147" s="1" t="s">
        <v>1959</v>
      </c>
      <c r="L147" s="1" t="s">
        <v>1959</v>
      </c>
      <c r="M147" s="1" t="s">
        <v>1083</v>
      </c>
      <c r="N147" s="1" t="s">
        <v>1083</v>
      </c>
      <c r="O147" s="1" t="s">
        <v>1084</v>
      </c>
      <c r="P147" s="1" t="s">
        <v>1085</v>
      </c>
      <c r="Q147" s="1" t="s">
        <v>1086</v>
      </c>
      <c r="R147" s="1" t="s">
        <v>1960</v>
      </c>
      <c r="S147" s="1" t="s">
        <v>1088</v>
      </c>
      <c r="T147" s="1" t="s">
        <v>1089</v>
      </c>
      <c r="U147" s="1" t="s">
        <v>1090</v>
      </c>
      <c r="V147" s="1" t="s">
        <v>1091</v>
      </c>
    </row>
    <row r="148" s="1" customFormat="1" spans="1:22">
      <c r="A148" s="3">
        <v>999223011624088</v>
      </c>
      <c r="B148" s="1" t="s">
        <v>1961</v>
      </c>
      <c r="C148" s="1" t="s">
        <v>1962</v>
      </c>
      <c r="D148" s="1" t="s">
        <v>1963</v>
      </c>
      <c r="E148" s="1" t="s">
        <v>1964</v>
      </c>
      <c r="F148" s="1" t="s">
        <v>1372</v>
      </c>
      <c r="G148" s="1" t="s">
        <v>1079</v>
      </c>
      <c r="H148" s="1" t="s">
        <v>1080</v>
      </c>
      <c r="I148" s="1" t="s">
        <v>1965</v>
      </c>
      <c r="J148" s="1" t="s">
        <v>30</v>
      </c>
      <c r="K148" s="1" t="s">
        <v>1966</v>
      </c>
      <c r="L148" s="1" t="s">
        <v>1966</v>
      </c>
      <c r="M148" s="1" t="s">
        <v>1083</v>
      </c>
      <c r="N148" s="1" t="s">
        <v>1083</v>
      </c>
      <c r="O148" s="1" t="s">
        <v>1084</v>
      </c>
      <c r="P148" s="1" t="s">
        <v>1085</v>
      </c>
      <c r="Q148" s="1" t="s">
        <v>1086</v>
      </c>
      <c r="R148" s="1" t="s">
        <v>1967</v>
      </c>
      <c r="S148" s="1" t="s">
        <v>1088</v>
      </c>
      <c r="T148" s="1" t="s">
        <v>1089</v>
      </c>
      <c r="U148" s="1" t="s">
        <v>1090</v>
      </c>
      <c r="V148" s="1" t="s">
        <v>1968</v>
      </c>
    </row>
    <row r="149" s="1" customFormat="1" spans="1:22">
      <c r="A149" s="3">
        <v>999223010285838</v>
      </c>
      <c r="B149" s="1" t="s">
        <v>1961</v>
      </c>
      <c r="C149" s="1" t="s">
        <v>1969</v>
      </c>
      <c r="D149" s="1" t="s">
        <v>1970</v>
      </c>
      <c r="E149" s="1" t="s">
        <v>1971</v>
      </c>
      <c r="F149" s="1" t="s">
        <v>1075</v>
      </c>
      <c r="G149" s="1" t="s">
        <v>1079</v>
      </c>
      <c r="H149" s="1" t="s">
        <v>1080</v>
      </c>
      <c r="I149" s="1" t="s">
        <v>1972</v>
      </c>
      <c r="J149" s="1" t="s">
        <v>30</v>
      </c>
      <c r="K149" s="1" t="s">
        <v>1228</v>
      </c>
      <c r="L149" s="1" t="s">
        <v>1228</v>
      </c>
      <c r="M149" s="1" t="s">
        <v>1083</v>
      </c>
      <c r="N149" s="1" t="s">
        <v>1083</v>
      </c>
      <c r="O149" s="1" t="s">
        <v>1084</v>
      </c>
      <c r="P149" s="1" t="s">
        <v>1085</v>
      </c>
      <c r="Q149" s="1" t="s">
        <v>1086</v>
      </c>
      <c r="R149" s="1" t="s">
        <v>1973</v>
      </c>
      <c r="S149" s="1" t="s">
        <v>1088</v>
      </c>
      <c r="T149" s="1" t="s">
        <v>1089</v>
      </c>
      <c r="U149" s="1" t="s">
        <v>1090</v>
      </c>
      <c r="V149" s="1" t="s">
        <v>1771</v>
      </c>
    </row>
    <row r="150" s="1" customFormat="1" spans="1:22">
      <c r="A150" s="3">
        <v>999223008651128</v>
      </c>
      <c r="B150" s="1" t="s">
        <v>1961</v>
      </c>
      <c r="C150" s="1" t="s">
        <v>1974</v>
      </c>
      <c r="D150" s="1" t="s">
        <v>1975</v>
      </c>
      <c r="E150" s="1" t="s">
        <v>1976</v>
      </c>
      <c r="F150" s="1" t="s">
        <v>1372</v>
      </c>
      <c r="G150" s="1" t="s">
        <v>1079</v>
      </c>
      <c r="H150" s="1" t="s">
        <v>1080</v>
      </c>
      <c r="I150" s="1" t="s">
        <v>1977</v>
      </c>
      <c r="J150" s="1" t="s">
        <v>30</v>
      </c>
      <c r="K150" s="1" t="s">
        <v>1978</v>
      </c>
      <c r="L150" s="1" t="s">
        <v>1978</v>
      </c>
      <c r="M150" s="1" t="s">
        <v>1083</v>
      </c>
      <c r="N150" s="1" t="s">
        <v>1083</v>
      </c>
      <c r="O150" s="1" t="s">
        <v>1084</v>
      </c>
      <c r="P150" s="1" t="s">
        <v>1085</v>
      </c>
      <c r="Q150" s="1" t="s">
        <v>1086</v>
      </c>
      <c r="R150" s="1" t="s">
        <v>1979</v>
      </c>
      <c r="S150" s="1" t="s">
        <v>1088</v>
      </c>
      <c r="T150" s="1" t="s">
        <v>1089</v>
      </c>
      <c r="U150" s="1" t="s">
        <v>1090</v>
      </c>
      <c r="V150" s="1" t="s">
        <v>1132</v>
      </c>
    </row>
    <row r="151" s="1" customFormat="1" spans="1:22">
      <c r="A151" s="3">
        <v>999223007285761</v>
      </c>
      <c r="B151" s="1" t="s">
        <v>1961</v>
      </c>
      <c r="C151" s="1" t="s">
        <v>1980</v>
      </c>
      <c r="D151" s="1" t="s">
        <v>1981</v>
      </c>
      <c r="E151" s="1" t="s">
        <v>1982</v>
      </c>
      <c r="F151" s="1" t="s">
        <v>1372</v>
      </c>
      <c r="G151" s="1" t="s">
        <v>1079</v>
      </c>
      <c r="H151" s="1" t="s">
        <v>1080</v>
      </c>
      <c r="I151" s="1" t="s">
        <v>1983</v>
      </c>
      <c r="J151" s="1" t="s">
        <v>30</v>
      </c>
      <c r="K151" s="1" t="s">
        <v>1984</v>
      </c>
      <c r="L151" s="1" t="s">
        <v>1984</v>
      </c>
      <c r="M151" s="1" t="s">
        <v>1083</v>
      </c>
      <c r="N151" s="1" t="s">
        <v>1083</v>
      </c>
      <c r="O151" s="1" t="s">
        <v>1084</v>
      </c>
      <c r="P151" s="1" t="s">
        <v>1085</v>
      </c>
      <c r="Q151" s="1" t="s">
        <v>1086</v>
      </c>
      <c r="R151" s="1" t="s">
        <v>1985</v>
      </c>
      <c r="S151" s="1" t="s">
        <v>1088</v>
      </c>
      <c r="T151" s="1" t="s">
        <v>1089</v>
      </c>
      <c r="U151" s="1" t="s">
        <v>1210</v>
      </c>
      <c r="V151" s="1" t="s">
        <v>1118</v>
      </c>
    </row>
    <row r="152" s="1" customFormat="1" spans="1:22">
      <c r="A152" s="3">
        <v>999223005579066</v>
      </c>
      <c r="B152" s="1" t="s">
        <v>1961</v>
      </c>
      <c r="C152" s="1" t="s">
        <v>1986</v>
      </c>
      <c r="D152" s="1" t="s">
        <v>1987</v>
      </c>
      <c r="E152" s="1" t="s">
        <v>1988</v>
      </c>
      <c r="F152" s="1" t="s">
        <v>1372</v>
      </c>
      <c r="G152" s="1" t="s">
        <v>1079</v>
      </c>
      <c r="H152" s="1" t="s">
        <v>1080</v>
      </c>
      <c r="I152" s="1" t="s">
        <v>1989</v>
      </c>
      <c r="J152" s="1" t="s">
        <v>30</v>
      </c>
      <c r="K152" s="1" t="s">
        <v>1990</v>
      </c>
      <c r="L152" s="1" t="s">
        <v>1990</v>
      </c>
      <c r="M152" s="1" t="s">
        <v>1083</v>
      </c>
      <c r="N152" s="1" t="s">
        <v>1083</v>
      </c>
      <c r="O152" s="1" t="s">
        <v>1084</v>
      </c>
      <c r="P152" s="1" t="s">
        <v>1085</v>
      </c>
      <c r="Q152" s="1" t="s">
        <v>1086</v>
      </c>
      <c r="R152" s="1" t="s">
        <v>1991</v>
      </c>
      <c r="S152" s="1" t="s">
        <v>1088</v>
      </c>
      <c r="T152" s="1" t="s">
        <v>1089</v>
      </c>
      <c r="U152" s="1" t="s">
        <v>1090</v>
      </c>
      <c r="V152" s="1" t="s">
        <v>1992</v>
      </c>
    </row>
    <row r="153" s="1" customFormat="1" spans="1:22">
      <c r="A153" s="3">
        <v>999223005271426</v>
      </c>
      <c r="B153" s="1" t="s">
        <v>1961</v>
      </c>
      <c r="C153" s="1" t="s">
        <v>1993</v>
      </c>
      <c r="D153" s="1" t="s">
        <v>1908</v>
      </c>
      <c r="E153" s="1" t="s">
        <v>1994</v>
      </c>
      <c r="F153" s="1" t="s">
        <v>1075</v>
      </c>
      <c r="G153" s="1" t="s">
        <v>1079</v>
      </c>
      <c r="H153" s="1" t="s">
        <v>1080</v>
      </c>
      <c r="I153" s="1" t="s">
        <v>1995</v>
      </c>
      <c r="J153" s="1" t="s">
        <v>30</v>
      </c>
      <c r="K153" s="1" t="s">
        <v>1996</v>
      </c>
      <c r="L153" s="1" t="s">
        <v>1996</v>
      </c>
      <c r="M153" s="1" t="s">
        <v>1083</v>
      </c>
      <c r="N153" s="1" t="s">
        <v>1083</v>
      </c>
      <c r="O153" s="1" t="s">
        <v>1084</v>
      </c>
      <c r="P153" s="1" t="s">
        <v>1085</v>
      </c>
      <c r="Q153" s="1" t="s">
        <v>1086</v>
      </c>
      <c r="R153" s="1" t="s">
        <v>1997</v>
      </c>
      <c r="S153" s="1" t="s">
        <v>1088</v>
      </c>
      <c r="T153" s="1" t="s">
        <v>1089</v>
      </c>
      <c r="U153" s="1" t="s">
        <v>1090</v>
      </c>
      <c r="V153" s="1" t="s">
        <v>1307</v>
      </c>
    </row>
    <row r="154" s="1" customFormat="1" spans="1:22">
      <c r="A154" s="3">
        <v>999223003484240</v>
      </c>
      <c r="B154" s="1" t="s">
        <v>1961</v>
      </c>
      <c r="C154" s="1" t="s">
        <v>1998</v>
      </c>
      <c r="D154" s="1" t="s">
        <v>1999</v>
      </c>
      <c r="E154" s="1" t="s">
        <v>2000</v>
      </c>
      <c r="F154" s="1" t="s">
        <v>1075</v>
      </c>
      <c r="G154" s="1" t="s">
        <v>1079</v>
      </c>
      <c r="H154" s="1" t="s">
        <v>1080</v>
      </c>
      <c r="I154" s="1" t="s">
        <v>2001</v>
      </c>
      <c r="J154" s="1" t="s">
        <v>30</v>
      </c>
      <c r="K154" s="1" t="s">
        <v>2002</v>
      </c>
      <c r="L154" s="1" t="s">
        <v>2002</v>
      </c>
      <c r="M154" s="1" t="s">
        <v>1083</v>
      </c>
      <c r="N154" s="1" t="s">
        <v>1083</v>
      </c>
      <c r="O154" s="1" t="s">
        <v>1084</v>
      </c>
      <c r="P154" s="1" t="s">
        <v>1085</v>
      </c>
      <c r="Q154" s="1" t="s">
        <v>1086</v>
      </c>
      <c r="R154" s="1" t="s">
        <v>2003</v>
      </c>
      <c r="S154" s="1" t="s">
        <v>1088</v>
      </c>
      <c r="T154" s="1" t="s">
        <v>1089</v>
      </c>
      <c r="U154" s="1" t="s">
        <v>1090</v>
      </c>
      <c r="V154" s="1" t="s">
        <v>1164</v>
      </c>
    </row>
    <row r="155" s="1" customFormat="1" spans="1:22">
      <c r="A155" s="3">
        <v>999222994829428</v>
      </c>
      <c r="B155" s="1" t="s">
        <v>2004</v>
      </c>
      <c r="C155" s="1" t="s">
        <v>2005</v>
      </c>
      <c r="D155" s="1" t="s">
        <v>1823</v>
      </c>
      <c r="E155" s="1" t="s">
        <v>2006</v>
      </c>
      <c r="F155" s="1" t="s">
        <v>1075</v>
      </c>
      <c r="G155" s="1" t="s">
        <v>1079</v>
      </c>
      <c r="H155" s="1" t="s">
        <v>1080</v>
      </c>
      <c r="I155" s="1" t="s">
        <v>2007</v>
      </c>
      <c r="J155" s="1" t="s">
        <v>30</v>
      </c>
      <c r="K155" s="1" t="s">
        <v>2008</v>
      </c>
      <c r="L155" s="1" t="s">
        <v>2008</v>
      </c>
      <c r="M155" s="1" t="s">
        <v>1083</v>
      </c>
      <c r="N155" s="1" t="s">
        <v>1083</v>
      </c>
      <c r="O155" s="1" t="s">
        <v>1084</v>
      </c>
      <c r="P155" s="1" t="s">
        <v>1085</v>
      </c>
      <c r="Q155" s="1" t="s">
        <v>1086</v>
      </c>
      <c r="R155" s="1" t="s">
        <v>2009</v>
      </c>
      <c r="S155" s="1" t="s">
        <v>1088</v>
      </c>
      <c r="T155" s="1" t="s">
        <v>1089</v>
      </c>
      <c r="U155" s="1" t="s">
        <v>1090</v>
      </c>
      <c r="V155" s="1" t="s">
        <v>1256</v>
      </c>
    </row>
    <row r="156" s="1" customFormat="1" spans="1:22">
      <c r="A156" s="3">
        <v>999222994139271</v>
      </c>
      <c r="B156" s="1" t="s">
        <v>2004</v>
      </c>
      <c r="C156" s="1" t="s">
        <v>2010</v>
      </c>
      <c r="D156" s="1" t="s">
        <v>1908</v>
      </c>
      <c r="E156" s="1" t="s">
        <v>2011</v>
      </c>
      <c r="F156" s="1" t="s">
        <v>1075</v>
      </c>
      <c r="G156" s="1" t="s">
        <v>1079</v>
      </c>
      <c r="H156" s="1" t="s">
        <v>1080</v>
      </c>
      <c r="I156" s="1" t="s">
        <v>2012</v>
      </c>
      <c r="J156" s="1" t="s">
        <v>30</v>
      </c>
      <c r="K156" s="1" t="s">
        <v>2013</v>
      </c>
      <c r="L156" s="1" t="s">
        <v>2013</v>
      </c>
      <c r="M156" s="1" t="s">
        <v>1083</v>
      </c>
      <c r="N156" s="1" t="s">
        <v>1083</v>
      </c>
      <c r="O156" s="1" t="s">
        <v>1084</v>
      </c>
      <c r="P156" s="1" t="s">
        <v>1085</v>
      </c>
      <c r="Q156" s="1" t="s">
        <v>1086</v>
      </c>
      <c r="R156" s="1" t="s">
        <v>2014</v>
      </c>
      <c r="S156" s="1" t="s">
        <v>1088</v>
      </c>
      <c r="T156" s="1" t="s">
        <v>1089</v>
      </c>
      <c r="U156" s="1" t="s">
        <v>1090</v>
      </c>
      <c r="V156" s="1" t="s">
        <v>1307</v>
      </c>
    </row>
    <row r="157" s="1" customFormat="1" spans="1:22">
      <c r="A157" s="3">
        <v>999222992124574</v>
      </c>
      <c r="B157" s="1" t="s">
        <v>2004</v>
      </c>
      <c r="C157" s="1" t="s">
        <v>2015</v>
      </c>
      <c r="D157" s="1" t="s">
        <v>2016</v>
      </c>
      <c r="E157" s="1" t="s">
        <v>2017</v>
      </c>
      <c r="F157" s="1" t="s">
        <v>1075</v>
      </c>
      <c r="G157" s="1" t="s">
        <v>1079</v>
      </c>
      <c r="H157" s="1" t="s">
        <v>1080</v>
      </c>
      <c r="I157" s="1" t="s">
        <v>2018</v>
      </c>
      <c r="J157" s="1" t="s">
        <v>30</v>
      </c>
      <c r="K157" s="1" t="s">
        <v>2019</v>
      </c>
      <c r="L157" s="1" t="s">
        <v>2019</v>
      </c>
      <c r="M157" s="1" t="s">
        <v>1083</v>
      </c>
      <c r="N157" s="1" t="s">
        <v>1083</v>
      </c>
      <c r="O157" s="1" t="s">
        <v>1084</v>
      </c>
      <c r="P157" s="1" t="s">
        <v>1085</v>
      </c>
      <c r="Q157" s="1" t="s">
        <v>1086</v>
      </c>
      <c r="R157" s="1" t="s">
        <v>2020</v>
      </c>
      <c r="S157" s="1" t="s">
        <v>1088</v>
      </c>
      <c r="T157" s="1" t="s">
        <v>1089</v>
      </c>
      <c r="U157" s="1" t="s">
        <v>1090</v>
      </c>
      <c r="V157" s="1" t="s">
        <v>1469</v>
      </c>
    </row>
    <row r="158" s="1" customFormat="1" spans="1:22">
      <c r="A158" s="3">
        <v>999222988410331</v>
      </c>
      <c r="B158" s="1" t="s">
        <v>2021</v>
      </c>
      <c r="C158" s="1" t="s">
        <v>2022</v>
      </c>
      <c r="D158" s="1" t="s">
        <v>2023</v>
      </c>
      <c r="E158" s="1" t="s">
        <v>2024</v>
      </c>
      <c r="F158" s="1" t="s">
        <v>1075</v>
      </c>
      <c r="G158" s="1" t="s">
        <v>1079</v>
      </c>
      <c r="H158" s="1" t="s">
        <v>1080</v>
      </c>
      <c r="I158" s="1" t="s">
        <v>2025</v>
      </c>
      <c r="J158" s="1" t="s">
        <v>30</v>
      </c>
      <c r="K158" s="1" t="s">
        <v>2026</v>
      </c>
      <c r="L158" s="1" t="s">
        <v>2026</v>
      </c>
      <c r="M158" s="1" t="s">
        <v>1083</v>
      </c>
      <c r="N158" s="1" t="s">
        <v>1083</v>
      </c>
      <c r="O158" s="1" t="s">
        <v>1084</v>
      </c>
      <c r="P158" s="1" t="s">
        <v>1085</v>
      </c>
      <c r="Q158" s="1" t="s">
        <v>1086</v>
      </c>
      <c r="R158" s="1" t="s">
        <v>2027</v>
      </c>
      <c r="S158" s="1" t="s">
        <v>1088</v>
      </c>
      <c r="T158" s="1" t="s">
        <v>1089</v>
      </c>
      <c r="U158" s="1" t="s">
        <v>1090</v>
      </c>
      <c r="V158" s="1" t="s">
        <v>1307</v>
      </c>
    </row>
    <row r="159" s="1" customFormat="1" spans="1:22">
      <c r="A159" s="3">
        <v>999222976437270</v>
      </c>
      <c r="B159" s="1" t="s">
        <v>2028</v>
      </c>
      <c r="C159" s="1" t="s">
        <v>2029</v>
      </c>
      <c r="D159" s="1" t="s">
        <v>2030</v>
      </c>
      <c r="E159" s="1" t="s">
        <v>2031</v>
      </c>
      <c r="F159" s="1" t="s">
        <v>1075</v>
      </c>
      <c r="G159" s="1" t="s">
        <v>1079</v>
      </c>
      <c r="H159" s="1" t="s">
        <v>1080</v>
      </c>
      <c r="I159" s="1" t="s">
        <v>2032</v>
      </c>
      <c r="J159" s="1" t="s">
        <v>30</v>
      </c>
      <c r="K159" s="1" t="s">
        <v>2033</v>
      </c>
      <c r="L159" s="1" t="s">
        <v>2033</v>
      </c>
      <c r="M159" s="1" t="s">
        <v>1083</v>
      </c>
      <c r="N159" s="1" t="s">
        <v>1083</v>
      </c>
      <c r="O159" s="1" t="s">
        <v>1084</v>
      </c>
      <c r="P159" s="1" t="s">
        <v>1085</v>
      </c>
      <c r="Q159" s="1" t="s">
        <v>1086</v>
      </c>
      <c r="R159" s="1" t="s">
        <v>2034</v>
      </c>
      <c r="S159" s="1" t="s">
        <v>1088</v>
      </c>
      <c r="T159" s="1" t="s">
        <v>1089</v>
      </c>
      <c r="U159" s="1" t="s">
        <v>1090</v>
      </c>
      <c r="V159" s="1" t="s">
        <v>1125</v>
      </c>
    </row>
    <row r="160" s="1" customFormat="1" spans="1:22">
      <c r="A160" s="3">
        <v>999222877460735</v>
      </c>
      <c r="B160" s="1" t="s">
        <v>2035</v>
      </c>
      <c r="C160" s="1" t="s">
        <v>2036</v>
      </c>
      <c r="D160" s="1" t="s">
        <v>2037</v>
      </c>
      <c r="E160" s="1" t="s">
        <v>2038</v>
      </c>
      <c r="F160" s="1" t="s">
        <v>1372</v>
      </c>
      <c r="G160" s="1" t="s">
        <v>1079</v>
      </c>
      <c r="H160" s="1" t="s">
        <v>1080</v>
      </c>
      <c r="I160" s="1" t="s">
        <v>2039</v>
      </c>
      <c r="J160" s="1" t="s">
        <v>30</v>
      </c>
      <c r="K160" s="1" t="s">
        <v>2040</v>
      </c>
      <c r="L160" s="1" t="s">
        <v>2041</v>
      </c>
      <c r="M160" s="1" t="s">
        <v>2042</v>
      </c>
      <c r="N160" s="1" t="s">
        <v>2043</v>
      </c>
      <c r="O160" s="1" t="s">
        <v>1084</v>
      </c>
      <c r="P160" s="1" t="s">
        <v>1085</v>
      </c>
      <c r="Q160" s="1" t="s">
        <v>1086</v>
      </c>
      <c r="R160" s="1" t="s">
        <v>2044</v>
      </c>
      <c r="S160" s="1" t="s">
        <v>1088</v>
      </c>
      <c r="T160" s="1" t="s">
        <v>1089</v>
      </c>
      <c r="U160" s="1" t="s">
        <v>1210</v>
      </c>
      <c r="V160" s="1" t="s">
        <v>1098</v>
      </c>
    </row>
    <row r="161" s="1" customFormat="1" spans="1:22">
      <c r="A161" s="3">
        <v>999222930885898</v>
      </c>
      <c r="B161" s="1" t="s">
        <v>2045</v>
      </c>
      <c r="C161" s="1" t="s">
        <v>2046</v>
      </c>
      <c r="D161" s="1" t="s">
        <v>2047</v>
      </c>
      <c r="E161" s="1" t="s">
        <v>2048</v>
      </c>
      <c r="F161" s="1" t="s">
        <v>1075</v>
      </c>
      <c r="G161" s="1" t="s">
        <v>1079</v>
      </c>
      <c r="H161" s="1" t="s">
        <v>1080</v>
      </c>
      <c r="I161" s="1" t="s">
        <v>2049</v>
      </c>
      <c r="J161" s="1" t="s">
        <v>30</v>
      </c>
      <c r="K161" s="1" t="s">
        <v>2050</v>
      </c>
      <c r="L161" s="1" t="s">
        <v>2050</v>
      </c>
      <c r="M161" s="1" t="s">
        <v>1083</v>
      </c>
      <c r="N161" s="1" t="s">
        <v>1083</v>
      </c>
      <c r="O161" s="1" t="s">
        <v>1084</v>
      </c>
      <c r="P161" s="1" t="s">
        <v>1085</v>
      </c>
      <c r="Q161" s="1" t="s">
        <v>1086</v>
      </c>
      <c r="R161" s="1" t="s">
        <v>2051</v>
      </c>
      <c r="S161" s="1" t="s">
        <v>1088</v>
      </c>
      <c r="T161" s="1" t="s">
        <v>1089</v>
      </c>
      <c r="U161" s="1" t="s">
        <v>1090</v>
      </c>
      <c r="V161" s="1" t="s">
        <v>1256</v>
      </c>
    </row>
    <row r="162" s="1" customFormat="1" spans="1:22">
      <c r="A162" s="3">
        <v>999221994337836</v>
      </c>
      <c r="B162" s="1" t="s">
        <v>2052</v>
      </c>
      <c r="C162" s="1" t="s">
        <v>2053</v>
      </c>
      <c r="D162" s="1" t="s">
        <v>2054</v>
      </c>
      <c r="E162" s="1" t="s">
        <v>2055</v>
      </c>
      <c r="F162" s="1" t="s">
        <v>1075</v>
      </c>
      <c r="G162" s="1" t="s">
        <v>1079</v>
      </c>
      <c r="H162" s="1" t="s">
        <v>1080</v>
      </c>
      <c r="I162" s="1" t="s">
        <v>2056</v>
      </c>
      <c r="J162" s="1" t="s">
        <v>30</v>
      </c>
      <c r="K162" s="1" t="s">
        <v>2057</v>
      </c>
      <c r="L162" s="1" t="s">
        <v>2057</v>
      </c>
      <c r="M162" s="1" t="s">
        <v>1083</v>
      </c>
      <c r="N162" s="1" t="s">
        <v>1083</v>
      </c>
      <c r="O162" s="1" t="s">
        <v>1084</v>
      </c>
      <c r="P162" s="1" t="s">
        <v>1085</v>
      </c>
      <c r="Q162" s="1" t="s">
        <v>1086</v>
      </c>
      <c r="R162" s="1" t="s">
        <v>2058</v>
      </c>
      <c r="S162" s="1" t="s">
        <v>1088</v>
      </c>
      <c r="T162" s="1" t="s">
        <v>1089</v>
      </c>
      <c r="U162" s="1" t="s">
        <v>1210</v>
      </c>
      <c r="V162" s="1" t="s">
        <v>1223</v>
      </c>
    </row>
    <row r="163" s="1" customFormat="1" spans="1:22">
      <c r="A163" s="3">
        <v>999222495256257</v>
      </c>
      <c r="B163" s="1" t="s">
        <v>2059</v>
      </c>
      <c r="C163" s="1" t="s">
        <v>2060</v>
      </c>
      <c r="D163" s="1" t="s">
        <v>2061</v>
      </c>
      <c r="E163" s="1" t="s">
        <v>2062</v>
      </c>
      <c r="F163" s="1" t="s">
        <v>1372</v>
      </c>
      <c r="G163" s="1" t="s">
        <v>1079</v>
      </c>
      <c r="H163" s="1" t="s">
        <v>1080</v>
      </c>
      <c r="I163" s="1" t="s">
        <v>2063</v>
      </c>
      <c r="J163" s="1" t="s">
        <v>30</v>
      </c>
      <c r="K163" s="1" t="s">
        <v>2064</v>
      </c>
      <c r="L163" s="1" t="s">
        <v>2064</v>
      </c>
      <c r="M163" s="1" t="s">
        <v>1083</v>
      </c>
      <c r="N163" s="1" t="s">
        <v>1083</v>
      </c>
      <c r="O163" s="1" t="s">
        <v>1084</v>
      </c>
      <c r="P163" s="1" t="s">
        <v>1085</v>
      </c>
      <c r="Q163" s="1" t="s">
        <v>1086</v>
      </c>
      <c r="R163" s="1" t="s">
        <v>2065</v>
      </c>
      <c r="S163" s="1" t="s">
        <v>1088</v>
      </c>
      <c r="T163" s="1" t="s">
        <v>1089</v>
      </c>
      <c r="U163" s="1" t="s">
        <v>1090</v>
      </c>
      <c r="V163" s="1" t="s">
        <v>1431</v>
      </c>
    </row>
    <row r="164" s="1" customFormat="1" spans="1:22">
      <c r="A164" s="3">
        <v>999222820644745</v>
      </c>
      <c r="B164" s="1" t="s">
        <v>2066</v>
      </c>
      <c r="C164" s="1" t="s">
        <v>2067</v>
      </c>
      <c r="D164" s="1" t="s">
        <v>2068</v>
      </c>
      <c r="E164" s="1" t="s">
        <v>2069</v>
      </c>
      <c r="F164" s="1" t="s">
        <v>1372</v>
      </c>
      <c r="G164" s="1" t="s">
        <v>1079</v>
      </c>
      <c r="H164" s="1" t="s">
        <v>1080</v>
      </c>
      <c r="I164" s="1" t="s">
        <v>2070</v>
      </c>
      <c r="J164" s="1" t="s">
        <v>30</v>
      </c>
      <c r="K164" s="1" t="s">
        <v>2071</v>
      </c>
      <c r="L164" s="1" t="s">
        <v>2071</v>
      </c>
      <c r="M164" s="1" t="s">
        <v>1083</v>
      </c>
      <c r="N164" s="1" t="s">
        <v>1083</v>
      </c>
      <c r="O164" s="1" t="s">
        <v>1084</v>
      </c>
      <c r="P164" s="1" t="s">
        <v>1085</v>
      </c>
      <c r="Q164" s="1" t="s">
        <v>1086</v>
      </c>
      <c r="R164" s="1" t="s">
        <v>2072</v>
      </c>
      <c r="S164" s="1" t="s">
        <v>1088</v>
      </c>
      <c r="T164" s="1" t="s">
        <v>1089</v>
      </c>
      <c r="U164" s="1" t="s">
        <v>1090</v>
      </c>
      <c r="V164" s="1" t="s">
        <v>2073</v>
      </c>
    </row>
    <row r="165" s="1" customFormat="1" spans="1:22">
      <c r="A165" s="3">
        <v>999222338752149</v>
      </c>
      <c r="B165" s="1" t="s">
        <v>2074</v>
      </c>
      <c r="C165" s="1" t="s">
        <v>2075</v>
      </c>
      <c r="D165" s="1" t="s">
        <v>2076</v>
      </c>
      <c r="E165" s="1" t="s">
        <v>2077</v>
      </c>
      <c r="F165" s="1" t="s">
        <v>1075</v>
      </c>
      <c r="G165" s="1" t="s">
        <v>1079</v>
      </c>
      <c r="H165" s="1" t="s">
        <v>1080</v>
      </c>
      <c r="I165" s="1" t="s">
        <v>2078</v>
      </c>
      <c r="J165" s="1" t="s">
        <v>30</v>
      </c>
      <c r="K165" s="1" t="s">
        <v>2079</v>
      </c>
      <c r="L165" s="1" t="s">
        <v>2079</v>
      </c>
      <c r="M165" s="1" t="s">
        <v>1083</v>
      </c>
      <c r="N165" s="1" t="s">
        <v>1083</v>
      </c>
      <c r="O165" s="1" t="s">
        <v>1084</v>
      </c>
      <c r="P165" s="1" t="s">
        <v>1085</v>
      </c>
      <c r="Q165" s="1" t="s">
        <v>1086</v>
      </c>
      <c r="R165" s="1" t="s">
        <v>2080</v>
      </c>
      <c r="S165" s="1" t="s">
        <v>1088</v>
      </c>
      <c r="T165" s="1" t="s">
        <v>1089</v>
      </c>
      <c r="U165" s="1" t="s">
        <v>1090</v>
      </c>
      <c r="V165" s="1" t="s">
        <v>1307</v>
      </c>
    </row>
    <row r="166" s="1" customFormat="1" spans="1:22">
      <c r="A166" s="3">
        <v>999222839048343</v>
      </c>
      <c r="B166" s="1" t="s">
        <v>2081</v>
      </c>
      <c r="C166" s="1" t="s">
        <v>2082</v>
      </c>
      <c r="D166" s="1" t="s">
        <v>2083</v>
      </c>
      <c r="E166" s="1" t="s">
        <v>2084</v>
      </c>
      <c r="F166" s="1" t="s">
        <v>1462</v>
      </c>
      <c r="G166" s="1" t="s">
        <v>1079</v>
      </c>
      <c r="H166" s="1" t="s">
        <v>1080</v>
      </c>
      <c r="I166" s="1" t="s">
        <v>2085</v>
      </c>
      <c r="J166" s="1" t="s">
        <v>30</v>
      </c>
      <c r="K166" s="1" t="s">
        <v>2086</v>
      </c>
      <c r="L166" s="1" t="s">
        <v>2086</v>
      </c>
      <c r="M166" s="1" t="s">
        <v>1083</v>
      </c>
      <c r="N166" s="1" t="s">
        <v>1083</v>
      </c>
      <c r="O166" s="1" t="s">
        <v>1084</v>
      </c>
      <c r="P166" s="1" t="s">
        <v>1085</v>
      </c>
      <c r="Q166" s="1" t="s">
        <v>1086</v>
      </c>
      <c r="R166" s="1" t="s">
        <v>2087</v>
      </c>
      <c r="S166" s="1" t="s">
        <v>1088</v>
      </c>
      <c r="T166" s="1" t="s">
        <v>1089</v>
      </c>
      <c r="U166" s="1" t="s">
        <v>1090</v>
      </c>
      <c r="V166" s="1" t="s">
        <v>1164</v>
      </c>
    </row>
    <row r="167" s="1" customFormat="1" spans="1:22">
      <c r="A167" s="3">
        <v>999222819888455</v>
      </c>
      <c r="B167" s="1" t="s">
        <v>2088</v>
      </c>
      <c r="C167" s="1" t="s">
        <v>2089</v>
      </c>
      <c r="D167" s="1" t="s">
        <v>2090</v>
      </c>
      <c r="E167" s="1" t="s">
        <v>2091</v>
      </c>
      <c r="F167" s="1" t="s">
        <v>1462</v>
      </c>
      <c r="G167" s="1" t="s">
        <v>1079</v>
      </c>
      <c r="H167" s="1" t="s">
        <v>1080</v>
      </c>
      <c r="I167" s="1" t="s">
        <v>2092</v>
      </c>
      <c r="J167" s="1" t="s">
        <v>30</v>
      </c>
      <c r="K167" s="1" t="s">
        <v>2093</v>
      </c>
      <c r="L167" s="1" t="s">
        <v>2093</v>
      </c>
      <c r="M167" s="1" t="s">
        <v>1083</v>
      </c>
      <c r="N167" s="1" t="s">
        <v>1083</v>
      </c>
      <c r="O167" s="1" t="s">
        <v>1084</v>
      </c>
      <c r="P167" s="1" t="s">
        <v>1085</v>
      </c>
      <c r="Q167" s="1" t="s">
        <v>1086</v>
      </c>
      <c r="R167" s="1" t="s">
        <v>2094</v>
      </c>
      <c r="S167" s="1" t="s">
        <v>1088</v>
      </c>
      <c r="T167" s="1" t="s">
        <v>1089</v>
      </c>
      <c r="U167" s="1" t="s">
        <v>1090</v>
      </c>
      <c r="V167" s="1" t="s">
        <v>1098</v>
      </c>
    </row>
    <row r="168" s="1" customFormat="1" spans="1:22">
      <c r="A168" s="3">
        <v>999222548256358</v>
      </c>
      <c r="B168" s="1" t="s">
        <v>2095</v>
      </c>
      <c r="C168" s="1" t="s">
        <v>2096</v>
      </c>
      <c r="D168" s="1" t="s">
        <v>2097</v>
      </c>
      <c r="E168" s="1" t="s">
        <v>2098</v>
      </c>
      <c r="F168" s="1" t="s">
        <v>1372</v>
      </c>
      <c r="G168" s="1" t="s">
        <v>1079</v>
      </c>
      <c r="H168" s="1" t="s">
        <v>1080</v>
      </c>
      <c r="I168" s="1" t="s">
        <v>2099</v>
      </c>
      <c r="J168" s="1" t="s">
        <v>30</v>
      </c>
      <c r="K168" s="1" t="s">
        <v>2100</v>
      </c>
      <c r="L168" s="1" t="s">
        <v>2100</v>
      </c>
      <c r="M168" s="1" t="s">
        <v>1083</v>
      </c>
      <c r="N168" s="1" t="s">
        <v>1083</v>
      </c>
      <c r="O168" s="1" t="s">
        <v>1084</v>
      </c>
      <c r="P168" s="1" t="s">
        <v>1085</v>
      </c>
      <c r="Q168" s="1" t="s">
        <v>1086</v>
      </c>
      <c r="R168" s="1" t="s">
        <v>2101</v>
      </c>
      <c r="S168" s="1" t="s">
        <v>1088</v>
      </c>
      <c r="T168" s="1" t="s">
        <v>1089</v>
      </c>
      <c r="U168" s="1" t="s">
        <v>1090</v>
      </c>
      <c r="V168" s="1" t="s">
        <v>1469</v>
      </c>
    </row>
    <row r="169" s="1" customFormat="1" spans="1:22">
      <c r="A169" s="3">
        <v>999222969232565</v>
      </c>
      <c r="B169" s="1" t="s">
        <v>2028</v>
      </c>
      <c r="C169" s="1" t="s">
        <v>2102</v>
      </c>
      <c r="D169" s="1" t="s">
        <v>2103</v>
      </c>
      <c r="E169" s="1" t="s">
        <v>2104</v>
      </c>
      <c r="F169" s="1" t="s">
        <v>1462</v>
      </c>
      <c r="G169" s="1" t="s">
        <v>1079</v>
      </c>
      <c r="H169" s="1" t="s">
        <v>1080</v>
      </c>
      <c r="I169" s="1" t="s">
        <v>2105</v>
      </c>
      <c r="J169" s="1" t="s">
        <v>30</v>
      </c>
      <c r="K169" s="1" t="s">
        <v>2106</v>
      </c>
      <c r="L169" s="1" t="s">
        <v>2106</v>
      </c>
      <c r="M169" s="1" t="s">
        <v>1083</v>
      </c>
      <c r="N169" s="1" t="s">
        <v>1083</v>
      </c>
      <c r="O169" s="1" t="s">
        <v>1084</v>
      </c>
      <c r="P169" s="1" t="s">
        <v>1085</v>
      </c>
      <c r="Q169" s="1" t="s">
        <v>1086</v>
      </c>
      <c r="R169" s="1" t="s">
        <v>2107</v>
      </c>
      <c r="S169" s="1" t="s">
        <v>1088</v>
      </c>
      <c r="T169" s="1" t="s">
        <v>1089</v>
      </c>
      <c r="U169" s="1" t="s">
        <v>1090</v>
      </c>
      <c r="V169" s="1" t="s">
        <v>1431</v>
      </c>
    </row>
    <row r="170" s="1" customFormat="1" spans="1:22">
      <c r="A170" s="3">
        <v>999222708275343</v>
      </c>
      <c r="B170" s="1" t="s">
        <v>2108</v>
      </c>
      <c r="C170" s="1" t="s">
        <v>2109</v>
      </c>
      <c r="D170" s="1" t="s">
        <v>2110</v>
      </c>
      <c r="E170" s="1" t="s">
        <v>2111</v>
      </c>
      <c r="F170" s="1" t="s">
        <v>1567</v>
      </c>
      <c r="G170" s="1" t="s">
        <v>1079</v>
      </c>
      <c r="H170" s="1" t="s">
        <v>1080</v>
      </c>
      <c r="I170" s="1" t="s">
        <v>2112</v>
      </c>
      <c r="J170" s="1" t="s">
        <v>30</v>
      </c>
      <c r="K170" s="1" t="s">
        <v>2113</v>
      </c>
      <c r="L170" s="1" t="s">
        <v>2113</v>
      </c>
      <c r="M170" s="1" t="s">
        <v>1083</v>
      </c>
      <c r="N170" s="1" t="s">
        <v>1083</v>
      </c>
      <c r="O170" s="1" t="s">
        <v>1084</v>
      </c>
      <c r="P170" s="1" t="s">
        <v>1085</v>
      </c>
      <c r="Q170" s="1" t="s">
        <v>1086</v>
      </c>
      <c r="R170" s="1" t="s">
        <v>2114</v>
      </c>
      <c r="S170" s="1" t="s">
        <v>1088</v>
      </c>
      <c r="T170" s="1" t="s">
        <v>1089</v>
      </c>
      <c r="U170" s="1" t="s">
        <v>1090</v>
      </c>
      <c r="V170" s="1" t="s">
        <v>1518</v>
      </c>
    </row>
    <row r="171" s="1" customFormat="1" spans="1:22">
      <c r="A171" s="3">
        <v>999222957319587</v>
      </c>
      <c r="B171" s="1" t="s">
        <v>2115</v>
      </c>
      <c r="C171" s="1" t="s">
        <v>2116</v>
      </c>
      <c r="D171" s="1" t="s">
        <v>2117</v>
      </c>
      <c r="E171" s="1" t="s">
        <v>2118</v>
      </c>
      <c r="F171" s="1" t="s">
        <v>1075</v>
      </c>
      <c r="G171" s="1" t="s">
        <v>1079</v>
      </c>
      <c r="H171" s="1" t="s">
        <v>1080</v>
      </c>
      <c r="I171" s="1" t="s">
        <v>2119</v>
      </c>
      <c r="J171" s="1" t="s">
        <v>30</v>
      </c>
      <c r="K171" s="1" t="s">
        <v>2120</v>
      </c>
      <c r="L171" s="1" t="s">
        <v>2120</v>
      </c>
      <c r="M171" s="1" t="s">
        <v>1083</v>
      </c>
      <c r="N171" s="1" t="s">
        <v>1083</v>
      </c>
      <c r="O171" s="1" t="s">
        <v>1084</v>
      </c>
      <c r="P171" s="1" t="s">
        <v>1085</v>
      </c>
      <c r="Q171" s="1" t="s">
        <v>1086</v>
      </c>
      <c r="R171" s="1" t="s">
        <v>2121</v>
      </c>
      <c r="S171" s="1" t="s">
        <v>1088</v>
      </c>
      <c r="T171" s="1" t="s">
        <v>1089</v>
      </c>
      <c r="U171" s="1" t="s">
        <v>1090</v>
      </c>
      <c r="V171" s="1" t="s">
        <v>1675</v>
      </c>
    </row>
    <row r="172" s="1" customFormat="1" spans="1:22">
      <c r="A172" s="3">
        <v>999222947411204</v>
      </c>
      <c r="B172" s="1" t="s">
        <v>2122</v>
      </c>
      <c r="C172" s="1" t="s">
        <v>2123</v>
      </c>
      <c r="D172" s="1" t="s">
        <v>2124</v>
      </c>
      <c r="E172" s="1" t="s">
        <v>2125</v>
      </c>
      <c r="F172" s="1" t="s">
        <v>1075</v>
      </c>
      <c r="G172" s="1" t="s">
        <v>1079</v>
      </c>
      <c r="H172" s="1" t="s">
        <v>1080</v>
      </c>
      <c r="I172" s="1" t="s">
        <v>2126</v>
      </c>
      <c r="J172" s="1" t="s">
        <v>30</v>
      </c>
      <c r="K172" s="1" t="s">
        <v>2127</v>
      </c>
      <c r="L172" s="1" t="s">
        <v>2127</v>
      </c>
      <c r="M172" s="1" t="s">
        <v>1083</v>
      </c>
      <c r="N172" s="1" t="s">
        <v>1083</v>
      </c>
      <c r="O172" s="1" t="s">
        <v>1084</v>
      </c>
      <c r="P172" s="1" t="s">
        <v>1085</v>
      </c>
      <c r="Q172" s="1" t="s">
        <v>1086</v>
      </c>
      <c r="R172" s="1" t="s">
        <v>2128</v>
      </c>
      <c r="S172" s="1" t="s">
        <v>1088</v>
      </c>
      <c r="T172" s="1" t="s">
        <v>1089</v>
      </c>
      <c r="U172" s="1" t="s">
        <v>1090</v>
      </c>
      <c r="V172" s="1" t="s">
        <v>1223</v>
      </c>
    </row>
    <row r="173" s="1" customFormat="1" spans="1:22">
      <c r="A173" s="3">
        <v>999222148874209</v>
      </c>
      <c r="B173" s="1" t="s">
        <v>2129</v>
      </c>
      <c r="C173" s="1" t="s">
        <v>2130</v>
      </c>
      <c r="D173" s="1" t="s">
        <v>2131</v>
      </c>
      <c r="E173" s="1" t="s">
        <v>2132</v>
      </c>
      <c r="F173" s="1" t="s">
        <v>1075</v>
      </c>
      <c r="G173" s="1" t="s">
        <v>1079</v>
      </c>
      <c r="H173" s="1" t="s">
        <v>1080</v>
      </c>
      <c r="I173" s="1" t="s">
        <v>2133</v>
      </c>
      <c r="J173" s="1" t="s">
        <v>30</v>
      </c>
      <c r="K173" s="1" t="s">
        <v>2134</v>
      </c>
      <c r="L173" s="1" t="s">
        <v>2134</v>
      </c>
      <c r="M173" s="1" t="s">
        <v>1083</v>
      </c>
      <c r="N173" s="1" t="s">
        <v>1083</v>
      </c>
      <c r="O173" s="1" t="s">
        <v>1084</v>
      </c>
      <c r="P173" s="1" t="s">
        <v>1085</v>
      </c>
      <c r="Q173" s="1" t="s">
        <v>1086</v>
      </c>
      <c r="R173" s="1" t="s">
        <v>2135</v>
      </c>
      <c r="S173" s="1" t="s">
        <v>1088</v>
      </c>
      <c r="T173" s="1" t="s">
        <v>1089</v>
      </c>
      <c r="U173" s="1" t="s">
        <v>1090</v>
      </c>
      <c r="V173" s="1" t="s">
        <v>1118</v>
      </c>
    </row>
    <row r="174" s="1" customFormat="1" spans="1:22">
      <c r="A174" s="3">
        <v>999222972765470</v>
      </c>
      <c r="B174" s="1" t="s">
        <v>2028</v>
      </c>
      <c r="C174" s="1" t="s">
        <v>2136</v>
      </c>
      <c r="D174" s="1" t="s">
        <v>2137</v>
      </c>
      <c r="E174" s="1" t="s">
        <v>2138</v>
      </c>
      <c r="F174" s="1" t="s">
        <v>1644</v>
      </c>
      <c r="G174" s="1" t="s">
        <v>1079</v>
      </c>
      <c r="H174" s="1" t="s">
        <v>1080</v>
      </c>
      <c r="I174" s="1" t="s">
        <v>2139</v>
      </c>
      <c r="J174" s="1" t="s">
        <v>30</v>
      </c>
      <c r="K174" s="1" t="s">
        <v>2140</v>
      </c>
      <c r="L174" s="1" t="s">
        <v>2140</v>
      </c>
      <c r="M174" s="1" t="s">
        <v>1083</v>
      </c>
      <c r="N174" s="1" t="s">
        <v>1083</v>
      </c>
      <c r="O174" s="1" t="s">
        <v>1084</v>
      </c>
      <c r="P174" s="1" t="s">
        <v>1085</v>
      </c>
      <c r="Q174" s="1" t="s">
        <v>1086</v>
      </c>
      <c r="R174" s="1" t="s">
        <v>2141</v>
      </c>
      <c r="S174" s="1" t="s">
        <v>1088</v>
      </c>
      <c r="T174" s="1" t="s">
        <v>1089</v>
      </c>
      <c r="U174" s="1" t="s">
        <v>1090</v>
      </c>
      <c r="V174" s="1" t="s">
        <v>1256</v>
      </c>
    </row>
    <row r="175" s="1" customFormat="1" spans="1:22">
      <c r="A175" s="3">
        <v>21778796211</v>
      </c>
      <c r="B175" s="1" t="s">
        <v>2142</v>
      </c>
      <c r="C175" s="1" t="s">
        <v>2143</v>
      </c>
      <c r="D175" s="1" t="s">
        <v>2144</v>
      </c>
      <c r="E175" s="1" t="s">
        <v>2145</v>
      </c>
      <c r="F175" s="1" t="s">
        <v>1462</v>
      </c>
      <c r="G175" s="1" t="s">
        <v>1079</v>
      </c>
      <c r="H175" s="1" t="s">
        <v>1080</v>
      </c>
      <c r="I175" s="1" t="s">
        <v>2146</v>
      </c>
      <c r="J175" s="1" t="s">
        <v>30</v>
      </c>
      <c r="K175" s="1" t="s">
        <v>2147</v>
      </c>
      <c r="L175" s="1" t="s">
        <v>2147</v>
      </c>
      <c r="M175" s="1" t="s">
        <v>1083</v>
      </c>
      <c r="N175" s="1" t="s">
        <v>1083</v>
      </c>
      <c r="O175" s="1" t="s">
        <v>1084</v>
      </c>
      <c r="P175" s="1" t="s">
        <v>1085</v>
      </c>
      <c r="Q175" s="1" t="s">
        <v>1086</v>
      </c>
      <c r="R175" s="1" t="s">
        <v>2148</v>
      </c>
      <c r="S175" s="1" t="s">
        <v>1088</v>
      </c>
      <c r="T175" s="1" t="s">
        <v>1089</v>
      </c>
      <c r="U175" s="1" t="s">
        <v>1090</v>
      </c>
      <c r="V175" s="1" t="s">
        <v>1357</v>
      </c>
    </row>
    <row r="176" s="1" customFormat="1" spans="1:22">
      <c r="A176" s="3">
        <v>999222949086943</v>
      </c>
      <c r="B176" s="1" t="s">
        <v>2122</v>
      </c>
      <c r="C176" s="1" t="s">
        <v>2149</v>
      </c>
      <c r="D176" s="1" t="s">
        <v>1956</v>
      </c>
      <c r="E176" s="1" t="s">
        <v>2150</v>
      </c>
      <c r="F176" s="1" t="s">
        <v>1462</v>
      </c>
      <c r="G176" s="1" t="s">
        <v>1079</v>
      </c>
      <c r="H176" s="1" t="s">
        <v>1080</v>
      </c>
      <c r="I176" s="1" t="s">
        <v>2151</v>
      </c>
      <c r="J176" s="1" t="s">
        <v>30</v>
      </c>
      <c r="K176" s="1" t="s">
        <v>2152</v>
      </c>
      <c r="L176" s="1" t="s">
        <v>2152</v>
      </c>
      <c r="M176" s="1" t="s">
        <v>1083</v>
      </c>
      <c r="N176" s="1" t="s">
        <v>1083</v>
      </c>
      <c r="O176" s="1" t="s">
        <v>1084</v>
      </c>
      <c r="P176" s="1" t="s">
        <v>1085</v>
      </c>
      <c r="Q176" s="1" t="s">
        <v>1086</v>
      </c>
      <c r="R176" s="1" t="s">
        <v>2153</v>
      </c>
      <c r="S176" s="1" t="s">
        <v>1088</v>
      </c>
      <c r="T176" s="1" t="s">
        <v>1089</v>
      </c>
      <c r="U176" s="1" t="s">
        <v>1090</v>
      </c>
      <c r="V176" s="1" t="s">
        <v>1091</v>
      </c>
    </row>
    <row r="177" s="1" customFormat="1" spans="1:22">
      <c r="A177" s="3">
        <v>999222719841869</v>
      </c>
      <c r="B177" s="1" t="s">
        <v>2154</v>
      </c>
      <c r="C177" s="1" t="s">
        <v>2155</v>
      </c>
      <c r="D177" s="1" t="s">
        <v>1981</v>
      </c>
      <c r="E177" s="1" t="s">
        <v>2156</v>
      </c>
      <c r="F177" s="1" t="s">
        <v>1372</v>
      </c>
      <c r="G177" s="1" t="s">
        <v>1079</v>
      </c>
      <c r="H177" s="1" t="s">
        <v>1080</v>
      </c>
      <c r="I177" s="1" t="s">
        <v>2157</v>
      </c>
      <c r="J177" s="1" t="s">
        <v>30</v>
      </c>
      <c r="K177" s="1" t="s">
        <v>2158</v>
      </c>
      <c r="L177" s="1" t="s">
        <v>2158</v>
      </c>
      <c r="M177" s="1" t="s">
        <v>1083</v>
      </c>
      <c r="N177" s="1" t="s">
        <v>1083</v>
      </c>
      <c r="O177" s="1" t="s">
        <v>1084</v>
      </c>
      <c r="P177" s="1" t="s">
        <v>1085</v>
      </c>
      <c r="Q177" s="1" t="s">
        <v>1086</v>
      </c>
      <c r="R177" s="1" t="s">
        <v>2159</v>
      </c>
      <c r="S177" s="1" t="s">
        <v>1088</v>
      </c>
      <c r="T177" s="1" t="s">
        <v>1089</v>
      </c>
      <c r="U177" s="1" t="s">
        <v>1210</v>
      </c>
      <c r="V177" s="1" t="s">
        <v>1118</v>
      </c>
    </row>
    <row r="178" s="1" customFormat="1" spans="1:22">
      <c r="A178" s="3">
        <v>999222690577461</v>
      </c>
      <c r="B178" s="1" t="s">
        <v>2108</v>
      </c>
      <c r="C178" s="1" t="s">
        <v>2160</v>
      </c>
      <c r="D178" s="1" t="s">
        <v>2161</v>
      </c>
      <c r="E178" s="1" t="s">
        <v>2162</v>
      </c>
      <c r="F178" s="1" t="s">
        <v>1567</v>
      </c>
      <c r="G178" s="1" t="s">
        <v>1079</v>
      </c>
      <c r="H178" s="1" t="s">
        <v>1080</v>
      </c>
      <c r="I178" s="1" t="s">
        <v>2163</v>
      </c>
      <c r="J178" s="1" t="s">
        <v>30</v>
      </c>
      <c r="K178" s="1" t="s">
        <v>2164</v>
      </c>
      <c r="L178" s="1" t="s">
        <v>2164</v>
      </c>
      <c r="M178" s="1" t="s">
        <v>1083</v>
      </c>
      <c r="N178" s="1" t="s">
        <v>1083</v>
      </c>
      <c r="O178" s="1" t="s">
        <v>1084</v>
      </c>
      <c r="P178" s="1" t="s">
        <v>1085</v>
      </c>
      <c r="Q178" s="1" t="s">
        <v>1086</v>
      </c>
      <c r="R178" s="1" t="s">
        <v>2165</v>
      </c>
      <c r="S178" s="1" t="s">
        <v>1088</v>
      </c>
      <c r="T178" s="1" t="s">
        <v>1089</v>
      </c>
      <c r="U178" s="1" t="s">
        <v>1090</v>
      </c>
      <c r="V178" s="1" t="s">
        <v>1091</v>
      </c>
    </row>
    <row r="179" s="1" customFormat="1" spans="1:22">
      <c r="A179" s="3">
        <v>999222973443239</v>
      </c>
      <c r="B179" s="1" t="s">
        <v>2028</v>
      </c>
      <c r="C179" s="1" t="s">
        <v>2166</v>
      </c>
      <c r="D179" s="1" t="s">
        <v>2167</v>
      </c>
      <c r="E179" s="1" t="s">
        <v>2168</v>
      </c>
      <c r="F179" s="1" t="s">
        <v>1462</v>
      </c>
      <c r="G179" s="1" t="s">
        <v>1079</v>
      </c>
      <c r="H179" s="1" t="s">
        <v>1080</v>
      </c>
      <c r="I179" s="1" t="s">
        <v>2169</v>
      </c>
      <c r="J179" s="1" t="s">
        <v>30</v>
      </c>
      <c r="K179" s="1" t="s">
        <v>2170</v>
      </c>
      <c r="L179" s="1" t="s">
        <v>2170</v>
      </c>
      <c r="M179" s="1" t="s">
        <v>1083</v>
      </c>
      <c r="N179" s="1" t="s">
        <v>1083</v>
      </c>
      <c r="O179" s="1" t="s">
        <v>1084</v>
      </c>
      <c r="P179" s="1" t="s">
        <v>1085</v>
      </c>
      <c r="Q179" s="1" t="s">
        <v>1086</v>
      </c>
      <c r="R179" s="1" t="s">
        <v>2171</v>
      </c>
      <c r="S179" s="1" t="s">
        <v>1088</v>
      </c>
      <c r="T179" s="1" t="s">
        <v>1089</v>
      </c>
      <c r="U179" s="1" t="s">
        <v>1210</v>
      </c>
      <c r="V179" s="1" t="s">
        <v>1098</v>
      </c>
    </row>
    <row r="180" s="1" customFormat="1" spans="1:22">
      <c r="A180" s="3">
        <v>999222955964000</v>
      </c>
      <c r="B180" s="1" t="s">
        <v>2122</v>
      </c>
      <c r="C180" s="1" t="s">
        <v>2172</v>
      </c>
      <c r="D180" s="1" t="s">
        <v>2173</v>
      </c>
      <c r="E180" s="1" t="s">
        <v>2174</v>
      </c>
      <c r="F180" s="1" t="s">
        <v>1075</v>
      </c>
      <c r="G180" s="1" t="s">
        <v>1079</v>
      </c>
      <c r="H180" s="1" t="s">
        <v>1080</v>
      </c>
      <c r="I180" s="1" t="s">
        <v>2175</v>
      </c>
      <c r="J180" s="1" t="s">
        <v>30</v>
      </c>
      <c r="K180" s="1" t="s">
        <v>2176</v>
      </c>
      <c r="L180" s="1" t="s">
        <v>2176</v>
      </c>
      <c r="M180" s="1" t="s">
        <v>1083</v>
      </c>
      <c r="N180" s="1" t="s">
        <v>1083</v>
      </c>
      <c r="O180" s="1" t="s">
        <v>1084</v>
      </c>
      <c r="P180" s="1" t="s">
        <v>1085</v>
      </c>
      <c r="Q180" s="1" t="s">
        <v>1086</v>
      </c>
      <c r="R180" s="1" t="s">
        <v>2177</v>
      </c>
      <c r="S180" s="1" t="s">
        <v>1088</v>
      </c>
      <c r="T180" s="1" t="s">
        <v>1089</v>
      </c>
      <c r="U180" s="1" t="s">
        <v>1090</v>
      </c>
      <c r="V180" s="1" t="s">
        <v>2178</v>
      </c>
    </row>
    <row r="181" s="1" customFormat="1" spans="1:22">
      <c r="A181" s="3">
        <v>999222449698286</v>
      </c>
      <c r="B181" s="1" t="s">
        <v>2179</v>
      </c>
      <c r="C181" s="1" t="s">
        <v>2180</v>
      </c>
      <c r="D181" s="1" t="s">
        <v>2181</v>
      </c>
      <c r="E181" s="1" t="s">
        <v>2182</v>
      </c>
      <c r="F181" s="1" t="s">
        <v>1075</v>
      </c>
      <c r="G181" s="1" t="s">
        <v>1079</v>
      </c>
      <c r="H181" s="1" t="s">
        <v>1080</v>
      </c>
      <c r="I181" s="1" t="s">
        <v>2183</v>
      </c>
      <c r="J181" s="1" t="s">
        <v>30</v>
      </c>
      <c r="K181" s="1" t="s">
        <v>2184</v>
      </c>
      <c r="L181" s="1" t="s">
        <v>2184</v>
      </c>
      <c r="M181" s="1" t="s">
        <v>1083</v>
      </c>
      <c r="N181" s="1" t="s">
        <v>1083</v>
      </c>
      <c r="O181" s="1" t="s">
        <v>1084</v>
      </c>
      <c r="P181" s="1" t="s">
        <v>1085</v>
      </c>
      <c r="Q181" s="1" t="s">
        <v>1086</v>
      </c>
      <c r="R181" s="1" t="s">
        <v>2185</v>
      </c>
      <c r="S181" s="1" t="s">
        <v>1088</v>
      </c>
      <c r="T181" s="1" t="s">
        <v>1089</v>
      </c>
      <c r="U181" s="1" t="s">
        <v>1090</v>
      </c>
      <c r="V181" s="1" t="s">
        <v>1518</v>
      </c>
    </row>
    <row r="182" s="1" customFormat="1" spans="1:22">
      <c r="A182" s="3">
        <v>999222975986401</v>
      </c>
      <c r="B182" s="1" t="s">
        <v>2028</v>
      </c>
      <c r="C182" s="1" t="s">
        <v>2186</v>
      </c>
      <c r="D182" s="1" t="s">
        <v>2187</v>
      </c>
      <c r="E182" s="1" t="s">
        <v>2188</v>
      </c>
      <c r="F182" s="1" t="s">
        <v>1372</v>
      </c>
      <c r="G182" s="1" t="s">
        <v>1079</v>
      </c>
      <c r="H182" s="1" t="s">
        <v>1080</v>
      </c>
      <c r="I182" s="1" t="s">
        <v>2189</v>
      </c>
      <c r="J182" s="1" t="s">
        <v>30</v>
      </c>
      <c r="K182" s="1" t="s">
        <v>2190</v>
      </c>
      <c r="L182" s="1" t="s">
        <v>2190</v>
      </c>
      <c r="M182" s="1" t="s">
        <v>1083</v>
      </c>
      <c r="N182" s="1" t="s">
        <v>1083</v>
      </c>
      <c r="O182" s="1" t="s">
        <v>1084</v>
      </c>
      <c r="P182" s="1" t="s">
        <v>1085</v>
      </c>
      <c r="Q182" s="1" t="s">
        <v>1086</v>
      </c>
      <c r="R182" s="1" t="s">
        <v>2191</v>
      </c>
      <c r="S182" s="1" t="s">
        <v>1088</v>
      </c>
      <c r="T182" s="1" t="s">
        <v>1089</v>
      </c>
      <c r="U182" s="1" t="s">
        <v>1090</v>
      </c>
      <c r="V182" s="1" t="s">
        <v>1469</v>
      </c>
    </row>
    <row r="183" s="1" customFormat="1" spans="1:22">
      <c r="A183" s="3">
        <v>999222817350663</v>
      </c>
      <c r="B183" s="1" t="s">
        <v>2088</v>
      </c>
      <c r="C183" s="1" t="s">
        <v>2192</v>
      </c>
      <c r="D183" s="1" t="s">
        <v>2193</v>
      </c>
      <c r="E183" s="1" t="s">
        <v>2194</v>
      </c>
      <c r="F183" s="1" t="s">
        <v>1075</v>
      </c>
      <c r="G183" s="1" t="s">
        <v>1079</v>
      </c>
      <c r="H183" s="1" t="s">
        <v>1080</v>
      </c>
      <c r="I183" s="1" t="s">
        <v>2195</v>
      </c>
      <c r="J183" s="1" t="s">
        <v>30</v>
      </c>
      <c r="K183" s="1" t="s">
        <v>2196</v>
      </c>
      <c r="L183" s="1" t="s">
        <v>2196</v>
      </c>
      <c r="M183" s="1" t="s">
        <v>1083</v>
      </c>
      <c r="N183" s="1" t="s">
        <v>1083</v>
      </c>
      <c r="O183" s="1" t="s">
        <v>1084</v>
      </c>
      <c r="P183" s="1" t="s">
        <v>1085</v>
      </c>
      <c r="Q183" s="1" t="s">
        <v>1086</v>
      </c>
      <c r="R183" s="1" t="s">
        <v>2197</v>
      </c>
      <c r="S183" s="1" t="s">
        <v>1088</v>
      </c>
      <c r="T183" s="1" t="s">
        <v>1089</v>
      </c>
      <c r="U183" s="1" t="s">
        <v>1090</v>
      </c>
      <c r="V183" s="1" t="s">
        <v>1431</v>
      </c>
    </row>
    <row r="184" s="1" customFormat="1" spans="1:22">
      <c r="A184" s="3">
        <v>22731659494</v>
      </c>
      <c r="B184" s="1" t="s">
        <v>2154</v>
      </c>
      <c r="C184" s="1" t="s">
        <v>2198</v>
      </c>
      <c r="D184" s="1" t="s">
        <v>2199</v>
      </c>
      <c r="E184" s="1" t="s">
        <v>2200</v>
      </c>
      <c r="F184" s="1" t="s">
        <v>1372</v>
      </c>
      <c r="G184" s="1" t="s">
        <v>1079</v>
      </c>
      <c r="H184" s="1" t="s">
        <v>1080</v>
      </c>
      <c r="I184" s="1" t="s">
        <v>2201</v>
      </c>
      <c r="J184" s="1" t="s">
        <v>30</v>
      </c>
      <c r="K184" s="1" t="s">
        <v>2202</v>
      </c>
      <c r="L184" s="1" t="s">
        <v>2202</v>
      </c>
      <c r="M184" s="1" t="s">
        <v>1083</v>
      </c>
      <c r="N184" s="1" t="s">
        <v>1083</v>
      </c>
      <c r="O184" s="1" t="s">
        <v>1084</v>
      </c>
      <c r="P184" s="1" t="s">
        <v>1085</v>
      </c>
      <c r="Q184" s="1" t="s">
        <v>1086</v>
      </c>
      <c r="R184" s="1" t="s">
        <v>2203</v>
      </c>
      <c r="S184" s="1" t="s">
        <v>1088</v>
      </c>
      <c r="T184" s="1" t="s">
        <v>1089</v>
      </c>
      <c r="U184" s="1" t="s">
        <v>1090</v>
      </c>
      <c r="V184" s="1" t="s">
        <v>1118</v>
      </c>
    </row>
    <row r="185" s="1" customFormat="1" spans="1:22">
      <c r="A185" s="3">
        <v>999222869388037</v>
      </c>
      <c r="B185" s="1" t="s">
        <v>2035</v>
      </c>
      <c r="C185" s="1" t="s">
        <v>2204</v>
      </c>
      <c r="D185" s="1" t="s">
        <v>2205</v>
      </c>
      <c r="E185" s="1" t="s">
        <v>2206</v>
      </c>
      <c r="F185" s="1" t="s">
        <v>1372</v>
      </c>
      <c r="G185" s="1" t="s">
        <v>1079</v>
      </c>
      <c r="H185" s="1" t="s">
        <v>1080</v>
      </c>
      <c r="I185" s="1" t="s">
        <v>2207</v>
      </c>
      <c r="J185" s="1" t="s">
        <v>30</v>
      </c>
      <c r="K185" s="1" t="s">
        <v>2208</v>
      </c>
      <c r="L185" s="1" t="s">
        <v>2208</v>
      </c>
      <c r="M185" s="1" t="s">
        <v>1083</v>
      </c>
      <c r="N185" s="1" t="s">
        <v>1083</v>
      </c>
      <c r="O185" s="1" t="s">
        <v>1084</v>
      </c>
      <c r="P185" s="1" t="s">
        <v>1085</v>
      </c>
      <c r="Q185" s="1" t="s">
        <v>1086</v>
      </c>
      <c r="R185" s="1" t="s">
        <v>2209</v>
      </c>
      <c r="S185" s="1" t="s">
        <v>1088</v>
      </c>
      <c r="T185" s="1" t="s">
        <v>1089</v>
      </c>
      <c r="U185" s="1" t="s">
        <v>1090</v>
      </c>
      <c r="V185" s="1" t="s">
        <v>1164</v>
      </c>
    </row>
    <row r="186" s="1" customFormat="1" spans="1:22">
      <c r="A186" s="3">
        <v>22132888431</v>
      </c>
      <c r="B186" s="1" t="s">
        <v>2210</v>
      </c>
      <c r="C186" s="1" t="s">
        <v>2211</v>
      </c>
      <c r="D186" s="1" t="s">
        <v>2212</v>
      </c>
      <c r="E186" s="1" t="s">
        <v>2213</v>
      </c>
      <c r="F186" s="1" t="s">
        <v>1644</v>
      </c>
      <c r="G186" s="1" t="s">
        <v>1079</v>
      </c>
      <c r="H186" s="1" t="s">
        <v>1080</v>
      </c>
      <c r="I186" s="1" t="s">
        <v>2214</v>
      </c>
      <c r="J186" s="1" t="s">
        <v>30</v>
      </c>
      <c r="K186" s="1" t="s">
        <v>2215</v>
      </c>
      <c r="L186" s="1" t="s">
        <v>2215</v>
      </c>
      <c r="M186" s="1" t="s">
        <v>1083</v>
      </c>
      <c r="N186" s="1" t="s">
        <v>1083</v>
      </c>
      <c r="O186" s="1" t="s">
        <v>1084</v>
      </c>
      <c r="P186" s="1" t="s">
        <v>1085</v>
      </c>
      <c r="Q186" s="1" t="s">
        <v>1086</v>
      </c>
      <c r="R186" s="1" t="s">
        <v>2216</v>
      </c>
      <c r="S186" s="1" t="s">
        <v>1088</v>
      </c>
      <c r="T186" s="1" t="s">
        <v>1089</v>
      </c>
      <c r="U186" s="1" t="s">
        <v>1090</v>
      </c>
      <c r="V186" s="1" t="s">
        <v>1357</v>
      </c>
    </row>
    <row r="187" s="1" customFormat="1" spans="1:22">
      <c r="A187" s="3">
        <v>999222547983041</v>
      </c>
      <c r="B187" s="1" t="s">
        <v>2095</v>
      </c>
      <c r="C187" s="1" t="s">
        <v>2217</v>
      </c>
      <c r="D187" s="1" t="s">
        <v>2218</v>
      </c>
      <c r="E187" s="1" t="s">
        <v>2219</v>
      </c>
      <c r="F187" s="1" t="s">
        <v>1075</v>
      </c>
      <c r="G187" s="1" t="s">
        <v>1079</v>
      </c>
      <c r="H187" s="1" t="s">
        <v>1080</v>
      </c>
      <c r="I187" s="1" t="s">
        <v>2220</v>
      </c>
      <c r="J187" s="1" t="s">
        <v>30</v>
      </c>
      <c r="K187" s="1" t="s">
        <v>2221</v>
      </c>
      <c r="L187" s="1" t="s">
        <v>2221</v>
      </c>
      <c r="M187" s="1" t="s">
        <v>1083</v>
      </c>
      <c r="N187" s="1" t="s">
        <v>1083</v>
      </c>
      <c r="O187" s="1" t="s">
        <v>1084</v>
      </c>
      <c r="P187" s="1" t="s">
        <v>1085</v>
      </c>
      <c r="Q187" s="1" t="s">
        <v>1086</v>
      </c>
      <c r="R187" s="1" t="s">
        <v>2222</v>
      </c>
      <c r="S187" s="1" t="s">
        <v>1088</v>
      </c>
      <c r="T187" s="1" t="s">
        <v>1089</v>
      </c>
      <c r="U187" s="1" t="s">
        <v>1090</v>
      </c>
      <c r="V187" s="1" t="s">
        <v>1469</v>
      </c>
    </row>
    <row r="188" s="1" customFormat="1" spans="1:22">
      <c r="A188" s="3">
        <v>999222969242736</v>
      </c>
      <c r="B188" s="1" t="s">
        <v>2028</v>
      </c>
      <c r="C188" s="1" t="s">
        <v>2223</v>
      </c>
      <c r="D188" s="1" t="s">
        <v>2224</v>
      </c>
      <c r="E188" s="1" t="s">
        <v>2225</v>
      </c>
      <c r="F188" s="1" t="s">
        <v>1567</v>
      </c>
      <c r="G188" s="1" t="s">
        <v>1079</v>
      </c>
      <c r="H188" s="1" t="s">
        <v>1080</v>
      </c>
      <c r="I188" s="1" t="s">
        <v>2226</v>
      </c>
      <c r="J188" s="1" t="s">
        <v>30</v>
      </c>
      <c r="K188" s="1" t="s">
        <v>2227</v>
      </c>
      <c r="L188" s="1" t="s">
        <v>2227</v>
      </c>
      <c r="M188" s="1" t="s">
        <v>1083</v>
      </c>
      <c r="N188" s="1" t="s">
        <v>1083</v>
      </c>
      <c r="O188" s="1" t="s">
        <v>1084</v>
      </c>
      <c r="P188" s="1" t="s">
        <v>1085</v>
      </c>
      <c r="Q188" s="1" t="s">
        <v>1086</v>
      </c>
      <c r="R188" s="1" t="s">
        <v>2228</v>
      </c>
      <c r="S188" s="1" t="s">
        <v>1088</v>
      </c>
      <c r="T188" s="1" t="s">
        <v>1089</v>
      </c>
      <c r="U188" s="1" t="s">
        <v>1090</v>
      </c>
      <c r="V188" s="1" t="s">
        <v>1091</v>
      </c>
    </row>
    <row r="189" s="1" customFormat="1" spans="1:22">
      <c r="A189" s="3">
        <v>999222970745488</v>
      </c>
      <c r="B189" s="1" t="s">
        <v>2028</v>
      </c>
      <c r="C189" s="1" t="s">
        <v>2229</v>
      </c>
      <c r="D189" s="1" t="s">
        <v>2230</v>
      </c>
      <c r="E189" s="1" t="s">
        <v>2231</v>
      </c>
      <c r="F189" s="1" t="s">
        <v>1075</v>
      </c>
      <c r="G189" s="1" t="s">
        <v>1079</v>
      </c>
      <c r="H189" s="1" t="s">
        <v>1080</v>
      </c>
      <c r="I189" s="1" t="s">
        <v>2232</v>
      </c>
      <c r="J189" s="1" t="s">
        <v>30</v>
      </c>
      <c r="K189" s="1" t="s">
        <v>2233</v>
      </c>
      <c r="L189" s="1" t="s">
        <v>2233</v>
      </c>
      <c r="M189" s="1" t="s">
        <v>1083</v>
      </c>
      <c r="N189" s="1" t="s">
        <v>1083</v>
      </c>
      <c r="O189" s="1" t="s">
        <v>1084</v>
      </c>
      <c r="P189" s="1" t="s">
        <v>1085</v>
      </c>
      <c r="Q189" s="1" t="s">
        <v>1086</v>
      </c>
      <c r="R189" s="1" t="s">
        <v>2234</v>
      </c>
      <c r="S189" s="1" t="s">
        <v>1088</v>
      </c>
      <c r="T189" s="1" t="s">
        <v>1089</v>
      </c>
      <c r="U189" s="1" t="s">
        <v>1090</v>
      </c>
      <c r="V189" s="1" t="s">
        <v>1091</v>
      </c>
    </row>
    <row r="190" s="1" customFormat="1" spans="1:22">
      <c r="A190" s="3">
        <v>999222149927583</v>
      </c>
      <c r="B190" s="1" t="s">
        <v>2129</v>
      </c>
      <c r="C190" s="1" t="s">
        <v>2235</v>
      </c>
      <c r="D190" s="1" t="s">
        <v>2236</v>
      </c>
      <c r="E190" s="1" t="s">
        <v>2237</v>
      </c>
      <c r="F190" s="1" t="s">
        <v>1075</v>
      </c>
      <c r="G190" s="1" t="s">
        <v>1079</v>
      </c>
      <c r="H190" s="1" t="s">
        <v>1080</v>
      </c>
      <c r="I190" s="1" t="s">
        <v>2238</v>
      </c>
      <c r="J190" s="1" t="s">
        <v>30</v>
      </c>
      <c r="K190" s="1" t="s">
        <v>2239</v>
      </c>
      <c r="L190" s="1" t="s">
        <v>2239</v>
      </c>
      <c r="M190" s="1" t="s">
        <v>1083</v>
      </c>
      <c r="N190" s="1" t="s">
        <v>1083</v>
      </c>
      <c r="O190" s="1" t="s">
        <v>1084</v>
      </c>
      <c r="P190" s="1" t="s">
        <v>1085</v>
      </c>
      <c r="Q190" s="1" t="s">
        <v>1086</v>
      </c>
      <c r="R190" s="1" t="s">
        <v>2240</v>
      </c>
      <c r="S190" s="1" t="s">
        <v>1088</v>
      </c>
      <c r="T190" s="1" t="s">
        <v>1089</v>
      </c>
      <c r="U190" s="1" t="s">
        <v>1090</v>
      </c>
      <c r="V190" s="1" t="s">
        <v>1344</v>
      </c>
    </row>
    <row r="191" s="1" customFormat="1" spans="1:22">
      <c r="A191" s="3">
        <v>999222810358966</v>
      </c>
      <c r="B191" s="1" t="s">
        <v>2088</v>
      </c>
      <c r="C191" s="1" t="s">
        <v>2241</v>
      </c>
      <c r="D191" s="1" t="s">
        <v>2242</v>
      </c>
      <c r="E191" s="1" t="s">
        <v>2243</v>
      </c>
      <c r="F191" s="1" t="s">
        <v>1075</v>
      </c>
      <c r="G191" s="1" t="s">
        <v>1079</v>
      </c>
      <c r="H191" s="1" t="s">
        <v>1080</v>
      </c>
      <c r="I191" s="1" t="s">
        <v>2244</v>
      </c>
      <c r="J191" s="1" t="s">
        <v>30</v>
      </c>
      <c r="K191" s="1" t="s">
        <v>2245</v>
      </c>
      <c r="L191" s="1" t="s">
        <v>2245</v>
      </c>
      <c r="M191" s="1" t="s">
        <v>1083</v>
      </c>
      <c r="N191" s="1" t="s">
        <v>1083</v>
      </c>
      <c r="O191" s="1" t="s">
        <v>1084</v>
      </c>
      <c r="P191" s="1" t="s">
        <v>1085</v>
      </c>
      <c r="Q191" s="1" t="s">
        <v>1086</v>
      </c>
      <c r="R191" s="1" t="s">
        <v>2246</v>
      </c>
      <c r="S191" s="1" t="s">
        <v>1088</v>
      </c>
      <c r="T191" s="1" t="s">
        <v>1089</v>
      </c>
      <c r="U191" s="1" t="s">
        <v>1090</v>
      </c>
      <c r="V191" s="1" t="s">
        <v>1091</v>
      </c>
    </row>
    <row r="192" s="1" customFormat="1" spans="1:22">
      <c r="A192" s="3">
        <v>999222291392454</v>
      </c>
      <c r="B192" s="1" t="s">
        <v>2247</v>
      </c>
      <c r="C192" s="1" t="s">
        <v>2248</v>
      </c>
      <c r="D192" s="1" t="s">
        <v>2249</v>
      </c>
      <c r="E192" s="1" t="s">
        <v>2250</v>
      </c>
      <c r="F192" s="1" t="s">
        <v>1075</v>
      </c>
      <c r="G192" s="1" t="s">
        <v>1079</v>
      </c>
      <c r="H192" s="1" t="s">
        <v>1080</v>
      </c>
      <c r="I192" s="1" t="s">
        <v>2251</v>
      </c>
      <c r="J192" s="1" t="s">
        <v>30</v>
      </c>
      <c r="K192" s="1" t="s">
        <v>2252</v>
      </c>
      <c r="L192" s="1" t="s">
        <v>2252</v>
      </c>
      <c r="M192" s="1" t="s">
        <v>1083</v>
      </c>
      <c r="N192" s="1" t="s">
        <v>1083</v>
      </c>
      <c r="O192" s="1" t="s">
        <v>1084</v>
      </c>
      <c r="P192" s="1" t="s">
        <v>1085</v>
      </c>
      <c r="Q192" s="1" t="s">
        <v>1086</v>
      </c>
      <c r="R192" s="1" t="s">
        <v>2253</v>
      </c>
      <c r="S192" s="1" t="s">
        <v>1088</v>
      </c>
      <c r="T192" s="1" t="s">
        <v>1089</v>
      </c>
      <c r="U192" s="1" t="s">
        <v>1090</v>
      </c>
      <c r="V192" s="1" t="s">
        <v>1132</v>
      </c>
    </row>
    <row r="193" s="1" customFormat="1" spans="1:22">
      <c r="A193" s="3">
        <v>999222887729172</v>
      </c>
      <c r="B193" s="1" t="s">
        <v>2254</v>
      </c>
      <c r="C193" s="1" t="s">
        <v>2255</v>
      </c>
      <c r="D193" s="1" t="s">
        <v>2256</v>
      </c>
      <c r="E193" s="1" t="s">
        <v>2257</v>
      </c>
      <c r="F193" s="1" t="s">
        <v>1372</v>
      </c>
      <c r="G193" s="1" t="s">
        <v>1079</v>
      </c>
      <c r="H193" s="1" t="s">
        <v>1080</v>
      </c>
      <c r="I193" s="1" t="s">
        <v>2258</v>
      </c>
      <c r="J193" s="1" t="s">
        <v>30</v>
      </c>
      <c r="K193" s="1" t="s">
        <v>1649</v>
      </c>
      <c r="L193" s="1" t="s">
        <v>1649</v>
      </c>
      <c r="M193" s="1" t="s">
        <v>1083</v>
      </c>
      <c r="N193" s="1" t="s">
        <v>1083</v>
      </c>
      <c r="O193" s="1" t="s">
        <v>1084</v>
      </c>
      <c r="P193" s="1" t="s">
        <v>1085</v>
      </c>
      <c r="Q193" s="1" t="s">
        <v>1086</v>
      </c>
      <c r="R193" s="1" t="s">
        <v>2259</v>
      </c>
      <c r="S193" s="1" t="s">
        <v>1088</v>
      </c>
      <c r="T193" s="1" t="s">
        <v>1089</v>
      </c>
      <c r="U193" s="1" t="s">
        <v>1090</v>
      </c>
      <c r="V193" s="1" t="s">
        <v>1256</v>
      </c>
    </row>
    <row r="194" s="1" customFormat="1" spans="1:22">
      <c r="A194" s="3">
        <v>999222660376085</v>
      </c>
      <c r="B194" s="1" t="s">
        <v>2260</v>
      </c>
      <c r="C194" s="1" t="s">
        <v>2261</v>
      </c>
      <c r="D194" s="1" t="s">
        <v>2262</v>
      </c>
      <c r="E194" s="1" t="s">
        <v>2263</v>
      </c>
      <c r="F194" s="1" t="s">
        <v>1075</v>
      </c>
      <c r="G194" s="1" t="s">
        <v>1079</v>
      </c>
      <c r="H194" s="1" t="s">
        <v>1080</v>
      </c>
      <c r="I194" s="1" t="s">
        <v>2264</v>
      </c>
      <c r="J194" s="1" t="s">
        <v>30</v>
      </c>
      <c r="K194" s="1" t="s">
        <v>2265</v>
      </c>
      <c r="L194" s="1" t="s">
        <v>2265</v>
      </c>
      <c r="M194" s="1" t="s">
        <v>1083</v>
      </c>
      <c r="N194" s="1" t="s">
        <v>1083</v>
      </c>
      <c r="O194" s="1" t="s">
        <v>1084</v>
      </c>
      <c r="P194" s="1" t="s">
        <v>1085</v>
      </c>
      <c r="Q194" s="1" t="s">
        <v>1086</v>
      </c>
      <c r="R194" s="1" t="s">
        <v>2266</v>
      </c>
      <c r="S194" s="1" t="s">
        <v>1088</v>
      </c>
      <c r="T194" s="1" t="s">
        <v>1089</v>
      </c>
      <c r="U194" s="1" t="s">
        <v>1090</v>
      </c>
      <c r="V194" s="1" t="s">
        <v>1431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2023-03-22T02:18:31Z</dcterms:created>
  <dcterms:modified xsi:type="dcterms:W3CDTF">2023-03-22T02:43:17Z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8FF0507EC1994F88BE3F71459892098A</vt:lpwstr>
  </property>
  <property fmtid="{D5CDD505-2E9C-101B-9397-08002B2CF9AE}" pid="3" name="KSOProductBuildVer">
    <vt:lpwstr>2052-11.1.0.13703</vt:lpwstr>
  </property>
</Properties>
</file>