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对账!$A$1:$X$127</definedName>
  </definedNames>
  <calcPr calcId="144525"/>
</workbook>
</file>

<file path=xl/sharedStrings.xml><?xml version="1.0" encoding="utf-8"?>
<sst xmlns="http://schemas.openxmlformats.org/spreadsheetml/2006/main" count="4169" uniqueCount="1510">
  <si>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</si>
  <si>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</si>
  <si>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</si>
  <si>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</si>
  <si>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</si>
  <si>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</si>
  <si>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</si>
  <si>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</si>
  <si>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</si>
  <si>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</si>
  <si>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</si>
  <si>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</si>
  <si>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</si>
  <si>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</si>
  <si>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</si>
  <si>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</si>
  <si>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</si>
  <si>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</si>
  <si>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</si>
  <si>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</si>
  <si>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</si>
  <si>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</si>
  <si>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</si>
  <si>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</si>
  <si>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</si>
  <si>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21827422953	</t>
  </si>
  <si>
    <t>Ctrip</t>
  </si>
  <si>
    <t>正常</t>
  </si>
  <si>
    <t>[塞里]塞祖尔阿菲尔塞利左岸酒店(Séjours &amp; Affaires aparthotel Rive Gauche)(55611947)</t>
  </si>
  <si>
    <t>一室房&lt;2人入住&gt;&lt;不退款&gt;</t>
  </si>
  <si>
    <t>HKD</t>
  </si>
  <si>
    <t>egreteau/Antoine,egreteau/Antoine</t>
  </si>
  <si>
    <t>CA13030230323HKD</t>
  </si>
  <si>
    <t>未提现</t>
  </si>
  <si>
    <t>携程开票</t>
  </si>
  <si>
    <t xml:space="preserve">2812397	</t>
  </si>
  <si>
    <t xml:space="preserve">	</t>
  </si>
  <si>
    <t xml:space="preserve">999221853352480	</t>
  </si>
  <si>
    <t>[巴厘岛]阿斯顿登巴萨酒店及会议中心(ASTON Denpasar Hotel &amp; Convention Center)(55367715)</t>
  </si>
  <si>
    <t>kumalasari/sylvia,kumalasari/sylvia,kumalasari/sylvia,kumalasari/sylvia,kumalasari/sylvia,kumalasari/sylvia</t>
  </si>
  <si>
    <t xml:space="preserve">2845460	</t>
  </si>
  <si>
    <t xml:space="preserve">157672	</t>
  </si>
  <si>
    <t xml:space="preserve">999221955170147	</t>
  </si>
  <si>
    <t>[吉隆坡]吉隆坡美利亚酒店(Meliá Kuala Lumpur)(55665890)</t>
  </si>
  <si>
    <t>甄选房&lt;2人入住&gt;&lt;不退款&gt;&lt;早餐&gt;</t>
  </si>
  <si>
    <t>IRWAN/SHAHRUL</t>
  </si>
  <si>
    <t xml:space="preserve">2884626	</t>
  </si>
  <si>
    <t xml:space="preserve">688835	</t>
  </si>
  <si>
    <t xml:space="preserve">999222299723617	</t>
  </si>
  <si>
    <t>[温哥华]温哥华费尔蒙特酒店(Fairmont Hotel Vancouver)(55426774)</t>
  </si>
  <si>
    <t>费尔蒙2张大床房&lt;2人入住&gt;</t>
  </si>
  <si>
    <t>Winfield/Steve William</t>
  </si>
  <si>
    <t xml:space="preserve">2969214	</t>
  </si>
  <si>
    <t xml:space="preserve">HVCJ6FQkug	</t>
  </si>
  <si>
    <t xml:space="preserve">999222494899620	</t>
  </si>
  <si>
    <t>[卡尔达诺阿尔坎波]米兰马尔彭萨宜必思酒店(Hotel Ibis Milano Malpensa)(55812233)</t>
  </si>
  <si>
    <t>标准房&lt;2人入住&gt;&lt;不退款&gt;&lt;早餐&gt;</t>
  </si>
  <si>
    <t>PANI/GAVINO WALTER</t>
  </si>
  <si>
    <t xml:space="preserve">2999454	</t>
  </si>
  <si>
    <t xml:space="preserve">999222652788404	</t>
  </si>
  <si>
    <t>[麦地那]麦地那铂尔曼扎姆扎姆酒店(Pullman Zamzam Madina)(55653255)</t>
  </si>
  <si>
    <t>经典景观双床房(庭院)&lt;2人入住&gt;&lt;不退款&gt;&lt;早餐&gt;</t>
  </si>
  <si>
    <t>Ishaq/Umer Ziad Bin</t>
  </si>
  <si>
    <t xml:space="preserve">3021597	</t>
  </si>
  <si>
    <t xml:space="preserve">40486904	</t>
  </si>
  <si>
    <t xml:space="preserve">999222773870241	</t>
  </si>
  <si>
    <t>[吉隆坡]吉隆坡盛贸饭店(Traders Hotel, Kuala Lumpur)(55852081)</t>
  </si>
  <si>
    <t>双子塔景豪华双床房&lt;2人入住&gt;&lt;不退款&gt;&lt;早餐&gt;</t>
  </si>
  <si>
    <t>Samsuri/Nurul Ain</t>
  </si>
  <si>
    <t xml:space="preserve">3037683	</t>
  </si>
  <si>
    <t xml:space="preserve">11539026479	</t>
  </si>
  <si>
    <t xml:space="preserve">999222793286613	</t>
  </si>
  <si>
    <t>[曼谷]住宿酒店(STAY Hotel Bangkok)(55321199)</t>
  </si>
  <si>
    <t>豪华双人房&lt;2人入住&gt;&lt;不退款&gt;</t>
  </si>
  <si>
    <t>TANG/PINWEI,XU/CHUNYUE,TANG/JIANXUN,XU/HUIJUAN</t>
  </si>
  <si>
    <t xml:space="preserve">3040957	</t>
  </si>
  <si>
    <t xml:space="preserve">-21972	</t>
  </si>
  <si>
    <t xml:space="preserve">999222836844251	</t>
  </si>
  <si>
    <t>[普吉岛]钻石崖温泉度假酒店(政府卫生认证)(Diamond Cliff Resort &amp; Spa(SHA Extra Plus))(55872321)</t>
  </si>
  <si>
    <t>高级豪华海景房&lt;2人入住&gt;&lt;不退款&gt;</t>
  </si>
  <si>
    <t>WANG/CHENXU,QIN/YUEFEN</t>
  </si>
  <si>
    <t xml:space="preserve">3049980	</t>
  </si>
  <si>
    <t xml:space="preserve">505540	</t>
  </si>
  <si>
    <t xml:space="preserve">999222839029555	</t>
  </si>
  <si>
    <t>[里斯本]亚马逊里斯本酒店(Amazonia Lisboa Hotel)(55653048)</t>
  </si>
  <si>
    <t>客房带阳台&lt;2人入住&gt;&lt;不退款&gt;&lt;早餐&gt;</t>
  </si>
  <si>
    <t>Valero Anton/Beatriz,Beneyto Belda/Joan</t>
  </si>
  <si>
    <t xml:space="preserve">3050550	</t>
  </si>
  <si>
    <t xml:space="preserve">1099573	</t>
  </si>
  <si>
    <t xml:space="preserve">999222839089543	</t>
  </si>
  <si>
    <t>[Sipson]宜必思尚品酒店，伦敦希思罗机场(Ibis Styles London Heathrow Airport)(55402784)</t>
  </si>
  <si>
    <t>标准双人床房&lt;2人入住&gt;&lt;不退款&gt;&lt;早餐&gt;</t>
  </si>
  <si>
    <t>Lui/Ching Him</t>
  </si>
  <si>
    <t xml:space="preserve">3050599	</t>
  </si>
  <si>
    <t xml:space="preserve">999222859028511	</t>
  </si>
  <si>
    <t>[博洛尼亚]星际埃克纱修酒店(Starhotels Excelsior)(55812228)</t>
  </si>
  <si>
    <t>高级客房&lt;2人入住&gt;&lt;不退款&gt;&lt;早餐&gt;</t>
  </si>
  <si>
    <t>Dushaj/Stak</t>
  </si>
  <si>
    <t xml:space="preserve">3053818	</t>
  </si>
  <si>
    <t xml:space="preserve">125760365	</t>
  </si>
  <si>
    <t xml:space="preserve">999222863299688	</t>
  </si>
  <si>
    <t>[沙美岛]沙美岛萨凯海滩度假村 (政府卫生认证)(Sai Kaew Beach Resort (SHA Plus+))(90396004)</t>
  </si>
  <si>
    <t>Q豪华小屋&lt;2人入住&gt;&lt;不退款&gt;&lt;早餐&gt;</t>
  </si>
  <si>
    <t>chen/guangcheng</t>
  </si>
  <si>
    <t xml:space="preserve">3054029	</t>
  </si>
  <si>
    <t xml:space="preserve">999222869244881	</t>
  </si>
  <si>
    <t>[曼谷]素万那普 BS 酒店 (政府卫生认证)(BS Residence Suvarnabhumi (SHA Plus+))(55757070)</t>
  </si>
  <si>
    <t>池景豪华房&lt;2人入住&gt;</t>
  </si>
  <si>
    <t>KOEYWANICH/ADICHA</t>
  </si>
  <si>
    <t xml:space="preserve">3055020	</t>
  </si>
  <si>
    <t xml:space="preserve">1461772060	</t>
  </si>
  <si>
    <t xml:space="preserve">999222886473138	</t>
  </si>
  <si>
    <t>[福塔雷萨]斯汝普莱亚酒店(Seara Praia Hotel)(91810354)</t>
  </si>
  <si>
    <t>侧海景标准双人或双床间&lt;2人入住&gt;&lt;不退款&gt;&lt;早餐&gt;</t>
  </si>
  <si>
    <t>Derzi/Marco Tulio Assef</t>
  </si>
  <si>
    <t xml:space="preserve">3057592	</t>
  </si>
  <si>
    <t xml:space="preserve">70138334	</t>
  </si>
  <si>
    <t xml:space="preserve">999222900867839	</t>
  </si>
  <si>
    <t>[伊斯灵顿]伦敦市中心城市路酒店旅游旅馆(Travelodge London Central City Road Hotel)(55585969)</t>
  </si>
  <si>
    <t>大床房&lt;2人入住&gt;&lt;不退款&gt;&lt;早餐&gt;</t>
  </si>
  <si>
    <t>sakaguti/sena,sakaguti/sena</t>
  </si>
  <si>
    <t xml:space="preserve">3060636	</t>
  </si>
  <si>
    <t xml:space="preserve">HTL-WBD-380353295	</t>
  </si>
  <si>
    <t xml:space="preserve">999222907818920	</t>
  </si>
  <si>
    <t>[基西米]奥兰多神秘沙丘希尔顿度假俱乐部(Hilton Vacation Club Mystic Dunes Orlando)(55451984)</t>
  </si>
  <si>
    <t>一卧室大床优选套房&lt;2人入住&gt;&lt;不退款&gt;</t>
  </si>
  <si>
    <t>Ali/Mohamed</t>
  </si>
  <si>
    <t xml:space="preserve">3061055	</t>
  </si>
  <si>
    <t xml:space="preserve">3348293904	</t>
  </si>
  <si>
    <t xml:space="preserve">999222913184387	</t>
  </si>
  <si>
    <t>[吉隆坡]吉隆坡四季酒店(Four Seasons Hotel Kuala Lumpur)(55542782)</t>
  </si>
  <si>
    <t>泳池园景房&lt;2人入住&gt;&lt;不退款&gt;</t>
  </si>
  <si>
    <t>Akkaraj/Jirapa</t>
  </si>
  <si>
    <t xml:space="preserve">3062420	</t>
  </si>
  <si>
    <t xml:space="preserve">3185687	</t>
  </si>
  <si>
    <t xml:space="preserve">999222936653212	</t>
  </si>
  <si>
    <t>[曼谷]曼谷拉玛九萨默赛特酒店(Somerset Rama 9 Bangkok)(94361514)</t>
  </si>
  <si>
    <t>行政一室房&lt;2人入住&gt;&lt;不退款&gt;&lt;早餐&gt;</t>
  </si>
  <si>
    <t>CHEN/RUI,SUN/YING</t>
  </si>
  <si>
    <t xml:space="preserve">3066612	</t>
  </si>
  <si>
    <t xml:space="preserve">TBA	</t>
  </si>
  <si>
    <t xml:space="preserve">999222949238844	</t>
  </si>
  <si>
    <t>[拉斯维加斯]拉斯维加斯马戏团娱乐场酒店(Circus Circus Hotel, Casino &amp; Theme Park)(60480200)</t>
  </si>
  <si>
    <t>庄园特大床房&lt;2人入住&gt;&lt;不退款&gt;</t>
  </si>
  <si>
    <t>Ortega/Karina</t>
  </si>
  <si>
    <t xml:space="preserve">3070048	</t>
  </si>
  <si>
    <t>取消</t>
  </si>
  <si>
    <t xml:space="preserve">22966229532	</t>
  </si>
  <si>
    <t>[仁川]仁川君悦大酒店(Grand Hyatt Incheon)(89918362)</t>
  </si>
  <si>
    <t>豪华房（2张单人床）&lt;2人入住&gt;&lt;不退款&gt;</t>
  </si>
  <si>
    <t>CHAN/CHUN CHEUNG,LEE/CHEE FUN</t>
  </si>
  <si>
    <t xml:space="preserve">3075318	</t>
  </si>
  <si>
    <t xml:space="preserve">999222970551527	</t>
  </si>
  <si>
    <t>[圣保罗]皮涅罗斯金塔 - 费尼克斯酒店(Golden Tower Pinheiros by Fênix Hotéis)(55944503)</t>
  </si>
  <si>
    <t>双床房&lt;2人入住&gt;&lt;不退款&gt;&lt;早餐&gt;</t>
  </si>
  <si>
    <t>Herron/Roxana Elizabeth</t>
  </si>
  <si>
    <t xml:space="preserve">3076741	</t>
  </si>
  <si>
    <t xml:space="preserve">3000b8af-e613-f8bf-b6b6-075a2af476cf	</t>
  </si>
  <si>
    <t xml:space="preserve">999222978310918	</t>
  </si>
  <si>
    <t>[巴黎]巴黎铂尔曼中心 - 贝西(Pullman Paris Centre - Bercy)(55451898)</t>
  </si>
  <si>
    <t>经典大床房&lt;2人入住&gt;&lt;不退款&gt;&lt;早餐&gt;</t>
  </si>
  <si>
    <t>XU/REN,WEI/XING</t>
  </si>
  <si>
    <t xml:space="preserve">3078911	</t>
  </si>
  <si>
    <t xml:space="preserve">MFBLGPJL	</t>
  </si>
  <si>
    <t xml:space="preserve">999222980105734	</t>
  </si>
  <si>
    <t>行政一室房&lt;2人入住&gt;&lt;不退款&gt;</t>
  </si>
  <si>
    <t>GOH/ZHI SHENG MILTON VANDOL</t>
  </si>
  <si>
    <t xml:space="preserve">3079581	</t>
  </si>
  <si>
    <t xml:space="preserve">402303000266	</t>
  </si>
  <si>
    <t xml:space="preserve">999222989479567	</t>
  </si>
  <si>
    <t>[曼谷]曼谷悦榕庄酒店 (政府卫生认证)(Banyan Tree Bangkok (SHA Plus+))(55402675)</t>
  </si>
  <si>
    <t>地平线景观房&lt;2人入住&gt;&lt;不退款&gt;</t>
  </si>
  <si>
    <t>JEONG/KWANGSEOK</t>
  </si>
  <si>
    <t xml:space="preserve">3083146	</t>
  </si>
  <si>
    <t xml:space="preserve">402303000536	</t>
  </si>
  <si>
    <t xml:space="preserve">999222992068974	</t>
  </si>
  <si>
    <t>[South West Delhi]新德里维旺塔德尔瓦卡(Vivanta New Delhi, Dwarka)(55768661)</t>
  </si>
  <si>
    <t>高级特大床房&lt;2人入住&gt;&lt;不退款&gt;&lt;早餐&gt;</t>
  </si>
  <si>
    <t>Singh/Manpreet</t>
  </si>
  <si>
    <t xml:space="preserve">3084232	</t>
  </si>
  <si>
    <t xml:space="preserve">75771SE196145-14	</t>
  </si>
  <si>
    <t xml:space="preserve">999222995786241	</t>
  </si>
  <si>
    <t>[多伦多]多伦多市中心丽笙蓝标酒店(Radisson Blu Toronto Downtown)(55337460)</t>
  </si>
  <si>
    <t>特大床房&lt;2人入住&gt;&lt;不退款&gt;</t>
  </si>
  <si>
    <t>Bryan/Kamea Jalila</t>
  </si>
  <si>
    <t xml:space="preserve">3085908	</t>
  </si>
  <si>
    <t xml:space="preserve">999222997418629	</t>
  </si>
  <si>
    <t>[胡志明市]胡志明市自由绿野仙踪酒店, 原自由酒店3号(Liberty Saigon Greenview Hotel Ho Chi Minh City)(90357823)</t>
  </si>
  <si>
    <t>豪华城景房&lt;2人入住&gt;&lt;不退款&gt;</t>
  </si>
  <si>
    <t>LAI/GUOQUAN</t>
  </si>
  <si>
    <t xml:space="preserve">3086577	</t>
  </si>
  <si>
    <t xml:space="preserve">999223002408719	</t>
  </si>
  <si>
    <t>[莱恩费尔登埃希特登]温德姆斯图加特机场展览中心酒店(Wyndham Stuttgart Airport Messe)(55895734)</t>
  </si>
  <si>
    <t>BOEHM/PETR</t>
  </si>
  <si>
    <t xml:space="preserve">3088441	</t>
  </si>
  <si>
    <t xml:space="preserve">999223003639859	</t>
  </si>
  <si>
    <t>[吉隆坡]吉隆坡哈达马斯帝盛酒店(Dorsett Hartamas Kuala Lumpur)(69427207)</t>
  </si>
  <si>
    <t>双人房/双床房&lt;2人入住&gt;&lt;不退款&gt;</t>
  </si>
  <si>
    <t>BILLI/BILLI</t>
  </si>
  <si>
    <t xml:space="preserve">3088815	</t>
  </si>
  <si>
    <t xml:space="preserve">1467670055	</t>
  </si>
  <si>
    <t xml:space="preserve">999223030376496	</t>
  </si>
  <si>
    <t>[Kuala Kuantan]斯里曼加精品酒店(Sri Manja Boutique Hotel)(68545514)</t>
  </si>
  <si>
    <t>高级房(大床)&lt;2人入住&gt;&lt;不退款&gt;&lt;早餐&gt;</t>
  </si>
  <si>
    <t>AHAD/NUR SUHADA</t>
  </si>
  <si>
    <t xml:space="preserve">3094587	</t>
  </si>
  <si>
    <t xml:space="preserve">905174337	</t>
  </si>
  <si>
    <t xml:space="preserve">999223034098450	</t>
  </si>
  <si>
    <t>[本那瓦镇]迪沙鲁海岸硬石酒店(Hard Rock Hotel Desaru Coast)(68031178)</t>
  </si>
  <si>
    <t>ALIMANZA/BEBE JOY</t>
  </si>
  <si>
    <t xml:space="preserve">3095778	</t>
  </si>
  <si>
    <t xml:space="preserve">2043SE279945	</t>
  </si>
  <si>
    <t xml:space="preserve">999223051320817	</t>
  </si>
  <si>
    <t>[新加坡]新加坡悦乐加东酒店(Village Hotel Katong by Far East Hospitality)(55851944)</t>
  </si>
  <si>
    <t>豪华房&lt;2人入住&gt;&lt;不退款&gt;</t>
  </si>
  <si>
    <t>GAN/ZW</t>
  </si>
  <si>
    <t xml:space="preserve">3100380	</t>
  </si>
  <si>
    <t xml:space="preserve">999223051847499	</t>
  </si>
  <si>
    <t>[伊灵]伦敦伊林希尔顿逸林酒店(DoubleTree by Hilton London – Ealing)(55653293)</t>
  </si>
  <si>
    <t>大号床房&lt;2人入住&gt;&lt;不退款&gt;</t>
  </si>
  <si>
    <t>SCHMID/MARTIN WILLEM,SCHMID/JAMIE JETTIPAD</t>
  </si>
  <si>
    <t xml:space="preserve">3100546	</t>
  </si>
  <si>
    <t xml:space="preserve">999223073382643	</t>
  </si>
  <si>
    <t>[新山]新山晶冠酒店(Crystal Crown Hotel JB)(55289970)</t>
  </si>
  <si>
    <t>高级双人床房&lt;2人入住&gt;&lt;不退款&gt;&lt;早餐&gt;</t>
  </si>
  <si>
    <t>KAN/HON CHANG</t>
  </si>
  <si>
    <t xml:space="preserve">3106525	</t>
  </si>
  <si>
    <t xml:space="preserve">999223078215412	</t>
  </si>
  <si>
    <t>[奥斯陆]圣奥拉夫普拉斯斯堪迪克酒店(Scandic St. Olavs Plass)(55745376)</t>
  </si>
  <si>
    <t>双床房&lt;2人入住&gt;&lt;不退款&gt;</t>
  </si>
  <si>
    <t>black/dr j</t>
  </si>
  <si>
    <t xml:space="preserve">3107651	</t>
  </si>
  <si>
    <t xml:space="preserve">999223090492214	</t>
  </si>
  <si>
    <t>[巴拿马城]巴拿马城瑞广场酒店(Hotel Riu Plaza Panama)(55733524)</t>
  </si>
  <si>
    <t>高级套房&lt;2人入住&gt;&lt;不退款&gt;&lt;早餐&gt;</t>
  </si>
  <si>
    <t>Mosquera Moran/Antonio,Yineth Pedraza/Daina</t>
  </si>
  <si>
    <t xml:space="preserve">3111148	</t>
  </si>
  <si>
    <t xml:space="preserve">SH15575866	</t>
  </si>
  <si>
    <t xml:space="preserve">999223091479627	</t>
  </si>
  <si>
    <t>[曼谷]拉查达波茵酒店(Ratchada Point Hotel)(55861943)</t>
  </si>
  <si>
    <t>高级房&lt;2人入住&gt;&lt;不退款&gt;</t>
  </si>
  <si>
    <t>CHOEDSAP/NATSIYAKORN</t>
  </si>
  <si>
    <t xml:space="preserve">3111686	</t>
  </si>
  <si>
    <t xml:space="preserve">114521	</t>
  </si>
  <si>
    <t xml:space="preserve">999223096909621	</t>
  </si>
  <si>
    <t>[西雅加达]雅加达牙也马达假日套房酒店 - IHG 酒店(Holiday Inn &amp; Suites Jakarta Gajah Mada, an IHG Hotel)(55254099)</t>
  </si>
  <si>
    <t>标准间&lt;2人入住&gt;&lt;不退款&gt;</t>
  </si>
  <si>
    <t>LI/DEHONG</t>
  </si>
  <si>
    <t xml:space="preserve">3112384	</t>
  </si>
  <si>
    <t xml:space="preserve">29670922	</t>
  </si>
  <si>
    <t xml:space="preserve">999223110853608	</t>
  </si>
  <si>
    <t>[利兹]利兹市中心竞技场宜必思尚品酒店(Ibis Styles Leeds City Centre Arena)(77372298)</t>
  </si>
  <si>
    <t>标准双床房&lt;2人入住&gt;&lt;不退款&gt;&lt;早餐&gt;</t>
  </si>
  <si>
    <t>Ravenscroft/Isaac</t>
  </si>
  <si>
    <t xml:space="preserve">3115884	</t>
  </si>
  <si>
    <t xml:space="preserve">999223114107471	</t>
  </si>
  <si>
    <t>[尚佩恩]I酒店及会议中心 - 尚佩恩(I Hotel and Conference Center - Champaign)(92027615)</t>
  </si>
  <si>
    <t>豪华2张大床房&lt;2人入住&gt;&lt;不退款&gt;&lt;早餐&gt;</t>
  </si>
  <si>
    <t>Tong/Xiaojian</t>
  </si>
  <si>
    <t xml:space="preserve">3116594	</t>
  </si>
  <si>
    <t xml:space="preserve">1471830347	</t>
  </si>
  <si>
    <t xml:space="preserve">999223121933630	</t>
  </si>
  <si>
    <t>[伯明翰]阿斯顿会议中心酒店(Hotel at Conference Aston)(55402836)</t>
  </si>
  <si>
    <t>一间卧室城市双人房&lt;2人入住&gt;&lt;不退款&gt;</t>
  </si>
  <si>
    <t>Harrington/Charles</t>
  </si>
  <si>
    <t xml:space="preserve">3118797	</t>
  </si>
  <si>
    <t xml:space="preserve">RL31412544	</t>
  </si>
  <si>
    <t xml:space="preserve">999223126868936	</t>
  </si>
  <si>
    <t>[普吉岛]普吉岛 Journeyhub 奥卓雅居酒店 (政府卫生认证)(Oakwood Hotel Journeyhub Phuket (SHA Extra Plus))(55304141)</t>
  </si>
  <si>
    <t>豪华特大房&lt;2人入住&gt;&lt;不退款&gt;&lt;早餐&gt;</t>
  </si>
  <si>
    <t>tokas/priyanka,tokas/priyanka</t>
  </si>
  <si>
    <t xml:space="preserve">3119677	</t>
  </si>
  <si>
    <t xml:space="preserve">37046	</t>
  </si>
  <si>
    <t xml:space="preserve">999223146801039	</t>
  </si>
  <si>
    <t>行政一卧室房&lt;2人入住&gt;&lt;不退款&gt;&lt;早餐&gt;</t>
  </si>
  <si>
    <t>XIANG/HENGFENG</t>
  </si>
  <si>
    <t xml:space="preserve">3123988	</t>
  </si>
  <si>
    <t xml:space="preserve">402303003065	</t>
  </si>
  <si>
    <t xml:space="preserve">23151725465	</t>
  </si>
  <si>
    <t>[达尼亚滩]劳德代尔堡机场南邮轮港口坎布里亚酒店(Cambria Hotel Ft Lauderdale, Airport South &amp; Cruise Port)(56196276)</t>
  </si>
  <si>
    <t>套房, 1 张特大床房&lt;2人入住&gt;&lt;不退款&gt;</t>
  </si>
  <si>
    <t>KENNY/CHARLES</t>
  </si>
  <si>
    <t xml:space="preserve">3125721	</t>
  </si>
  <si>
    <t xml:space="preserve">999223164193501	</t>
  </si>
  <si>
    <t>[尔湾]欧文光谱套房旅馆(La Quinta by Wyndham Irvine Spectrum)(92030042)</t>
  </si>
  <si>
    <t>行政2张双人床房&lt;2人入住&gt;&lt;不退款&gt;&lt;早餐&gt;</t>
  </si>
  <si>
    <t>LI/JIANPING</t>
  </si>
  <si>
    <t xml:space="preserve">3128828	</t>
  </si>
  <si>
    <t xml:space="preserve">999223164938943	</t>
  </si>
  <si>
    <t>[波特兰]波特兰市中心住宿菠萝玫瑰酒店(Staypineapple, Hotel Rose, Downtown Portland)(95139675)</t>
  </si>
  <si>
    <t>城景房（特大床）&lt;2人入住&gt;&lt;不退款&gt;</t>
  </si>
  <si>
    <t>Hermosura/Jennine</t>
  </si>
  <si>
    <t xml:space="preserve">3129127	</t>
  </si>
  <si>
    <t xml:space="preserve">40205SE097135-14	</t>
  </si>
  <si>
    <t xml:space="preserve">999223167256218	</t>
  </si>
  <si>
    <t>豪华房&lt;2人入住&gt;&lt;不退款&gt;&lt;早餐&gt;</t>
  </si>
  <si>
    <t>YEH/JUNGHUI</t>
  </si>
  <si>
    <t xml:space="preserve">3130022	</t>
  </si>
  <si>
    <t xml:space="preserve">8607701	</t>
  </si>
  <si>
    <t xml:space="preserve">999223167796127	</t>
  </si>
  <si>
    <t>[曼谷]中国城客栈(China Town Hotel)(55452123)</t>
  </si>
  <si>
    <t>SOK/HENG</t>
  </si>
  <si>
    <t xml:space="preserve">3130302	</t>
  </si>
  <si>
    <t xml:space="preserve">999223171623067	</t>
  </si>
  <si>
    <t>[波尔图]波尔图文奇酒店(Vincci Porto)(55822150)</t>
  </si>
  <si>
    <t>双人床房&lt;2人入住&gt;&lt;不退款&gt;</t>
  </si>
  <si>
    <t>PURDY/ELLIE</t>
  </si>
  <si>
    <t xml:space="preserve">3130922	</t>
  </si>
  <si>
    <t xml:space="preserve">999223175061010	</t>
  </si>
  <si>
    <t>[雷恩]雷恩中心火车站南基宜必思酒店(Hotel Ibis Rennes Centre Gare Sud)(55626256)</t>
  </si>
  <si>
    <t>QUERE/KEVIN</t>
  </si>
  <si>
    <t xml:space="preserve">3131647	</t>
  </si>
  <si>
    <t xml:space="preserve">3450XCI520	</t>
  </si>
  <si>
    <t xml:space="preserve">999223175124401	</t>
  </si>
  <si>
    <t>[巴黎]巴黎凯旋门收藏家酒店(Hotel du Collectionneur Arc de Triomphe Paris)(90362324)</t>
  </si>
  <si>
    <t>豪华园景房&lt;2人入住&gt;&lt;不退款&gt;&lt;早餐&gt;</t>
  </si>
  <si>
    <t>ABITBOL/ARMAND</t>
  </si>
  <si>
    <t xml:space="preserve">3131687	</t>
  </si>
  <si>
    <t xml:space="preserve">101146528	</t>
  </si>
  <si>
    <t xml:space="preserve">999223177582822	</t>
  </si>
  <si>
    <t>[曼谷]曼谷京华大酒店 (政府卫生认证)(Hotel Royal Bangkok@Chinatown)(55932568)</t>
  </si>
  <si>
    <t>高级房（无窗）&lt;2人入住&gt;&lt;不退款&gt;</t>
  </si>
  <si>
    <t>RAO/DA XIANG</t>
  </si>
  <si>
    <t xml:space="preserve">3132336	</t>
  </si>
  <si>
    <t xml:space="preserve">341119	</t>
  </si>
  <si>
    <t xml:space="preserve">999223190257238	</t>
  </si>
  <si>
    <t>[华盛顿]特区市区舒适酒店及会议中心(Comfort Inn Downtown DC/Convention Center)(91547147)</t>
  </si>
  <si>
    <t>大号床房&lt;2人入住&gt;&lt;不退款&gt;&lt;早餐&gt;</t>
  </si>
  <si>
    <t>van Dugteren/Vincent</t>
  </si>
  <si>
    <t xml:space="preserve">3135624	</t>
  </si>
  <si>
    <t xml:space="preserve">23190427842	</t>
  </si>
  <si>
    <t>[曼彻斯特]曼彻斯特曼联萨斯酒店(Sachas Hotel Manchester)(55439641)</t>
  </si>
  <si>
    <t>内室大床房&lt;2人入住&gt;&lt;不退款&gt;</t>
  </si>
  <si>
    <t>ADHIKARY/ABHIJIT,BISWAS/BIJETRI</t>
  </si>
  <si>
    <t xml:space="preserve">3135719	</t>
  </si>
  <si>
    <t xml:space="preserve">83709824	</t>
  </si>
  <si>
    <t xml:space="preserve">999223191393122	</t>
  </si>
  <si>
    <t>[迪尔伯恩]绿色田野村落舒适酒店(Comfort Inn Near Greenfield Village)(91809158)</t>
  </si>
  <si>
    <t>标准房, 2 张双人床房&lt;2人入住&gt;&lt;不退款&gt;&lt;早餐&gt;</t>
  </si>
  <si>
    <t>ZHANG/TONG</t>
  </si>
  <si>
    <t xml:space="preserve">3136024	</t>
  </si>
  <si>
    <t xml:space="preserve">999223192166235	</t>
  </si>
  <si>
    <t>[迪拜]迪拜德拉购物中心罗弗酒店(Rove City Center)(68545365)</t>
  </si>
  <si>
    <t>Rover客房&lt;2人入住&gt;&lt;不退款&gt;</t>
  </si>
  <si>
    <t>Li/Yinglan,Ding/Lingyu</t>
  </si>
  <si>
    <t xml:space="preserve">3136255	</t>
  </si>
  <si>
    <t xml:space="preserve">29070718	</t>
  </si>
  <si>
    <t xml:space="preserve">999223195316487	</t>
  </si>
  <si>
    <t>[洛杉矶]E中心洛杉矶市中心酒店(E-Central Downtown Los Angeles Hotel)(55745271)</t>
  </si>
  <si>
    <t>高级特大床房&lt;2人入住&gt;&lt;不退款&gt;</t>
  </si>
  <si>
    <t>HESTER/LAWRENCE,COCKERELL/HAILEY</t>
  </si>
  <si>
    <t xml:space="preserve">3137143	</t>
  </si>
  <si>
    <t xml:space="preserve">Acknowledged	</t>
  </si>
  <si>
    <t xml:space="preserve">999223199185532	</t>
  </si>
  <si>
    <t>[胡志明市]胡志明市西贡日航酒店(Hotel Nikko Saigon Ho Chi Minh City)(55336977)</t>
  </si>
  <si>
    <t>TAN/BRYAN CHEE SIN,NGUYEN/THI KIEU MY</t>
  </si>
  <si>
    <t xml:space="preserve">3138496	</t>
  </si>
  <si>
    <t xml:space="preserve">999223199219274	</t>
  </si>
  <si>
    <t>[胡志明市]胡志明市百艺酒店(Bay Hotel Ho Chi Minh)(55478342)</t>
  </si>
  <si>
    <t>豪华双床房&lt;2人入住&gt;&lt;不退款&gt;&lt;早餐&gt;</t>
  </si>
  <si>
    <t>VOO/CHUN KEAT,LAU/JIAN HAN</t>
  </si>
  <si>
    <t xml:space="preserve">3138505	</t>
  </si>
  <si>
    <t xml:space="preserve">10008713	</t>
  </si>
  <si>
    <t xml:space="preserve">999223198983088	</t>
  </si>
  <si>
    <t>[博德鲁姆]马尔马拉博德鲁姆酒店(The Marmara Bodrum - Adult Only)(55451669)</t>
  </si>
  <si>
    <t>豪华特大床房&lt;2人入住&gt;&lt;不退款&gt;&lt;早餐&gt;</t>
  </si>
  <si>
    <t>DERELI/MUSTAFA</t>
  </si>
  <si>
    <t xml:space="preserve">3138399	</t>
  </si>
  <si>
    <t xml:space="preserve">1475066148	</t>
  </si>
  <si>
    <t xml:space="preserve">999223200167981	</t>
  </si>
  <si>
    <t>[埃克塞特]埃克塞特 M5 旅游旅馆(Travelodge Exeter M5)(97595036)</t>
  </si>
  <si>
    <t>家庭房&lt;2人入住&gt;&lt;不退款&gt;</t>
  </si>
  <si>
    <t>DURANT/JOHN</t>
  </si>
  <si>
    <t xml:space="preserve">3139073	</t>
  </si>
  <si>
    <t xml:space="preserve">999223208094842	</t>
  </si>
  <si>
    <t>[士姑来]和乐酒店(Here Hotel)(91811263)</t>
  </si>
  <si>
    <t>高级双人床房&lt;2人入住&gt;&lt;不退款&gt;</t>
  </si>
  <si>
    <t>TAN/ALVIN</t>
  </si>
  <si>
    <t xml:space="preserve">3141296	</t>
  </si>
  <si>
    <t xml:space="preserve">9153105811053	</t>
  </si>
  <si>
    <t xml:space="preserve">999223210361802	</t>
  </si>
  <si>
    <t>[里约热内卢]大西洋大道酒店(Hotel Atlântico Avenida)(60467453)</t>
  </si>
  <si>
    <t>双人房&lt;2人入住&gt;&lt;不退款&gt;&lt;早餐&gt;</t>
  </si>
  <si>
    <t>DE OLIVEIRA SILVA/ELIZAMA LANDIM,SILVA/GABRIEL DE OLIVEIRA</t>
  </si>
  <si>
    <t xml:space="preserve">3141954	</t>
  </si>
  <si>
    <t xml:space="preserve">99201	</t>
  </si>
  <si>
    <t xml:space="preserve">999223211663443	</t>
  </si>
  <si>
    <t>[劳德代尔堡]劳德代尔堡W酒店(W Fort Lauderdale)(55491774)</t>
  </si>
  <si>
    <t>壮观特大床客房带部分海景带阳台&lt;2人入住&gt;&lt;不退款&gt;</t>
  </si>
  <si>
    <t>OU/JIATONG,Papadopoulos/Christina eleni</t>
  </si>
  <si>
    <t xml:space="preserve">3142271	</t>
  </si>
  <si>
    <t xml:space="preserve">99957329	</t>
  </si>
  <si>
    <t xml:space="preserve">999223215952775	</t>
  </si>
  <si>
    <t>[迪沙鲁]沙滩凉鞋戴沙鲁海滩度假村及水疗中心(Sand &amp; Sandals Desaru Beach Resort &amp; Spa)(55733234)</t>
  </si>
  <si>
    <t>Thota/Siva Kumar</t>
  </si>
  <si>
    <t xml:space="preserve">3143540	</t>
  </si>
  <si>
    <t xml:space="preserve">-1475761611	</t>
  </si>
  <si>
    <t xml:space="preserve">999223217575258	</t>
  </si>
  <si>
    <t>ZHANG/BO</t>
  </si>
  <si>
    <t xml:space="preserve">3144197	</t>
  </si>
  <si>
    <t xml:space="preserve">83748638	</t>
  </si>
  <si>
    <t xml:space="preserve">999223217629577	</t>
  </si>
  <si>
    <t>[河内]河内拉瑟瓦酒店(Hanoi La Selva Hotel)(55831973)</t>
  </si>
  <si>
    <t>精致套房&lt;2人入住&gt;&lt;不退款&gt;&lt;早餐&gt;</t>
  </si>
  <si>
    <t>LUO/YONGGU</t>
  </si>
  <si>
    <t xml:space="preserve">3144247	</t>
  </si>
  <si>
    <t xml:space="preserve">1475837097	</t>
  </si>
  <si>
    <t xml:space="preserve">999223221813418	</t>
  </si>
  <si>
    <t>[利雅得]阿齐济耶行政酒店(Executives Hotel - Azizia)(55320423)</t>
  </si>
  <si>
    <t>标准双人床房&lt;2人入住&gt;&lt;不退款&gt;</t>
  </si>
  <si>
    <t>Weng/Ruicong,CHEN/SUZHEN</t>
  </si>
  <si>
    <t xml:space="preserve">3144949	</t>
  </si>
  <si>
    <t xml:space="preserve">999223222065975	</t>
  </si>
  <si>
    <t>[布拉格]城市中心酒店(City Centre)(90354392)</t>
  </si>
  <si>
    <t>双人间或双床间&lt;2人入住&gt;&lt;不退款&gt;&lt;早餐&gt;</t>
  </si>
  <si>
    <t>GOCER/DOGAN,GOCER/GUL</t>
  </si>
  <si>
    <t xml:space="preserve">3145073	</t>
  </si>
  <si>
    <t xml:space="preserve">1476101199	</t>
  </si>
  <si>
    <t xml:space="preserve">999223222096783	</t>
  </si>
  <si>
    <t>[巴黎]巴蒂尼奥勒 17 号美居酒店(Hôtel Mercure Paris 17 Batignolles)(55779378)</t>
  </si>
  <si>
    <t>ZHOU/WUJUNYAN</t>
  </si>
  <si>
    <t xml:space="preserve">3145088	</t>
  </si>
  <si>
    <t xml:space="preserve">2303180603	</t>
  </si>
  <si>
    <t xml:space="preserve">999223223634090	</t>
  </si>
  <si>
    <t>[纽约]爱迪生时代广场酒店(Hotel Edison Times Square)(55694551)</t>
  </si>
  <si>
    <t>BAI/LIANQUAN</t>
  </si>
  <si>
    <t xml:space="preserve">3145552	</t>
  </si>
  <si>
    <t xml:space="preserve">CRS:CI4B634Y PMS:32513564	</t>
  </si>
  <si>
    <t xml:space="preserve">999223223801710	</t>
  </si>
  <si>
    <t>[洛杉矶]比佛利山庄C先生酒店(Mr. C Beverly Hills)(55720370)</t>
  </si>
  <si>
    <t>高级客房, 1 张特大床, 阳台, 城市景观&lt;2人入住&gt;&lt;不退款&gt;</t>
  </si>
  <si>
    <t>Wang/Xiaoyi</t>
  </si>
  <si>
    <t xml:space="preserve">3145596	</t>
  </si>
  <si>
    <t xml:space="preserve">6982SE082266	</t>
  </si>
  <si>
    <t xml:space="preserve">999223225166776	</t>
  </si>
  <si>
    <t>[芭堤雅]芭堤雅花园海景大酒店 (政府卫生认证)(Garden Cliff Resort &amp; Spa Pattaya (SHA Plus+))(55626102)</t>
  </si>
  <si>
    <t>豪华海景房&lt;2人入住&gt;&lt;不退款&gt;</t>
  </si>
  <si>
    <t>CHANANUKUL/KANJANA</t>
  </si>
  <si>
    <t xml:space="preserve">3145984	</t>
  </si>
  <si>
    <t xml:space="preserve">999223225858612	</t>
  </si>
  <si>
    <t>[曼谷]阿尔宾娜水门套房酒店(Grand Alpine Hotel)(55465111)</t>
  </si>
  <si>
    <t>CHENG/XIN,YIN/JIAQI</t>
  </si>
  <si>
    <t xml:space="preserve">3146146	</t>
  </si>
  <si>
    <t xml:space="preserve">999223226024707	</t>
  </si>
  <si>
    <t>[波士顿]波士顿阿尔斯通酒店(Studio Allston Hotel Boston)(55269880)</t>
  </si>
  <si>
    <t>2张大床房&lt;2人入住&gt;&lt;不退款&gt;</t>
  </si>
  <si>
    <t>LIN/JINGXUAN</t>
  </si>
  <si>
    <t xml:space="preserve">3146188	</t>
  </si>
  <si>
    <t xml:space="preserve">999223231126815	</t>
  </si>
  <si>
    <t>[吉隆坡]吉隆坡双威太子酒店(Sunway Putra Hotel Kuala Lumpur)(55290388)</t>
  </si>
  <si>
    <t>高级双人或双床房&lt;2人入住&gt;&lt;不退款&gt;</t>
  </si>
  <si>
    <t>Felix/Nazatul</t>
  </si>
  <si>
    <t xml:space="preserve">3147646	</t>
  </si>
  <si>
    <t xml:space="preserve">874922756	</t>
  </si>
  <si>
    <t xml:space="preserve">999223233651781	</t>
  </si>
  <si>
    <t>[哈密尔顿]费尔蒙哈密尔顿公主海滩俱乐部酒店(Hamilton Princess &amp; Beach Club - a Fairmont Managed Hotel)(89917267)</t>
  </si>
  <si>
    <t>豪华客房, 1 张特大床,花园景观&lt;2人入住&gt;&lt;不退款&gt;</t>
  </si>
  <si>
    <t>YE/CHAOQUN</t>
  </si>
  <si>
    <t xml:space="preserve">3148846	</t>
  </si>
  <si>
    <t>HAMts50ZVu</t>
  </si>
  <si>
    <t>HAMpUtBUwr</t>
  </si>
  <si>
    <t>HAMc868jWx</t>
  </si>
  <si>
    <t>HAM6B2dJ65</t>
  </si>
  <si>
    <t xml:space="preserve">HAMwsWOTHr	</t>
  </si>
  <si>
    <t xml:space="preserve">999223233922255	</t>
  </si>
  <si>
    <t>[首尔]三井酒店(Hotel Samjung)(55337145)</t>
  </si>
  <si>
    <t>标准双床房&lt;2人入住&gt;&lt;不退款&gt;</t>
  </si>
  <si>
    <t>LEE/SANG YONG</t>
  </si>
  <si>
    <t xml:space="preserve">3149005	</t>
  </si>
  <si>
    <t xml:space="preserve">23037840	</t>
  </si>
  <si>
    <t xml:space="preserve">999223237003354	</t>
  </si>
  <si>
    <t>[曼谷]曼谷气魄酒店(Hotel Verve Bangkok)(70165365)</t>
  </si>
  <si>
    <t>LEI/MEI LEI,Fong/Chanpong</t>
  </si>
  <si>
    <t xml:space="preserve">3149345	</t>
  </si>
  <si>
    <t xml:space="preserve">875316648	</t>
  </si>
  <si>
    <t xml:space="preserve">999223237730702	</t>
  </si>
  <si>
    <t>[曼谷]曼谷 JW 万豪酒店(JW Marriott Hotel Bangkok)(55299096)</t>
  </si>
  <si>
    <t>豪华特大床客房&lt;2人入住&gt;&lt;不退款&gt;&lt;早餐&gt;</t>
  </si>
  <si>
    <t>BU/LIANG,WU/LIN</t>
  </si>
  <si>
    <t xml:space="preserve">3149599	</t>
  </si>
  <si>
    <t xml:space="preserve">999223238269650	</t>
  </si>
  <si>
    <t>[阿马里洛]舒眠韦斯特麦迪科森特套房酒店(Sleep Inn &amp; Suites West Medical Center)(90388337)</t>
  </si>
  <si>
    <t>标准间1特大床&lt;2人入住&gt;&lt;不退款&gt;&lt;早餐&gt;</t>
  </si>
  <si>
    <t>Hudson/Joe</t>
  </si>
  <si>
    <t xml:space="preserve">3149730	</t>
  </si>
  <si>
    <t xml:space="preserve">999223239267668	</t>
  </si>
  <si>
    <t>[墨尔本]墨尔本南方大酒店(Great Southern Hotel Melbourne)(55439416)</t>
  </si>
  <si>
    <t>Garth/Brendan</t>
  </si>
  <si>
    <t xml:space="preserve">3149916	</t>
  </si>
  <si>
    <t xml:space="preserve">1476859901	</t>
  </si>
  <si>
    <t xml:space="preserve">999223239669794	</t>
  </si>
  <si>
    <t>[伊萨卡]绮色佳-大学区凯艺酒店(Quality Inn Ithaca - University Area)(69451880)</t>
  </si>
  <si>
    <t>双人房(2张双人床)&lt;2人入住&gt;&lt;不退款&gt;&lt;早餐&gt;</t>
  </si>
  <si>
    <t>SMITH/TRINIDAD,SMITH/NICHOLAS</t>
  </si>
  <si>
    <t xml:space="preserve">3149967	</t>
  </si>
  <si>
    <t xml:space="preserve">999223241914775	</t>
  </si>
  <si>
    <t>[普吉岛]珍珠酒店(政府卫生认证)(Pearl Hotel(SHA Extra Plus))(90352316)</t>
  </si>
  <si>
    <t>Huang/Jinghui</t>
  </si>
  <si>
    <t xml:space="preserve">3150406	</t>
  </si>
  <si>
    <t xml:space="preserve">25704382	</t>
  </si>
  <si>
    <t xml:space="preserve">999223244978894	</t>
  </si>
  <si>
    <t>[西哈努克城]速卡海滩度假村(Sokha Beach Resort)(56140400)</t>
  </si>
  <si>
    <t>临海翼楼高级双人或双床间&lt;2人入住&gt;&lt;不退款&gt;&lt;早餐&gt;</t>
  </si>
  <si>
    <t>CHE/FEI,WANGJ/JIN</t>
  </si>
  <si>
    <t xml:space="preserve">3151266	</t>
  </si>
  <si>
    <t xml:space="preserve">39651485	</t>
  </si>
  <si>
    <t xml:space="preserve">999223245726892	</t>
  </si>
  <si>
    <t>[清迈]清迈塔帕依姆酒店 (政府卫生认证)(Imm Hotel Thaphae Chiang Mai (SHA Extra Plus))(55653025)</t>
  </si>
  <si>
    <t>WU/PINGNAN,LUAR/CHIN WEI</t>
  </si>
  <si>
    <t xml:space="preserve">3151492	</t>
  </si>
  <si>
    <t xml:space="preserve">999223246242674	</t>
  </si>
  <si>
    <t>池景豪华房&lt;2人入住&gt;&lt;不退款&gt;</t>
  </si>
  <si>
    <t>Duan/Rong rong</t>
  </si>
  <si>
    <t xml:space="preserve">3151714	</t>
  </si>
  <si>
    <t xml:space="preserve">999223246448142	</t>
  </si>
  <si>
    <t>[长滩岛]长滩岛阿兰达度假酒店(Alta Vista de Boracay)(90396356)</t>
  </si>
  <si>
    <t>豪华房（双床）&lt;2人入住&gt;&lt;不退款&gt;</t>
  </si>
  <si>
    <t>GULIN/SERGEI</t>
  </si>
  <si>
    <t xml:space="preserve">3151842	</t>
  </si>
  <si>
    <t xml:space="preserve">999223246892506	</t>
  </si>
  <si>
    <t>[威斯敏斯特城]伦敦中央公园酒店(Central Park Hotel)(55598819)</t>
  </si>
  <si>
    <t>标准房&lt;2人入住&gt;&lt;不退款&gt;</t>
  </si>
  <si>
    <t>Bakkar/Rakan</t>
  </si>
  <si>
    <t xml:space="preserve">3152089	</t>
  </si>
  <si>
    <t xml:space="preserve">1477003956	</t>
  </si>
  <si>
    <t xml:space="preserve">999223249417504	</t>
  </si>
  <si>
    <t>XIONG/KE,ZHAN/QIN</t>
  </si>
  <si>
    <t xml:space="preserve">3152464	</t>
  </si>
  <si>
    <t xml:space="preserve">342029	</t>
  </si>
  <si>
    <t xml:space="preserve">999223249593546	</t>
  </si>
  <si>
    <t>[甲米]奥南银色兰花度假酒店(政府卫生认证)(Aonang Silver Orchid Resort)(55586195)</t>
  </si>
  <si>
    <t>XIONG/OU</t>
  </si>
  <si>
    <t xml:space="preserve">3152482	</t>
  </si>
  <si>
    <t xml:space="preserve">DEB230318214954345	</t>
  </si>
  <si>
    <t xml:space="preserve">999223251281101	</t>
  </si>
  <si>
    <t>WANG/CHANGBAO</t>
  </si>
  <si>
    <t xml:space="preserve">3152747	</t>
  </si>
  <si>
    <t xml:space="preserve">39651545	</t>
  </si>
  <si>
    <t xml:space="preserve">999223251469803	</t>
  </si>
  <si>
    <t>[巴厘岛]库塔利维奥大酒店(Grand Livio Kuta Hotel)(55851798)</t>
  </si>
  <si>
    <t>高级双人房&lt;2人入住&gt;&lt;不退款&gt;</t>
  </si>
  <si>
    <t>Balykov/Andrey</t>
  </si>
  <si>
    <t xml:space="preserve">3152785	</t>
  </si>
  <si>
    <t xml:space="preserve">123940	</t>
  </si>
  <si>
    <t>退单</t>
  </si>
  <si>
    <t xml:space="preserve">999223254794272	</t>
  </si>
  <si>
    <t>[曼谷]曼谷素坤逸卡尔顿酒店 (政府卫生认证)(Carlton Hotel Bangkok Sukhumvit (SHA Plus+))(68545237)</t>
  </si>
  <si>
    <t>Liao/Nanhai</t>
  </si>
  <si>
    <t xml:space="preserve">3153264	</t>
  </si>
  <si>
    <t xml:space="preserve">999223254875627	</t>
  </si>
  <si>
    <t>MAZLAN/NOOR ADLINA</t>
  </si>
  <si>
    <t xml:space="preserve">3153291	</t>
  </si>
  <si>
    <t xml:space="preserve">-1477232493	</t>
  </si>
  <si>
    <t xml:space="preserve">999223255000591	</t>
  </si>
  <si>
    <t>[波尔多]波尔多拉克全套房公寓式酒店 - 会展公园站(All Suites Bordeaux Lac - Parc des Expositions)(55290116)</t>
  </si>
  <si>
    <t>开放式客房, 1 张大床&lt;2人入住&gt;&lt;不退款&gt;</t>
  </si>
  <si>
    <t>Hafiane/Salem</t>
  </si>
  <si>
    <t xml:space="preserve">3153311	</t>
  </si>
  <si>
    <t xml:space="preserve">1477254098	</t>
  </si>
  <si>
    <t xml:space="preserve">999223255386590	</t>
  </si>
  <si>
    <t>[墨尔本]墨尔本全套房酒店(Melbourne All Suites)(55768742)</t>
  </si>
  <si>
    <t>普通套房, 1 张大床&lt;2人入住&gt;&lt;不退款&gt;&lt;早餐&gt;</t>
  </si>
  <si>
    <t>Wilson/Rashaundra M</t>
  </si>
  <si>
    <t xml:space="preserve">3153397	</t>
  </si>
  <si>
    <t xml:space="preserve">LL8ZTJXT1F	</t>
  </si>
  <si>
    <t xml:space="preserve">999223255574335	</t>
  </si>
  <si>
    <t>[伊普斯维奇]伊普斯威治便捷酒店(EasyHotel Ipswich)(94360190)</t>
  </si>
  <si>
    <t>基本客房双床（无窗户）&lt;2人入住&gt;&lt;不退款&gt;</t>
  </si>
  <si>
    <t>JOHNSON/WILL</t>
  </si>
  <si>
    <t xml:space="preserve">3153451	</t>
  </si>
  <si>
    <t xml:space="preserve">1477315724	</t>
  </si>
  <si>
    <t xml:space="preserve">999223256161114	</t>
  </si>
  <si>
    <t xml:space="preserve">3153549	</t>
  </si>
  <si>
    <t xml:space="preserve">9148205596692	</t>
  </si>
  <si>
    <t xml:space="preserve">999223256178444	</t>
  </si>
  <si>
    <t>[曼谷]阿利克斯曼谷酒店(Alix Bangkok Hotel)(55299175)</t>
  </si>
  <si>
    <t>豪华双人房/双床房&lt;2人入住&gt;&lt;不退款&gt;</t>
  </si>
  <si>
    <t>RATH/NEARDEY</t>
  </si>
  <si>
    <t xml:space="preserve">3153555	</t>
  </si>
  <si>
    <t xml:space="preserve">HTL-WBD-388877915	</t>
  </si>
  <si>
    <t xml:space="preserve">999223257719927	</t>
  </si>
  <si>
    <t>[新加坡]新加坡吉真宾乐雅酒店(PARKROYAL on Kitchener Road, Singapore)(56140447)</t>
  </si>
  <si>
    <t>ALI/SHAFQAT</t>
  </si>
  <si>
    <t xml:space="preserve">3153940	</t>
  </si>
  <si>
    <t xml:space="preserve">113756692	</t>
  </si>
  <si>
    <t xml:space="preserve">999223257749712	</t>
  </si>
  <si>
    <t>[曼谷]拉差达钻石酒店(Diamond Residence Ratchada)(55547433)</t>
  </si>
  <si>
    <t>SHEN/YE</t>
  </si>
  <si>
    <t xml:space="preserve">3153947	</t>
  </si>
  <si>
    <t xml:space="preserve">1073492036	</t>
  </si>
  <si>
    <t xml:space="preserve">999223257928711	</t>
  </si>
  <si>
    <t>THAANUNSITTHACHOK/PIMPHATCHAYA</t>
  </si>
  <si>
    <t xml:space="preserve">3153973	</t>
  </si>
  <si>
    <t xml:space="preserve">999223257934392	</t>
  </si>
  <si>
    <t>[芭堤雅]第10页酒店(Page 10 Hotel)(55944526)</t>
  </si>
  <si>
    <t>总统套房&lt;2人入住&gt;&lt;不退款&gt;</t>
  </si>
  <si>
    <t>WU/YANG</t>
  </si>
  <si>
    <t xml:space="preserve">3153975	</t>
  </si>
  <si>
    <t xml:space="preserve">1958364168d892f4db	</t>
  </si>
  <si>
    <t xml:space="preserve">999223258838654	</t>
  </si>
  <si>
    <t>[中雅加达]希弗酒店(Heef Hotel)(89918716)</t>
  </si>
  <si>
    <t>WIJAYA/HIRAMIL</t>
  </si>
  <si>
    <t xml:space="preserve">3154218	</t>
  </si>
  <si>
    <t xml:space="preserve">25726867	</t>
  </si>
  <si>
    <t xml:space="preserve">999223259032534	</t>
  </si>
  <si>
    <t>[爱迪生]艾迪逊 - 新布蓝兹维凯艺酒店(Quality Inn Edison - New Brunswick)(55312064)</t>
  </si>
  <si>
    <t>LIN/EN</t>
  </si>
  <si>
    <t xml:space="preserve">3154287	</t>
  </si>
  <si>
    <t xml:space="preserve">999223259305887	</t>
  </si>
  <si>
    <t>[Muja Muju]库苏曼尼卡拉大街酒店(favehotel Kusumanegara)(55321060)</t>
  </si>
  <si>
    <t>趣味房&lt;2人入住&gt;&lt;不退款&gt;</t>
  </si>
  <si>
    <t>Juniyanto/Rahmad</t>
  </si>
  <si>
    <t xml:space="preserve">3154381	</t>
  </si>
  <si>
    <t xml:space="preserve">25727929	</t>
  </si>
  <si>
    <t xml:space="preserve">999223259550340	</t>
  </si>
  <si>
    <t>[加济阿巴德]玛哈昆萨罗瓦尔柱廊套房酒店(Mahagun Sarovar Portico Suites)(55542790)</t>
  </si>
  <si>
    <t>双人一室房&lt;2人入住&gt;&lt;不退款&gt;</t>
  </si>
  <si>
    <t>Kushwaha/Arpeit</t>
  </si>
  <si>
    <t xml:space="preserve">3154463	</t>
  </si>
  <si>
    <t xml:space="preserve">34300UC001191	</t>
  </si>
  <si>
    <t xml:space="preserve">999223259694633	</t>
  </si>
  <si>
    <t>[劳德代尔堡]劳德代尔堡皇家海滩宫殿酒店(Royal Beach Palace)(69451819)</t>
  </si>
  <si>
    <t>特大床别墅&lt;2人入住&gt;&lt;不退款&gt;</t>
  </si>
  <si>
    <t>JOLLY/FIDEL</t>
  </si>
  <si>
    <t xml:space="preserve">3154511	</t>
  </si>
  <si>
    <t xml:space="preserve">999223260337203	</t>
  </si>
  <si>
    <t>[布莱顿霍夫]列王酒店(Kings Hotel)(55426755)</t>
  </si>
  <si>
    <t>Lurring/Shercarla</t>
  </si>
  <si>
    <t xml:space="preserve">3154749	</t>
  </si>
  <si>
    <t xml:space="preserve">1477448395	</t>
  </si>
  <si>
    <t xml:space="preserve">999223260650750	</t>
  </si>
  <si>
    <t>[茉莉芬]玛狄恩法维酒店(Favehotel Madiun)(90401535)</t>
  </si>
  <si>
    <t>致爱房&lt;2人入住&gt;&lt;不退款&gt;</t>
  </si>
  <si>
    <t>WAHYU/ERRY</t>
  </si>
  <si>
    <t xml:space="preserve">3154887	</t>
  </si>
  <si>
    <t xml:space="preserve">RZ-1477458690	</t>
  </si>
  <si>
    <t xml:space="preserve">999223261319617	</t>
  </si>
  <si>
    <t>[巴彦勒巴]槟城拉亚酒店(Raia Hotel Penang)(68545229)</t>
  </si>
  <si>
    <t>高级大号床&lt;2人入住&gt;&lt;不退款&gt;&lt;早餐&gt;</t>
  </si>
  <si>
    <t>SAIHON/ZURIANA</t>
  </si>
  <si>
    <t xml:space="preserve">3155097	</t>
  </si>
  <si>
    <t xml:space="preserve">999223261760904	</t>
  </si>
  <si>
    <t>[基西米]奥兰多赛珞拉格酒店(Seralago Hotel &amp; Suites Main Gate East)(55465238)</t>
  </si>
  <si>
    <t>标准两张大床房&lt;2人入住&gt;&lt;不退款&gt;</t>
  </si>
  <si>
    <t>Vargas Figueroa/Schlomit</t>
  </si>
  <si>
    <t xml:space="preserve">3155265	</t>
  </si>
  <si>
    <t xml:space="preserve">999223261839874	</t>
  </si>
  <si>
    <t>[巴厘岛]巴厘岛努沙杜阿大智者酒店(Grand Whiz Hotel Nusa Dua Bali)(55812306)</t>
  </si>
  <si>
    <t>LAPTEV/DENIS,LAPTEV/DENIS</t>
  </si>
  <si>
    <t xml:space="preserve">3155290	</t>
  </si>
  <si>
    <t xml:space="preserve">25734099	</t>
  </si>
  <si>
    <t xml:space="preserve">999223261965474	</t>
  </si>
  <si>
    <t>[Racha Thewa]德维拉素万那普酒店(Dwella Suvarnabhumi)(55465025)</t>
  </si>
  <si>
    <t>高级房（双人床，无机场接送服务）&lt;2人入住&gt;&lt;不退款&gt;</t>
  </si>
  <si>
    <t>SAENGHUACHANG/PAWEENA</t>
  </si>
  <si>
    <t xml:space="preserve">3155323	</t>
  </si>
  <si>
    <t xml:space="preserve">HGUConf1477500607	</t>
  </si>
  <si>
    <t xml:space="preserve">999223262444233	</t>
  </si>
  <si>
    <t>[贝洛奥里藏特]圣迭戈潘普利亚套房酒店(San Diego Suites Pampulha)(77368346)</t>
  </si>
  <si>
    <t>夸托双人床高级客房&lt;2人入住&gt;&lt;不退款&gt;</t>
  </si>
  <si>
    <t>RODRIGUES DA SILVA/RONALDO ANDRE</t>
  </si>
  <si>
    <t xml:space="preserve">3155493	</t>
  </si>
  <si>
    <t xml:space="preserve">1477520226	</t>
  </si>
  <si>
    <t xml:space="preserve">999223262475651	</t>
  </si>
  <si>
    <t>[希什利]伊斯坦布尔市中心华美达广场酒店 - 仅供成人入住(Ramada Plaza by Wyndham Istanbul City Center Adults Only)(60480571)</t>
  </si>
  <si>
    <t>ALFADHLI/MOHAMMED</t>
  </si>
  <si>
    <t xml:space="preserve">3155497	</t>
  </si>
  <si>
    <t xml:space="preserve">999223262449466	</t>
  </si>
  <si>
    <t>[乔治市]槟城长荣桂冠酒店 (槟城对抗新冠肺炎认证)(Evergreen Laurel Hotel Penang (PenangFightCovid-19 Certified))(55451685)</t>
  </si>
  <si>
    <t>城景高级房&lt;2人入住&gt;&lt;不退款&gt;</t>
  </si>
  <si>
    <t>LEE/JOO LING,LIM/PINN YANG NICHOLAS</t>
  </si>
  <si>
    <t xml:space="preserve">3155491	</t>
  </si>
  <si>
    <t xml:space="preserve">999223262558016	</t>
  </si>
  <si>
    <t>特大床套房&lt;2人入住&gt;&lt;不退款&gt;</t>
  </si>
  <si>
    <t>PAPE/MAXI,WONG/NATHAN</t>
  </si>
  <si>
    <t xml:space="preserve">3155527	</t>
  </si>
  <si>
    <t xml:space="preserve">999223262608399	</t>
  </si>
  <si>
    <t>[爱丁堡]爱丁堡之家酒店(Edinburghhouse Hotel)(55312515)</t>
  </si>
  <si>
    <t>基础双人床房(带外部浴室)&lt;2人入住&gt;&lt;不退款&gt;</t>
  </si>
  <si>
    <t>FORSYTH/JOHN</t>
  </si>
  <si>
    <t xml:space="preserve">3155544	</t>
  </si>
  <si>
    <t xml:space="preserve">1477524655	</t>
  </si>
  <si>
    <t xml:space="preserve">999223262762543	</t>
  </si>
  <si>
    <t>[斯图加特]斯图加特市中心宜必思酒店(ibis Stuttgart Centrum)(80330595)</t>
  </si>
  <si>
    <t>Gudzevic/Armin</t>
  </si>
  <si>
    <t xml:space="preserve">3155601	</t>
  </si>
  <si>
    <t xml:space="preserve">999223262692017	</t>
  </si>
  <si>
    <t>[南雅加达]PSW 安塔萨里酒店(Psw Antasari Hotel)(90391669)</t>
  </si>
  <si>
    <t>豪华间&lt;2人入住&gt;&lt;不退款&gt;&lt;早餐&gt;</t>
  </si>
  <si>
    <t>HIDAYANTO/BEKTI CAHYO</t>
  </si>
  <si>
    <t xml:space="preserve">3155577	</t>
  </si>
  <si>
    <t xml:space="preserve">8103558	</t>
  </si>
  <si>
    <t xml:space="preserve">999223262789221	</t>
  </si>
  <si>
    <t>[希什利]伊斯坦布尔摩顿莫纳帕梅西科伊住宿加早餐旅馆(Molton Monapart Mecidiyekoy)(55720486)</t>
  </si>
  <si>
    <t>DEMIRPENCE/HALIL</t>
  </si>
  <si>
    <t xml:space="preserve">3155613	</t>
  </si>
  <si>
    <t xml:space="preserve">R211007882	</t>
  </si>
  <si>
    <t xml:space="preserve">999223262902664	</t>
  </si>
  <si>
    <t>[瓦伦西亚]瓦伦西亚佛罗拉扎尔旗帜酒店(Flag Hotel Valencia Florazar)(55733536)</t>
  </si>
  <si>
    <t>双人或双床房&lt;2人入住&gt;&lt;不退款&gt;</t>
  </si>
  <si>
    <t>Bratkiv/Yuriy</t>
  </si>
  <si>
    <t xml:space="preserve">3155673	</t>
  </si>
  <si>
    <t xml:space="preserve">999222980530815	</t>
  </si>
  <si>
    <t>[拉斯维加斯]云霄塔娱乐场度假酒店(The STRAT Hotel, Casino &amp; Skypod)(54503342)</t>
  </si>
  <si>
    <t>精英特大床房&lt;2人入住&gt;&lt;不退款&gt;</t>
  </si>
  <si>
    <t>CAMPBELLBURGESS/USANA SYDNEY,CAMPBELLBURGESS/JOSHUA OSBAY</t>
  </si>
  <si>
    <t xml:space="preserve">3079871	</t>
  </si>
  <si>
    <t>，</t>
  </si>
  <si>
    <t>999222980530815</t>
  </si>
  <si>
    <t>3.23 可退1068元</t>
  </si>
  <si>
    <t>199377 HKD</t>
  </si>
  <si>
    <t>A230323105651481</t>
  </si>
  <si>
    <t>A230323105730481</t>
  </si>
  <si>
    <t>总计：199377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</si>
  <si>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</si>
  <si>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</si>
  <si>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</si>
  <si>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</si>
  <si>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</si>
  <si>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</si>
  <si>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</si>
  <si>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</si>
  <si>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</si>
  <si>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</si>
  <si>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</si>
  <si>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</si>
  <si>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</si>
  <si>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</si>
  <si>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</si>
  <si>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</si>
  <si>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</si>
  <si>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</si>
  <si>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</si>
  <si>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2023-03-19</t>
  </si>
  <si>
    <t>3155673</t>
  </si>
  <si>
    <t>瓦伦西亚什弗洛拉札酒店</t>
  </si>
  <si>
    <t>Bratkiv Yuriy</t>
  </si>
  <si>
    <t>2023-03-20</t>
  </si>
  <si>
    <t>退房日周结</t>
  </si>
  <si>
    <t>583.86</t>
  </si>
  <si>
    <t>664.00</t>
  </si>
  <si>
    <t>0</t>
  </si>
  <si>
    <t>0.00</t>
  </si>
  <si>
    <t>携程汇智国际直连</t>
  </si>
  <si>
    <t>925</t>
  </si>
  <si>
    <t>2023-03-19 22:42:57</t>
  </si>
  <si>
    <t>否</t>
  </si>
  <si>
    <t>汇智国际旅游发展有限公司</t>
  </si>
  <si>
    <t>直连</t>
  </si>
  <si>
    <t>西班牙</t>
  </si>
  <si>
    <t>3155613</t>
  </si>
  <si>
    <t>伊斯坦布尔摩顿莫纳帕梅西科伊住宿加早餐旅馆</t>
  </si>
  <si>
    <t>DEMIRPENCE HALIL</t>
  </si>
  <si>
    <t>297.20</t>
  </si>
  <si>
    <t>338.00</t>
  </si>
  <si>
    <t>2023-03-19 22:23:41</t>
  </si>
  <si>
    <t>土耳其</t>
  </si>
  <si>
    <t>3155601</t>
  </si>
  <si>
    <t>斯图加特市中心宜必思酒店</t>
  </si>
  <si>
    <t>Gudzevic Armin</t>
  </si>
  <si>
    <t>584.73</t>
  </si>
  <si>
    <t>665.00</t>
  </si>
  <si>
    <t>2023-03-19 22:19:26</t>
  </si>
  <si>
    <t>德国</t>
  </si>
  <si>
    <t>3155577</t>
  </si>
  <si>
    <t>PSW 安塔萨里酒店</t>
  </si>
  <si>
    <t>HIDAYANTO BEKTI CAHYO</t>
  </si>
  <si>
    <t>305.12</t>
  </si>
  <si>
    <t>347.00</t>
  </si>
  <si>
    <t>2023-03-19 22:19:13</t>
  </si>
  <si>
    <t>印度尼西亚</t>
  </si>
  <si>
    <t>3155544</t>
  </si>
  <si>
    <t>爱丁堡之家酒店</t>
  </si>
  <si>
    <t>FORSYTH JOHN</t>
  </si>
  <si>
    <t>276.98</t>
  </si>
  <si>
    <t>315.00</t>
  </si>
  <si>
    <t>2023-03-19 21:56:05</t>
  </si>
  <si>
    <t>英国</t>
  </si>
  <si>
    <t>3155527</t>
  </si>
  <si>
    <t>劳德代尔堡机场南邮轮港口坎布里亚酒店</t>
  </si>
  <si>
    <t>PAPE MAXI,WONG NATHAN</t>
  </si>
  <si>
    <t>906.56</t>
  </si>
  <si>
    <t>1031.00</t>
  </si>
  <si>
    <t>2023-03-19 21:48:34</t>
  </si>
  <si>
    <t>美国</t>
  </si>
  <si>
    <t>3155497</t>
  </si>
  <si>
    <t>伊斯坦布尔市中心温德姆华美达广场酒店</t>
  </si>
  <si>
    <t>ALFADHLI MOHAMMED</t>
  </si>
  <si>
    <t>523.18</t>
  </si>
  <si>
    <t>595.00</t>
  </si>
  <si>
    <t>2023-03-19 21:35:23</t>
  </si>
  <si>
    <t>3155493</t>
  </si>
  <si>
    <t>圣迭戈潘普利亚套房酒店</t>
  </si>
  <si>
    <t>RODRIGUES DA SILVA RONALDO ANDRE</t>
  </si>
  <si>
    <t>220.70</t>
  </si>
  <si>
    <t>251.00</t>
  </si>
  <si>
    <t>2023-03-19 21:43:31</t>
  </si>
  <si>
    <t>巴西</t>
  </si>
  <si>
    <t>3155491</t>
  </si>
  <si>
    <t>槟城长荣桂冠酒店</t>
  </si>
  <si>
    <t>LEE JOO LING,LIM PINN YANG NICHOLAS</t>
  </si>
  <si>
    <t>334.13</t>
  </si>
  <si>
    <t>380.00</t>
  </si>
  <si>
    <t>2023-03-19 21:34:30</t>
  </si>
  <si>
    <t>马来西亚</t>
  </si>
  <si>
    <t>3155323</t>
  </si>
  <si>
    <t>德维拉素万那普酒店</t>
  </si>
  <si>
    <t>SAENGHUACHANG PAWEENA</t>
  </si>
  <si>
    <t>149.48</t>
  </si>
  <si>
    <t>170.00</t>
  </si>
  <si>
    <t>2023-03-19 20:38:08</t>
  </si>
  <si>
    <t>泰国</t>
  </si>
  <si>
    <t>3155290</t>
  </si>
  <si>
    <t>巴厘岛努沙杜阿大智者酒店</t>
  </si>
  <si>
    <t>LAPTEV DENIS,LAPTEV DENIS</t>
  </si>
  <si>
    <t>284.89</t>
  </si>
  <si>
    <t>324.00</t>
  </si>
  <si>
    <t>2023-03-19 20:09:19</t>
  </si>
  <si>
    <t>3155265</t>
  </si>
  <si>
    <t>奥兰多赛珞拉格酒店</t>
  </si>
  <si>
    <t>Vargas Figueroa Schlomit</t>
  </si>
  <si>
    <t>380.74</t>
  </si>
  <si>
    <t>433.00</t>
  </si>
  <si>
    <t>2023-03-19 19:57:12</t>
  </si>
  <si>
    <t>3155097</t>
  </si>
  <si>
    <t>槟城拉亚酒店</t>
  </si>
  <si>
    <t>SAIHON ZURIANA</t>
  </si>
  <si>
    <t>342.93</t>
  </si>
  <si>
    <t>390.00</t>
  </si>
  <si>
    <t>2023-03-19 18:49:28</t>
  </si>
  <si>
    <t>3154887</t>
  </si>
  <si>
    <t>玛狄恩法维酒店</t>
  </si>
  <si>
    <t>WAHYU ERRY</t>
  </si>
  <si>
    <t>171.46</t>
  </si>
  <si>
    <t>195.00</t>
  </si>
  <si>
    <t>2023-03-19 17:20:44</t>
  </si>
  <si>
    <t>3154749</t>
  </si>
  <si>
    <t>列王酒店</t>
  </si>
  <si>
    <t>Lurring Shercarla</t>
  </si>
  <si>
    <t>457.24</t>
  </si>
  <si>
    <t>520.00</t>
  </si>
  <si>
    <t>2023-03-19 16:20:19</t>
  </si>
  <si>
    <t>3154511</t>
  </si>
  <si>
    <t>劳德代尔堡皇家海滩宫殿酒店</t>
  </si>
  <si>
    <t>JOLLY FIDEL</t>
  </si>
  <si>
    <t>712.23</t>
  </si>
  <si>
    <t>810.00</t>
  </si>
  <si>
    <t>2023-03-19 15:09:52</t>
  </si>
  <si>
    <t>3154463</t>
  </si>
  <si>
    <t>玛哈昆萨罗瓦尔柱廊套房酒店</t>
  </si>
  <si>
    <t>Kushwaha Arpeit</t>
  </si>
  <si>
    <t>324.46</t>
  </si>
  <si>
    <t>369.00</t>
  </si>
  <si>
    <t>2023-03-19 15:06:56</t>
  </si>
  <si>
    <t>印度</t>
  </si>
  <si>
    <t>3154381</t>
  </si>
  <si>
    <t>库苏曼尼卡拉大街酒店</t>
  </si>
  <si>
    <t>Juniyanto Rahmad</t>
  </si>
  <si>
    <t>104.64</t>
  </si>
  <si>
    <t>119.00</t>
  </si>
  <si>
    <t>2023-03-19 14:33:52</t>
  </si>
  <si>
    <t>3154287</t>
  </si>
  <si>
    <t>艾迪逊 - 新布蓝兹维凯艺酒店</t>
  </si>
  <si>
    <t>LIN EN</t>
  </si>
  <si>
    <t>661.23</t>
  </si>
  <si>
    <t>752.00</t>
  </si>
  <si>
    <t>2023-03-19 14:04:10</t>
  </si>
  <si>
    <t>3154218</t>
  </si>
  <si>
    <t>希弗酒店</t>
  </si>
  <si>
    <t>WIJAYA HIRAMIL</t>
  </si>
  <si>
    <t>150.36</t>
  </si>
  <si>
    <t>171.00</t>
  </si>
  <si>
    <t>2023-03-19 13:43:28</t>
  </si>
  <si>
    <t>3153975</t>
  </si>
  <si>
    <t>第10页酒店</t>
  </si>
  <si>
    <t>WU YANG</t>
  </si>
  <si>
    <t>1251.24</t>
  </si>
  <si>
    <t>1423.00</t>
  </si>
  <si>
    <t>2023-03-19 12:19:45</t>
  </si>
  <si>
    <t>3153973</t>
  </si>
  <si>
    <t>曼谷气魄酒店</t>
  </si>
  <si>
    <t>THAANUNSITTHACHOK PIMPHATCHAYA</t>
  </si>
  <si>
    <t>466.03</t>
  </si>
  <si>
    <t>530.00</t>
  </si>
  <si>
    <t>2023-03-19 12:18:20</t>
  </si>
  <si>
    <t>3153947</t>
  </si>
  <si>
    <t>拉差达钻石酒店</t>
  </si>
  <si>
    <t>SHEN YE</t>
  </si>
  <si>
    <t>153.00</t>
  </si>
  <si>
    <t>174.00</t>
  </si>
  <si>
    <t>2023-03-19 12:04:07</t>
  </si>
  <si>
    <t>3153940</t>
  </si>
  <si>
    <t>新加坡吉真宾乐雅酒店</t>
  </si>
  <si>
    <t>ALI SHAFQAT</t>
  </si>
  <si>
    <t>907.44</t>
  </si>
  <si>
    <t>1032.00</t>
  </si>
  <si>
    <t>2023-03-19 12:01:38</t>
  </si>
  <si>
    <t>新加坡</t>
  </si>
  <si>
    <t>3153555</t>
  </si>
  <si>
    <t>阿利克斯曼谷酒店</t>
  </si>
  <si>
    <t>RATH NEARDEY</t>
  </si>
  <si>
    <t>343.81</t>
  </si>
  <si>
    <t>391.00</t>
  </si>
  <si>
    <t>2023-03-19 09:40:46</t>
  </si>
  <si>
    <t>3153549</t>
  </si>
  <si>
    <t>曼谷素坤逸卡尔顿酒店 (SHA Plus+)</t>
  </si>
  <si>
    <t>Liao Nanhai</t>
  </si>
  <si>
    <t>1050.76</t>
  </si>
  <si>
    <t>1195.00</t>
  </si>
  <si>
    <t>2023-03-19 09:41:49</t>
  </si>
  <si>
    <t>3153451</t>
  </si>
  <si>
    <t>伊普斯威治便捷酒店</t>
  </si>
  <si>
    <t>JOHNSON WILL</t>
  </si>
  <si>
    <t>252.36</t>
  </si>
  <si>
    <t>287.00</t>
  </si>
  <si>
    <t>2023-03-19 08:34:30</t>
  </si>
  <si>
    <t>3153397</t>
  </si>
  <si>
    <t>墨尔本全套房酒店</t>
  </si>
  <si>
    <t>Wilson Rashaundra M</t>
  </si>
  <si>
    <t>687.61</t>
  </si>
  <si>
    <t>782.00</t>
  </si>
  <si>
    <t>2023-03-19 08:04:08</t>
  </si>
  <si>
    <t>3153311</t>
  </si>
  <si>
    <t>公园套房波尔多拉克酒店</t>
  </si>
  <si>
    <t>Hafiane Salem</t>
  </si>
  <si>
    <t>276.10</t>
  </si>
  <si>
    <t>314.00</t>
  </si>
  <si>
    <t>2023-03-19 06:08:58</t>
  </si>
  <si>
    <t>法国</t>
  </si>
  <si>
    <t>3153291</t>
  </si>
  <si>
    <t>迪沙鲁沙洋海滩度假村</t>
  </si>
  <si>
    <t>MAZLAN NOOR ADLINA</t>
  </si>
  <si>
    <t>605.84</t>
  </si>
  <si>
    <t>689.00</t>
  </si>
  <si>
    <t>2023-03-19 05:21:16</t>
  </si>
  <si>
    <t>2023-03-18</t>
  </si>
  <si>
    <t>3152785</t>
  </si>
  <si>
    <t>库塔利维奥大酒店</t>
  </si>
  <si>
    <t>Balykov Andrey</t>
  </si>
  <si>
    <t>105.54</t>
  </si>
  <si>
    <t>120.00</t>
  </si>
  <si>
    <t>2023-03-18 22:57:17</t>
  </si>
  <si>
    <t>3152747</t>
  </si>
  <si>
    <t>圣卡海滩度假村</t>
  </si>
  <si>
    <t>WANG CHANGBAO</t>
  </si>
  <si>
    <t>613.89</t>
  </si>
  <si>
    <t>698.00</t>
  </si>
  <si>
    <t>2023-03-18 22:49:24</t>
  </si>
  <si>
    <t>柬埔寨</t>
  </si>
  <si>
    <t>3152482</t>
  </si>
  <si>
    <t>奥南银色兰花度假酒店(SHA Extra Plus)</t>
  </si>
  <si>
    <t>XIONG OU</t>
  </si>
  <si>
    <t>218.12</t>
  </si>
  <si>
    <t>248.00</t>
  </si>
  <si>
    <t>2023-03-18 21:49:57</t>
  </si>
  <si>
    <t>3152464</t>
  </si>
  <si>
    <t>曼谷京华大酒店 (SHA Plus+)</t>
  </si>
  <si>
    <t>XIONG KE,ZHAN QIN</t>
  </si>
  <si>
    <t>318.38</t>
  </si>
  <si>
    <t>362.00</t>
  </si>
  <si>
    <t>2023-03-18 21:45:48</t>
  </si>
  <si>
    <t>3152089</t>
  </si>
  <si>
    <t>伦敦中央公园酒店</t>
  </si>
  <si>
    <t>Bakkar Rakan</t>
  </si>
  <si>
    <t>574.31</t>
  </si>
  <si>
    <t>653.00</t>
  </si>
  <si>
    <t>2023-03-18 20:28:42</t>
  </si>
  <si>
    <t>3151842</t>
  </si>
  <si>
    <t>长滩岛阿兰达度假酒店</t>
  </si>
  <si>
    <t>GULIN SERGEI</t>
  </si>
  <si>
    <t>220.75</t>
  </si>
  <si>
    <t>2023-03-18 19:32:08</t>
  </si>
  <si>
    <t>菲律宾</t>
  </si>
  <si>
    <t>3151714</t>
  </si>
  <si>
    <t>素万那普 BS 酒店 (SHA Plus+)</t>
  </si>
  <si>
    <t>Duan Rong rong</t>
  </si>
  <si>
    <t>205.80</t>
  </si>
  <si>
    <t>234.00</t>
  </si>
  <si>
    <t>2023-03-18 19:16:02</t>
  </si>
  <si>
    <t>3151492</t>
  </si>
  <si>
    <t>清迈塔帕依姆酒店 (SHA Extra Plus)</t>
  </si>
  <si>
    <t>WU PINGNAN,LUAR CHIN WEI</t>
  </si>
  <si>
    <t>476.69</t>
  </si>
  <si>
    <t>542.00</t>
  </si>
  <si>
    <t>2023-03-18 18:19:17</t>
  </si>
  <si>
    <t>3151266</t>
  </si>
  <si>
    <t>CHE FEI,WANGJ JIN</t>
  </si>
  <si>
    <t>1227.78</t>
  </si>
  <si>
    <t>1396.00</t>
  </si>
  <si>
    <t>2023-03-18 17:20:00</t>
  </si>
  <si>
    <t>3150406</t>
  </si>
  <si>
    <t>珍珠酒店(SHA Extra Plus)</t>
  </si>
  <si>
    <t>Huang Jinghui</t>
  </si>
  <si>
    <t>548.81</t>
  </si>
  <si>
    <t>624.00</t>
  </si>
  <si>
    <t>2023-03-18 13:31:59</t>
  </si>
  <si>
    <t>3149967</t>
  </si>
  <si>
    <t>绮色佳-大学区凯艺酒店</t>
  </si>
  <si>
    <t>SMITH TRINIDAD,SMITH NICHOLAS</t>
  </si>
  <si>
    <t>1394.89</t>
  </si>
  <si>
    <t>1586.00</t>
  </si>
  <si>
    <t>2023-03-18 11:01:27</t>
  </si>
  <si>
    <t>3149730</t>
  </si>
  <si>
    <t>西部医学中心斯利普套房酒店</t>
  </si>
  <si>
    <t>Hudson Joe</t>
  </si>
  <si>
    <t>597.18</t>
  </si>
  <si>
    <t>679.00</t>
  </si>
  <si>
    <t>2023-03-18 08:54:09</t>
  </si>
  <si>
    <t>3149599</t>
  </si>
  <si>
    <t>曼谷JW万豪酒店</t>
  </si>
  <si>
    <t>BU LIANG,WU LIN</t>
  </si>
  <si>
    <t>1458.21</t>
  </si>
  <si>
    <t>1658.00</t>
  </si>
  <si>
    <t>2023-03-18 07:22:21</t>
  </si>
  <si>
    <t>3149345</t>
  </si>
  <si>
    <t>LEI MEI LEI,Fong Chanpong</t>
  </si>
  <si>
    <t>950.74</t>
  </si>
  <si>
    <t>1081.00</t>
  </si>
  <si>
    <t>2023-03-18 02:18:27</t>
  </si>
  <si>
    <t>2023-03-17</t>
  </si>
  <si>
    <t>3149005</t>
  </si>
  <si>
    <t>首尔三井酒店</t>
  </si>
  <si>
    <t>LEE SANG YONG</t>
  </si>
  <si>
    <t>490.49</t>
  </si>
  <si>
    <t>557.00</t>
  </si>
  <si>
    <t>2023-03-18 11:53:51</t>
  </si>
  <si>
    <t>直采</t>
  </si>
  <si>
    <t>韩国</t>
  </si>
  <si>
    <t>3148846</t>
  </si>
  <si>
    <t>费尔蒙哈密尔顿公主海滩俱乐部酒店</t>
  </si>
  <si>
    <t>YE CHAOQUN</t>
  </si>
  <si>
    <t>31252.49</t>
  </si>
  <si>
    <t>35490.00</t>
  </si>
  <si>
    <t>2023-03-17 22:48:59</t>
  </si>
  <si>
    <t>百慕大</t>
  </si>
  <si>
    <t>3147646</t>
  </si>
  <si>
    <t>吉隆坡双威太子酒店</t>
  </si>
  <si>
    <t>Felix Nazatul</t>
  </si>
  <si>
    <t>390.11</t>
  </si>
  <si>
    <t>443.00</t>
  </si>
  <si>
    <t>2023-03-17 18:41:17</t>
  </si>
  <si>
    <t>3146188</t>
  </si>
  <si>
    <t>波士顿阿尔斯通酒店</t>
  </si>
  <si>
    <t>LIN JINGXUAN</t>
  </si>
  <si>
    <t>1898.57</t>
  </si>
  <si>
    <t>2156.00</t>
  </si>
  <si>
    <t>2023-03-17 12:58:52</t>
  </si>
  <si>
    <t>3146146</t>
  </si>
  <si>
    <t>阿尔宾娜水门套房酒店</t>
  </si>
  <si>
    <t>CHENG XIN,YIN JIAQI</t>
  </si>
  <si>
    <t>341.67</t>
  </si>
  <si>
    <t>388.00</t>
  </si>
  <si>
    <t>2023-03-17 12:48:16</t>
  </si>
  <si>
    <t>3145984</t>
  </si>
  <si>
    <t>芭堤雅花园海景大酒店</t>
  </si>
  <si>
    <t>CHANANUKUL KANJANA</t>
  </si>
  <si>
    <t>757.32</t>
  </si>
  <si>
    <t>860.00</t>
  </si>
  <si>
    <t>2023-03-17 12:02:40</t>
  </si>
  <si>
    <t>3145596</t>
  </si>
  <si>
    <t>比佛利山庄C先生酒店</t>
  </si>
  <si>
    <t>Wang Xiaoyi</t>
  </si>
  <si>
    <t>2245.53</t>
  </si>
  <si>
    <t>2550.00</t>
  </si>
  <si>
    <t>2023-03-17 10:25:44</t>
  </si>
  <si>
    <t>3145552</t>
  </si>
  <si>
    <t>爱迪生时代广场酒店</t>
  </si>
  <si>
    <t>BAI LIANQUAN</t>
  </si>
  <si>
    <t>789.02</t>
  </si>
  <si>
    <t>896.00</t>
  </si>
  <si>
    <t>2023-03-17 10:10:54</t>
  </si>
  <si>
    <t>3145088</t>
  </si>
  <si>
    <t>巴蒂尼奥勒 17 号美居酒店</t>
  </si>
  <si>
    <t>ZHOU WUJUNYAN</t>
  </si>
  <si>
    <t>1646.72</t>
  </si>
  <si>
    <t>1870.00</t>
  </si>
  <si>
    <t>2023-03-17 06:38:39</t>
  </si>
  <si>
    <t>3145073</t>
  </si>
  <si>
    <t>城市中心酒店</t>
  </si>
  <si>
    <t>GOCER DOGAN,GOCER GUL</t>
  </si>
  <si>
    <t>233.36</t>
  </si>
  <si>
    <t>265.00</t>
  </si>
  <si>
    <t>2023-03-17 06:22:38</t>
  </si>
  <si>
    <t>捷克</t>
  </si>
  <si>
    <t>3144949</t>
  </si>
  <si>
    <t>阿齐济耶行政酒店</t>
  </si>
  <si>
    <t>Weng Ruicong,CHEN SUZHEN</t>
  </si>
  <si>
    <t>2937.68</t>
  </si>
  <si>
    <t>3336.00</t>
  </si>
  <si>
    <t>2023-03-17 04:06:37</t>
  </si>
  <si>
    <t>沙特阿拉伯</t>
  </si>
  <si>
    <t>2023-03-16</t>
  </si>
  <si>
    <t>3144247</t>
  </si>
  <si>
    <t>河内拉瑟瓦酒店</t>
  </si>
  <si>
    <t>LUO YONGGU</t>
  </si>
  <si>
    <t>1610.83</t>
  </si>
  <si>
    <t>1828.00</t>
  </si>
  <si>
    <t>2023-03-16 22:42:03</t>
  </si>
  <si>
    <t>越南</t>
  </si>
  <si>
    <t>3144197</t>
  </si>
  <si>
    <t xml:space="preserve">曼联萨斯酒店 </t>
  </si>
  <si>
    <t>ZHANG BO</t>
  </si>
  <si>
    <t>1540.34</t>
  </si>
  <si>
    <t>1748.00</t>
  </si>
  <si>
    <t>2023-03-16 22:24:41</t>
  </si>
  <si>
    <t>3143540</t>
  </si>
  <si>
    <t>Thota Siva Kumar</t>
  </si>
  <si>
    <t>1909.56</t>
  </si>
  <si>
    <t>2167.00</t>
  </si>
  <si>
    <t>2023-03-16 20:04:07</t>
  </si>
  <si>
    <t>3141954</t>
  </si>
  <si>
    <t>大西洋大道酒店</t>
  </si>
  <si>
    <t>DE OLIVEIRA SILVA ELIZAMA LANDIM,SILVA GABRIEL DE OLIVEIRA</t>
  </si>
  <si>
    <t>486.42</t>
  </si>
  <si>
    <t>552.00</t>
  </si>
  <si>
    <t>2023-03-16 13:32:46</t>
  </si>
  <si>
    <t>3141296</t>
  </si>
  <si>
    <t>和乐酒店</t>
  </si>
  <si>
    <t>TAN ALVIN</t>
  </si>
  <si>
    <t>130.42</t>
  </si>
  <si>
    <t>148.00</t>
  </si>
  <si>
    <t>2023-03-16 11:04:12</t>
  </si>
  <si>
    <t>2023-03-15</t>
  </si>
  <si>
    <t>3139073</t>
  </si>
  <si>
    <t>埃克塞特 M5 旅游旅馆</t>
  </si>
  <si>
    <t>DURANT JOHN</t>
  </si>
  <si>
    <t>339.63</t>
  </si>
  <si>
    <t>387.00</t>
  </si>
  <si>
    <t>2023-03-15 20:55:16</t>
  </si>
  <si>
    <t>3138505</t>
  </si>
  <si>
    <t>胡志明市百艺酒店</t>
  </si>
  <si>
    <t>VOO CHUN KEAT,LAU JIAN HAN</t>
  </si>
  <si>
    <t>1440.14</t>
  </si>
  <si>
    <t>1641.00</t>
  </si>
  <si>
    <t>2023-03-15 19:02:08</t>
  </si>
  <si>
    <t>3138496</t>
  </si>
  <si>
    <t>胡志明市西贡日航酒店</t>
  </si>
  <si>
    <t>TAN BRYAN CHEE SIN,NGUYEN THI KIEU MY</t>
  </si>
  <si>
    <t>1349.75</t>
  </si>
  <si>
    <t>1538.00</t>
  </si>
  <si>
    <t>2023-03-15 18:59:32</t>
  </si>
  <si>
    <t>3138399</t>
  </si>
  <si>
    <t>马尔马拉博德鲁姆 - 仅限成人入住</t>
  </si>
  <si>
    <t>DERELI MUSTAFA</t>
  </si>
  <si>
    <t>852.15</t>
  </si>
  <si>
    <t>971.00</t>
  </si>
  <si>
    <t>2023-03-15 19:00:11</t>
  </si>
  <si>
    <t>3137143</t>
  </si>
  <si>
    <t>E中心洛杉矶市中心酒店</t>
  </si>
  <si>
    <t>HESTER LAWRENCE,COCKERELL HAILEY</t>
  </si>
  <si>
    <t>1234.78</t>
  </si>
  <si>
    <t>1407.00</t>
  </si>
  <si>
    <t>2023-03-15 14:33:02</t>
  </si>
  <si>
    <t>3136255</t>
  </si>
  <si>
    <t>迪拜德拉购物中心罗弗酒店</t>
  </si>
  <si>
    <t>Li Yinglan,Ding Lingyu</t>
  </si>
  <si>
    <t>1840.33</t>
  </si>
  <si>
    <t>2097.00</t>
  </si>
  <si>
    <t>2023-03-15 10:26:08</t>
  </si>
  <si>
    <t>阿拉伯联合酋长国</t>
  </si>
  <si>
    <t>3136024</t>
  </si>
  <si>
    <t>绿色田野村落舒适酒店</t>
  </si>
  <si>
    <t>ZHANG TONG</t>
  </si>
  <si>
    <t>2129.94</t>
  </si>
  <si>
    <t>2427.00</t>
  </si>
  <si>
    <t>2023-03-15 09:15:08</t>
  </si>
  <si>
    <t>3135719</t>
  </si>
  <si>
    <t>ADHIKARY ABHIJIT,BISWAS BIJETRI</t>
  </si>
  <si>
    <t>281.71</t>
  </si>
  <si>
    <t>321.00</t>
  </si>
  <si>
    <t>2023-03-15 05:47:39</t>
  </si>
  <si>
    <t>3135624</t>
  </si>
  <si>
    <t>特区市区舒适酒店及会议中心</t>
  </si>
  <si>
    <t>van Dugteren Vincent</t>
  </si>
  <si>
    <t>974.14</t>
  </si>
  <si>
    <t>1110.00</t>
  </si>
  <si>
    <t>2023-03-15 03:31:19</t>
  </si>
  <si>
    <t>2023-03-14</t>
  </si>
  <si>
    <t>3132336</t>
  </si>
  <si>
    <t>RAO DA XIANG</t>
  </si>
  <si>
    <t>518.40</t>
  </si>
  <si>
    <t>593.00</t>
  </si>
  <si>
    <t>2023-03-14 10:59:18</t>
  </si>
  <si>
    <t>3131687</t>
  </si>
  <si>
    <t>巴黎凯旋门收藏家酒店</t>
  </si>
  <si>
    <t>ABITBOL ARMAND</t>
  </si>
  <si>
    <t>8339.87</t>
  </si>
  <si>
    <t>9540.00</t>
  </si>
  <si>
    <t>2023-03-14 04:00:18</t>
  </si>
  <si>
    <t>3131647</t>
  </si>
  <si>
    <t>雷恩中心火车站南基宜必思酒店</t>
  </si>
  <si>
    <t>QUERE KEVIN</t>
  </si>
  <si>
    <t>423.11</t>
  </si>
  <si>
    <t>484.00</t>
  </si>
  <si>
    <t>2023-03-14 03:29:46</t>
  </si>
  <si>
    <t>2023-03-13</t>
  </si>
  <si>
    <t>3130922</t>
  </si>
  <si>
    <t>波尔图文奇酒店</t>
  </si>
  <si>
    <t>PURDY ELLIE</t>
  </si>
  <si>
    <t>434.29</t>
  </si>
  <si>
    <t>491.00</t>
  </si>
  <si>
    <t>2023-03-13 21:32:42</t>
  </si>
  <si>
    <t>葡萄牙</t>
  </si>
  <si>
    <t>3130302</t>
  </si>
  <si>
    <t>中国城客栈</t>
  </si>
  <si>
    <t>SOK HENG</t>
  </si>
  <si>
    <t>1889.29</t>
  </si>
  <si>
    <t>2136.00</t>
  </si>
  <si>
    <t>2023-03-13 19:26:53</t>
  </si>
  <si>
    <t>3130022</t>
  </si>
  <si>
    <t>曼谷拉玛九萨默赛特酒店</t>
  </si>
  <si>
    <t>YEH JUNGHUI</t>
  </si>
  <si>
    <t>1176.39</t>
  </si>
  <si>
    <t>1330.00</t>
  </si>
  <si>
    <t>2023-03-13 18:17:37</t>
  </si>
  <si>
    <t>3129127</t>
  </si>
  <si>
    <t>波特兰市中心住宿菠萝玫瑰酒店</t>
  </si>
  <si>
    <t>Hermosura Jennine</t>
  </si>
  <si>
    <t>1730.08</t>
  </si>
  <si>
    <t>1956.00</t>
  </si>
  <si>
    <t>2023-03-13 14:16:07</t>
  </si>
  <si>
    <t>3128828</t>
  </si>
  <si>
    <t>欧文光谱套房酒店</t>
  </si>
  <si>
    <t>LI JIANPING</t>
  </si>
  <si>
    <t>1597.41</t>
  </si>
  <si>
    <t>1806.00</t>
  </si>
  <si>
    <t>2023-03-13 13:02:07</t>
  </si>
  <si>
    <t>2023-03-12</t>
  </si>
  <si>
    <t>3125721</t>
  </si>
  <si>
    <t>KENNY CHARLES</t>
  </si>
  <si>
    <t>1027.63</t>
  </si>
  <si>
    <t>1163.00</t>
  </si>
  <si>
    <t>2023-03-12 17:19:24</t>
  </si>
  <si>
    <t>3123988</t>
  </si>
  <si>
    <t>XIANG HENGFENG</t>
  </si>
  <si>
    <t>2335.35</t>
  </si>
  <si>
    <t>2643.00</t>
  </si>
  <si>
    <t>2023-03-12 07:34:30</t>
  </si>
  <si>
    <t>2023-03-10</t>
  </si>
  <si>
    <t>3119677</t>
  </si>
  <si>
    <t>普吉岛 Journeyhub 奥卓雅居酒店 (SHA Extra Plus)</t>
  </si>
  <si>
    <t>tokas priyanka,tokas priyanka</t>
  </si>
  <si>
    <t>765.34</t>
  </si>
  <si>
    <t>861.00</t>
  </si>
  <si>
    <t>2023-03-11 10:59:26</t>
  </si>
  <si>
    <t>3118797</t>
  </si>
  <si>
    <t>阿斯顿会议中心酒店</t>
  </si>
  <si>
    <t>Harrington Charles</t>
  </si>
  <si>
    <t>566.23</t>
  </si>
  <si>
    <t>637.00</t>
  </si>
  <si>
    <t>2023-03-10 19:39:17</t>
  </si>
  <si>
    <t>3116594</t>
  </si>
  <si>
    <t>I酒店及会议中心 - 尚佩恩</t>
  </si>
  <si>
    <t>Tong Xiaojian</t>
  </si>
  <si>
    <t>3058.70</t>
  </si>
  <si>
    <t>3441.00</t>
  </si>
  <si>
    <t>2023-03-10 10:48:07</t>
  </si>
  <si>
    <t>2023-03-09</t>
  </si>
  <si>
    <t>3112384</t>
  </si>
  <si>
    <t>雅加达牙也马达假日套房酒店 - IHG 酒店</t>
  </si>
  <si>
    <t>LI DEHONG</t>
  </si>
  <si>
    <t>1248.76</t>
  </si>
  <si>
    <t>1408.00</t>
  </si>
  <si>
    <t>2023-03-09 10:42:09</t>
  </si>
  <si>
    <t>3111686</t>
  </si>
  <si>
    <t>拉查达波茵酒店</t>
  </si>
  <si>
    <t>CHOEDSAP NATSIYAKORN</t>
  </si>
  <si>
    <t>312.19</t>
  </si>
  <si>
    <t>352.00</t>
  </si>
  <si>
    <t>2023-03-09 03:02:50</t>
  </si>
  <si>
    <t>2023-03-08</t>
  </si>
  <si>
    <t>3111148</t>
  </si>
  <si>
    <t>巴拿马城瑞广场酒店</t>
  </si>
  <si>
    <t>Mosquera Moran Antonio,Yineth Pedraza Daina</t>
  </si>
  <si>
    <t>2589.99</t>
  </si>
  <si>
    <t>2916.00</t>
  </si>
  <si>
    <t>2023-03-08 22:33:55</t>
  </si>
  <si>
    <t>巴拿马</t>
  </si>
  <si>
    <t>3107651</t>
  </si>
  <si>
    <t>圣奥拉夫普拉斯斯堪迪克酒店</t>
  </si>
  <si>
    <t>black dr j</t>
  </si>
  <si>
    <t>786.06</t>
  </si>
  <si>
    <t>885.00</t>
  </si>
  <si>
    <t>2023-03-08 08:31:36</t>
  </si>
  <si>
    <t>挪威</t>
  </si>
  <si>
    <t>2023-03-07</t>
  </si>
  <si>
    <t>3106525</t>
  </si>
  <si>
    <t>新山晶冠酒店</t>
  </si>
  <si>
    <t>KAN HON CHANG</t>
  </si>
  <si>
    <t>769.78</t>
  </si>
  <si>
    <t>870.00</t>
  </si>
  <si>
    <t>2023-03-07 21:39:23</t>
  </si>
  <si>
    <t>2023-03-06</t>
  </si>
  <si>
    <t>3100546</t>
  </si>
  <si>
    <t>伦敦伊林希尔顿逸林酒店</t>
  </si>
  <si>
    <t>SCHMID MARTIN WILLEM,SCHMID JAMIE JETTIPAD</t>
  </si>
  <si>
    <t>1431.07</t>
  </si>
  <si>
    <t>1624.00</t>
  </si>
  <si>
    <t>2023-03-06 16:45:58</t>
  </si>
  <si>
    <t>3100380</t>
  </si>
  <si>
    <t>新加坡悦乐加东酒店</t>
  </si>
  <si>
    <t>GAN ZW</t>
  </si>
  <si>
    <t>5607.08</t>
  </si>
  <si>
    <t>6363.00</t>
  </si>
  <si>
    <t>2023-03-06 16:10:02</t>
  </si>
  <si>
    <t>2023-03-05</t>
  </si>
  <si>
    <t>3095778</t>
  </si>
  <si>
    <t>新山迪沙鲁海岸硬石酒店</t>
  </si>
  <si>
    <t>ALIMANZA BEBE JOY</t>
  </si>
  <si>
    <t>1039.82</t>
  </si>
  <si>
    <t>1180.00</t>
  </si>
  <si>
    <t>2023-03-05 15:44:04</t>
  </si>
  <si>
    <t>3094587</t>
  </si>
  <si>
    <t>斯里曼迦精品酒店</t>
  </si>
  <si>
    <t>AHAD NUR SUHADA</t>
  </si>
  <si>
    <t>941.12</t>
  </si>
  <si>
    <t>1068.00</t>
  </si>
  <si>
    <t>2023-03-05 10:35:45</t>
  </si>
  <si>
    <t>2023-03-04</t>
  </si>
  <si>
    <t>3088815</t>
  </si>
  <si>
    <t>吉隆坡哈达马斯帝盛酒店</t>
  </si>
  <si>
    <t>BILLI BILLI</t>
  </si>
  <si>
    <t>331.16</t>
  </si>
  <si>
    <t>375.00</t>
  </si>
  <si>
    <t>2023-03-04 00:25:34</t>
  </si>
  <si>
    <t>2023-03-03</t>
  </si>
  <si>
    <t>3088441</t>
  </si>
  <si>
    <t>温德姆斯图加特机场展览中心酒店</t>
  </si>
  <si>
    <t>BOEHM PETR</t>
  </si>
  <si>
    <t>687.93</t>
  </si>
  <si>
    <t>779.00</t>
  </si>
  <si>
    <t>2023-03-03 22:26:41</t>
  </si>
  <si>
    <t>3085908</t>
  </si>
  <si>
    <t>多伦多市中心丽笙蓝标酒店</t>
  </si>
  <si>
    <t>Bryan Kamea Jalila</t>
  </si>
  <si>
    <t>1193.07</t>
  </si>
  <si>
    <t>1351.00</t>
  </si>
  <si>
    <t>2023-03-03 13:55:53</t>
  </si>
  <si>
    <t>加拿大</t>
  </si>
  <si>
    <t>3084232</t>
  </si>
  <si>
    <t>新德里维旺塔德尔瓦卡</t>
  </si>
  <si>
    <t>Singh Manpreet</t>
  </si>
  <si>
    <t>1481.84</t>
  </si>
  <si>
    <t>1678.00</t>
  </si>
  <si>
    <t>2023-03-03 03:14:53</t>
  </si>
  <si>
    <t>2023-03-02</t>
  </si>
  <si>
    <t>3083146</t>
  </si>
  <si>
    <t>曼谷悦榕庄酒店</t>
  </si>
  <si>
    <t>JEONG KWANGSEOK</t>
  </si>
  <si>
    <t>1051.13</t>
  </si>
  <si>
    <t>1198.00</t>
  </si>
  <si>
    <t>2023-03-02 21:17:43</t>
  </si>
  <si>
    <t>3079581</t>
  </si>
  <si>
    <t>GOH ZHI SHENG MILTON VANDOL</t>
  </si>
  <si>
    <t>2326.86</t>
  </si>
  <si>
    <t>2652.00</t>
  </si>
  <si>
    <t>663.02</t>
  </si>
  <si>
    <t>-1988</t>
  </si>
  <si>
    <t>-1745</t>
  </si>
  <si>
    <t>2023-03-02 01:19:19</t>
  </si>
  <si>
    <t>2023-03-01</t>
  </si>
  <si>
    <t>3078911</t>
  </si>
  <si>
    <t>巴黎铂尔曼中心 - 贝西</t>
  </si>
  <si>
    <t>XU REN,WEI XING</t>
  </si>
  <si>
    <t>2691.01</t>
  </si>
  <si>
    <t>3040.00</t>
  </si>
  <si>
    <t>2023-03-01 21:43:41</t>
  </si>
  <si>
    <t>3076741</t>
  </si>
  <si>
    <t>皮涅罗斯金塔 - 费尼克斯酒店</t>
  </si>
  <si>
    <t>Herron Roxana Elizabeth</t>
  </si>
  <si>
    <t>2196.18</t>
  </si>
  <si>
    <t>2481.00</t>
  </si>
  <si>
    <t>2023-03-01 10:46:23</t>
  </si>
  <si>
    <t>2023-02-28</t>
  </si>
  <si>
    <t>3075318</t>
  </si>
  <si>
    <t>仁川君悦大酒店</t>
  </si>
  <si>
    <t>CHAN CHUN CHEUNG,LEE CHEE FUN</t>
  </si>
  <si>
    <t>1190.35</t>
  </si>
  <si>
    <t>1342.00</t>
  </si>
  <si>
    <t>2023-02-28 20:51:04</t>
  </si>
  <si>
    <t>2023-02-27</t>
  </si>
  <si>
    <t>3070048</t>
  </si>
  <si>
    <t>拉斯维加斯马戏团娱乐场酒店</t>
  </si>
  <si>
    <t>Ortega Karina</t>
  </si>
  <si>
    <t>3091.63</t>
  </si>
  <si>
    <t>3480.00</t>
  </si>
  <si>
    <t>-3479</t>
  </si>
  <si>
    <t>-3091</t>
  </si>
  <si>
    <t>2023-02-27 11:38:46</t>
  </si>
  <si>
    <t>2023-02-24</t>
  </si>
  <si>
    <t>3062420</t>
  </si>
  <si>
    <t>吉隆坡四季酒店</t>
  </si>
  <si>
    <t>Akkaraj Jirapa</t>
  </si>
  <si>
    <t>1458.55</t>
  </si>
  <si>
    <t>1655.00</t>
  </si>
  <si>
    <t>2023-02-24 14:04:51</t>
  </si>
  <si>
    <t>3061055</t>
  </si>
  <si>
    <t>奥兰多神秘沙丘希尔顿度假俱乐部</t>
  </si>
  <si>
    <t>Ali Mohamed</t>
  </si>
  <si>
    <t>4053.98</t>
  </si>
  <si>
    <t>4600.00</t>
  </si>
  <si>
    <t>2023-02-24 02:55:23</t>
  </si>
  <si>
    <t>2023-02-23</t>
  </si>
  <si>
    <t>3060636</t>
  </si>
  <si>
    <t>伦敦市中心城市路酒店旅游旅馆</t>
  </si>
  <si>
    <t>sakaguti sena,sakaguti sena</t>
  </si>
  <si>
    <t>438.49</t>
  </si>
  <si>
    <t>498.00</t>
  </si>
  <si>
    <t>2023-02-23 23:11:15</t>
  </si>
  <si>
    <t>3057592</t>
  </si>
  <si>
    <t>斯汝普莱亚酒店</t>
  </si>
  <si>
    <t>Derzi Marco Tulio Assef</t>
  </si>
  <si>
    <t>550.31</t>
  </si>
  <si>
    <t>625.00</t>
  </si>
  <si>
    <t>2023-02-23 06:32:39</t>
  </si>
  <si>
    <t>2023-02-22</t>
  </si>
  <si>
    <t>3055020</t>
  </si>
  <si>
    <t>KOEYWANICH ADICHA</t>
  </si>
  <si>
    <t>407.90</t>
  </si>
  <si>
    <t>464.00</t>
  </si>
  <si>
    <t>2023-02-22 13:54:22</t>
  </si>
  <si>
    <t>3054029</t>
  </si>
  <si>
    <t>沙美岛萨凯海滩度假村</t>
  </si>
  <si>
    <t>chen guangcheng</t>
  </si>
  <si>
    <t>1377.55</t>
  </si>
  <si>
    <t>1567.00</t>
  </si>
  <si>
    <t>2023-02-22 08:16:55</t>
  </si>
  <si>
    <t>3053818</t>
  </si>
  <si>
    <t>博洛尼亚星际埃克纱修酒店</t>
  </si>
  <si>
    <t>Dushaj Stak</t>
  </si>
  <si>
    <t>4375.28</t>
  </si>
  <si>
    <t>4977.00</t>
  </si>
  <si>
    <t>2023-02-22 05:16:52</t>
  </si>
  <si>
    <t>意大利</t>
  </si>
  <si>
    <t>2023-02-21</t>
  </si>
  <si>
    <t>3050599</t>
  </si>
  <si>
    <t>宜必思尚品酒店，伦敦希思罗机场</t>
  </si>
  <si>
    <t>Lui Ching Him</t>
  </si>
  <si>
    <t>399.82</t>
  </si>
  <si>
    <t>456.00</t>
  </si>
  <si>
    <t>2023-02-21 05:17:00</t>
  </si>
  <si>
    <t>3050550</t>
  </si>
  <si>
    <t>亚马逊里斯本酒店</t>
  </si>
  <si>
    <t>Valero Anton Beatriz,Beneyto Belda Joan</t>
  </si>
  <si>
    <t>1870.21</t>
  </si>
  <si>
    <t>2133.00</t>
  </si>
  <si>
    <t>2023-02-21 03:53:16</t>
  </si>
  <si>
    <t>2023-02-20</t>
  </si>
  <si>
    <t>3049980</t>
  </si>
  <si>
    <t>钻石崖温泉度假酒店(SHA Plus+)</t>
  </si>
  <si>
    <t>WANG CHENXU,QIN YUEFEN</t>
  </si>
  <si>
    <t>4388.51</t>
  </si>
  <si>
    <t>5004.00</t>
  </si>
  <si>
    <t>2023-02-21 16:00:39</t>
  </si>
  <si>
    <t>2023-02-18</t>
  </si>
  <si>
    <t>3040957</t>
  </si>
  <si>
    <t>住宿酒店</t>
  </si>
  <si>
    <t>TANG PINWEI,XU CHUNYUE,TANG JIANXUN,XU HUIJUAN</t>
  </si>
  <si>
    <t>2244.68</t>
  </si>
  <si>
    <t>2556.00</t>
  </si>
  <si>
    <t>2023-02-18 01:37:54</t>
  </si>
  <si>
    <t>2023-02-17</t>
  </si>
  <si>
    <t>3037683</t>
  </si>
  <si>
    <t>吉隆坡盛贸饭店</t>
  </si>
  <si>
    <t>Samsuri Nurul Ain</t>
  </si>
  <si>
    <t>1850.08</t>
  </si>
  <si>
    <t>2111.00</t>
  </si>
  <si>
    <t>2023-02-17 03:07:08</t>
  </si>
  <si>
    <t>2023-02-11</t>
  </si>
  <si>
    <t>3021597</t>
  </si>
  <si>
    <t>麦地那铂尔曼扎姆扎姆酒店</t>
  </si>
  <si>
    <t>Ishaq Umer Ziad Bin</t>
  </si>
  <si>
    <t>3605.90</t>
  </si>
  <si>
    <t>4149.00</t>
  </si>
  <si>
    <t>2023-02-11 07:05:59</t>
  </si>
  <si>
    <t>2023-02-03</t>
  </si>
  <si>
    <t>2999454</t>
  </si>
  <si>
    <t>米兰马尔彭萨宜必思酒店</t>
  </si>
  <si>
    <t>PANI GAVINO WALTER</t>
  </si>
  <si>
    <t>379.52</t>
  </si>
  <si>
    <t>441.00</t>
  </si>
  <si>
    <t>2023-02-03 02:55:33</t>
  </si>
  <si>
    <t>2023-01-22</t>
  </si>
  <si>
    <t>2969214</t>
  </si>
  <si>
    <t>温哥华费尔蒙特酒店</t>
  </si>
  <si>
    <t>Winfield Steve William</t>
  </si>
  <si>
    <t>8863.91</t>
  </si>
  <si>
    <t>10206.00</t>
  </si>
  <si>
    <t>2023-01-22 02:55:59</t>
  </si>
  <si>
    <t>2022-12-18</t>
  </si>
  <si>
    <t>2884626</t>
  </si>
  <si>
    <t>吉隆坡美利亚酒店</t>
  </si>
  <si>
    <t>IRWAN SHAHRUL</t>
  </si>
  <si>
    <t>6995.38</t>
  </si>
  <si>
    <t>7789.95</t>
  </si>
  <si>
    <t>2022-12-23 11:40:02</t>
  </si>
  <si>
    <t>2022-12-04</t>
  </si>
  <si>
    <t>2845460</t>
  </si>
  <si>
    <t>阿斯顿登巴萨酒店及会议中心</t>
  </si>
  <si>
    <t>kumalasari sylvia,kumalasari sylvia,kumalasari sylvia,kumalasari sylvia,kumalasari sylvia,kumalasari sylvia</t>
  </si>
  <si>
    <t>476.60</t>
  </si>
  <si>
    <t>525.00</t>
  </si>
  <si>
    <t>2022-12-04 14:51:24</t>
  </si>
  <si>
    <t>2022-11-21</t>
  </si>
  <si>
    <t>2812397</t>
  </si>
  <si>
    <t>塞祖尔阿菲尔塞利左岸酒店</t>
  </si>
  <si>
    <t>egreteau Antoine,egreteau Antoine</t>
  </si>
  <si>
    <t>1001.38</t>
  </si>
  <si>
    <t>1098.00</t>
  </si>
  <si>
    <t>2022-11-21 05:00:48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</si>
</sst>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3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45003</v>
      </c>
      <c r="G2" s="6">
        <v>45005</v>
      </c>
      <c r="H2" s="4">
        <v>1</v>
      </c>
      <c r="I2" s="4">
        <v>2</v>
      </c>
      <c r="J2" s="4">
        <v>2</v>
      </c>
      <c r="K2" s="4" t="s">
        <v>30</v>
      </c>
      <c r="L2" s="4">
        <v>1098</v>
      </c>
      <c r="M2" s="4">
        <v>1098</v>
      </c>
      <c r="N2" s="4" t="s">
        <v>31</v>
      </c>
      <c r="O2" s="4" t="s">
        <v>32</v>
      </c>
      <c r="P2" s="4" t="s">
        <v>33</v>
      </c>
      <c r="Q2" s="4">
        <v>0</v>
      </c>
      <c r="R2" s="7">
        <v>44886</v>
      </c>
      <c r="S2" s="6">
        <v>45008</v>
      </c>
      <c r="T2" s="4" t="s">
        <v>34</v>
      </c>
      <c r="U2" s="4">
        <v>1098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29</v>
      </c>
      <c r="F3" s="6">
        <v>45004</v>
      </c>
      <c r="G3" s="6">
        <v>45005</v>
      </c>
      <c r="H3" s="4">
        <v>3</v>
      </c>
      <c r="I3" s="4">
        <v>1</v>
      </c>
      <c r="J3" s="4">
        <v>3</v>
      </c>
      <c r="K3" s="4" t="s">
        <v>30</v>
      </c>
      <c r="L3" s="4">
        <v>525</v>
      </c>
      <c r="M3" s="4">
        <v>525</v>
      </c>
      <c r="N3" s="4" t="s">
        <v>39</v>
      </c>
      <c r="O3" s="4" t="s">
        <v>32</v>
      </c>
      <c r="P3" s="4" t="s">
        <v>33</v>
      </c>
      <c r="Q3" s="4">
        <v>0</v>
      </c>
      <c r="R3" s="7">
        <v>44899</v>
      </c>
      <c r="S3" s="6">
        <v>45008</v>
      </c>
      <c r="T3" s="4" t="s">
        <v>34</v>
      </c>
      <c r="U3" s="4">
        <v>525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9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45002</v>
      </c>
      <c r="G4" s="6">
        <v>45005</v>
      </c>
      <c r="H4" s="4">
        <v>5</v>
      </c>
      <c r="I4" s="4">
        <v>3</v>
      </c>
      <c r="J4" s="4">
        <v>15</v>
      </c>
      <c r="K4" s="4" t="s">
        <v>30</v>
      </c>
      <c r="L4" s="4">
        <v>7790</v>
      </c>
      <c r="M4" s="4">
        <v>7790</v>
      </c>
      <c r="N4" s="4" t="s">
        <v>45</v>
      </c>
      <c r="O4" s="4" t="s">
        <v>32</v>
      </c>
      <c r="P4" s="4" t="s">
        <v>33</v>
      </c>
      <c r="Q4" s="4">
        <v>0</v>
      </c>
      <c r="R4" s="7">
        <v>44913</v>
      </c>
      <c r="S4" s="6">
        <v>45008</v>
      </c>
      <c r="T4" s="4" t="s">
        <v>34</v>
      </c>
      <c r="U4" s="4">
        <v>7790</v>
      </c>
      <c r="V4" s="4">
        <v>0</v>
      </c>
      <c r="W4" s="4">
        <v>0</v>
      </c>
      <c r="X4" s="4" t="s">
        <v>46</v>
      </c>
      <c r="Y4" s="4">
        <v>688831</v>
      </c>
      <c r="Z4" s="4">
        <v>688832</v>
      </c>
      <c r="AA4" s="4">
        <v>688833</v>
      </c>
      <c r="AB4" s="4">
        <v>688834</v>
      </c>
      <c r="AC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44999</v>
      </c>
      <c r="G5" s="6">
        <v>45005</v>
      </c>
      <c r="H5" s="4">
        <v>1</v>
      </c>
      <c r="I5" s="4">
        <v>6</v>
      </c>
      <c r="J5" s="4">
        <v>6</v>
      </c>
      <c r="K5" s="4" t="s">
        <v>30</v>
      </c>
      <c r="L5" s="4">
        <v>10206</v>
      </c>
      <c r="M5" s="4">
        <v>10206</v>
      </c>
      <c r="N5" s="4" t="s">
        <v>51</v>
      </c>
      <c r="O5" s="4" t="s">
        <v>32</v>
      </c>
      <c r="P5" s="4" t="s">
        <v>33</v>
      </c>
      <c r="Q5" s="4">
        <v>0</v>
      </c>
      <c r="R5" s="7">
        <v>44948</v>
      </c>
      <c r="S5" s="6">
        <v>45008</v>
      </c>
      <c r="T5" s="4" t="s">
        <v>34</v>
      </c>
      <c r="U5" s="4">
        <v>10206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45004</v>
      </c>
      <c r="G6" s="6">
        <v>45005</v>
      </c>
      <c r="H6" s="4">
        <v>1</v>
      </c>
      <c r="I6" s="4">
        <v>1</v>
      </c>
      <c r="J6" s="4">
        <v>1</v>
      </c>
      <c r="K6" s="4" t="s">
        <v>30</v>
      </c>
      <c r="L6" s="4">
        <v>441</v>
      </c>
      <c r="M6" s="4">
        <v>441</v>
      </c>
      <c r="N6" s="4" t="s">
        <v>57</v>
      </c>
      <c r="O6" s="4" t="s">
        <v>32</v>
      </c>
      <c r="P6" s="4" t="s">
        <v>33</v>
      </c>
      <c r="Q6" s="4">
        <v>0</v>
      </c>
      <c r="R6" s="7">
        <v>44960</v>
      </c>
      <c r="S6" s="6">
        <v>45008</v>
      </c>
      <c r="T6" s="4" t="s">
        <v>34</v>
      </c>
      <c r="U6" s="4">
        <v>441</v>
      </c>
      <c r="V6" s="4">
        <v>0</v>
      </c>
      <c r="W6" s="4">
        <v>0</v>
      </c>
      <c r="X6" s="4" t="s">
        <v>58</v>
      </c>
      <c r="Y6" s="4" t="s">
        <v>36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45002</v>
      </c>
      <c r="G7" s="6">
        <v>45005</v>
      </c>
      <c r="H7" s="4">
        <v>1</v>
      </c>
      <c r="I7" s="4">
        <v>3</v>
      </c>
      <c r="J7" s="4">
        <v>3</v>
      </c>
      <c r="K7" s="4" t="s">
        <v>30</v>
      </c>
      <c r="L7" s="4">
        <v>4149</v>
      </c>
      <c r="M7" s="4">
        <v>4149</v>
      </c>
      <c r="N7" s="4" t="s">
        <v>62</v>
      </c>
      <c r="O7" s="4" t="s">
        <v>32</v>
      </c>
      <c r="P7" s="4" t="s">
        <v>33</v>
      </c>
      <c r="Q7" s="4">
        <v>0</v>
      </c>
      <c r="R7" s="7">
        <v>44968</v>
      </c>
      <c r="S7" s="6">
        <v>45008</v>
      </c>
      <c r="T7" s="4" t="s">
        <v>34</v>
      </c>
      <c r="U7" s="4">
        <v>4149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45003</v>
      </c>
      <c r="G8" s="6">
        <v>45005</v>
      </c>
      <c r="H8" s="4">
        <v>1</v>
      </c>
      <c r="I8" s="4">
        <v>2</v>
      </c>
      <c r="J8" s="4">
        <v>2</v>
      </c>
      <c r="K8" s="4" t="s">
        <v>30</v>
      </c>
      <c r="L8" s="4">
        <v>2111</v>
      </c>
      <c r="M8" s="4">
        <v>2111</v>
      </c>
      <c r="N8" s="4" t="s">
        <v>68</v>
      </c>
      <c r="O8" s="4" t="s">
        <v>32</v>
      </c>
      <c r="P8" s="4" t="s">
        <v>33</v>
      </c>
      <c r="Q8" s="4">
        <v>0</v>
      </c>
      <c r="R8" s="7">
        <v>44974</v>
      </c>
      <c r="S8" s="6">
        <v>45008</v>
      </c>
      <c r="T8" s="4" t="s">
        <v>34</v>
      </c>
      <c r="U8" s="4">
        <v>2111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6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45001</v>
      </c>
      <c r="G9" s="6">
        <v>45005</v>
      </c>
      <c r="H9" s="4">
        <v>2</v>
      </c>
      <c r="I9" s="4">
        <v>4</v>
      </c>
      <c r="J9" s="4">
        <v>8</v>
      </c>
      <c r="K9" s="4" t="s">
        <v>30</v>
      </c>
      <c r="L9" s="4">
        <v>2556</v>
      </c>
      <c r="M9" s="4">
        <v>2556</v>
      </c>
      <c r="N9" s="4" t="s">
        <v>74</v>
      </c>
      <c r="O9" s="4" t="s">
        <v>32</v>
      </c>
      <c r="P9" s="4" t="s">
        <v>33</v>
      </c>
      <c r="Q9" s="4">
        <v>0</v>
      </c>
      <c r="R9" s="7">
        <v>44975</v>
      </c>
      <c r="S9" s="6">
        <v>45008</v>
      </c>
      <c r="T9" s="4" t="s">
        <v>34</v>
      </c>
      <c r="U9" s="4">
        <v>2556</v>
      </c>
      <c r="V9" s="4">
        <v>0</v>
      </c>
      <c r="W9" s="4">
        <v>0</v>
      </c>
      <c r="X9" s="4" t="s">
        <v>75</v>
      </c>
      <c r="Y9" s="4">
        <v>-21973</v>
      </c>
      <c r="Z9" s="4" t="s">
        <v>76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45002</v>
      </c>
      <c r="G10" s="6">
        <v>45005</v>
      </c>
      <c r="H10" s="4">
        <v>2</v>
      </c>
      <c r="I10" s="4">
        <v>3</v>
      </c>
      <c r="J10" s="4">
        <v>6</v>
      </c>
      <c r="K10" s="4" t="s">
        <v>30</v>
      </c>
      <c r="L10" s="4">
        <v>5004</v>
      </c>
      <c r="M10" s="4">
        <v>5004</v>
      </c>
      <c r="N10" s="4" t="s">
        <v>80</v>
      </c>
      <c r="O10" s="4" t="s">
        <v>32</v>
      </c>
      <c r="P10" s="4" t="s">
        <v>33</v>
      </c>
      <c r="Q10" s="4">
        <v>0</v>
      </c>
      <c r="R10" s="7">
        <v>44977</v>
      </c>
      <c r="S10" s="6">
        <v>45008</v>
      </c>
      <c r="T10" s="4" t="s">
        <v>34</v>
      </c>
      <c r="U10" s="4">
        <v>5004</v>
      </c>
      <c r="V10" s="4">
        <v>0</v>
      </c>
      <c r="W10" s="4">
        <v>0</v>
      </c>
      <c r="X10" s="4" t="s">
        <v>81</v>
      </c>
      <c r="Y10" s="4" t="s">
        <v>82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84</v>
      </c>
      <c r="E11" s="4" t="s">
        <v>85</v>
      </c>
      <c r="F11" s="6">
        <v>45002</v>
      </c>
      <c r="G11" s="6">
        <v>45005</v>
      </c>
      <c r="H11" s="4">
        <v>1</v>
      </c>
      <c r="I11" s="4">
        <v>3</v>
      </c>
      <c r="J11" s="4">
        <v>3</v>
      </c>
      <c r="K11" s="4" t="s">
        <v>30</v>
      </c>
      <c r="L11" s="4">
        <v>2133</v>
      </c>
      <c r="M11" s="4">
        <v>2133</v>
      </c>
      <c r="N11" s="4" t="s">
        <v>86</v>
      </c>
      <c r="O11" s="4" t="s">
        <v>32</v>
      </c>
      <c r="P11" s="4" t="s">
        <v>33</v>
      </c>
      <c r="Q11" s="4">
        <v>0</v>
      </c>
      <c r="R11" s="7">
        <v>44978</v>
      </c>
      <c r="S11" s="6">
        <v>45008</v>
      </c>
      <c r="T11" s="4" t="s">
        <v>34</v>
      </c>
      <c r="U11" s="4">
        <v>2133</v>
      </c>
      <c r="V11" s="4">
        <v>0</v>
      </c>
      <c r="W11" s="4">
        <v>0</v>
      </c>
      <c r="X11" s="4" t="s">
        <v>87</v>
      </c>
      <c r="Y11" s="4" t="s">
        <v>88</v>
      </c>
    </row>
    <row r="12" s="4" customFormat="1" spans="1:25">
      <c r="A12" s="4" t="s">
        <v>89</v>
      </c>
      <c r="B12" s="4" t="s">
        <v>26</v>
      </c>
      <c r="C12" s="4" t="s">
        <v>27</v>
      </c>
      <c r="D12" s="4" t="s">
        <v>90</v>
      </c>
      <c r="E12" s="4" t="s">
        <v>91</v>
      </c>
      <c r="F12" s="6">
        <v>45004</v>
      </c>
      <c r="G12" s="6">
        <v>45005</v>
      </c>
      <c r="H12" s="4">
        <v>1</v>
      </c>
      <c r="I12" s="4">
        <v>1</v>
      </c>
      <c r="J12" s="4">
        <v>1</v>
      </c>
      <c r="K12" s="4" t="s">
        <v>30</v>
      </c>
      <c r="L12" s="4">
        <v>456</v>
      </c>
      <c r="M12" s="4">
        <v>456</v>
      </c>
      <c r="N12" s="4" t="s">
        <v>92</v>
      </c>
      <c r="O12" s="4" t="s">
        <v>32</v>
      </c>
      <c r="P12" s="4" t="s">
        <v>33</v>
      </c>
      <c r="Q12" s="4">
        <v>0</v>
      </c>
      <c r="R12" s="7">
        <v>44978</v>
      </c>
      <c r="S12" s="6">
        <v>45008</v>
      </c>
      <c r="T12" s="4" t="s">
        <v>34</v>
      </c>
      <c r="U12" s="4">
        <v>456</v>
      </c>
      <c r="V12" s="4">
        <v>0</v>
      </c>
      <c r="W12" s="4">
        <v>0</v>
      </c>
      <c r="X12" s="4" t="s">
        <v>93</v>
      </c>
      <c r="Y12" s="4" t="s">
        <v>36</v>
      </c>
    </row>
    <row r="13" s="4" customFormat="1" spans="1:25">
      <c r="A13" s="4" t="s">
        <v>94</v>
      </c>
      <c r="B13" s="4" t="s">
        <v>26</v>
      </c>
      <c r="C13" s="4" t="s">
        <v>27</v>
      </c>
      <c r="D13" s="4" t="s">
        <v>95</v>
      </c>
      <c r="E13" s="4" t="s">
        <v>96</v>
      </c>
      <c r="F13" s="6">
        <v>45003</v>
      </c>
      <c r="G13" s="6">
        <v>45005</v>
      </c>
      <c r="H13" s="4">
        <v>1</v>
      </c>
      <c r="I13" s="4">
        <v>2</v>
      </c>
      <c r="J13" s="4">
        <v>2</v>
      </c>
      <c r="K13" s="4" t="s">
        <v>30</v>
      </c>
      <c r="L13" s="4">
        <v>4977</v>
      </c>
      <c r="M13" s="4">
        <v>4977</v>
      </c>
      <c r="N13" s="4" t="s">
        <v>97</v>
      </c>
      <c r="O13" s="4" t="s">
        <v>32</v>
      </c>
      <c r="P13" s="4" t="s">
        <v>33</v>
      </c>
      <c r="Q13" s="4">
        <v>0</v>
      </c>
      <c r="R13" s="7">
        <v>44979</v>
      </c>
      <c r="S13" s="6">
        <v>45008</v>
      </c>
      <c r="T13" s="4" t="s">
        <v>34</v>
      </c>
      <c r="U13" s="4">
        <v>4977</v>
      </c>
      <c r="V13" s="4">
        <v>0</v>
      </c>
      <c r="W13" s="4">
        <v>0</v>
      </c>
      <c r="X13" s="4" t="s">
        <v>98</v>
      </c>
      <c r="Y13" s="4" t="s">
        <v>99</v>
      </c>
    </row>
    <row r="14" s="4" customFormat="1" spans="1:25">
      <c r="A14" s="4" t="s">
        <v>100</v>
      </c>
      <c r="B14" s="4" t="s">
        <v>26</v>
      </c>
      <c r="C14" s="4" t="s">
        <v>27</v>
      </c>
      <c r="D14" s="4" t="s">
        <v>101</v>
      </c>
      <c r="E14" s="4" t="s">
        <v>102</v>
      </c>
      <c r="F14" s="6">
        <v>45003</v>
      </c>
      <c r="G14" s="6">
        <v>45005</v>
      </c>
      <c r="H14" s="4">
        <v>1</v>
      </c>
      <c r="I14" s="4">
        <v>2</v>
      </c>
      <c r="J14" s="4">
        <v>2</v>
      </c>
      <c r="K14" s="4" t="s">
        <v>30</v>
      </c>
      <c r="L14" s="4">
        <v>1567</v>
      </c>
      <c r="M14" s="4">
        <v>1567</v>
      </c>
      <c r="N14" s="4" t="s">
        <v>103</v>
      </c>
      <c r="O14" s="4" t="s">
        <v>32</v>
      </c>
      <c r="P14" s="4" t="s">
        <v>33</v>
      </c>
      <c r="Q14" s="4">
        <v>0</v>
      </c>
      <c r="R14" s="7">
        <v>44979</v>
      </c>
      <c r="S14" s="6">
        <v>45008</v>
      </c>
      <c r="T14" s="4" t="s">
        <v>34</v>
      </c>
      <c r="U14" s="4">
        <v>1567</v>
      </c>
      <c r="V14" s="4">
        <v>0</v>
      </c>
      <c r="W14" s="4">
        <v>0</v>
      </c>
      <c r="X14" s="4" t="s">
        <v>104</v>
      </c>
      <c r="Y14" s="4" t="s">
        <v>36</v>
      </c>
    </row>
    <row r="15" s="4" customFormat="1" spans="1:26">
      <c r="A15" s="4" t="s">
        <v>105</v>
      </c>
      <c r="B15" s="4" t="s">
        <v>26</v>
      </c>
      <c r="C15" s="4" t="s">
        <v>27</v>
      </c>
      <c r="D15" s="4" t="s">
        <v>106</v>
      </c>
      <c r="E15" s="4" t="s">
        <v>107</v>
      </c>
      <c r="F15" s="6">
        <v>45004</v>
      </c>
      <c r="G15" s="6">
        <v>45005</v>
      </c>
      <c r="H15" s="4">
        <v>2</v>
      </c>
      <c r="I15" s="4">
        <v>1</v>
      </c>
      <c r="J15" s="4">
        <v>2</v>
      </c>
      <c r="K15" s="4" t="s">
        <v>30</v>
      </c>
      <c r="L15" s="4">
        <v>464</v>
      </c>
      <c r="M15" s="4">
        <v>464</v>
      </c>
      <c r="N15" s="4" t="s">
        <v>108</v>
      </c>
      <c r="O15" s="4" t="s">
        <v>32</v>
      </c>
      <c r="P15" s="4" t="s">
        <v>33</v>
      </c>
      <c r="Q15" s="4">
        <v>0</v>
      </c>
      <c r="R15" s="7">
        <v>44979</v>
      </c>
      <c r="S15" s="6">
        <v>45008</v>
      </c>
      <c r="T15" s="4" t="s">
        <v>34</v>
      </c>
      <c r="U15" s="4">
        <v>464</v>
      </c>
      <c r="V15" s="4">
        <v>0</v>
      </c>
      <c r="W15" s="4">
        <v>0</v>
      </c>
      <c r="X15" s="4" t="s">
        <v>109</v>
      </c>
      <c r="Y15" s="4">
        <v>1461772059</v>
      </c>
      <c r="Z15" s="4" t="s">
        <v>110</v>
      </c>
    </row>
    <row r="16" s="4" customFormat="1" spans="1:25">
      <c r="A16" s="4" t="s">
        <v>111</v>
      </c>
      <c r="B16" s="4" t="s">
        <v>26</v>
      </c>
      <c r="C16" s="4" t="s">
        <v>27</v>
      </c>
      <c r="D16" s="4" t="s">
        <v>112</v>
      </c>
      <c r="E16" s="4" t="s">
        <v>113</v>
      </c>
      <c r="F16" s="6">
        <v>45004</v>
      </c>
      <c r="G16" s="6">
        <v>45005</v>
      </c>
      <c r="H16" s="4">
        <v>1</v>
      </c>
      <c r="I16" s="4">
        <v>1</v>
      </c>
      <c r="J16" s="4">
        <v>1</v>
      </c>
      <c r="K16" s="4" t="s">
        <v>30</v>
      </c>
      <c r="L16" s="4">
        <v>624</v>
      </c>
      <c r="M16" s="4">
        <v>624</v>
      </c>
      <c r="N16" s="4" t="s">
        <v>114</v>
      </c>
      <c r="O16" s="4" t="s">
        <v>32</v>
      </c>
      <c r="P16" s="4" t="s">
        <v>33</v>
      </c>
      <c r="Q16" s="4">
        <v>0</v>
      </c>
      <c r="R16" s="7">
        <v>44980</v>
      </c>
      <c r="S16" s="6">
        <v>45008</v>
      </c>
      <c r="T16" s="4" t="s">
        <v>34</v>
      </c>
      <c r="U16" s="4">
        <v>624</v>
      </c>
      <c r="V16" s="4">
        <v>0</v>
      </c>
      <c r="W16" s="4">
        <v>0</v>
      </c>
      <c r="X16" s="4" t="s">
        <v>115</v>
      </c>
      <c r="Y16" s="4" t="s">
        <v>116</v>
      </c>
    </row>
    <row r="17" s="4" customFormat="1" spans="1:25">
      <c r="A17" s="4" t="s">
        <v>117</v>
      </c>
      <c r="B17" s="4" t="s">
        <v>26</v>
      </c>
      <c r="C17" s="4" t="s">
        <v>27</v>
      </c>
      <c r="D17" s="4" t="s">
        <v>118</v>
      </c>
      <c r="E17" s="4" t="s">
        <v>119</v>
      </c>
      <c r="F17" s="6">
        <v>45004</v>
      </c>
      <c r="G17" s="6">
        <v>45005</v>
      </c>
      <c r="H17" s="4">
        <v>1</v>
      </c>
      <c r="I17" s="4">
        <v>1</v>
      </c>
      <c r="J17" s="4">
        <v>1</v>
      </c>
      <c r="K17" s="4" t="s">
        <v>30</v>
      </c>
      <c r="L17" s="4">
        <v>498</v>
      </c>
      <c r="M17" s="4">
        <v>498</v>
      </c>
      <c r="N17" s="4" t="s">
        <v>120</v>
      </c>
      <c r="O17" s="4" t="s">
        <v>32</v>
      </c>
      <c r="P17" s="4" t="s">
        <v>33</v>
      </c>
      <c r="Q17" s="4">
        <v>0</v>
      </c>
      <c r="R17" s="7">
        <v>44980</v>
      </c>
      <c r="S17" s="6">
        <v>45008</v>
      </c>
      <c r="T17" s="4" t="s">
        <v>34</v>
      </c>
      <c r="U17" s="4">
        <v>498</v>
      </c>
      <c r="V17" s="4">
        <v>0</v>
      </c>
      <c r="W17" s="4">
        <v>0</v>
      </c>
      <c r="X17" s="4" t="s">
        <v>121</v>
      </c>
      <c r="Y17" s="4" t="s">
        <v>122</v>
      </c>
    </row>
    <row r="18" s="4" customFormat="1" spans="1:25">
      <c r="A18" s="4" t="s">
        <v>123</v>
      </c>
      <c r="B18" s="4" t="s">
        <v>26</v>
      </c>
      <c r="C18" s="4" t="s">
        <v>27</v>
      </c>
      <c r="D18" s="4" t="s">
        <v>124</v>
      </c>
      <c r="E18" s="4" t="s">
        <v>125</v>
      </c>
      <c r="F18" s="6">
        <v>45001</v>
      </c>
      <c r="G18" s="6">
        <v>45005</v>
      </c>
      <c r="H18" s="4">
        <v>1</v>
      </c>
      <c r="I18" s="4">
        <v>4</v>
      </c>
      <c r="J18" s="4">
        <v>4</v>
      </c>
      <c r="K18" s="4" t="s">
        <v>30</v>
      </c>
      <c r="L18" s="4">
        <v>4596</v>
      </c>
      <c r="M18" s="4">
        <v>4596</v>
      </c>
      <c r="N18" s="4" t="s">
        <v>126</v>
      </c>
      <c r="O18" s="4" t="s">
        <v>32</v>
      </c>
      <c r="P18" s="4" t="s">
        <v>33</v>
      </c>
      <c r="Q18" s="4">
        <v>0</v>
      </c>
      <c r="R18" s="7">
        <v>44981</v>
      </c>
      <c r="S18" s="6">
        <v>45008</v>
      </c>
      <c r="T18" s="4" t="s">
        <v>34</v>
      </c>
      <c r="U18" s="4">
        <v>4596</v>
      </c>
      <c r="V18" s="4">
        <v>0</v>
      </c>
      <c r="W18" s="4">
        <v>0</v>
      </c>
      <c r="X18" s="4" t="s">
        <v>127</v>
      </c>
      <c r="Y18" s="4" t="s">
        <v>128</v>
      </c>
    </row>
    <row r="19" s="4" customFormat="1" spans="1:25">
      <c r="A19" s="4" t="s">
        <v>129</v>
      </c>
      <c r="B19" s="4" t="s">
        <v>26</v>
      </c>
      <c r="C19" s="4" t="s">
        <v>27</v>
      </c>
      <c r="D19" s="4" t="s">
        <v>130</v>
      </c>
      <c r="E19" s="4" t="s">
        <v>131</v>
      </c>
      <c r="F19" s="6">
        <v>45004</v>
      </c>
      <c r="G19" s="6">
        <v>45005</v>
      </c>
      <c r="H19" s="4">
        <v>1</v>
      </c>
      <c r="I19" s="4">
        <v>1</v>
      </c>
      <c r="J19" s="4">
        <v>1</v>
      </c>
      <c r="K19" s="4" t="s">
        <v>30</v>
      </c>
      <c r="L19" s="4">
        <v>1655</v>
      </c>
      <c r="M19" s="4">
        <v>1655</v>
      </c>
      <c r="N19" s="4" t="s">
        <v>132</v>
      </c>
      <c r="O19" s="4" t="s">
        <v>32</v>
      </c>
      <c r="P19" s="4" t="s">
        <v>33</v>
      </c>
      <c r="Q19" s="4">
        <v>0</v>
      </c>
      <c r="R19" s="7">
        <v>44981</v>
      </c>
      <c r="S19" s="6">
        <v>45008</v>
      </c>
      <c r="T19" s="4" t="s">
        <v>34</v>
      </c>
      <c r="U19" s="4">
        <v>1655</v>
      </c>
      <c r="V19" s="4">
        <v>0</v>
      </c>
      <c r="W19" s="4">
        <v>0</v>
      </c>
      <c r="X19" s="4" t="s">
        <v>133</v>
      </c>
      <c r="Y19" s="4" t="s">
        <v>134</v>
      </c>
    </row>
    <row r="20" s="4" customFormat="1" spans="1:25">
      <c r="A20" s="4" t="s">
        <v>135</v>
      </c>
      <c r="B20" s="4" t="s">
        <v>26</v>
      </c>
      <c r="C20" s="4" t="s">
        <v>27</v>
      </c>
      <c r="D20" s="4" t="s">
        <v>136</v>
      </c>
      <c r="E20" s="4" t="s">
        <v>137</v>
      </c>
      <c r="F20" s="6">
        <v>45002</v>
      </c>
      <c r="G20" s="6">
        <v>45005</v>
      </c>
      <c r="H20" s="4">
        <v>1</v>
      </c>
      <c r="I20" s="4">
        <v>3</v>
      </c>
      <c r="J20" s="4">
        <v>3</v>
      </c>
      <c r="K20" s="4" t="s">
        <v>30</v>
      </c>
      <c r="L20" s="4">
        <v>2175</v>
      </c>
      <c r="M20" s="4">
        <v>2175</v>
      </c>
      <c r="N20" s="4" t="s">
        <v>138</v>
      </c>
      <c r="O20" s="4" t="s">
        <v>32</v>
      </c>
      <c r="P20" s="4" t="s">
        <v>33</v>
      </c>
      <c r="Q20" s="4">
        <v>0</v>
      </c>
      <c r="R20" s="7">
        <v>44982</v>
      </c>
      <c r="S20" s="6">
        <v>45008</v>
      </c>
      <c r="T20" s="4" t="s">
        <v>34</v>
      </c>
      <c r="U20" s="4">
        <v>2175</v>
      </c>
      <c r="V20" s="4">
        <v>0</v>
      </c>
      <c r="W20" s="4">
        <v>0</v>
      </c>
      <c r="X20" s="4" t="s">
        <v>139</v>
      </c>
      <c r="Y20" s="4" t="s">
        <v>140</v>
      </c>
    </row>
    <row r="21" s="4" customFormat="1" spans="1:25">
      <c r="A21" s="4" t="s">
        <v>141</v>
      </c>
      <c r="B21" s="4" t="s">
        <v>26</v>
      </c>
      <c r="C21" s="4" t="s">
        <v>27</v>
      </c>
      <c r="D21" s="4" t="s">
        <v>142</v>
      </c>
      <c r="E21" s="4" t="s">
        <v>143</v>
      </c>
      <c r="F21" s="6">
        <v>45002</v>
      </c>
      <c r="G21" s="6">
        <v>45005</v>
      </c>
      <c r="H21" s="4">
        <v>1</v>
      </c>
      <c r="I21" s="4">
        <v>3</v>
      </c>
      <c r="J21" s="4">
        <v>3</v>
      </c>
      <c r="K21" s="4" t="s">
        <v>30</v>
      </c>
      <c r="L21" s="4">
        <v>3480</v>
      </c>
      <c r="M21" s="4">
        <v>3480</v>
      </c>
      <c r="N21" s="4" t="s">
        <v>144</v>
      </c>
      <c r="O21" s="4" t="s">
        <v>32</v>
      </c>
      <c r="P21" s="4" t="s">
        <v>33</v>
      </c>
      <c r="Q21" s="4">
        <v>0</v>
      </c>
      <c r="R21" s="7">
        <v>44984</v>
      </c>
      <c r="S21" s="6">
        <v>45008</v>
      </c>
      <c r="T21" s="4" t="s">
        <v>34</v>
      </c>
      <c r="U21" s="4">
        <v>3480</v>
      </c>
      <c r="V21" s="4">
        <v>0</v>
      </c>
      <c r="W21" s="4">
        <v>0</v>
      </c>
      <c r="X21" s="4" t="s">
        <v>145</v>
      </c>
      <c r="Y21" s="4" t="s">
        <v>36</v>
      </c>
    </row>
    <row r="22" s="4" customFormat="1" spans="1:25">
      <c r="A22" s="4" t="s">
        <v>141</v>
      </c>
      <c r="B22" s="4" t="s">
        <v>26</v>
      </c>
      <c r="C22" s="4" t="s">
        <v>146</v>
      </c>
      <c r="D22" s="4" t="s">
        <v>142</v>
      </c>
      <c r="E22" s="4" t="s">
        <v>143</v>
      </c>
      <c r="F22" s="6">
        <v>45002</v>
      </c>
      <c r="G22" s="6">
        <v>45005</v>
      </c>
      <c r="H22" s="4">
        <v>1</v>
      </c>
      <c r="I22" s="4">
        <v>3</v>
      </c>
      <c r="J22" s="4">
        <v>3</v>
      </c>
      <c r="K22" s="4" t="s">
        <v>30</v>
      </c>
      <c r="L22" s="4">
        <v>-3480</v>
      </c>
      <c r="M22" s="4">
        <v>-3480</v>
      </c>
      <c r="N22" s="4" t="s">
        <v>144</v>
      </c>
      <c r="O22" s="4" t="s">
        <v>32</v>
      </c>
      <c r="P22" s="4" t="s">
        <v>33</v>
      </c>
      <c r="Q22" s="4">
        <v>0</v>
      </c>
      <c r="R22" s="7">
        <v>44984</v>
      </c>
      <c r="S22" s="6">
        <v>45008</v>
      </c>
      <c r="T22" s="4" t="s">
        <v>34</v>
      </c>
      <c r="U22" s="4">
        <v>-3480</v>
      </c>
      <c r="V22" s="4">
        <v>0</v>
      </c>
      <c r="W22" s="4">
        <v>0</v>
      </c>
      <c r="X22" s="4" t="s">
        <v>145</v>
      </c>
      <c r="Y22" s="4" t="s">
        <v>36</v>
      </c>
    </row>
    <row r="23" s="4" customFormat="1" spans="1:25">
      <c r="A23" s="4" t="s">
        <v>147</v>
      </c>
      <c r="B23" s="4" t="s">
        <v>26</v>
      </c>
      <c r="C23" s="4" t="s">
        <v>27</v>
      </c>
      <c r="D23" s="4" t="s">
        <v>148</v>
      </c>
      <c r="E23" s="4" t="s">
        <v>149</v>
      </c>
      <c r="F23" s="6">
        <v>45004</v>
      </c>
      <c r="G23" s="6">
        <v>45005</v>
      </c>
      <c r="H23" s="4">
        <v>1</v>
      </c>
      <c r="I23" s="4">
        <v>1</v>
      </c>
      <c r="J23" s="4">
        <v>1</v>
      </c>
      <c r="K23" s="4" t="s">
        <v>30</v>
      </c>
      <c r="L23" s="4">
        <v>1342</v>
      </c>
      <c r="M23" s="4">
        <v>1342</v>
      </c>
      <c r="N23" s="4" t="s">
        <v>150</v>
      </c>
      <c r="O23" s="4" t="s">
        <v>32</v>
      </c>
      <c r="P23" s="4" t="s">
        <v>33</v>
      </c>
      <c r="Q23" s="4">
        <v>0</v>
      </c>
      <c r="R23" s="7">
        <v>44985</v>
      </c>
      <c r="S23" s="6">
        <v>45008</v>
      </c>
      <c r="T23" s="4" t="s">
        <v>34</v>
      </c>
      <c r="U23" s="4">
        <v>1342</v>
      </c>
      <c r="V23" s="4">
        <v>0</v>
      </c>
      <c r="W23" s="4">
        <v>0</v>
      </c>
      <c r="X23" s="4" t="s">
        <v>151</v>
      </c>
      <c r="Y23" s="4" t="s">
        <v>36</v>
      </c>
    </row>
    <row r="24" s="4" customFormat="1" spans="1:25">
      <c r="A24" s="4" t="s">
        <v>152</v>
      </c>
      <c r="B24" s="4" t="s">
        <v>26</v>
      </c>
      <c r="C24" s="4" t="s">
        <v>27</v>
      </c>
      <c r="D24" s="4" t="s">
        <v>153</v>
      </c>
      <c r="E24" s="4" t="s">
        <v>154</v>
      </c>
      <c r="F24" s="6">
        <v>45002</v>
      </c>
      <c r="G24" s="6">
        <v>45005</v>
      </c>
      <c r="H24" s="4">
        <v>1</v>
      </c>
      <c r="I24" s="4">
        <v>3</v>
      </c>
      <c r="J24" s="4">
        <v>3</v>
      </c>
      <c r="K24" s="4" t="s">
        <v>30</v>
      </c>
      <c r="L24" s="4">
        <v>2481</v>
      </c>
      <c r="M24" s="4">
        <v>2481</v>
      </c>
      <c r="N24" s="4" t="s">
        <v>155</v>
      </c>
      <c r="O24" s="4" t="s">
        <v>32</v>
      </c>
      <c r="P24" s="4" t="s">
        <v>33</v>
      </c>
      <c r="Q24" s="4">
        <v>0</v>
      </c>
      <c r="R24" s="7">
        <v>44986</v>
      </c>
      <c r="S24" s="6">
        <v>45008</v>
      </c>
      <c r="T24" s="4" t="s">
        <v>34</v>
      </c>
      <c r="U24" s="4">
        <v>2481</v>
      </c>
      <c r="V24" s="4">
        <v>0</v>
      </c>
      <c r="W24" s="4">
        <v>0</v>
      </c>
      <c r="X24" s="4" t="s">
        <v>156</v>
      </c>
      <c r="Y24" s="4" t="s">
        <v>157</v>
      </c>
    </row>
    <row r="25" s="4" customFormat="1" spans="1:25">
      <c r="A25" s="4" t="s">
        <v>158</v>
      </c>
      <c r="B25" s="4" t="s">
        <v>26</v>
      </c>
      <c r="C25" s="4" t="s">
        <v>27</v>
      </c>
      <c r="D25" s="4" t="s">
        <v>159</v>
      </c>
      <c r="E25" s="4" t="s">
        <v>160</v>
      </c>
      <c r="F25" s="6">
        <v>45003</v>
      </c>
      <c r="G25" s="6">
        <v>45005</v>
      </c>
      <c r="H25" s="4">
        <v>1</v>
      </c>
      <c r="I25" s="4">
        <v>2</v>
      </c>
      <c r="J25" s="4">
        <v>2</v>
      </c>
      <c r="K25" s="4" t="s">
        <v>30</v>
      </c>
      <c r="L25" s="4">
        <v>3040</v>
      </c>
      <c r="M25" s="4">
        <v>3040</v>
      </c>
      <c r="N25" s="4" t="s">
        <v>161</v>
      </c>
      <c r="O25" s="4" t="s">
        <v>32</v>
      </c>
      <c r="P25" s="4" t="s">
        <v>33</v>
      </c>
      <c r="Q25" s="4">
        <v>0</v>
      </c>
      <c r="R25" s="7">
        <v>44986</v>
      </c>
      <c r="S25" s="6">
        <v>45008</v>
      </c>
      <c r="T25" s="4" t="s">
        <v>34</v>
      </c>
      <c r="U25" s="4">
        <v>3040</v>
      </c>
      <c r="V25" s="4">
        <v>0</v>
      </c>
      <c r="W25" s="4">
        <v>0</v>
      </c>
      <c r="X25" s="4" t="s">
        <v>162</v>
      </c>
      <c r="Y25" s="4" t="s">
        <v>163</v>
      </c>
    </row>
    <row r="26" s="4" customFormat="1" spans="1:25">
      <c r="A26" s="4" t="s">
        <v>164</v>
      </c>
      <c r="B26" s="4" t="s">
        <v>26</v>
      </c>
      <c r="C26" s="4" t="s">
        <v>27</v>
      </c>
      <c r="D26" s="4" t="s">
        <v>136</v>
      </c>
      <c r="E26" s="4" t="s">
        <v>165</v>
      </c>
      <c r="F26" s="6">
        <v>45001</v>
      </c>
      <c r="G26" s="6">
        <v>45005</v>
      </c>
      <c r="H26" s="4">
        <v>1</v>
      </c>
      <c r="I26" s="4">
        <v>4</v>
      </c>
      <c r="J26" s="4">
        <v>4</v>
      </c>
      <c r="K26" s="4" t="s">
        <v>30</v>
      </c>
      <c r="L26" s="4">
        <v>2652</v>
      </c>
      <c r="M26" s="4">
        <v>2652</v>
      </c>
      <c r="N26" s="4" t="s">
        <v>166</v>
      </c>
      <c r="O26" s="4" t="s">
        <v>32</v>
      </c>
      <c r="P26" s="4" t="s">
        <v>33</v>
      </c>
      <c r="Q26" s="4">
        <v>0</v>
      </c>
      <c r="R26" s="7">
        <v>44987</v>
      </c>
      <c r="S26" s="6">
        <v>45008</v>
      </c>
      <c r="T26" s="4" t="s">
        <v>34</v>
      </c>
      <c r="U26" s="4">
        <v>2652</v>
      </c>
      <c r="V26" s="4">
        <v>0</v>
      </c>
      <c r="W26" s="4">
        <v>0</v>
      </c>
      <c r="X26" s="4" t="s">
        <v>167</v>
      </c>
      <c r="Y26" s="4" t="s">
        <v>168</v>
      </c>
    </row>
    <row r="27" s="4" customFormat="1" spans="1:25">
      <c r="A27" s="4" t="s">
        <v>169</v>
      </c>
      <c r="B27" s="4" t="s">
        <v>26</v>
      </c>
      <c r="C27" s="4" t="s">
        <v>27</v>
      </c>
      <c r="D27" s="4" t="s">
        <v>170</v>
      </c>
      <c r="E27" s="4" t="s">
        <v>171</v>
      </c>
      <c r="F27" s="6">
        <v>45004</v>
      </c>
      <c r="G27" s="6">
        <v>45005</v>
      </c>
      <c r="H27" s="4">
        <v>1</v>
      </c>
      <c r="I27" s="4">
        <v>1</v>
      </c>
      <c r="J27" s="4">
        <v>1</v>
      </c>
      <c r="K27" s="4" t="s">
        <v>30</v>
      </c>
      <c r="L27" s="4">
        <v>1198</v>
      </c>
      <c r="M27" s="4">
        <v>1198</v>
      </c>
      <c r="N27" s="4" t="s">
        <v>172</v>
      </c>
      <c r="O27" s="4" t="s">
        <v>32</v>
      </c>
      <c r="P27" s="4" t="s">
        <v>33</v>
      </c>
      <c r="Q27" s="4">
        <v>0</v>
      </c>
      <c r="R27" s="7">
        <v>44987</v>
      </c>
      <c r="S27" s="6">
        <v>45008</v>
      </c>
      <c r="T27" s="4" t="s">
        <v>34</v>
      </c>
      <c r="U27" s="4">
        <v>1198</v>
      </c>
      <c r="V27" s="4">
        <v>0</v>
      </c>
      <c r="W27" s="4">
        <v>0</v>
      </c>
      <c r="X27" s="4" t="s">
        <v>173</v>
      </c>
      <c r="Y27" s="4" t="s">
        <v>174</v>
      </c>
    </row>
    <row r="28" s="4" customFormat="1" spans="1:25">
      <c r="A28" s="4" t="s">
        <v>175</v>
      </c>
      <c r="B28" s="4" t="s">
        <v>26</v>
      </c>
      <c r="C28" s="4" t="s">
        <v>27</v>
      </c>
      <c r="D28" s="4" t="s">
        <v>176</v>
      </c>
      <c r="E28" s="4" t="s">
        <v>177</v>
      </c>
      <c r="F28" s="6">
        <v>45003</v>
      </c>
      <c r="G28" s="6">
        <v>45005</v>
      </c>
      <c r="H28" s="4">
        <v>1</v>
      </c>
      <c r="I28" s="4">
        <v>2</v>
      </c>
      <c r="J28" s="4">
        <v>2</v>
      </c>
      <c r="K28" s="4" t="s">
        <v>30</v>
      </c>
      <c r="L28" s="4">
        <v>1678</v>
      </c>
      <c r="M28" s="4">
        <v>1678</v>
      </c>
      <c r="N28" s="4" t="s">
        <v>178</v>
      </c>
      <c r="O28" s="4" t="s">
        <v>32</v>
      </c>
      <c r="P28" s="4" t="s">
        <v>33</v>
      </c>
      <c r="Q28" s="4">
        <v>0</v>
      </c>
      <c r="R28" s="7">
        <v>44988</v>
      </c>
      <c r="S28" s="6">
        <v>45008</v>
      </c>
      <c r="T28" s="4" t="s">
        <v>34</v>
      </c>
      <c r="U28" s="4">
        <v>1678</v>
      </c>
      <c r="V28" s="4">
        <v>0</v>
      </c>
      <c r="W28" s="4">
        <v>0</v>
      </c>
      <c r="X28" s="4" t="s">
        <v>179</v>
      </c>
      <c r="Y28" s="4" t="s">
        <v>180</v>
      </c>
    </row>
    <row r="29" s="4" customFormat="1" spans="1:25">
      <c r="A29" s="4" t="s">
        <v>181</v>
      </c>
      <c r="B29" s="4" t="s">
        <v>26</v>
      </c>
      <c r="C29" s="4" t="s">
        <v>27</v>
      </c>
      <c r="D29" s="4" t="s">
        <v>182</v>
      </c>
      <c r="E29" s="4" t="s">
        <v>183</v>
      </c>
      <c r="F29" s="6">
        <v>45004</v>
      </c>
      <c r="G29" s="6">
        <v>45005</v>
      </c>
      <c r="H29" s="4">
        <v>1</v>
      </c>
      <c r="I29" s="4">
        <v>1</v>
      </c>
      <c r="J29" s="4">
        <v>1</v>
      </c>
      <c r="K29" s="4" t="s">
        <v>30</v>
      </c>
      <c r="L29" s="4">
        <v>1351</v>
      </c>
      <c r="M29" s="4">
        <v>1351</v>
      </c>
      <c r="N29" s="4" t="s">
        <v>184</v>
      </c>
      <c r="O29" s="4" t="s">
        <v>32</v>
      </c>
      <c r="P29" s="4" t="s">
        <v>33</v>
      </c>
      <c r="Q29" s="4">
        <v>0</v>
      </c>
      <c r="R29" s="7">
        <v>44988</v>
      </c>
      <c r="S29" s="6">
        <v>45008</v>
      </c>
      <c r="T29" s="4" t="s">
        <v>34</v>
      </c>
      <c r="U29" s="4">
        <v>1351</v>
      </c>
      <c r="V29" s="4">
        <v>0</v>
      </c>
      <c r="W29" s="4">
        <v>0</v>
      </c>
      <c r="X29" s="4" t="s">
        <v>185</v>
      </c>
      <c r="Y29" s="4" t="s">
        <v>36</v>
      </c>
    </row>
    <row r="30" s="4" customFormat="1" spans="1:25">
      <c r="A30" s="4" t="s">
        <v>186</v>
      </c>
      <c r="B30" s="4" t="s">
        <v>26</v>
      </c>
      <c r="C30" s="4" t="s">
        <v>27</v>
      </c>
      <c r="D30" s="4" t="s">
        <v>187</v>
      </c>
      <c r="E30" s="4" t="s">
        <v>188</v>
      </c>
      <c r="F30" s="6">
        <v>45004</v>
      </c>
      <c r="G30" s="6">
        <v>45005</v>
      </c>
      <c r="H30" s="4">
        <v>1</v>
      </c>
      <c r="I30" s="4">
        <v>1</v>
      </c>
      <c r="J30" s="4">
        <v>1</v>
      </c>
      <c r="K30" s="4" t="s">
        <v>30</v>
      </c>
      <c r="L30" s="4">
        <v>297</v>
      </c>
      <c r="M30" s="4">
        <v>297</v>
      </c>
      <c r="N30" s="4" t="s">
        <v>189</v>
      </c>
      <c r="O30" s="4" t="s">
        <v>32</v>
      </c>
      <c r="P30" s="4" t="s">
        <v>33</v>
      </c>
      <c r="Q30" s="4">
        <v>0</v>
      </c>
      <c r="R30" s="7">
        <v>44988</v>
      </c>
      <c r="S30" s="6">
        <v>45008</v>
      </c>
      <c r="T30" s="4" t="s">
        <v>34</v>
      </c>
      <c r="U30" s="4">
        <v>297</v>
      </c>
      <c r="V30" s="4">
        <v>0</v>
      </c>
      <c r="W30" s="4">
        <v>0</v>
      </c>
      <c r="X30" s="4" t="s">
        <v>190</v>
      </c>
      <c r="Y30" s="4" t="s">
        <v>36</v>
      </c>
    </row>
    <row r="31" s="4" customFormat="1" spans="1:25">
      <c r="A31" s="4" t="s">
        <v>191</v>
      </c>
      <c r="B31" s="4" t="s">
        <v>26</v>
      </c>
      <c r="C31" s="4" t="s">
        <v>27</v>
      </c>
      <c r="D31" s="4" t="s">
        <v>192</v>
      </c>
      <c r="E31" s="4" t="s">
        <v>154</v>
      </c>
      <c r="F31" s="6">
        <v>45004</v>
      </c>
      <c r="G31" s="6">
        <v>45005</v>
      </c>
      <c r="H31" s="4">
        <v>1</v>
      </c>
      <c r="I31" s="4">
        <v>1</v>
      </c>
      <c r="J31" s="4">
        <v>1</v>
      </c>
      <c r="K31" s="4" t="s">
        <v>30</v>
      </c>
      <c r="L31" s="4">
        <v>779</v>
      </c>
      <c r="M31" s="4">
        <v>779</v>
      </c>
      <c r="N31" s="4" t="s">
        <v>193</v>
      </c>
      <c r="O31" s="4" t="s">
        <v>32</v>
      </c>
      <c r="P31" s="4" t="s">
        <v>33</v>
      </c>
      <c r="Q31" s="4">
        <v>0</v>
      </c>
      <c r="R31" s="7">
        <v>44988</v>
      </c>
      <c r="S31" s="6">
        <v>45008</v>
      </c>
      <c r="T31" s="4" t="s">
        <v>34</v>
      </c>
      <c r="U31" s="4">
        <v>779</v>
      </c>
      <c r="V31" s="4">
        <v>0</v>
      </c>
      <c r="W31" s="4">
        <v>0</v>
      </c>
      <c r="X31" s="4" t="s">
        <v>194</v>
      </c>
      <c r="Y31" s="4" t="s">
        <v>36</v>
      </c>
    </row>
    <row r="32" s="4" customFormat="1" spans="1:25">
      <c r="A32" s="4" t="s">
        <v>195</v>
      </c>
      <c r="B32" s="4" t="s">
        <v>26</v>
      </c>
      <c r="C32" s="4" t="s">
        <v>27</v>
      </c>
      <c r="D32" s="4" t="s">
        <v>196</v>
      </c>
      <c r="E32" s="4" t="s">
        <v>197</v>
      </c>
      <c r="F32" s="6">
        <v>45004</v>
      </c>
      <c r="G32" s="6">
        <v>45005</v>
      </c>
      <c r="H32" s="4">
        <v>1</v>
      </c>
      <c r="I32" s="4">
        <v>1</v>
      </c>
      <c r="J32" s="4">
        <v>1</v>
      </c>
      <c r="K32" s="4" t="s">
        <v>30</v>
      </c>
      <c r="L32" s="4">
        <v>375</v>
      </c>
      <c r="M32" s="4">
        <v>375</v>
      </c>
      <c r="N32" s="4" t="s">
        <v>198</v>
      </c>
      <c r="O32" s="4" t="s">
        <v>32</v>
      </c>
      <c r="P32" s="4" t="s">
        <v>33</v>
      </c>
      <c r="Q32" s="4">
        <v>0</v>
      </c>
      <c r="R32" s="7">
        <v>44989</v>
      </c>
      <c r="S32" s="6">
        <v>45008</v>
      </c>
      <c r="T32" s="4" t="s">
        <v>34</v>
      </c>
      <c r="U32" s="4">
        <v>375</v>
      </c>
      <c r="V32" s="4">
        <v>0</v>
      </c>
      <c r="W32" s="4">
        <v>0</v>
      </c>
      <c r="X32" s="4" t="s">
        <v>199</v>
      </c>
      <c r="Y32" s="4" t="s">
        <v>200</v>
      </c>
    </row>
    <row r="33" s="4" customFormat="1" spans="1:25">
      <c r="A33" s="4" t="s">
        <v>186</v>
      </c>
      <c r="B33" s="4" t="s">
        <v>26</v>
      </c>
      <c r="C33" s="4" t="s">
        <v>146</v>
      </c>
      <c r="D33" s="4" t="s">
        <v>187</v>
      </c>
      <c r="E33" s="4" t="s">
        <v>188</v>
      </c>
      <c r="F33" s="6">
        <v>45004</v>
      </c>
      <c r="G33" s="6">
        <v>45005</v>
      </c>
      <c r="H33" s="4">
        <v>1</v>
      </c>
      <c r="I33" s="4">
        <v>1</v>
      </c>
      <c r="J33" s="4">
        <v>1</v>
      </c>
      <c r="K33" s="4" t="s">
        <v>30</v>
      </c>
      <c r="L33" s="4">
        <v>-297</v>
      </c>
      <c r="M33" s="4">
        <v>-297</v>
      </c>
      <c r="N33" s="4" t="s">
        <v>189</v>
      </c>
      <c r="O33" s="4" t="s">
        <v>32</v>
      </c>
      <c r="P33" s="4" t="s">
        <v>33</v>
      </c>
      <c r="Q33" s="4">
        <v>0</v>
      </c>
      <c r="R33" s="7">
        <v>44988</v>
      </c>
      <c r="S33" s="6">
        <v>45008</v>
      </c>
      <c r="T33" s="4" t="s">
        <v>34</v>
      </c>
      <c r="U33" s="4">
        <v>-297</v>
      </c>
      <c r="V33" s="4">
        <v>0</v>
      </c>
      <c r="W33" s="4">
        <v>0</v>
      </c>
      <c r="X33" s="4" t="s">
        <v>190</v>
      </c>
      <c r="Y33" s="4" t="s">
        <v>36</v>
      </c>
    </row>
    <row r="34" s="4" customFormat="1" spans="1:25">
      <c r="A34" s="4" t="s">
        <v>201</v>
      </c>
      <c r="B34" s="4" t="s">
        <v>26</v>
      </c>
      <c r="C34" s="4" t="s">
        <v>27</v>
      </c>
      <c r="D34" s="4" t="s">
        <v>202</v>
      </c>
      <c r="E34" s="4" t="s">
        <v>203</v>
      </c>
      <c r="F34" s="6">
        <v>45003</v>
      </c>
      <c r="G34" s="6">
        <v>45005</v>
      </c>
      <c r="H34" s="4">
        <v>2</v>
      </c>
      <c r="I34" s="4">
        <v>2</v>
      </c>
      <c r="J34" s="4">
        <v>4</v>
      </c>
      <c r="K34" s="4" t="s">
        <v>30</v>
      </c>
      <c r="L34" s="4">
        <v>1068</v>
      </c>
      <c r="M34" s="4">
        <v>1068</v>
      </c>
      <c r="N34" s="4" t="s">
        <v>204</v>
      </c>
      <c r="O34" s="4" t="s">
        <v>32</v>
      </c>
      <c r="P34" s="4" t="s">
        <v>33</v>
      </c>
      <c r="Q34" s="4">
        <v>0</v>
      </c>
      <c r="R34" s="7">
        <v>44990</v>
      </c>
      <c r="S34" s="6">
        <v>45008</v>
      </c>
      <c r="T34" s="4" t="s">
        <v>34</v>
      </c>
      <c r="U34" s="4">
        <v>1068</v>
      </c>
      <c r="V34" s="4">
        <v>0</v>
      </c>
      <c r="W34" s="4">
        <v>0</v>
      </c>
      <c r="X34" s="4" t="s">
        <v>205</v>
      </c>
      <c r="Y34" s="4" t="s">
        <v>206</v>
      </c>
    </row>
    <row r="35" s="4" customFormat="1" spans="1:25">
      <c r="A35" s="4" t="s">
        <v>207</v>
      </c>
      <c r="B35" s="4" t="s">
        <v>26</v>
      </c>
      <c r="C35" s="4" t="s">
        <v>27</v>
      </c>
      <c r="D35" s="4" t="s">
        <v>208</v>
      </c>
      <c r="E35" s="4" t="s">
        <v>177</v>
      </c>
      <c r="F35" s="6">
        <v>45004</v>
      </c>
      <c r="G35" s="6">
        <v>45005</v>
      </c>
      <c r="H35" s="4">
        <v>1</v>
      </c>
      <c r="I35" s="4">
        <v>1</v>
      </c>
      <c r="J35" s="4">
        <v>1</v>
      </c>
      <c r="K35" s="4" t="s">
        <v>30</v>
      </c>
      <c r="L35" s="4">
        <v>1180</v>
      </c>
      <c r="M35" s="4">
        <v>1180</v>
      </c>
      <c r="N35" s="4" t="s">
        <v>209</v>
      </c>
      <c r="O35" s="4" t="s">
        <v>32</v>
      </c>
      <c r="P35" s="4" t="s">
        <v>33</v>
      </c>
      <c r="Q35" s="4">
        <v>0</v>
      </c>
      <c r="R35" s="7">
        <v>44990</v>
      </c>
      <c r="S35" s="6">
        <v>45008</v>
      </c>
      <c r="T35" s="4" t="s">
        <v>34</v>
      </c>
      <c r="U35" s="4">
        <v>1180</v>
      </c>
      <c r="V35" s="4">
        <v>0</v>
      </c>
      <c r="W35" s="4">
        <v>0</v>
      </c>
      <c r="X35" s="4" t="s">
        <v>210</v>
      </c>
      <c r="Y35" s="4" t="s">
        <v>211</v>
      </c>
    </row>
    <row r="36" s="4" customFormat="1" spans="1:25">
      <c r="A36" s="4" t="s">
        <v>212</v>
      </c>
      <c r="B36" s="4" t="s">
        <v>26</v>
      </c>
      <c r="C36" s="4" t="s">
        <v>27</v>
      </c>
      <c r="D36" s="4" t="s">
        <v>213</v>
      </c>
      <c r="E36" s="4" t="s">
        <v>214</v>
      </c>
      <c r="F36" s="6">
        <v>44998</v>
      </c>
      <c r="G36" s="6">
        <v>45005</v>
      </c>
      <c r="H36" s="4">
        <v>1</v>
      </c>
      <c r="I36" s="4">
        <v>7</v>
      </c>
      <c r="J36" s="4">
        <v>7</v>
      </c>
      <c r="K36" s="4" t="s">
        <v>30</v>
      </c>
      <c r="L36" s="4">
        <v>6363</v>
      </c>
      <c r="M36" s="4">
        <v>6363</v>
      </c>
      <c r="N36" s="4" t="s">
        <v>215</v>
      </c>
      <c r="O36" s="4" t="s">
        <v>32</v>
      </c>
      <c r="P36" s="4" t="s">
        <v>33</v>
      </c>
      <c r="Q36" s="4">
        <v>0</v>
      </c>
      <c r="R36" s="7">
        <v>44991</v>
      </c>
      <c r="S36" s="6">
        <v>45008</v>
      </c>
      <c r="T36" s="4" t="s">
        <v>34</v>
      </c>
      <c r="U36" s="4">
        <v>6363</v>
      </c>
      <c r="V36" s="4">
        <v>0</v>
      </c>
      <c r="W36" s="4">
        <v>0</v>
      </c>
      <c r="X36" s="4" t="s">
        <v>216</v>
      </c>
      <c r="Y36" s="4" t="s">
        <v>36</v>
      </c>
    </row>
    <row r="37" s="4" customFormat="1" spans="1:25">
      <c r="A37" s="4" t="s">
        <v>217</v>
      </c>
      <c r="B37" s="4" t="s">
        <v>26</v>
      </c>
      <c r="C37" s="4" t="s">
        <v>27</v>
      </c>
      <c r="D37" s="4" t="s">
        <v>218</v>
      </c>
      <c r="E37" s="4" t="s">
        <v>219</v>
      </c>
      <c r="F37" s="6">
        <v>45003</v>
      </c>
      <c r="G37" s="6">
        <v>45005</v>
      </c>
      <c r="H37" s="4">
        <v>1</v>
      </c>
      <c r="I37" s="4">
        <v>2</v>
      </c>
      <c r="J37" s="4">
        <v>2</v>
      </c>
      <c r="K37" s="4" t="s">
        <v>30</v>
      </c>
      <c r="L37" s="4">
        <v>1624</v>
      </c>
      <c r="M37" s="4">
        <v>1624</v>
      </c>
      <c r="N37" s="4" t="s">
        <v>220</v>
      </c>
      <c r="O37" s="4" t="s">
        <v>32</v>
      </c>
      <c r="P37" s="4" t="s">
        <v>33</v>
      </c>
      <c r="Q37" s="4">
        <v>0</v>
      </c>
      <c r="R37" s="7">
        <v>44991</v>
      </c>
      <c r="S37" s="6">
        <v>45008</v>
      </c>
      <c r="T37" s="4" t="s">
        <v>34</v>
      </c>
      <c r="U37" s="4">
        <v>1624</v>
      </c>
      <c r="V37" s="4">
        <v>0</v>
      </c>
      <c r="W37" s="4">
        <v>0</v>
      </c>
      <c r="X37" s="4" t="s">
        <v>221</v>
      </c>
      <c r="Y37" s="4" t="s">
        <v>36</v>
      </c>
    </row>
    <row r="38" s="4" customFormat="1" spans="1:25">
      <c r="A38" s="4" t="s">
        <v>135</v>
      </c>
      <c r="B38" s="4" t="s">
        <v>26</v>
      </c>
      <c r="C38" s="4" t="s">
        <v>146</v>
      </c>
      <c r="D38" s="4" t="s">
        <v>136</v>
      </c>
      <c r="E38" s="4" t="s">
        <v>137</v>
      </c>
      <c r="F38" s="6">
        <v>45002</v>
      </c>
      <c r="G38" s="6">
        <v>45005</v>
      </c>
      <c r="H38" s="4">
        <v>1</v>
      </c>
      <c r="I38" s="4">
        <v>3</v>
      </c>
      <c r="J38" s="4">
        <v>3</v>
      </c>
      <c r="K38" s="4" t="s">
        <v>30</v>
      </c>
      <c r="L38" s="4">
        <v>-2175</v>
      </c>
      <c r="M38" s="4">
        <v>-2175</v>
      </c>
      <c r="N38" s="4" t="s">
        <v>138</v>
      </c>
      <c r="O38" s="4" t="s">
        <v>32</v>
      </c>
      <c r="P38" s="4" t="s">
        <v>33</v>
      </c>
      <c r="Q38" s="4">
        <v>0</v>
      </c>
      <c r="R38" s="7">
        <v>44982</v>
      </c>
      <c r="S38" s="6">
        <v>45008</v>
      </c>
      <c r="T38" s="4" t="s">
        <v>34</v>
      </c>
      <c r="U38" s="4">
        <v>-2175</v>
      </c>
      <c r="V38" s="4">
        <v>0</v>
      </c>
      <c r="W38" s="4">
        <v>0</v>
      </c>
      <c r="X38" s="4" t="s">
        <v>139</v>
      </c>
      <c r="Y38" s="4" t="s">
        <v>140</v>
      </c>
    </row>
    <row r="39" s="4" customFormat="1" spans="1:25">
      <c r="A39" s="4" t="s">
        <v>222</v>
      </c>
      <c r="B39" s="4" t="s">
        <v>26</v>
      </c>
      <c r="C39" s="4" t="s">
        <v>27</v>
      </c>
      <c r="D39" s="4" t="s">
        <v>223</v>
      </c>
      <c r="E39" s="4" t="s">
        <v>224</v>
      </c>
      <c r="F39" s="6">
        <v>45002</v>
      </c>
      <c r="G39" s="6">
        <v>45005</v>
      </c>
      <c r="H39" s="4">
        <v>1</v>
      </c>
      <c r="I39" s="4">
        <v>3</v>
      </c>
      <c r="J39" s="4">
        <v>3</v>
      </c>
      <c r="K39" s="4" t="s">
        <v>30</v>
      </c>
      <c r="L39" s="4">
        <v>870</v>
      </c>
      <c r="M39" s="4">
        <v>870</v>
      </c>
      <c r="N39" s="4" t="s">
        <v>225</v>
      </c>
      <c r="O39" s="4" t="s">
        <v>32</v>
      </c>
      <c r="P39" s="4" t="s">
        <v>33</v>
      </c>
      <c r="Q39" s="4">
        <v>0</v>
      </c>
      <c r="R39" s="7">
        <v>44992</v>
      </c>
      <c r="S39" s="6">
        <v>45008</v>
      </c>
      <c r="T39" s="4" t="s">
        <v>34</v>
      </c>
      <c r="U39" s="4">
        <v>870</v>
      </c>
      <c r="V39" s="4">
        <v>0</v>
      </c>
      <c r="W39" s="4">
        <v>0</v>
      </c>
      <c r="X39" s="4" t="s">
        <v>226</v>
      </c>
      <c r="Y39" s="4" t="s">
        <v>36</v>
      </c>
    </row>
    <row r="40" s="4" customFormat="1" spans="1:25">
      <c r="A40" s="4" t="s">
        <v>227</v>
      </c>
      <c r="B40" s="4" t="s">
        <v>26</v>
      </c>
      <c r="C40" s="4" t="s">
        <v>27</v>
      </c>
      <c r="D40" s="4" t="s">
        <v>228</v>
      </c>
      <c r="E40" s="4" t="s">
        <v>229</v>
      </c>
      <c r="F40" s="6">
        <v>45004</v>
      </c>
      <c r="G40" s="6">
        <v>45005</v>
      </c>
      <c r="H40" s="4">
        <v>1</v>
      </c>
      <c r="I40" s="4">
        <v>1</v>
      </c>
      <c r="J40" s="4">
        <v>1</v>
      </c>
      <c r="K40" s="4" t="s">
        <v>30</v>
      </c>
      <c r="L40" s="4">
        <v>885</v>
      </c>
      <c r="M40" s="4">
        <v>885</v>
      </c>
      <c r="N40" s="4" t="s">
        <v>230</v>
      </c>
      <c r="O40" s="4" t="s">
        <v>32</v>
      </c>
      <c r="P40" s="4" t="s">
        <v>33</v>
      </c>
      <c r="Q40" s="4">
        <v>0</v>
      </c>
      <c r="R40" s="7">
        <v>44993</v>
      </c>
      <c r="S40" s="6">
        <v>45008</v>
      </c>
      <c r="T40" s="4" t="s">
        <v>34</v>
      </c>
      <c r="U40" s="4">
        <v>885</v>
      </c>
      <c r="V40" s="4">
        <v>0</v>
      </c>
      <c r="W40" s="4">
        <v>0</v>
      </c>
      <c r="X40" s="4" t="s">
        <v>231</v>
      </c>
      <c r="Y40" s="4" t="s">
        <v>36</v>
      </c>
    </row>
    <row r="41" s="4" customFormat="1" spans="1:25">
      <c r="A41" s="4" t="s">
        <v>232</v>
      </c>
      <c r="B41" s="4" t="s">
        <v>26</v>
      </c>
      <c r="C41" s="4" t="s">
        <v>27</v>
      </c>
      <c r="D41" s="4" t="s">
        <v>233</v>
      </c>
      <c r="E41" s="4" t="s">
        <v>234</v>
      </c>
      <c r="F41" s="6">
        <v>45002</v>
      </c>
      <c r="G41" s="6">
        <v>45005</v>
      </c>
      <c r="H41" s="4">
        <v>1</v>
      </c>
      <c r="I41" s="4">
        <v>3</v>
      </c>
      <c r="J41" s="4">
        <v>3</v>
      </c>
      <c r="K41" s="4" t="s">
        <v>30</v>
      </c>
      <c r="L41" s="4">
        <v>2916</v>
      </c>
      <c r="M41" s="4">
        <v>2916</v>
      </c>
      <c r="N41" s="4" t="s">
        <v>235</v>
      </c>
      <c r="O41" s="4" t="s">
        <v>32</v>
      </c>
      <c r="P41" s="4" t="s">
        <v>33</v>
      </c>
      <c r="Q41" s="4">
        <v>0</v>
      </c>
      <c r="R41" s="7">
        <v>44993</v>
      </c>
      <c r="S41" s="6">
        <v>45008</v>
      </c>
      <c r="T41" s="4" t="s">
        <v>34</v>
      </c>
      <c r="U41" s="4">
        <v>2916</v>
      </c>
      <c r="V41" s="4">
        <v>0</v>
      </c>
      <c r="W41" s="4">
        <v>0</v>
      </c>
      <c r="X41" s="4" t="s">
        <v>236</v>
      </c>
      <c r="Y41" s="4" t="s">
        <v>237</v>
      </c>
    </row>
    <row r="42" s="4" customFormat="1" spans="1:25">
      <c r="A42" s="4" t="s">
        <v>238</v>
      </c>
      <c r="B42" s="4" t="s">
        <v>26</v>
      </c>
      <c r="C42" s="4" t="s">
        <v>27</v>
      </c>
      <c r="D42" s="4" t="s">
        <v>239</v>
      </c>
      <c r="E42" s="4" t="s">
        <v>240</v>
      </c>
      <c r="F42" s="6">
        <v>45003</v>
      </c>
      <c r="G42" s="6">
        <v>45005</v>
      </c>
      <c r="H42" s="4">
        <v>1</v>
      </c>
      <c r="I42" s="4">
        <v>2</v>
      </c>
      <c r="J42" s="4">
        <v>2</v>
      </c>
      <c r="K42" s="4" t="s">
        <v>30</v>
      </c>
      <c r="L42" s="4">
        <v>352</v>
      </c>
      <c r="M42" s="4">
        <v>352</v>
      </c>
      <c r="N42" s="4" t="s">
        <v>241</v>
      </c>
      <c r="O42" s="4" t="s">
        <v>32</v>
      </c>
      <c r="P42" s="4" t="s">
        <v>33</v>
      </c>
      <c r="Q42" s="4">
        <v>0</v>
      </c>
      <c r="R42" s="7">
        <v>44994</v>
      </c>
      <c r="S42" s="6">
        <v>45008</v>
      </c>
      <c r="T42" s="4" t="s">
        <v>34</v>
      </c>
      <c r="U42" s="4">
        <v>352</v>
      </c>
      <c r="V42" s="4">
        <v>0</v>
      </c>
      <c r="W42" s="4">
        <v>0</v>
      </c>
      <c r="X42" s="4" t="s">
        <v>242</v>
      </c>
      <c r="Y42" s="4" t="s">
        <v>243</v>
      </c>
    </row>
    <row r="43" s="4" customFormat="1" spans="1:25">
      <c r="A43" s="4" t="s">
        <v>244</v>
      </c>
      <c r="B43" s="4" t="s">
        <v>26</v>
      </c>
      <c r="C43" s="4" t="s">
        <v>27</v>
      </c>
      <c r="D43" s="4" t="s">
        <v>245</v>
      </c>
      <c r="E43" s="4" t="s">
        <v>246</v>
      </c>
      <c r="F43" s="6">
        <v>45001</v>
      </c>
      <c r="G43" s="6">
        <v>45005</v>
      </c>
      <c r="H43" s="4">
        <v>1</v>
      </c>
      <c r="I43" s="4">
        <v>4</v>
      </c>
      <c r="J43" s="4">
        <v>4</v>
      </c>
      <c r="K43" s="4" t="s">
        <v>30</v>
      </c>
      <c r="L43" s="4">
        <v>1408</v>
      </c>
      <c r="M43" s="4">
        <v>1408</v>
      </c>
      <c r="N43" s="4" t="s">
        <v>247</v>
      </c>
      <c r="O43" s="4" t="s">
        <v>32</v>
      </c>
      <c r="P43" s="4" t="s">
        <v>33</v>
      </c>
      <c r="Q43" s="4">
        <v>0</v>
      </c>
      <c r="R43" s="7">
        <v>44994</v>
      </c>
      <c r="S43" s="6">
        <v>45008</v>
      </c>
      <c r="T43" s="4" t="s">
        <v>34</v>
      </c>
      <c r="U43" s="4">
        <v>1408</v>
      </c>
      <c r="V43" s="4">
        <v>0</v>
      </c>
      <c r="W43" s="4">
        <v>0</v>
      </c>
      <c r="X43" s="4" t="s">
        <v>248</v>
      </c>
      <c r="Y43" s="4" t="s">
        <v>249</v>
      </c>
    </row>
    <row r="44" s="4" customFormat="1" spans="1:25">
      <c r="A44" s="4" t="s">
        <v>250</v>
      </c>
      <c r="B44" s="4" t="s">
        <v>26</v>
      </c>
      <c r="C44" s="4" t="s">
        <v>27</v>
      </c>
      <c r="D44" s="4" t="s">
        <v>251</v>
      </c>
      <c r="E44" s="4" t="s">
        <v>252</v>
      </c>
      <c r="F44" s="6">
        <v>45004</v>
      </c>
      <c r="G44" s="6">
        <v>45005</v>
      </c>
      <c r="H44" s="4">
        <v>1</v>
      </c>
      <c r="I44" s="4">
        <v>1</v>
      </c>
      <c r="J44" s="4">
        <v>1</v>
      </c>
      <c r="K44" s="4" t="s">
        <v>30</v>
      </c>
      <c r="L44" s="4">
        <v>424</v>
      </c>
      <c r="M44" s="4">
        <v>424</v>
      </c>
      <c r="N44" s="4" t="s">
        <v>253</v>
      </c>
      <c r="O44" s="4" t="s">
        <v>32</v>
      </c>
      <c r="P44" s="4" t="s">
        <v>33</v>
      </c>
      <c r="Q44" s="4">
        <v>0</v>
      </c>
      <c r="R44" s="7">
        <v>44995</v>
      </c>
      <c r="S44" s="6">
        <v>45008</v>
      </c>
      <c r="T44" s="4" t="s">
        <v>34</v>
      </c>
      <c r="U44" s="4">
        <v>424</v>
      </c>
      <c r="V44" s="4">
        <v>0</v>
      </c>
      <c r="W44" s="4">
        <v>0</v>
      </c>
      <c r="X44" s="4" t="s">
        <v>254</v>
      </c>
      <c r="Y44" s="4" t="s">
        <v>36</v>
      </c>
    </row>
    <row r="45" s="4" customFormat="1" spans="1:25">
      <c r="A45" s="4" t="s">
        <v>255</v>
      </c>
      <c r="B45" s="4" t="s">
        <v>26</v>
      </c>
      <c r="C45" s="4" t="s">
        <v>27</v>
      </c>
      <c r="D45" s="4" t="s">
        <v>256</v>
      </c>
      <c r="E45" s="4" t="s">
        <v>257</v>
      </c>
      <c r="F45" s="6">
        <v>45003</v>
      </c>
      <c r="G45" s="6">
        <v>45005</v>
      </c>
      <c r="H45" s="4">
        <v>1</v>
      </c>
      <c r="I45" s="4">
        <v>2</v>
      </c>
      <c r="J45" s="4">
        <v>2</v>
      </c>
      <c r="K45" s="4" t="s">
        <v>30</v>
      </c>
      <c r="L45" s="4">
        <v>3441</v>
      </c>
      <c r="M45" s="4">
        <v>3441</v>
      </c>
      <c r="N45" s="4" t="s">
        <v>258</v>
      </c>
      <c r="O45" s="4" t="s">
        <v>32</v>
      </c>
      <c r="P45" s="4" t="s">
        <v>33</v>
      </c>
      <c r="Q45" s="4">
        <v>0</v>
      </c>
      <c r="R45" s="7">
        <v>44995</v>
      </c>
      <c r="S45" s="6">
        <v>45008</v>
      </c>
      <c r="T45" s="4" t="s">
        <v>34</v>
      </c>
      <c r="U45" s="4">
        <v>3441</v>
      </c>
      <c r="V45" s="4">
        <v>0</v>
      </c>
      <c r="W45" s="4">
        <v>0</v>
      </c>
      <c r="X45" s="4" t="s">
        <v>259</v>
      </c>
      <c r="Y45" s="4" t="s">
        <v>260</v>
      </c>
    </row>
    <row r="46" s="4" customFormat="1" spans="1:25">
      <c r="A46" s="4" t="s">
        <v>261</v>
      </c>
      <c r="B46" s="4" t="s">
        <v>26</v>
      </c>
      <c r="C46" s="4" t="s">
        <v>27</v>
      </c>
      <c r="D46" s="4" t="s">
        <v>262</v>
      </c>
      <c r="E46" s="4" t="s">
        <v>263</v>
      </c>
      <c r="F46" s="6">
        <v>45004</v>
      </c>
      <c r="G46" s="6">
        <v>45005</v>
      </c>
      <c r="H46" s="4">
        <v>1</v>
      </c>
      <c r="I46" s="4">
        <v>1</v>
      </c>
      <c r="J46" s="4">
        <v>1</v>
      </c>
      <c r="K46" s="4" t="s">
        <v>30</v>
      </c>
      <c r="L46" s="4">
        <v>637</v>
      </c>
      <c r="M46" s="4">
        <v>637</v>
      </c>
      <c r="N46" s="4" t="s">
        <v>264</v>
      </c>
      <c r="O46" s="4" t="s">
        <v>32</v>
      </c>
      <c r="P46" s="4" t="s">
        <v>33</v>
      </c>
      <c r="Q46" s="4">
        <v>0</v>
      </c>
      <c r="R46" s="7">
        <v>44995</v>
      </c>
      <c r="S46" s="6">
        <v>45008</v>
      </c>
      <c r="T46" s="4" t="s">
        <v>34</v>
      </c>
      <c r="U46" s="4">
        <v>637</v>
      </c>
      <c r="V46" s="4">
        <v>0</v>
      </c>
      <c r="W46" s="4">
        <v>0</v>
      </c>
      <c r="X46" s="4" t="s">
        <v>265</v>
      </c>
      <c r="Y46" s="4" t="s">
        <v>266</v>
      </c>
    </row>
    <row r="47" s="4" customFormat="1" spans="1:25">
      <c r="A47" s="4" t="s">
        <v>267</v>
      </c>
      <c r="B47" s="4" t="s">
        <v>26</v>
      </c>
      <c r="C47" s="4" t="s">
        <v>27</v>
      </c>
      <c r="D47" s="4" t="s">
        <v>268</v>
      </c>
      <c r="E47" s="4" t="s">
        <v>269</v>
      </c>
      <c r="F47" s="6">
        <v>45002</v>
      </c>
      <c r="G47" s="6">
        <v>45005</v>
      </c>
      <c r="H47" s="4">
        <v>1</v>
      </c>
      <c r="I47" s="4">
        <v>3</v>
      </c>
      <c r="J47" s="4">
        <v>3</v>
      </c>
      <c r="K47" s="4" t="s">
        <v>30</v>
      </c>
      <c r="L47" s="4">
        <v>861</v>
      </c>
      <c r="M47" s="4">
        <v>861</v>
      </c>
      <c r="N47" s="4" t="s">
        <v>270</v>
      </c>
      <c r="O47" s="4" t="s">
        <v>32</v>
      </c>
      <c r="P47" s="4" t="s">
        <v>33</v>
      </c>
      <c r="Q47" s="4">
        <v>0</v>
      </c>
      <c r="R47" s="7">
        <v>44995</v>
      </c>
      <c r="S47" s="6">
        <v>45008</v>
      </c>
      <c r="T47" s="4" t="s">
        <v>34</v>
      </c>
      <c r="U47" s="4">
        <v>861</v>
      </c>
      <c r="V47" s="4">
        <v>0</v>
      </c>
      <c r="W47" s="4">
        <v>0</v>
      </c>
      <c r="X47" s="4" t="s">
        <v>271</v>
      </c>
      <c r="Y47" s="4" t="s">
        <v>272</v>
      </c>
    </row>
    <row r="48" s="4" customFormat="1" spans="1:25">
      <c r="A48" s="4" t="s">
        <v>250</v>
      </c>
      <c r="B48" s="4" t="s">
        <v>26</v>
      </c>
      <c r="C48" s="4" t="s">
        <v>146</v>
      </c>
      <c r="D48" s="4" t="s">
        <v>251</v>
      </c>
      <c r="E48" s="4" t="s">
        <v>252</v>
      </c>
      <c r="F48" s="6">
        <v>45004</v>
      </c>
      <c r="G48" s="6">
        <v>45005</v>
      </c>
      <c r="H48" s="4">
        <v>1</v>
      </c>
      <c r="I48" s="4">
        <v>1</v>
      </c>
      <c r="J48" s="4">
        <v>1</v>
      </c>
      <c r="K48" s="4" t="s">
        <v>30</v>
      </c>
      <c r="L48" s="4">
        <v>-424</v>
      </c>
      <c r="M48" s="4">
        <v>-424</v>
      </c>
      <c r="N48" s="4" t="s">
        <v>253</v>
      </c>
      <c r="O48" s="4" t="s">
        <v>32</v>
      </c>
      <c r="P48" s="4" t="s">
        <v>33</v>
      </c>
      <c r="Q48" s="4">
        <v>0</v>
      </c>
      <c r="R48" s="7">
        <v>44995</v>
      </c>
      <c r="S48" s="6">
        <v>45008</v>
      </c>
      <c r="T48" s="4" t="s">
        <v>34</v>
      </c>
      <c r="U48" s="4">
        <v>-424</v>
      </c>
      <c r="V48" s="4">
        <v>0</v>
      </c>
      <c r="W48" s="4">
        <v>0</v>
      </c>
      <c r="X48" s="4" t="s">
        <v>254</v>
      </c>
      <c r="Y48" s="4" t="s">
        <v>36</v>
      </c>
    </row>
    <row r="49" s="4" customFormat="1" spans="1:25">
      <c r="A49" s="4" t="s">
        <v>273</v>
      </c>
      <c r="B49" s="4" t="s">
        <v>26</v>
      </c>
      <c r="C49" s="4" t="s">
        <v>27</v>
      </c>
      <c r="D49" s="4" t="s">
        <v>136</v>
      </c>
      <c r="E49" s="4" t="s">
        <v>274</v>
      </c>
      <c r="F49" s="6">
        <v>45002</v>
      </c>
      <c r="G49" s="6">
        <v>45005</v>
      </c>
      <c r="H49" s="4">
        <v>1</v>
      </c>
      <c r="I49" s="4">
        <v>3</v>
      </c>
      <c r="J49" s="4">
        <v>3</v>
      </c>
      <c r="K49" s="4" t="s">
        <v>30</v>
      </c>
      <c r="L49" s="4">
        <v>2643</v>
      </c>
      <c r="M49" s="4">
        <v>2643</v>
      </c>
      <c r="N49" s="4" t="s">
        <v>275</v>
      </c>
      <c r="O49" s="4" t="s">
        <v>32</v>
      </c>
      <c r="P49" s="4" t="s">
        <v>33</v>
      </c>
      <c r="Q49" s="4">
        <v>0</v>
      </c>
      <c r="R49" s="7">
        <v>44997</v>
      </c>
      <c r="S49" s="6">
        <v>45008</v>
      </c>
      <c r="T49" s="4" t="s">
        <v>34</v>
      </c>
      <c r="U49" s="4">
        <v>2643</v>
      </c>
      <c r="V49" s="4">
        <v>0</v>
      </c>
      <c r="W49" s="4">
        <v>0</v>
      </c>
      <c r="X49" s="4" t="s">
        <v>276</v>
      </c>
      <c r="Y49" s="4" t="s">
        <v>277</v>
      </c>
    </row>
    <row r="50" s="4" customFormat="1" spans="1:25">
      <c r="A50" s="4" t="s">
        <v>278</v>
      </c>
      <c r="B50" s="4" t="s">
        <v>26</v>
      </c>
      <c r="C50" s="4" t="s">
        <v>27</v>
      </c>
      <c r="D50" s="4" t="s">
        <v>279</v>
      </c>
      <c r="E50" s="4" t="s">
        <v>280</v>
      </c>
      <c r="F50" s="6">
        <v>45004</v>
      </c>
      <c r="G50" s="6">
        <v>45005</v>
      </c>
      <c r="H50" s="4">
        <v>1</v>
      </c>
      <c r="I50" s="4">
        <v>1</v>
      </c>
      <c r="J50" s="4">
        <v>1</v>
      </c>
      <c r="K50" s="4" t="s">
        <v>30</v>
      </c>
      <c r="L50" s="4">
        <v>1163</v>
      </c>
      <c r="M50" s="4">
        <v>1163</v>
      </c>
      <c r="N50" s="4" t="s">
        <v>281</v>
      </c>
      <c r="O50" s="4" t="s">
        <v>32</v>
      </c>
      <c r="P50" s="4" t="s">
        <v>33</v>
      </c>
      <c r="Q50" s="4">
        <v>0</v>
      </c>
      <c r="R50" s="7">
        <v>44997</v>
      </c>
      <c r="S50" s="6">
        <v>45008</v>
      </c>
      <c r="T50" s="4" t="s">
        <v>34</v>
      </c>
      <c r="U50" s="4">
        <v>1163</v>
      </c>
      <c r="V50" s="4">
        <v>0</v>
      </c>
      <c r="W50" s="4">
        <v>0</v>
      </c>
      <c r="X50" s="4" t="s">
        <v>282</v>
      </c>
      <c r="Y50" s="4" t="s">
        <v>36</v>
      </c>
    </row>
    <row r="51" s="4" customFormat="1" spans="1:25">
      <c r="A51" s="4" t="s">
        <v>283</v>
      </c>
      <c r="B51" s="4" t="s">
        <v>26</v>
      </c>
      <c r="C51" s="4" t="s">
        <v>27</v>
      </c>
      <c r="D51" s="4" t="s">
        <v>284</v>
      </c>
      <c r="E51" s="4" t="s">
        <v>285</v>
      </c>
      <c r="F51" s="6">
        <v>45003</v>
      </c>
      <c r="G51" s="6">
        <v>45005</v>
      </c>
      <c r="H51" s="4">
        <v>1</v>
      </c>
      <c r="I51" s="4">
        <v>2</v>
      </c>
      <c r="J51" s="4">
        <v>2</v>
      </c>
      <c r="K51" s="4" t="s">
        <v>30</v>
      </c>
      <c r="L51" s="4">
        <v>1806</v>
      </c>
      <c r="M51" s="4">
        <v>1806</v>
      </c>
      <c r="N51" s="4" t="s">
        <v>286</v>
      </c>
      <c r="O51" s="4" t="s">
        <v>32</v>
      </c>
      <c r="P51" s="4" t="s">
        <v>33</v>
      </c>
      <c r="Q51" s="4">
        <v>0</v>
      </c>
      <c r="R51" s="7">
        <v>44998</v>
      </c>
      <c r="S51" s="6">
        <v>45008</v>
      </c>
      <c r="T51" s="4" t="s">
        <v>34</v>
      </c>
      <c r="U51" s="4">
        <v>1806</v>
      </c>
      <c r="V51" s="4">
        <v>0</v>
      </c>
      <c r="W51" s="4">
        <v>0</v>
      </c>
      <c r="X51" s="4" t="s">
        <v>287</v>
      </c>
      <c r="Y51" s="4" t="s">
        <v>36</v>
      </c>
    </row>
    <row r="52" s="4" customFormat="1" spans="1:25">
      <c r="A52" s="4" t="s">
        <v>288</v>
      </c>
      <c r="B52" s="4" t="s">
        <v>26</v>
      </c>
      <c r="C52" s="4" t="s">
        <v>27</v>
      </c>
      <c r="D52" s="4" t="s">
        <v>289</v>
      </c>
      <c r="E52" s="4" t="s">
        <v>290</v>
      </c>
      <c r="F52" s="6">
        <v>45003</v>
      </c>
      <c r="G52" s="6">
        <v>45005</v>
      </c>
      <c r="H52" s="4">
        <v>1</v>
      </c>
      <c r="I52" s="4">
        <v>2</v>
      </c>
      <c r="J52" s="4">
        <v>2</v>
      </c>
      <c r="K52" s="4" t="s">
        <v>30</v>
      </c>
      <c r="L52" s="4">
        <v>1956</v>
      </c>
      <c r="M52" s="4">
        <v>1956</v>
      </c>
      <c r="N52" s="4" t="s">
        <v>291</v>
      </c>
      <c r="O52" s="4" t="s">
        <v>32</v>
      </c>
      <c r="P52" s="4" t="s">
        <v>33</v>
      </c>
      <c r="Q52" s="4">
        <v>0</v>
      </c>
      <c r="R52" s="7">
        <v>44998</v>
      </c>
      <c r="S52" s="6">
        <v>45008</v>
      </c>
      <c r="T52" s="4" t="s">
        <v>34</v>
      </c>
      <c r="U52" s="4">
        <v>1956</v>
      </c>
      <c r="V52" s="4">
        <v>0</v>
      </c>
      <c r="W52" s="4">
        <v>0</v>
      </c>
      <c r="X52" s="4" t="s">
        <v>292</v>
      </c>
      <c r="Y52" s="4" t="s">
        <v>293</v>
      </c>
    </row>
    <row r="53" s="4" customFormat="1" spans="1:25">
      <c r="A53" s="4" t="s">
        <v>294</v>
      </c>
      <c r="B53" s="4" t="s">
        <v>26</v>
      </c>
      <c r="C53" s="4" t="s">
        <v>27</v>
      </c>
      <c r="D53" s="4" t="s">
        <v>136</v>
      </c>
      <c r="E53" s="4" t="s">
        <v>295</v>
      </c>
      <c r="F53" s="6">
        <v>45003</v>
      </c>
      <c r="G53" s="6">
        <v>45005</v>
      </c>
      <c r="H53" s="4">
        <v>1</v>
      </c>
      <c r="I53" s="4">
        <v>2</v>
      </c>
      <c r="J53" s="4">
        <v>2</v>
      </c>
      <c r="K53" s="4" t="s">
        <v>30</v>
      </c>
      <c r="L53" s="4">
        <v>1330</v>
      </c>
      <c r="M53" s="4">
        <v>1330</v>
      </c>
      <c r="N53" s="4" t="s">
        <v>296</v>
      </c>
      <c r="O53" s="4" t="s">
        <v>32</v>
      </c>
      <c r="P53" s="4" t="s">
        <v>33</v>
      </c>
      <c r="Q53" s="4">
        <v>0</v>
      </c>
      <c r="R53" s="7">
        <v>44998</v>
      </c>
      <c r="S53" s="6">
        <v>45008</v>
      </c>
      <c r="T53" s="4" t="s">
        <v>34</v>
      </c>
      <c r="U53" s="4">
        <v>1330</v>
      </c>
      <c r="V53" s="4">
        <v>0</v>
      </c>
      <c r="W53" s="4">
        <v>0</v>
      </c>
      <c r="X53" s="4" t="s">
        <v>297</v>
      </c>
      <c r="Y53" s="4" t="s">
        <v>298</v>
      </c>
    </row>
    <row r="54" s="4" customFormat="1" spans="1:25">
      <c r="A54" s="4" t="s">
        <v>299</v>
      </c>
      <c r="B54" s="4" t="s">
        <v>26</v>
      </c>
      <c r="C54" s="4" t="s">
        <v>27</v>
      </c>
      <c r="D54" s="4" t="s">
        <v>300</v>
      </c>
      <c r="E54" s="4" t="s">
        <v>240</v>
      </c>
      <c r="F54" s="6">
        <v>44999</v>
      </c>
      <c r="G54" s="6">
        <v>45005</v>
      </c>
      <c r="H54" s="4">
        <v>1</v>
      </c>
      <c r="I54" s="4">
        <v>6</v>
      </c>
      <c r="J54" s="4">
        <v>6</v>
      </c>
      <c r="K54" s="4" t="s">
        <v>30</v>
      </c>
      <c r="L54" s="4">
        <v>2136</v>
      </c>
      <c r="M54" s="4">
        <v>2136</v>
      </c>
      <c r="N54" s="4" t="s">
        <v>301</v>
      </c>
      <c r="O54" s="4" t="s">
        <v>32</v>
      </c>
      <c r="P54" s="4" t="s">
        <v>33</v>
      </c>
      <c r="Q54" s="4">
        <v>0</v>
      </c>
      <c r="R54" s="7">
        <v>44998</v>
      </c>
      <c r="S54" s="6">
        <v>45008</v>
      </c>
      <c r="T54" s="4" t="s">
        <v>34</v>
      </c>
      <c r="U54" s="4">
        <v>2136</v>
      </c>
      <c r="V54" s="4">
        <v>0</v>
      </c>
      <c r="W54" s="4">
        <v>0</v>
      </c>
      <c r="X54" s="4" t="s">
        <v>302</v>
      </c>
      <c r="Y54" s="4" t="s">
        <v>36</v>
      </c>
    </row>
    <row r="55" s="4" customFormat="1" spans="1:25">
      <c r="A55" s="4" t="s">
        <v>303</v>
      </c>
      <c r="B55" s="4" t="s">
        <v>26</v>
      </c>
      <c r="C55" s="4" t="s">
        <v>27</v>
      </c>
      <c r="D55" s="4" t="s">
        <v>304</v>
      </c>
      <c r="E55" s="4" t="s">
        <v>305</v>
      </c>
      <c r="F55" s="6">
        <v>45004</v>
      </c>
      <c r="G55" s="6">
        <v>45005</v>
      </c>
      <c r="H55" s="4">
        <v>1</v>
      </c>
      <c r="I55" s="4">
        <v>1</v>
      </c>
      <c r="J55" s="4">
        <v>1</v>
      </c>
      <c r="K55" s="4" t="s">
        <v>30</v>
      </c>
      <c r="L55" s="4">
        <v>491</v>
      </c>
      <c r="M55" s="4">
        <v>491</v>
      </c>
      <c r="N55" s="4" t="s">
        <v>306</v>
      </c>
      <c r="O55" s="4" t="s">
        <v>32</v>
      </c>
      <c r="P55" s="4" t="s">
        <v>33</v>
      </c>
      <c r="Q55" s="4">
        <v>0</v>
      </c>
      <c r="R55" s="7">
        <v>44998</v>
      </c>
      <c r="S55" s="6">
        <v>45008</v>
      </c>
      <c r="T55" s="4" t="s">
        <v>34</v>
      </c>
      <c r="U55" s="4">
        <v>491</v>
      </c>
      <c r="V55" s="4">
        <v>0</v>
      </c>
      <c r="W55" s="4">
        <v>0</v>
      </c>
      <c r="X55" s="4" t="s">
        <v>307</v>
      </c>
      <c r="Y55" s="4" t="s">
        <v>36</v>
      </c>
    </row>
    <row r="56" s="4" customFormat="1" spans="1:25">
      <c r="A56" s="4" t="s">
        <v>308</v>
      </c>
      <c r="B56" s="4" t="s">
        <v>26</v>
      </c>
      <c r="C56" s="4" t="s">
        <v>27</v>
      </c>
      <c r="D56" s="4" t="s">
        <v>309</v>
      </c>
      <c r="E56" s="4" t="s">
        <v>229</v>
      </c>
      <c r="F56" s="6">
        <v>45004</v>
      </c>
      <c r="G56" s="6">
        <v>45005</v>
      </c>
      <c r="H56" s="4">
        <v>1</v>
      </c>
      <c r="I56" s="4">
        <v>1</v>
      </c>
      <c r="J56" s="4">
        <v>1</v>
      </c>
      <c r="K56" s="4" t="s">
        <v>30</v>
      </c>
      <c r="L56" s="4">
        <v>484</v>
      </c>
      <c r="M56" s="4">
        <v>484</v>
      </c>
      <c r="N56" s="4" t="s">
        <v>310</v>
      </c>
      <c r="O56" s="4" t="s">
        <v>32</v>
      </c>
      <c r="P56" s="4" t="s">
        <v>33</v>
      </c>
      <c r="Q56" s="4">
        <v>0</v>
      </c>
      <c r="R56" s="7">
        <v>44999</v>
      </c>
      <c r="S56" s="6">
        <v>45008</v>
      </c>
      <c r="T56" s="4" t="s">
        <v>34</v>
      </c>
      <c r="U56" s="4">
        <v>484</v>
      </c>
      <c r="V56" s="4">
        <v>0</v>
      </c>
      <c r="W56" s="4">
        <v>0</v>
      </c>
      <c r="X56" s="4" t="s">
        <v>311</v>
      </c>
      <c r="Y56" s="4" t="s">
        <v>312</v>
      </c>
    </row>
    <row r="57" s="4" customFormat="1" spans="1:25">
      <c r="A57" s="4" t="s">
        <v>313</v>
      </c>
      <c r="B57" s="4" t="s">
        <v>26</v>
      </c>
      <c r="C57" s="4" t="s">
        <v>27</v>
      </c>
      <c r="D57" s="4" t="s">
        <v>314</v>
      </c>
      <c r="E57" s="4" t="s">
        <v>315</v>
      </c>
      <c r="F57" s="6">
        <v>45002</v>
      </c>
      <c r="G57" s="6">
        <v>45005</v>
      </c>
      <c r="H57" s="4">
        <v>1</v>
      </c>
      <c r="I57" s="4">
        <v>3</v>
      </c>
      <c r="J57" s="4">
        <v>3</v>
      </c>
      <c r="K57" s="4" t="s">
        <v>30</v>
      </c>
      <c r="L57" s="4">
        <v>9540</v>
      </c>
      <c r="M57" s="4">
        <v>9540</v>
      </c>
      <c r="N57" s="4" t="s">
        <v>316</v>
      </c>
      <c r="O57" s="4" t="s">
        <v>32</v>
      </c>
      <c r="P57" s="4" t="s">
        <v>33</v>
      </c>
      <c r="Q57" s="4">
        <v>0</v>
      </c>
      <c r="R57" s="7">
        <v>44999</v>
      </c>
      <c r="S57" s="6">
        <v>45008</v>
      </c>
      <c r="T57" s="4" t="s">
        <v>34</v>
      </c>
      <c r="U57" s="4">
        <v>9540</v>
      </c>
      <c r="V57" s="4">
        <v>0</v>
      </c>
      <c r="W57" s="4">
        <v>0</v>
      </c>
      <c r="X57" s="4" t="s">
        <v>317</v>
      </c>
      <c r="Y57" s="4" t="s">
        <v>318</v>
      </c>
    </row>
    <row r="58" s="4" customFormat="1" spans="1:25">
      <c r="A58" s="4" t="s">
        <v>319</v>
      </c>
      <c r="B58" s="4" t="s">
        <v>26</v>
      </c>
      <c r="C58" s="4" t="s">
        <v>27</v>
      </c>
      <c r="D58" s="4" t="s">
        <v>320</v>
      </c>
      <c r="E58" s="4" t="s">
        <v>321</v>
      </c>
      <c r="F58" s="6">
        <v>45003</v>
      </c>
      <c r="G58" s="6">
        <v>45005</v>
      </c>
      <c r="H58" s="4">
        <v>1</v>
      </c>
      <c r="I58" s="4">
        <v>2</v>
      </c>
      <c r="J58" s="4">
        <v>2</v>
      </c>
      <c r="K58" s="4" t="s">
        <v>30</v>
      </c>
      <c r="L58" s="4">
        <v>593</v>
      </c>
      <c r="M58" s="4">
        <v>593</v>
      </c>
      <c r="N58" s="4" t="s">
        <v>322</v>
      </c>
      <c r="O58" s="4" t="s">
        <v>32</v>
      </c>
      <c r="P58" s="4" t="s">
        <v>33</v>
      </c>
      <c r="Q58" s="4">
        <v>0</v>
      </c>
      <c r="R58" s="7">
        <v>44999</v>
      </c>
      <c r="S58" s="6">
        <v>45008</v>
      </c>
      <c r="T58" s="4" t="s">
        <v>34</v>
      </c>
      <c r="U58" s="4">
        <v>593</v>
      </c>
      <c r="V58" s="4">
        <v>0</v>
      </c>
      <c r="W58" s="4">
        <v>0</v>
      </c>
      <c r="X58" s="4" t="s">
        <v>323</v>
      </c>
      <c r="Y58" s="4" t="s">
        <v>324</v>
      </c>
    </row>
    <row r="59" s="4" customFormat="1" spans="1:25">
      <c r="A59" s="4" t="s">
        <v>325</v>
      </c>
      <c r="B59" s="4" t="s">
        <v>26</v>
      </c>
      <c r="C59" s="4" t="s">
        <v>27</v>
      </c>
      <c r="D59" s="4" t="s">
        <v>326</v>
      </c>
      <c r="E59" s="4" t="s">
        <v>327</v>
      </c>
      <c r="F59" s="6">
        <v>45004</v>
      </c>
      <c r="G59" s="6">
        <v>45005</v>
      </c>
      <c r="H59" s="4">
        <v>1</v>
      </c>
      <c r="I59" s="4">
        <v>1</v>
      </c>
      <c r="J59" s="4">
        <v>1</v>
      </c>
      <c r="K59" s="4" t="s">
        <v>30</v>
      </c>
      <c r="L59" s="4">
        <v>1110</v>
      </c>
      <c r="M59" s="4">
        <v>1110</v>
      </c>
      <c r="N59" s="4" t="s">
        <v>328</v>
      </c>
      <c r="O59" s="4" t="s">
        <v>32</v>
      </c>
      <c r="P59" s="4" t="s">
        <v>33</v>
      </c>
      <c r="Q59" s="4">
        <v>0</v>
      </c>
      <c r="R59" s="7">
        <v>45000</v>
      </c>
      <c r="S59" s="6">
        <v>45008</v>
      </c>
      <c r="T59" s="4" t="s">
        <v>34</v>
      </c>
      <c r="U59" s="4">
        <v>1110</v>
      </c>
      <c r="V59" s="4">
        <v>0</v>
      </c>
      <c r="W59" s="4">
        <v>0</v>
      </c>
      <c r="X59" s="4" t="s">
        <v>329</v>
      </c>
      <c r="Y59" s="4" t="s">
        <v>36</v>
      </c>
    </row>
    <row r="60" s="4" customFormat="1" spans="1:25">
      <c r="A60" s="4" t="s">
        <v>330</v>
      </c>
      <c r="B60" s="4" t="s">
        <v>26</v>
      </c>
      <c r="C60" s="4" t="s">
        <v>27</v>
      </c>
      <c r="D60" s="4" t="s">
        <v>331</v>
      </c>
      <c r="E60" s="4" t="s">
        <v>332</v>
      </c>
      <c r="F60" s="6">
        <v>45004</v>
      </c>
      <c r="G60" s="6">
        <v>45005</v>
      </c>
      <c r="H60" s="4">
        <v>1</v>
      </c>
      <c r="I60" s="4">
        <v>1</v>
      </c>
      <c r="J60" s="4">
        <v>1</v>
      </c>
      <c r="K60" s="4" t="s">
        <v>30</v>
      </c>
      <c r="L60" s="4">
        <v>321</v>
      </c>
      <c r="M60" s="4">
        <v>321</v>
      </c>
      <c r="N60" s="4" t="s">
        <v>333</v>
      </c>
      <c r="O60" s="4" t="s">
        <v>32</v>
      </c>
      <c r="P60" s="4" t="s">
        <v>33</v>
      </c>
      <c r="Q60" s="4">
        <v>0</v>
      </c>
      <c r="R60" s="7">
        <v>45000</v>
      </c>
      <c r="S60" s="6">
        <v>45008</v>
      </c>
      <c r="T60" s="4" t="s">
        <v>34</v>
      </c>
      <c r="U60" s="4">
        <v>321</v>
      </c>
      <c r="V60" s="4">
        <v>0</v>
      </c>
      <c r="W60" s="4">
        <v>0</v>
      </c>
      <c r="X60" s="4" t="s">
        <v>334</v>
      </c>
      <c r="Y60" s="4" t="s">
        <v>335</v>
      </c>
    </row>
    <row r="61" s="4" customFormat="1" spans="1:25">
      <c r="A61" s="4" t="s">
        <v>336</v>
      </c>
      <c r="B61" s="4" t="s">
        <v>26</v>
      </c>
      <c r="C61" s="4" t="s">
        <v>27</v>
      </c>
      <c r="D61" s="4" t="s">
        <v>337</v>
      </c>
      <c r="E61" s="4" t="s">
        <v>338</v>
      </c>
      <c r="F61" s="6">
        <v>45002</v>
      </c>
      <c r="G61" s="6">
        <v>45005</v>
      </c>
      <c r="H61" s="4">
        <v>1</v>
      </c>
      <c r="I61" s="4">
        <v>3</v>
      </c>
      <c r="J61" s="4">
        <v>3</v>
      </c>
      <c r="K61" s="4" t="s">
        <v>30</v>
      </c>
      <c r="L61" s="4">
        <v>2427</v>
      </c>
      <c r="M61" s="4">
        <v>2427</v>
      </c>
      <c r="N61" s="4" t="s">
        <v>339</v>
      </c>
      <c r="O61" s="4" t="s">
        <v>32</v>
      </c>
      <c r="P61" s="4" t="s">
        <v>33</v>
      </c>
      <c r="Q61" s="4">
        <v>0</v>
      </c>
      <c r="R61" s="7">
        <v>45000</v>
      </c>
      <c r="S61" s="6">
        <v>45008</v>
      </c>
      <c r="T61" s="4" t="s">
        <v>34</v>
      </c>
      <c r="U61" s="4">
        <v>2427</v>
      </c>
      <c r="V61" s="4">
        <v>0</v>
      </c>
      <c r="W61" s="4">
        <v>0</v>
      </c>
      <c r="X61" s="4" t="s">
        <v>340</v>
      </c>
      <c r="Y61" s="4" t="s">
        <v>36</v>
      </c>
    </row>
    <row r="62" s="4" customFormat="1" spans="1:25">
      <c r="A62" s="4" t="s">
        <v>341</v>
      </c>
      <c r="B62" s="4" t="s">
        <v>26</v>
      </c>
      <c r="C62" s="4" t="s">
        <v>27</v>
      </c>
      <c r="D62" s="4" t="s">
        <v>342</v>
      </c>
      <c r="E62" s="4" t="s">
        <v>343</v>
      </c>
      <c r="F62" s="6">
        <v>45002</v>
      </c>
      <c r="G62" s="6">
        <v>45005</v>
      </c>
      <c r="H62" s="4">
        <v>1</v>
      </c>
      <c r="I62" s="4">
        <v>3</v>
      </c>
      <c r="J62" s="4">
        <v>3</v>
      </c>
      <c r="K62" s="4" t="s">
        <v>30</v>
      </c>
      <c r="L62" s="4">
        <v>2097</v>
      </c>
      <c r="M62" s="4">
        <v>2097</v>
      </c>
      <c r="N62" s="4" t="s">
        <v>344</v>
      </c>
      <c r="O62" s="4" t="s">
        <v>32</v>
      </c>
      <c r="P62" s="4" t="s">
        <v>33</v>
      </c>
      <c r="Q62" s="4">
        <v>0</v>
      </c>
      <c r="R62" s="7">
        <v>45000</v>
      </c>
      <c r="S62" s="6">
        <v>45008</v>
      </c>
      <c r="T62" s="4" t="s">
        <v>34</v>
      </c>
      <c r="U62" s="4">
        <v>2097</v>
      </c>
      <c r="V62" s="4">
        <v>0</v>
      </c>
      <c r="W62" s="4">
        <v>0</v>
      </c>
      <c r="X62" s="4" t="s">
        <v>345</v>
      </c>
      <c r="Y62" s="4" t="s">
        <v>346</v>
      </c>
    </row>
    <row r="63" s="4" customFormat="1" spans="1:25">
      <c r="A63" s="4" t="s">
        <v>347</v>
      </c>
      <c r="B63" s="4" t="s">
        <v>26</v>
      </c>
      <c r="C63" s="4" t="s">
        <v>27</v>
      </c>
      <c r="D63" s="4" t="s">
        <v>348</v>
      </c>
      <c r="E63" s="4" t="s">
        <v>349</v>
      </c>
      <c r="F63" s="6">
        <v>45004</v>
      </c>
      <c r="G63" s="6">
        <v>45005</v>
      </c>
      <c r="H63" s="4">
        <v>1</v>
      </c>
      <c r="I63" s="4">
        <v>1</v>
      </c>
      <c r="J63" s="4">
        <v>1</v>
      </c>
      <c r="K63" s="4" t="s">
        <v>30</v>
      </c>
      <c r="L63" s="4">
        <v>1407</v>
      </c>
      <c r="M63" s="4">
        <v>1407</v>
      </c>
      <c r="N63" s="4" t="s">
        <v>350</v>
      </c>
      <c r="O63" s="4" t="s">
        <v>32</v>
      </c>
      <c r="P63" s="4" t="s">
        <v>33</v>
      </c>
      <c r="Q63" s="4">
        <v>0</v>
      </c>
      <c r="R63" s="7">
        <v>45000</v>
      </c>
      <c r="S63" s="6">
        <v>45008</v>
      </c>
      <c r="T63" s="4" t="s">
        <v>34</v>
      </c>
      <c r="U63" s="4">
        <v>1407</v>
      </c>
      <c r="V63" s="4">
        <v>0</v>
      </c>
      <c r="W63" s="4">
        <v>0</v>
      </c>
      <c r="X63" s="4" t="s">
        <v>351</v>
      </c>
      <c r="Y63" s="4" t="s">
        <v>352</v>
      </c>
    </row>
    <row r="64" s="4" customFormat="1" spans="1:25">
      <c r="A64" s="4" t="s">
        <v>353</v>
      </c>
      <c r="B64" s="4" t="s">
        <v>26</v>
      </c>
      <c r="C64" s="4" t="s">
        <v>27</v>
      </c>
      <c r="D64" s="4" t="s">
        <v>354</v>
      </c>
      <c r="E64" s="4" t="s">
        <v>214</v>
      </c>
      <c r="F64" s="6">
        <v>45003</v>
      </c>
      <c r="G64" s="6">
        <v>45005</v>
      </c>
      <c r="H64" s="4">
        <v>1</v>
      </c>
      <c r="I64" s="4">
        <v>2</v>
      </c>
      <c r="J64" s="4">
        <v>2</v>
      </c>
      <c r="K64" s="4" t="s">
        <v>30</v>
      </c>
      <c r="L64" s="4">
        <v>1538</v>
      </c>
      <c r="M64" s="4">
        <v>1538</v>
      </c>
      <c r="N64" s="4" t="s">
        <v>355</v>
      </c>
      <c r="O64" s="4" t="s">
        <v>32</v>
      </c>
      <c r="P64" s="4" t="s">
        <v>33</v>
      </c>
      <c r="Q64" s="4">
        <v>0</v>
      </c>
      <c r="R64" s="7">
        <v>45000</v>
      </c>
      <c r="S64" s="6">
        <v>45008</v>
      </c>
      <c r="T64" s="4" t="s">
        <v>34</v>
      </c>
      <c r="U64" s="4">
        <v>1538</v>
      </c>
      <c r="V64" s="4">
        <v>0</v>
      </c>
      <c r="W64" s="4">
        <v>0</v>
      </c>
      <c r="X64" s="4" t="s">
        <v>356</v>
      </c>
      <c r="Y64" s="4" t="s">
        <v>36</v>
      </c>
    </row>
    <row r="65" s="4" customFormat="1" spans="1:25">
      <c r="A65" s="4" t="s">
        <v>357</v>
      </c>
      <c r="B65" s="4" t="s">
        <v>26</v>
      </c>
      <c r="C65" s="4" t="s">
        <v>27</v>
      </c>
      <c r="D65" s="4" t="s">
        <v>358</v>
      </c>
      <c r="E65" s="4" t="s">
        <v>359</v>
      </c>
      <c r="F65" s="6">
        <v>45002</v>
      </c>
      <c r="G65" s="6">
        <v>45005</v>
      </c>
      <c r="H65" s="4">
        <v>1</v>
      </c>
      <c r="I65" s="4">
        <v>3</v>
      </c>
      <c r="J65" s="4">
        <v>3</v>
      </c>
      <c r="K65" s="4" t="s">
        <v>30</v>
      </c>
      <c r="L65" s="4">
        <v>1641</v>
      </c>
      <c r="M65" s="4">
        <v>1641</v>
      </c>
      <c r="N65" s="4" t="s">
        <v>360</v>
      </c>
      <c r="O65" s="4" t="s">
        <v>32</v>
      </c>
      <c r="P65" s="4" t="s">
        <v>33</v>
      </c>
      <c r="Q65" s="4">
        <v>0</v>
      </c>
      <c r="R65" s="7">
        <v>45000</v>
      </c>
      <c r="S65" s="6">
        <v>45008</v>
      </c>
      <c r="T65" s="4" t="s">
        <v>34</v>
      </c>
      <c r="U65" s="4">
        <v>1641</v>
      </c>
      <c r="V65" s="4">
        <v>0</v>
      </c>
      <c r="W65" s="4">
        <v>0</v>
      </c>
      <c r="X65" s="4" t="s">
        <v>361</v>
      </c>
      <c r="Y65" s="4" t="s">
        <v>362</v>
      </c>
    </row>
    <row r="66" s="4" customFormat="1" spans="1:25">
      <c r="A66" s="4" t="s">
        <v>363</v>
      </c>
      <c r="B66" s="4" t="s">
        <v>26</v>
      </c>
      <c r="C66" s="4" t="s">
        <v>27</v>
      </c>
      <c r="D66" s="4" t="s">
        <v>364</v>
      </c>
      <c r="E66" s="4" t="s">
        <v>365</v>
      </c>
      <c r="F66" s="6">
        <v>45004</v>
      </c>
      <c r="G66" s="6">
        <v>45005</v>
      </c>
      <c r="H66" s="4">
        <v>1</v>
      </c>
      <c r="I66" s="4">
        <v>1</v>
      </c>
      <c r="J66" s="4">
        <v>1</v>
      </c>
      <c r="K66" s="4" t="s">
        <v>30</v>
      </c>
      <c r="L66" s="4">
        <v>971</v>
      </c>
      <c r="M66" s="4">
        <v>971</v>
      </c>
      <c r="N66" s="4" t="s">
        <v>366</v>
      </c>
      <c r="O66" s="4" t="s">
        <v>32</v>
      </c>
      <c r="P66" s="4" t="s">
        <v>33</v>
      </c>
      <c r="Q66" s="4">
        <v>0</v>
      </c>
      <c r="R66" s="7">
        <v>45000</v>
      </c>
      <c r="S66" s="6">
        <v>45008</v>
      </c>
      <c r="T66" s="4" t="s">
        <v>34</v>
      </c>
      <c r="U66" s="4">
        <v>971</v>
      </c>
      <c r="V66" s="4">
        <v>0</v>
      </c>
      <c r="W66" s="4">
        <v>0</v>
      </c>
      <c r="X66" s="4" t="s">
        <v>367</v>
      </c>
      <c r="Y66" s="4" t="s">
        <v>368</v>
      </c>
    </row>
    <row r="67" s="4" customFormat="1" spans="1:25">
      <c r="A67" s="4" t="s">
        <v>369</v>
      </c>
      <c r="B67" s="4" t="s">
        <v>26</v>
      </c>
      <c r="C67" s="4" t="s">
        <v>27</v>
      </c>
      <c r="D67" s="4" t="s">
        <v>370</v>
      </c>
      <c r="E67" s="4" t="s">
        <v>371</v>
      </c>
      <c r="F67" s="6">
        <v>45004</v>
      </c>
      <c r="G67" s="6">
        <v>45005</v>
      </c>
      <c r="H67" s="4">
        <v>1</v>
      </c>
      <c r="I67" s="4">
        <v>1</v>
      </c>
      <c r="J67" s="4">
        <v>1</v>
      </c>
      <c r="K67" s="4" t="s">
        <v>30</v>
      </c>
      <c r="L67" s="4">
        <v>387</v>
      </c>
      <c r="M67" s="4">
        <v>387</v>
      </c>
      <c r="N67" s="4" t="s">
        <v>372</v>
      </c>
      <c r="O67" s="4" t="s">
        <v>32</v>
      </c>
      <c r="P67" s="4" t="s">
        <v>33</v>
      </c>
      <c r="Q67" s="4">
        <v>0</v>
      </c>
      <c r="R67" s="7">
        <v>45000</v>
      </c>
      <c r="S67" s="6">
        <v>45008</v>
      </c>
      <c r="T67" s="4" t="s">
        <v>34</v>
      </c>
      <c r="U67" s="4">
        <v>387</v>
      </c>
      <c r="V67" s="4">
        <v>0</v>
      </c>
      <c r="W67" s="4">
        <v>0</v>
      </c>
      <c r="X67" s="4" t="s">
        <v>373</v>
      </c>
      <c r="Y67" s="4" t="s">
        <v>36</v>
      </c>
    </row>
    <row r="68" s="4" customFormat="1" spans="1:25">
      <c r="A68" s="4" t="s">
        <v>374</v>
      </c>
      <c r="B68" s="4" t="s">
        <v>26</v>
      </c>
      <c r="C68" s="4" t="s">
        <v>27</v>
      </c>
      <c r="D68" s="4" t="s">
        <v>375</v>
      </c>
      <c r="E68" s="4" t="s">
        <v>376</v>
      </c>
      <c r="F68" s="6">
        <v>45004</v>
      </c>
      <c r="G68" s="6">
        <v>45005</v>
      </c>
      <c r="H68" s="4">
        <v>1</v>
      </c>
      <c r="I68" s="4">
        <v>1</v>
      </c>
      <c r="J68" s="4">
        <v>1</v>
      </c>
      <c r="K68" s="4" t="s">
        <v>30</v>
      </c>
      <c r="L68" s="4">
        <v>148</v>
      </c>
      <c r="M68" s="4">
        <v>148</v>
      </c>
      <c r="N68" s="4" t="s">
        <v>377</v>
      </c>
      <c r="O68" s="4" t="s">
        <v>32</v>
      </c>
      <c r="P68" s="4" t="s">
        <v>33</v>
      </c>
      <c r="Q68" s="4">
        <v>0</v>
      </c>
      <c r="R68" s="7">
        <v>45001</v>
      </c>
      <c r="S68" s="6">
        <v>45008</v>
      </c>
      <c r="T68" s="4" t="s">
        <v>34</v>
      </c>
      <c r="U68" s="4">
        <v>148</v>
      </c>
      <c r="V68" s="4">
        <v>0</v>
      </c>
      <c r="W68" s="4">
        <v>0</v>
      </c>
      <c r="X68" s="4" t="s">
        <v>378</v>
      </c>
      <c r="Y68" s="4" t="s">
        <v>379</v>
      </c>
    </row>
    <row r="69" s="4" customFormat="1" spans="1:25">
      <c r="A69" s="4" t="s">
        <v>380</v>
      </c>
      <c r="B69" s="4" t="s">
        <v>26</v>
      </c>
      <c r="C69" s="4" t="s">
        <v>27</v>
      </c>
      <c r="D69" s="4" t="s">
        <v>381</v>
      </c>
      <c r="E69" s="4" t="s">
        <v>382</v>
      </c>
      <c r="F69" s="6">
        <v>45001</v>
      </c>
      <c r="G69" s="6">
        <v>45005</v>
      </c>
      <c r="H69" s="4">
        <v>1</v>
      </c>
      <c r="I69" s="4">
        <v>4</v>
      </c>
      <c r="J69" s="4">
        <v>4</v>
      </c>
      <c r="K69" s="4" t="s">
        <v>30</v>
      </c>
      <c r="L69" s="4">
        <v>552</v>
      </c>
      <c r="M69" s="4">
        <v>552</v>
      </c>
      <c r="N69" s="4" t="s">
        <v>383</v>
      </c>
      <c r="O69" s="4" t="s">
        <v>32</v>
      </c>
      <c r="P69" s="4" t="s">
        <v>33</v>
      </c>
      <c r="Q69" s="4">
        <v>0</v>
      </c>
      <c r="R69" s="7">
        <v>45001</v>
      </c>
      <c r="S69" s="6">
        <v>45008</v>
      </c>
      <c r="T69" s="4" t="s">
        <v>34</v>
      </c>
      <c r="U69" s="4">
        <v>552</v>
      </c>
      <c r="V69" s="4">
        <v>0</v>
      </c>
      <c r="W69" s="4">
        <v>0</v>
      </c>
      <c r="X69" s="4" t="s">
        <v>384</v>
      </c>
      <c r="Y69" s="4" t="s">
        <v>385</v>
      </c>
    </row>
    <row r="70" s="4" customFormat="1" spans="1:25">
      <c r="A70" s="4" t="s">
        <v>386</v>
      </c>
      <c r="B70" s="4" t="s">
        <v>26</v>
      </c>
      <c r="C70" s="4" t="s">
        <v>27</v>
      </c>
      <c r="D70" s="4" t="s">
        <v>387</v>
      </c>
      <c r="E70" s="4" t="s">
        <v>388</v>
      </c>
      <c r="F70" s="6">
        <v>45003</v>
      </c>
      <c r="G70" s="6">
        <v>45005</v>
      </c>
      <c r="H70" s="4">
        <v>1</v>
      </c>
      <c r="I70" s="4">
        <v>2</v>
      </c>
      <c r="J70" s="4">
        <v>2</v>
      </c>
      <c r="K70" s="4" t="s">
        <v>30</v>
      </c>
      <c r="L70" s="4">
        <v>6415</v>
      </c>
      <c r="M70" s="4">
        <v>6415</v>
      </c>
      <c r="N70" s="4" t="s">
        <v>389</v>
      </c>
      <c r="O70" s="4" t="s">
        <v>32</v>
      </c>
      <c r="P70" s="4" t="s">
        <v>33</v>
      </c>
      <c r="Q70" s="4">
        <v>0</v>
      </c>
      <c r="R70" s="7">
        <v>45001</v>
      </c>
      <c r="S70" s="6">
        <v>45008</v>
      </c>
      <c r="T70" s="4" t="s">
        <v>34</v>
      </c>
      <c r="U70" s="4">
        <v>6415</v>
      </c>
      <c r="V70" s="4">
        <v>0</v>
      </c>
      <c r="W70" s="4">
        <v>0</v>
      </c>
      <c r="X70" s="4" t="s">
        <v>390</v>
      </c>
      <c r="Y70" s="4" t="s">
        <v>391</v>
      </c>
    </row>
    <row r="71" s="4" customFormat="1" spans="1:25">
      <c r="A71" s="4" t="s">
        <v>392</v>
      </c>
      <c r="B71" s="4" t="s">
        <v>26</v>
      </c>
      <c r="C71" s="4" t="s">
        <v>27</v>
      </c>
      <c r="D71" s="4" t="s">
        <v>393</v>
      </c>
      <c r="E71" s="4" t="s">
        <v>240</v>
      </c>
      <c r="F71" s="6">
        <v>45002</v>
      </c>
      <c r="G71" s="6">
        <v>45005</v>
      </c>
      <c r="H71" s="4">
        <v>1</v>
      </c>
      <c r="I71" s="4">
        <v>3</v>
      </c>
      <c r="J71" s="4">
        <v>3</v>
      </c>
      <c r="K71" s="4" t="s">
        <v>30</v>
      </c>
      <c r="L71" s="4">
        <v>2167</v>
      </c>
      <c r="M71" s="4">
        <v>2167</v>
      </c>
      <c r="N71" s="4" t="s">
        <v>394</v>
      </c>
      <c r="O71" s="4" t="s">
        <v>32</v>
      </c>
      <c r="P71" s="4" t="s">
        <v>33</v>
      </c>
      <c r="Q71" s="4">
        <v>0</v>
      </c>
      <c r="R71" s="7">
        <v>45001</v>
      </c>
      <c r="S71" s="6">
        <v>45008</v>
      </c>
      <c r="T71" s="4" t="s">
        <v>34</v>
      </c>
      <c r="U71" s="4">
        <v>2167</v>
      </c>
      <c r="V71" s="4">
        <v>0</v>
      </c>
      <c r="W71" s="4">
        <v>0</v>
      </c>
      <c r="X71" s="4" t="s">
        <v>395</v>
      </c>
      <c r="Y71" s="4" t="s">
        <v>396</v>
      </c>
    </row>
    <row r="72" s="4" customFormat="1" spans="1:25">
      <c r="A72" s="4" t="s">
        <v>397</v>
      </c>
      <c r="B72" s="4" t="s">
        <v>26</v>
      </c>
      <c r="C72" s="4" t="s">
        <v>27</v>
      </c>
      <c r="D72" s="4" t="s">
        <v>331</v>
      </c>
      <c r="E72" s="4" t="s">
        <v>332</v>
      </c>
      <c r="F72" s="6">
        <v>45001</v>
      </c>
      <c r="G72" s="6">
        <v>45005</v>
      </c>
      <c r="H72" s="4">
        <v>1</v>
      </c>
      <c r="I72" s="4">
        <v>4</v>
      </c>
      <c r="J72" s="4">
        <v>4</v>
      </c>
      <c r="K72" s="4" t="s">
        <v>30</v>
      </c>
      <c r="L72" s="4">
        <v>1748</v>
      </c>
      <c r="M72" s="4">
        <v>1748</v>
      </c>
      <c r="N72" s="4" t="s">
        <v>398</v>
      </c>
      <c r="O72" s="4" t="s">
        <v>32</v>
      </c>
      <c r="P72" s="4" t="s">
        <v>33</v>
      </c>
      <c r="Q72" s="4">
        <v>0</v>
      </c>
      <c r="R72" s="7">
        <v>45001</v>
      </c>
      <c r="S72" s="6">
        <v>45008</v>
      </c>
      <c r="T72" s="4" t="s">
        <v>34</v>
      </c>
      <c r="U72" s="4">
        <v>1748</v>
      </c>
      <c r="V72" s="4">
        <v>0</v>
      </c>
      <c r="W72" s="4">
        <v>0</v>
      </c>
      <c r="X72" s="4" t="s">
        <v>399</v>
      </c>
      <c r="Y72" s="4" t="s">
        <v>400</v>
      </c>
    </row>
    <row r="73" s="4" customFormat="1" spans="1:25">
      <c r="A73" s="4" t="s">
        <v>401</v>
      </c>
      <c r="B73" s="4" t="s">
        <v>26</v>
      </c>
      <c r="C73" s="4" t="s">
        <v>27</v>
      </c>
      <c r="D73" s="4" t="s">
        <v>402</v>
      </c>
      <c r="E73" s="4" t="s">
        <v>403</v>
      </c>
      <c r="F73" s="6">
        <v>45002</v>
      </c>
      <c r="G73" s="6">
        <v>45005</v>
      </c>
      <c r="H73" s="4">
        <v>1</v>
      </c>
      <c r="I73" s="4">
        <v>3</v>
      </c>
      <c r="J73" s="4">
        <v>3</v>
      </c>
      <c r="K73" s="4" t="s">
        <v>30</v>
      </c>
      <c r="L73" s="4">
        <v>1828</v>
      </c>
      <c r="M73" s="4">
        <v>1828</v>
      </c>
      <c r="N73" s="4" t="s">
        <v>404</v>
      </c>
      <c r="O73" s="4" t="s">
        <v>32</v>
      </c>
      <c r="P73" s="4" t="s">
        <v>33</v>
      </c>
      <c r="Q73" s="4">
        <v>0</v>
      </c>
      <c r="R73" s="7">
        <v>45001</v>
      </c>
      <c r="S73" s="6">
        <v>45008</v>
      </c>
      <c r="T73" s="4" t="s">
        <v>34</v>
      </c>
      <c r="U73" s="4">
        <v>1828</v>
      </c>
      <c r="V73" s="4">
        <v>0</v>
      </c>
      <c r="W73" s="4">
        <v>0</v>
      </c>
      <c r="X73" s="4" t="s">
        <v>405</v>
      </c>
      <c r="Y73" s="4" t="s">
        <v>406</v>
      </c>
    </row>
    <row r="74" s="4" customFormat="1" spans="1:25">
      <c r="A74" s="4" t="s">
        <v>407</v>
      </c>
      <c r="B74" s="4" t="s">
        <v>26</v>
      </c>
      <c r="C74" s="4" t="s">
        <v>27</v>
      </c>
      <c r="D74" s="4" t="s">
        <v>408</v>
      </c>
      <c r="E74" s="4" t="s">
        <v>409</v>
      </c>
      <c r="F74" s="6">
        <v>45002</v>
      </c>
      <c r="G74" s="6">
        <v>45005</v>
      </c>
      <c r="H74" s="4">
        <v>2</v>
      </c>
      <c r="I74" s="4">
        <v>3</v>
      </c>
      <c r="J74" s="4">
        <v>6</v>
      </c>
      <c r="K74" s="4" t="s">
        <v>30</v>
      </c>
      <c r="L74" s="4">
        <v>3336</v>
      </c>
      <c r="M74" s="4">
        <v>3336</v>
      </c>
      <c r="N74" s="4" t="s">
        <v>410</v>
      </c>
      <c r="O74" s="4" t="s">
        <v>32</v>
      </c>
      <c r="P74" s="4" t="s">
        <v>33</v>
      </c>
      <c r="Q74" s="4">
        <v>0</v>
      </c>
      <c r="R74" s="7">
        <v>45002</v>
      </c>
      <c r="S74" s="6">
        <v>45008</v>
      </c>
      <c r="T74" s="4" t="s">
        <v>34</v>
      </c>
      <c r="U74" s="4">
        <v>3336</v>
      </c>
      <c r="V74" s="4">
        <v>0</v>
      </c>
      <c r="W74" s="4">
        <v>0</v>
      </c>
      <c r="X74" s="4" t="s">
        <v>411</v>
      </c>
      <c r="Y74" s="4" t="s">
        <v>36</v>
      </c>
    </row>
    <row r="75" s="4" customFormat="1" spans="1:25">
      <c r="A75" s="4" t="s">
        <v>412</v>
      </c>
      <c r="B75" s="4" t="s">
        <v>26</v>
      </c>
      <c r="C75" s="4" t="s">
        <v>27</v>
      </c>
      <c r="D75" s="4" t="s">
        <v>413</v>
      </c>
      <c r="E75" s="4" t="s">
        <v>414</v>
      </c>
      <c r="F75" s="6">
        <v>45004</v>
      </c>
      <c r="G75" s="6">
        <v>45005</v>
      </c>
      <c r="H75" s="4">
        <v>1</v>
      </c>
      <c r="I75" s="4">
        <v>1</v>
      </c>
      <c r="J75" s="4">
        <v>1</v>
      </c>
      <c r="K75" s="4" t="s">
        <v>30</v>
      </c>
      <c r="L75" s="4">
        <v>265</v>
      </c>
      <c r="M75" s="4">
        <v>265</v>
      </c>
      <c r="N75" s="4" t="s">
        <v>415</v>
      </c>
      <c r="O75" s="4" t="s">
        <v>32</v>
      </c>
      <c r="P75" s="4" t="s">
        <v>33</v>
      </c>
      <c r="Q75" s="4">
        <v>0</v>
      </c>
      <c r="R75" s="7">
        <v>45002</v>
      </c>
      <c r="S75" s="6">
        <v>45008</v>
      </c>
      <c r="T75" s="4" t="s">
        <v>34</v>
      </c>
      <c r="U75" s="4">
        <v>265</v>
      </c>
      <c r="V75" s="4">
        <v>0</v>
      </c>
      <c r="W75" s="4">
        <v>0</v>
      </c>
      <c r="X75" s="4" t="s">
        <v>416</v>
      </c>
      <c r="Y75" s="4" t="s">
        <v>417</v>
      </c>
    </row>
    <row r="76" s="4" customFormat="1" spans="1:25">
      <c r="A76" s="4" t="s">
        <v>418</v>
      </c>
      <c r="B76" s="4" t="s">
        <v>26</v>
      </c>
      <c r="C76" s="4" t="s">
        <v>27</v>
      </c>
      <c r="D76" s="4" t="s">
        <v>419</v>
      </c>
      <c r="E76" s="4" t="s">
        <v>376</v>
      </c>
      <c r="F76" s="6">
        <v>45003</v>
      </c>
      <c r="G76" s="6">
        <v>45005</v>
      </c>
      <c r="H76" s="4">
        <v>1</v>
      </c>
      <c r="I76" s="4">
        <v>2</v>
      </c>
      <c r="J76" s="4">
        <v>2</v>
      </c>
      <c r="K76" s="4" t="s">
        <v>30</v>
      </c>
      <c r="L76" s="4">
        <v>1870</v>
      </c>
      <c r="M76" s="4">
        <v>1870</v>
      </c>
      <c r="N76" s="4" t="s">
        <v>420</v>
      </c>
      <c r="O76" s="4" t="s">
        <v>32</v>
      </c>
      <c r="P76" s="4" t="s">
        <v>33</v>
      </c>
      <c r="Q76" s="4">
        <v>0</v>
      </c>
      <c r="R76" s="7">
        <v>45002</v>
      </c>
      <c r="S76" s="6">
        <v>45008</v>
      </c>
      <c r="T76" s="4" t="s">
        <v>34</v>
      </c>
      <c r="U76" s="4">
        <v>1870</v>
      </c>
      <c r="V76" s="4">
        <v>0</v>
      </c>
      <c r="W76" s="4">
        <v>0</v>
      </c>
      <c r="X76" s="4" t="s">
        <v>421</v>
      </c>
      <c r="Y76" s="4" t="s">
        <v>422</v>
      </c>
    </row>
    <row r="77" s="4" customFormat="1" spans="1:25">
      <c r="A77" s="4" t="s">
        <v>423</v>
      </c>
      <c r="B77" s="4" t="s">
        <v>26</v>
      </c>
      <c r="C77" s="4" t="s">
        <v>27</v>
      </c>
      <c r="D77" s="4" t="s">
        <v>424</v>
      </c>
      <c r="E77" s="4" t="s">
        <v>160</v>
      </c>
      <c r="F77" s="6">
        <v>45004</v>
      </c>
      <c r="G77" s="6">
        <v>45005</v>
      </c>
      <c r="H77" s="4">
        <v>1</v>
      </c>
      <c r="I77" s="4">
        <v>1</v>
      </c>
      <c r="J77" s="4">
        <v>1</v>
      </c>
      <c r="K77" s="4" t="s">
        <v>30</v>
      </c>
      <c r="L77" s="4">
        <v>896</v>
      </c>
      <c r="M77" s="4">
        <v>896</v>
      </c>
      <c r="N77" s="4" t="s">
        <v>425</v>
      </c>
      <c r="O77" s="4" t="s">
        <v>32</v>
      </c>
      <c r="P77" s="4" t="s">
        <v>33</v>
      </c>
      <c r="Q77" s="4">
        <v>0</v>
      </c>
      <c r="R77" s="7">
        <v>45002</v>
      </c>
      <c r="S77" s="6">
        <v>45008</v>
      </c>
      <c r="T77" s="4" t="s">
        <v>34</v>
      </c>
      <c r="U77" s="4">
        <v>896</v>
      </c>
      <c r="V77" s="4">
        <v>0</v>
      </c>
      <c r="W77" s="4">
        <v>0</v>
      </c>
      <c r="X77" s="4" t="s">
        <v>426</v>
      </c>
      <c r="Y77" s="4" t="s">
        <v>427</v>
      </c>
    </row>
    <row r="78" s="4" customFormat="1" spans="1:25">
      <c r="A78" s="4" t="s">
        <v>428</v>
      </c>
      <c r="B78" s="4" t="s">
        <v>26</v>
      </c>
      <c r="C78" s="4" t="s">
        <v>27</v>
      </c>
      <c r="D78" s="4" t="s">
        <v>429</v>
      </c>
      <c r="E78" s="4" t="s">
        <v>430</v>
      </c>
      <c r="F78" s="6">
        <v>45004</v>
      </c>
      <c r="G78" s="6">
        <v>45005</v>
      </c>
      <c r="H78" s="4">
        <v>1</v>
      </c>
      <c r="I78" s="4">
        <v>1</v>
      </c>
      <c r="J78" s="4">
        <v>1</v>
      </c>
      <c r="K78" s="4" t="s">
        <v>30</v>
      </c>
      <c r="L78" s="4">
        <v>2550</v>
      </c>
      <c r="M78" s="4">
        <v>2550</v>
      </c>
      <c r="N78" s="4" t="s">
        <v>431</v>
      </c>
      <c r="O78" s="4" t="s">
        <v>32</v>
      </c>
      <c r="P78" s="4" t="s">
        <v>33</v>
      </c>
      <c r="Q78" s="4">
        <v>0</v>
      </c>
      <c r="R78" s="7">
        <v>45002</v>
      </c>
      <c r="S78" s="6">
        <v>45008</v>
      </c>
      <c r="T78" s="4" t="s">
        <v>34</v>
      </c>
      <c r="U78" s="4">
        <v>2550</v>
      </c>
      <c r="V78" s="4">
        <v>0</v>
      </c>
      <c r="W78" s="4">
        <v>0</v>
      </c>
      <c r="X78" s="4" t="s">
        <v>432</v>
      </c>
      <c r="Y78" s="4" t="s">
        <v>433</v>
      </c>
    </row>
    <row r="79" s="4" customFormat="1" spans="1:25">
      <c r="A79" s="4" t="s">
        <v>434</v>
      </c>
      <c r="B79" s="4" t="s">
        <v>26</v>
      </c>
      <c r="C79" s="4" t="s">
        <v>27</v>
      </c>
      <c r="D79" s="4" t="s">
        <v>435</v>
      </c>
      <c r="E79" s="4" t="s">
        <v>436</v>
      </c>
      <c r="F79" s="6">
        <v>45004</v>
      </c>
      <c r="G79" s="6">
        <v>45005</v>
      </c>
      <c r="H79" s="4">
        <v>2</v>
      </c>
      <c r="I79" s="4">
        <v>1</v>
      </c>
      <c r="J79" s="4">
        <v>2</v>
      </c>
      <c r="K79" s="4" t="s">
        <v>30</v>
      </c>
      <c r="L79" s="4">
        <v>860</v>
      </c>
      <c r="M79" s="4">
        <v>860</v>
      </c>
      <c r="N79" s="4" t="s">
        <v>437</v>
      </c>
      <c r="O79" s="4" t="s">
        <v>32</v>
      </c>
      <c r="P79" s="4" t="s">
        <v>33</v>
      </c>
      <c r="Q79" s="4">
        <v>0</v>
      </c>
      <c r="R79" s="7">
        <v>45002</v>
      </c>
      <c r="S79" s="6">
        <v>45008</v>
      </c>
      <c r="T79" s="4" t="s">
        <v>34</v>
      </c>
      <c r="U79" s="4">
        <v>860</v>
      </c>
      <c r="V79" s="4">
        <v>0</v>
      </c>
      <c r="W79" s="4">
        <v>0</v>
      </c>
      <c r="X79" s="4" t="s">
        <v>438</v>
      </c>
      <c r="Y79" s="4" t="s">
        <v>36</v>
      </c>
    </row>
    <row r="80" s="4" customFormat="1" spans="1:25">
      <c r="A80" s="4" t="s">
        <v>439</v>
      </c>
      <c r="B80" s="4" t="s">
        <v>26</v>
      </c>
      <c r="C80" s="4" t="s">
        <v>27</v>
      </c>
      <c r="D80" s="4" t="s">
        <v>440</v>
      </c>
      <c r="E80" s="4" t="s">
        <v>240</v>
      </c>
      <c r="F80" s="6">
        <v>45003</v>
      </c>
      <c r="G80" s="6">
        <v>45005</v>
      </c>
      <c r="H80" s="4">
        <v>1</v>
      </c>
      <c r="I80" s="4">
        <v>2</v>
      </c>
      <c r="J80" s="4">
        <v>2</v>
      </c>
      <c r="K80" s="4" t="s">
        <v>30</v>
      </c>
      <c r="L80" s="4">
        <v>388</v>
      </c>
      <c r="M80" s="4">
        <v>388</v>
      </c>
      <c r="N80" s="4" t="s">
        <v>441</v>
      </c>
      <c r="O80" s="4" t="s">
        <v>32</v>
      </c>
      <c r="P80" s="4" t="s">
        <v>33</v>
      </c>
      <c r="Q80" s="4">
        <v>0</v>
      </c>
      <c r="R80" s="7">
        <v>45002</v>
      </c>
      <c r="S80" s="6">
        <v>45008</v>
      </c>
      <c r="T80" s="4" t="s">
        <v>34</v>
      </c>
      <c r="U80" s="4">
        <v>388</v>
      </c>
      <c r="V80" s="4">
        <v>0</v>
      </c>
      <c r="W80" s="4">
        <v>0</v>
      </c>
      <c r="X80" s="4" t="s">
        <v>442</v>
      </c>
      <c r="Y80" s="4" t="s">
        <v>36</v>
      </c>
    </row>
    <row r="81" s="4" customFormat="1" spans="1:25">
      <c r="A81" s="4" t="s">
        <v>443</v>
      </c>
      <c r="B81" s="4" t="s">
        <v>26</v>
      </c>
      <c r="C81" s="4" t="s">
        <v>27</v>
      </c>
      <c r="D81" s="4" t="s">
        <v>444</v>
      </c>
      <c r="E81" s="4" t="s">
        <v>445</v>
      </c>
      <c r="F81" s="6">
        <v>45003</v>
      </c>
      <c r="G81" s="6">
        <v>45005</v>
      </c>
      <c r="H81" s="4">
        <v>1</v>
      </c>
      <c r="I81" s="4">
        <v>2</v>
      </c>
      <c r="J81" s="4">
        <v>2</v>
      </c>
      <c r="K81" s="4" t="s">
        <v>30</v>
      </c>
      <c r="L81" s="4">
        <v>2156</v>
      </c>
      <c r="M81" s="4">
        <v>2156</v>
      </c>
      <c r="N81" s="4" t="s">
        <v>446</v>
      </c>
      <c r="O81" s="4" t="s">
        <v>32</v>
      </c>
      <c r="P81" s="4" t="s">
        <v>33</v>
      </c>
      <c r="Q81" s="4">
        <v>0</v>
      </c>
      <c r="R81" s="7">
        <v>45002</v>
      </c>
      <c r="S81" s="6">
        <v>45008</v>
      </c>
      <c r="T81" s="4" t="s">
        <v>34</v>
      </c>
      <c r="U81" s="4">
        <v>2156</v>
      </c>
      <c r="V81" s="4">
        <v>0</v>
      </c>
      <c r="W81" s="4">
        <v>0</v>
      </c>
      <c r="X81" s="4" t="s">
        <v>447</v>
      </c>
      <c r="Y81" s="4" t="s">
        <v>36</v>
      </c>
    </row>
    <row r="82" s="4" customFormat="1" spans="1:25">
      <c r="A82" s="4" t="s">
        <v>386</v>
      </c>
      <c r="B82" s="4" t="s">
        <v>26</v>
      </c>
      <c r="C82" s="4" t="s">
        <v>146</v>
      </c>
      <c r="D82" s="4" t="s">
        <v>387</v>
      </c>
      <c r="E82" s="4" t="s">
        <v>388</v>
      </c>
      <c r="F82" s="6">
        <v>45003</v>
      </c>
      <c r="G82" s="6">
        <v>45005</v>
      </c>
      <c r="H82" s="4">
        <v>1</v>
      </c>
      <c r="I82" s="4">
        <v>2</v>
      </c>
      <c r="J82" s="4">
        <v>2</v>
      </c>
      <c r="K82" s="4" t="s">
        <v>30</v>
      </c>
      <c r="L82" s="4">
        <v>-6415</v>
      </c>
      <c r="M82" s="4">
        <v>-6415</v>
      </c>
      <c r="N82" s="4" t="s">
        <v>389</v>
      </c>
      <c r="O82" s="4" t="s">
        <v>32</v>
      </c>
      <c r="P82" s="4" t="s">
        <v>33</v>
      </c>
      <c r="Q82" s="4">
        <v>0</v>
      </c>
      <c r="R82" s="7">
        <v>45001</v>
      </c>
      <c r="S82" s="6">
        <v>45008</v>
      </c>
      <c r="T82" s="4" t="s">
        <v>34</v>
      </c>
      <c r="U82" s="4">
        <v>-6415</v>
      </c>
      <c r="V82" s="4">
        <v>0</v>
      </c>
      <c r="W82" s="4">
        <v>0</v>
      </c>
      <c r="X82" s="4" t="s">
        <v>390</v>
      </c>
      <c r="Y82" s="4" t="s">
        <v>391</v>
      </c>
    </row>
    <row r="83" s="4" customFormat="1" spans="1:25">
      <c r="A83" s="4" t="s">
        <v>448</v>
      </c>
      <c r="B83" s="4" t="s">
        <v>26</v>
      </c>
      <c r="C83" s="4" t="s">
        <v>27</v>
      </c>
      <c r="D83" s="4" t="s">
        <v>449</v>
      </c>
      <c r="E83" s="4" t="s">
        <v>450</v>
      </c>
      <c r="F83" s="6">
        <v>45004</v>
      </c>
      <c r="G83" s="6">
        <v>45005</v>
      </c>
      <c r="H83" s="4">
        <v>1</v>
      </c>
      <c r="I83" s="4">
        <v>1</v>
      </c>
      <c r="J83" s="4">
        <v>1</v>
      </c>
      <c r="K83" s="4" t="s">
        <v>30</v>
      </c>
      <c r="L83" s="4">
        <v>443</v>
      </c>
      <c r="M83" s="4">
        <v>443</v>
      </c>
      <c r="N83" s="4" t="s">
        <v>451</v>
      </c>
      <c r="O83" s="4" t="s">
        <v>32</v>
      </c>
      <c r="P83" s="4" t="s">
        <v>33</v>
      </c>
      <c r="Q83" s="4">
        <v>0</v>
      </c>
      <c r="R83" s="7">
        <v>45002</v>
      </c>
      <c r="S83" s="6">
        <v>45008</v>
      </c>
      <c r="T83" s="4" t="s">
        <v>34</v>
      </c>
      <c r="U83" s="4">
        <v>443</v>
      </c>
      <c r="V83" s="4">
        <v>0</v>
      </c>
      <c r="W83" s="4">
        <v>0</v>
      </c>
      <c r="X83" s="4" t="s">
        <v>452</v>
      </c>
      <c r="Y83" s="4" t="s">
        <v>453</v>
      </c>
    </row>
    <row r="84" s="4" customFormat="1" spans="1:29">
      <c r="A84" s="4" t="s">
        <v>454</v>
      </c>
      <c r="B84" s="4" t="s">
        <v>26</v>
      </c>
      <c r="C84" s="4" t="s">
        <v>27</v>
      </c>
      <c r="D84" s="4" t="s">
        <v>455</v>
      </c>
      <c r="E84" s="4" t="s">
        <v>456</v>
      </c>
      <c r="F84" s="6">
        <v>45003</v>
      </c>
      <c r="G84" s="6">
        <v>45005</v>
      </c>
      <c r="H84" s="4">
        <v>5</v>
      </c>
      <c r="I84" s="4">
        <v>2</v>
      </c>
      <c r="J84" s="4">
        <v>10</v>
      </c>
      <c r="K84" s="4" t="s">
        <v>30</v>
      </c>
      <c r="L84" s="4">
        <v>35490</v>
      </c>
      <c r="M84" s="4">
        <v>35490</v>
      </c>
      <c r="N84" s="4" t="s">
        <v>457</v>
      </c>
      <c r="O84" s="4" t="s">
        <v>32</v>
      </c>
      <c r="P84" s="4" t="s">
        <v>33</v>
      </c>
      <c r="Q84" s="4">
        <v>0</v>
      </c>
      <c r="R84" s="7">
        <v>45002</v>
      </c>
      <c r="S84" s="6">
        <v>45008</v>
      </c>
      <c r="T84" s="4" t="s">
        <v>34</v>
      </c>
      <c r="U84" s="4">
        <v>35490</v>
      </c>
      <c r="V84" s="4">
        <v>0</v>
      </c>
      <c r="W84" s="4">
        <v>0</v>
      </c>
      <c r="X84" s="4" t="s">
        <v>458</v>
      </c>
      <c r="Y84" s="4" t="s">
        <v>459</v>
      </c>
      <c r="Z84" s="4" t="s">
        <v>460</v>
      </c>
      <c r="AA84" s="4" t="s">
        <v>461</v>
      </c>
      <c r="AB84" s="4" t="s">
        <v>462</v>
      </c>
      <c r="AC84" s="4" t="s">
        <v>463</v>
      </c>
    </row>
    <row r="85" s="4" customFormat="1" spans="1:25">
      <c r="A85" s="4" t="s">
        <v>464</v>
      </c>
      <c r="B85" s="4" t="s">
        <v>26</v>
      </c>
      <c r="C85" s="4" t="s">
        <v>27</v>
      </c>
      <c r="D85" s="4" t="s">
        <v>465</v>
      </c>
      <c r="E85" s="4" t="s">
        <v>466</v>
      </c>
      <c r="F85" s="6">
        <v>45004</v>
      </c>
      <c r="G85" s="6">
        <v>45005</v>
      </c>
      <c r="H85" s="4">
        <v>1</v>
      </c>
      <c r="I85" s="4">
        <v>1</v>
      </c>
      <c r="J85" s="4">
        <v>1</v>
      </c>
      <c r="K85" s="4" t="s">
        <v>30</v>
      </c>
      <c r="L85" s="4">
        <v>557</v>
      </c>
      <c r="M85" s="4">
        <v>557</v>
      </c>
      <c r="N85" s="4" t="s">
        <v>467</v>
      </c>
      <c r="O85" s="4" t="s">
        <v>32</v>
      </c>
      <c r="P85" s="4" t="s">
        <v>33</v>
      </c>
      <c r="Q85" s="4">
        <v>0</v>
      </c>
      <c r="R85" s="7">
        <v>45002</v>
      </c>
      <c r="S85" s="6">
        <v>45008</v>
      </c>
      <c r="T85" s="4" t="s">
        <v>34</v>
      </c>
      <c r="U85" s="4">
        <v>557</v>
      </c>
      <c r="V85" s="4">
        <v>0</v>
      </c>
      <c r="W85" s="4">
        <v>0</v>
      </c>
      <c r="X85" s="4" t="s">
        <v>468</v>
      </c>
      <c r="Y85" s="4" t="s">
        <v>469</v>
      </c>
    </row>
    <row r="86" s="4" customFormat="1" spans="1:25">
      <c r="A86" s="4" t="s">
        <v>470</v>
      </c>
      <c r="B86" s="4" t="s">
        <v>26</v>
      </c>
      <c r="C86" s="4" t="s">
        <v>27</v>
      </c>
      <c r="D86" s="4" t="s">
        <v>471</v>
      </c>
      <c r="E86" s="4" t="s">
        <v>214</v>
      </c>
      <c r="F86" s="6">
        <v>45003</v>
      </c>
      <c r="G86" s="6">
        <v>45005</v>
      </c>
      <c r="H86" s="4">
        <v>1</v>
      </c>
      <c r="I86" s="4">
        <v>2</v>
      </c>
      <c r="J86" s="4">
        <v>2</v>
      </c>
      <c r="K86" s="4" t="s">
        <v>30</v>
      </c>
      <c r="L86" s="4">
        <v>1081</v>
      </c>
      <c r="M86" s="4">
        <v>1081</v>
      </c>
      <c r="N86" s="4" t="s">
        <v>472</v>
      </c>
      <c r="O86" s="4" t="s">
        <v>32</v>
      </c>
      <c r="P86" s="4" t="s">
        <v>33</v>
      </c>
      <c r="Q86" s="4">
        <v>0</v>
      </c>
      <c r="R86" s="7">
        <v>45003</v>
      </c>
      <c r="S86" s="6">
        <v>45008</v>
      </c>
      <c r="T86" s="4" t="s">
        <v>34</v>
      </c>
      <c r="U86" s="4">
        <v>1081</v>
      </c>
      <c r="V86" s="4">
        <v>0</v>
      </c>
      <c r="W86" s="4">
        <v>0</v>
      </c>
      <c r="X86" s="4" t="s">
        <v>473</v>
      </c>
      <c r="Y86" s="4" t="s">
        <v>474</v>
      </c>
    </row>
    <row r="87" s="4" customFormat="1" spans="1:25">
      <c r="A87" s="4" t="s">
        <v>475</v>
      </c>
      <c r="B87" s="4" t="s">
        <v>26</v>
      </c>
      <c r="C87" s="4" t="s">
        <v>27</v>
      </c>
      <c r="D87" s="4" t="s">
        <v>476</v>
      </c>
      <c r="E87" s="4" t="s">
        <v>477</v>
      </c>
      <c r="F87" s="6">
        <v>45004</v>
      </c>
      <c r="G87" s="6">
        <v>45005</v>
      </c>
      <c r="H87" s="4">
        <v>1</v>
      </c>
      <c r="I87" s="4">
        <v>1</v>
      </c>
      <c r="J87" s="4">
        <v>1</v>
      </c>
      <c r="K87" s="4" t="s">
        <v>30</v>
      </c>
      <c r="L87" s="4">
        <v>1658</v>
      </c>
      <c r="M87" s="4">
        <v>1658</v>
      </c>
      <c r="N87" s="4" t="s">
        <v>478</v>
      </c>
      <c r="O87" s="4" t="s">
        <v>32</v>
      </c>
      <c r="P87" s="4" t="s">
        <v>33</v>
      </c>
      <c r="Q87" s="4">
        <v>0</v>
      </c>
      <c r="R87" s="7">
        <v>45003</v>
      </c>
      <c r="S87" s="6">
        <v>45008</v>
      </c>
      <c r="T87" s="4" t="s">
        <v>34</v>
      </c>
      <c r="U87" s="4">
        <v>1658</v>
      </c>
      <c r="V87" s="4">
        <v>0</v>
      </c>
      <c r="W87" s="4">
        <v>0</v>
      </c>
      <c r="X87" s="4" t="s">
        <v>479</v>
      </c>
      <c r="Y87" s="4" t="s">
        <v>36</v>
      </c>
    </row>
    <row r="88" s="4" customFormat="1" spans="1:25">
      <c r="A88" s="4" t="s">
        <v>480</v>
      </c>
      <c r="B88" s="4" t="s">
        <v>26</v>
      </c>
      <c r="C88" s="4" t="s">
        <v>27</v>
      </c>
      <c r="D88" s="4" t="s">
        <v>481</v>
      </c>
      <c r="E88" s="4" t="s">
        <v>482</v>
      </c>
      <c r="F88" s="6">
        <v>45004</v>
      </c>
      <c r="G88" s="6">
        <v>45005</v>
      </c>
      <c r="H88" s="4">
        <v>1</v>
      </c>
      <c r="I88" s="4">
        <v>1</v>
      </c>
      <c r="J88" s="4">
        <v>1</v>
      </c>
      <c r="K88" s="4" t="s">
        <v>30</v>
      </c>
      <c r="L88" s="4">
        <v>679</v>
      </c>
      <c r="M88" s="4">
        <v>679</v>
      </c>
      <c r="N88" s="4" t="s">
        <v>483</v>
      </c>
      <c r="O88" s="4" t="s">
        <v>32</v>
      </c>
      <c r="P88" s="4" t="s">
        <v>33</v>
      </c>
      <c r="Q88" s="4">
        <v>0</v>
      </c>
      <c r="R88" s="7">
        <v>45003</v>
      </c>
      <c r="S88" s="6">
        <v>45008</v>
      </c>
      <c r="T88" s="4" t="s">
        <v>34</v>
      </c>
      <c r="U88" s="4">
        <v>679</v>
      </c>
      <c r="V88" s="4">
        <v>0</v>
      </c>
      <c r="W88" s="4">
        <v>0</v>
      </c>
      <c r="X88" s="4" t="s">
        <v>484</v>
      </c>
      <c r="Y88" s="4" t="s">
        <v>36</v>
      </c>
    </row>
    <row r="89" s="4" customFormat="1" spans="1:25">
      <c r="A89" s="4" t="s">
        <v>485</v>
      </c>
      <c r="B89" s="4" t="s">
        <v>26</v>
      </c>
      <c r="C89" s="4" t="s">
        <v>27</v>
      </c>
      <c r="D89" s="4" t="s">
        <v>486</v>
      </c>
      <c r="E89" s="4" t="s">
        <v>219</v>
      </c>
      <c r="F89" s="6">
        <v>45004</v>
      </c>
      <c r="G89" s="6">
        <v>45005</v>
      </c>
      <c r="H89" s="4">
        <v>1</v>
      </c>
      <c r="I89" s="4">
        <v>1</v>
      </c>
      <c r="J89" s="4">
        <v>1</v>
      </c>
      <c r="K89" s="4" t="s">
        <v>30</v>
      </c>
      <c r="L89" s="4">
        <v>447</v>
      </c>
      <c r="M89" s="4">
        <v>447</v>
      </c>
      <c r="N89" s="4" t="s">
        <v>487</v>
      </c>
      <c r="O89" s="4" t="s">
        <v>32</v>
      </c>
      <c r="P89" s="4" t="s">
        <v>33</v>
      </c>
      <c r="Q89" s="4">
        <v>0</v>
      </c>
      <c r="R89" s="7">
        <v>45003</v>
      </c>
      <c r="S89" s="6">
        <v>45008</v>
      </c>
      <c r="T89" s="4" t="s">
        <v>34</v>
      </c>
      <c r="U89" s="4">
        <v>447</v>
      </c>
      <c r="V89" s="4">
        <v>0</v>
      </c>
      <c r="W89" s="4">
        <v>0</v>
      </c>
      <c r="X89" s="4" t="s">
        <v>488</v>
      </c>
      <c r="Y89" s="4" t="s">
        <v>489</v>
      </c>
    </row>
    <row r="90" s="4" customFormat="1" spans="1:25">
      <c r="A90" s="4" t="s">
        <v>490</v>
      </c>
      <c r="B90" s="4" t="s">
        <v>26</v>
      </c>
      <c r="C90" s="4" t="s">
        <v>27</v>
      </c>
      <c r="D90" s="4" t="s">
        <v>491</v>
      </c>
      <c r="E90" s="4" t="s">
        <v>492</v>
      </c>
      <c r="F90" s="6">
        <v>45003</v>
      </c>
      <c r="G90" s="6">
        <v>45005</v>
      </c>
      <c r="H90" s="4">
        <v>1</v>
      </c>
      <c r="I90" s="4">
        <v>2</v>
      </c>
      <c r="J90" s="4">
        <v>2</v>
      </c>
      <c r="K90" s="4" t="s">
        <v>30</v>
      </c>
      <c r="L90" s="4">
        <v>1586</v>
      </c>
      <c r="M90" s="4">
        <v>1586</v>
      </c>
      <c r="N90" s="4" t="s">
        <v>493</v>
      </c>
      <c r="O90" s="4" t="s">
        <v>32</v>
      </c>
      <c r="P90" s="4" t="s">
        <v>33</v>
      </c>
      <c r="Q90" s="4">
        <v>0</v>
      </c>
      <c r="R90" s="7">
        <v>45003</v>
      </c>
      <c r="S90" s="6">
        <v>45008</v>
      </c>
      <c r="T90" s="4" t="s">
        <v>34</v>
      </c>
      <c r="U90" s="4">
        <v>1586</v>
      </c>
      <c r="V90" s="4">
        <v>0</v>
      </c>
      <c r="W90" s="4">
        <v>0</v>
      </c>
      <c r="X90" s="4" t="s">
        <v>494</v>
      </c>
      <c r="Y90" s="4" t="s">
        <v>36</v>
      </c>
    </row>
    <row r="91" s="4" customFormat="1" spans="1:25">
      <c r="A91" s="4" t="s">
        <v>495</v>
      </c>
      <c r="B91" s="4" t="s">
        <v>26</v>
      </c>
      <c r="C91" s="4" t="s">
        <v>27</v>
      </c>
      <c r="D91" s="4" t="s">
        <v>496</v>
      </c>
      <c r="E91" s="4" t="s">
        <v>240</v>
      </c>
      <c r="F91" s="6">
        <v>45003</v>
      </c>
      <c r="G91" s="6">
        <v>45005</v>
      </c>
      <c r="H91" s="4">
        <v>1</v>
      </c>
      <c r="I91" s="4">
        <v>2</v>
      </c>
      <c r="J91" s="4">
        <v>2</v>
      </c>
      <c r="K91" s="4" t="s">
        <v>30</v>
      </c>
      <c r="L91" s="4">
        <v>624</v>
      </c>
      <c r="M91" s="4">
        <v>624</v>
      </c>
      <c r="N91" s="4" t="s">
        <v>497</v>
      </c>
      <c r="O91" s="4" t="s">
        <v>32</v>
      </c>
      <c r="P91" s="4" t="s">
        <v>33</v>
      </c>
      <c r="Q91" s="4">
        <v>0</v>
      </c>
      <c r="R91" s="7">
        <v>45003</v>
      </c>
      <c r="S91" s="6">
        <v>45008</v>
      </c>
      <c r="T91" s="4" t="s">
        <v>34</v>
      </c>
      <c r="U91" s="4">
        <v>624</v>
      </c>
      <c r="V91" s="4">
        <v>0</v>
      </c>
      <c r="W91" s="4">
        <v>0</v>
      </c>
      <c r="X91" s="4" t="s">
        <v>498</v>
      </c>
      <c r="Y91" s="4" t="s">
        <v>499</v>
      </c>
    </row>
    <row r="92" s="4" customFormat="1" spans="1:26">
      <c r="A92" s="4" t="s">
        <v>500</v>
      </c>
      <c r="B92" s="4" t="s">
        <v>26</v>
      </c>
      <c r="C92" s="4" t="s">
        <v>27</v>
      </c>
      <c r="D92" s="4" t="s">
        <v>501</v>
      </c>
      <c r="E92" s="4" t="s">
        <v>502</v>
      </c>
      <c r="F92" s="6">
        <v>45004</v>
      </c>
      <c r="G92" s="6">
        <v>45005</v>
      </c>
      <c r="H92" s="4">
        <v>2</v>
      </c>
      <c r="I92" s="4">
        <v>1</v>
      </c>
      <c r="J92" s="4">
        <v>2</v>
      </c>
      <c r="K92" s="4" t="s">
        <v>30</v>
      </c>
      <c r="L92" s="4">
        <v>1396</v>
      </c>
      <c r="M92" s="4">
        <v>1396</v>
      </c>
      <c r="N92" s="4" t="s">
        <v>503</v>
      </c>
      <c r="O92" s="4" t="s">
        <v>32</v>
      </c>
      <c r="P92" s="4" t="s">
        <v>33</v>
      </c>
      <c r="Q92" s="4">
        <v>0</v>
      </c>
      <c r="R92" s="7">
        <v>45003</v>
      </c>
      <c r="S92" s="6">
        <v>45008</v>
      </c>
      <c r="T92" s="4" t="s">
        <v>34</v>
      </c>
      <c r="U92" s="4">
        <v>1396</v>
      </c>
      <c r="V92" s="4">
        <v>0</v>
      </c>
      <c r="W92" s="4">
        <v>0</v>
      </c>
      <c r="X92" s="4" t="s">
        <v>504</v>
      </c>
      <c r="Y92" s="4">
        <v>39651484</v>
      </c>
      <c r="Z92" s="4" t="s">
        <v>505</v>
      </c>
    </row>
    <row r="93" s="4" customFormat="1" spans="1:25">
      <c r="A93" s="4" t="s">
        <v>485</v>
      </c>
      <c r="B93" s="4" t="s">
        <v>26</v>
      </c>
      <c r="C93" s="4" t="s">
        <v>146</v>
      </c>
      <c r="D93" s="4" t="s">
        <v>486</v>
      </c>
      <c r="E93" s="4" t="s">
        <v>219</v>
      </c>
      <c r="F93" s="6">
        <v>45004</v>
      </c>
      <c r="G93" s="6">
        <v>45005</v>
      </c>
      <c r="H93" s="4">
        <v>1</v>
      </c>
      <c r="I93" s="4">
        <v>1</v>
      </c>
      <c r="J93" s="4">
        <v>1</v>
      </c>
      <c r="K93" s="4" t="s">
        <v>30</v>
      </c>
      <c r="L93" s="4">
        <v>-447</v>
      </c>
      <c r="M93" s="4">
        <v>-447</v>
      </c>
      <c r="N93" s="4" t="s">
        <v>487</v>
      </c>
      <c r="O93" s="4" t="s">
        <v>32</v>
      </c>
      <c r="P93" s="4" t="s">
        <v>33</v>
      </c>
      <c r="Q93" s="4">
        <v>0</v>
      </c>
      <c r="R93" s="7">
        <v>45003</v>
      </c>
      <c r="S93" s="6">
        <v>45008</v>
      </c>
      <c r="T93" s="4" t="s">
        <v>34</v>
      </c>
      <c r="U93" s="4">
        <v>-447</v>
      </c>
      <c r="V93" s="4">
        <v>0</v>
      </c>
      <c r="W93" s="4">
        <v>0</v>
      </c>
      <c r="X93" s="4" t="s">
        <v>488</v>
      </c>
      <c r="Y93" s="4" t="s">
        <v>489</v>
      </c>
    </row>
    <row r="94" s="4" customFormat="1" spans="1:25">
      <c r="A94" s="4" t="s">
        <v>506</v>
      </c>
      <c r="B94" s="4" t="s">
        <v>26</v>
      </c>
      <c r="C94" s="4" t="s">
        <v>27</v>
      </c>
      <c r="D94" s="4" t="s">
        <v>507</v>
      </c>
      <c r="E94" s="4" t="s">
        <v>240</v>
      </c>
      <c r="F94" s="6">
        <v>45004</v>
      </c>
      <c r="G94" s="6">
        <v>45005</v>
      </c>
      <c r="H94" s="4">
        <v>2</v>
      </c>
      <c r="I94" s="4">
        <v>1</v>
      </c>
      <c r="J94" s="4">
        <v>2</v>
      </c>
      <c r="K94" s="4" t="s">
        <v>30</v>
      </c>
      <c r="L94" s="4">
        <v>542</v>
      </c>
      <c r="M94" s="4">
        <v>542</v>
      </c>
      <c r="N94" s="4" t="s">
        <v>508</v>
      </c>
      <c r="O94" s="4" t="s">
        <v>32</v>
      </c>
      <c r="P94" s="4" t="s">
        <v>33</v>
      </c>
      <c r="Q94" s="4">
        <v>0</v>
      </c>
      <c r="R94" s="7">
        <v>45003</v>
      </c>
      <c r="S94" s="6">
        <v>45008</v>
      </c>
      <c r="T94" s="4" t="s">
        <v>34</v>
      </c>
      <c r="U94" s="4">
        <v>542</v>
      </c>
      <c r="V94" s="4">
        <v>0</v>
      </c>
      <c r="W94" s="4">
        <v>0</v>
      </c>
      <c r="X94" s="4" t="s">
        <v>509</v>
      </c>
      <c r="Y94" s="4" t="s">
        <v>36</v>
      </c>
    </row>
    <row r="95" s="4" customFormat="1" spans="1:25">
      <c r="A95" s="4" t="s">
        <v>510</v>
      </c>
      <c r="B95" s="4" t="s">
        <v>26</v>
      </c>
      <c r="C95" s="4" t="s">
        <v>27</v>
      </c>
      <c r="D95" s="4" t="s">
        <v>106</v>
      </c>
      <c r="E95" s="4" t="s">
        <v>511</v>
      </c>
      <c r="F95" s="6">
        <v>45004</v>
      </c>
      <c r="G95" s="6">
        <v>45005</v>
      </c>
      <c r="H95" s="4">
        <v>1</v>
      </c>
      <c r="I95" s="4">
        <v>1</v>
      </c>
      <c r="J95" s="4">
        <v>1</v>
      </c>
      <c r="K95" s="4" t="s">
        <v>30</v>
      </c>
      <c r="L95" s="4">
        <v>234</v>
      </c>
      <c r="M95" s="4">
        <v>234</v>
      </c>
      <c r="N95" s="4" t="s">
        <v>512</v>
      </c>
      <c r="O95" s="4" t="s">
        <v>32</v>
      </c>
      <c r="P95" s="4" t="s">
        <v>33</v>
      </c>
      <c r="Q95" s="4">
        <v>0</v>
      </c>
      <c r="R95" s="7">
        <v>45003</v>
      </c>
      <c r="S95" s="6">
        <v>45008</v>
      </c>
      <c r="T95" s="4" t="s">
        <v>34</v>
      </c>
      <c r="U95" s="4">
        <v>234</v>
      </c>
      <c r="V95" s="4">
        <v>0</v>
      </c>
      <c r="W95" s="4">
        <v>0</v>
      </c>
      <c r="X95" s="4" t="s">
        <v>513</v>
      </c>
      <c r="Y95" s="4" t="s">
        <v>36</v>
      </c>
    </row>
    <row r="96" s="4" customFormat="1" spans="1:25">
      <c r="A96" s="4" t="s">
        <v>514</v>
      </c>
      <c r="B96" s="4" t="s">
        <v>26</v>
      </c>
      <c r="C96" s="4" t="s">
        <v>27</v>
      </c>
      <c r="D96" s="4" t="s">
        <v>515</v>
      </c>
      <c r="E96" s="4" t="s">
        <v>516</v>
      </c>
      <c r="F96" s="6">
        <v>45004</v>
      </c>
      <c r="G96" s="6">
        <v>45005</v>
      </c>
      <c r="H96" s="4">
        <v>1</v>
      </c>
      <c r="I96" s="4">
        <v>1</v>
      </c>
      <c r="J96" s="4">
        <v>1</v>
      </c>
      <c r="K96" s="4" t="s">
        <v>30</v>
      </c>
      <c r="L96" s="4">
        <v>251</v>
      </c>
      <c r="M96" s="4">
        <v>251</v>
      </c>
      <c r="N96" s="4" t="s">
        <v>517</v>
      </c>
      <c r="O96" s="4" t="s">
        <v>32</v>
      </c>
      <c r="P96" s="4" t="s">
        <v>33</v>
      </c>
      <c r="Q96" s="4">
        <v>0</v>
      </c>
      <c r="R96" s="7">
        <v>45003</v>
      </c>
      <c r="S96" s="6">
        <v>45008</v>
      </c>
      <c r="T96" s="4" t="s">
        <v>34</v>
      </c>
      <c r="U96" s="4">
        <v>251</v>
      </c>
      <c r="V96" s="4">
        <v>0</v>
      </c>
      <c r="W96" s="4">
        <v>0</v>
      </c>
      <c r="X96" s="4" t="s">
        <v>518</v>
      </c>
      <c r="Y96" s="4" t="s">
        <v>36</v>
      </c>
    </row>
    <row r="97" s="4" customFormat="1" spans="1:25">
      <c r="A97" s="4" t="s">
        <v>519</v>
      </c>
      <c r="B97" s="4" t="s">
        <v>26</v>
      </c>
      <c r="C97" s="4" t="s">
        <v>27</v>
      </c>
      <c r="D97" s="4" t="s">
        <v>520</v>
      </c>
      <c r="E97" s="4" t="s">
        <v>521</v>
      </c>
      <c r="F97" s="6">
        <v>45004</v>
      </c>
      <c r="G97" s="6">
        <v>45005</v>
      </c>
      <c r="H97" s="4">
        <v>1</v>
      </c>
      <c r="I97" s="4">
        <v>1</v>
      </c>
      <c r="J97" s="4">
        <v>1</v>
      </c>
      <c r="K97" s="4" t="s">
        <v>30</v>
      </c>
      <c r="L97" s="4">
        <v>653</v>
      </c>
      <c r="M97" s="4">
        <v>653</v>
      </c>
      <c r="N97" s="4" t="s">
        <v>522</v>
      </c>
      <c r="O97" s="4" t="s">
        <v>32</v>
      </c>
      <c r="P97" s="4" t="s">
        <v>33</v>
      </c>
      <c r="Q97" s="4">
        <v>0</v>
      </c>
      <c r="R97" s="7">
        <v>45003</v>
      </c>
      <c r="S97" s="6">
        <v>45008</v>
      </c>
      <c r="T97" s="4" t="s">
        <v>34</v>
      </c>
      <c r="U97" s="4">
        <v>653</v>
      </c>
      <c r="V97" s="4">
        <v>0</v>
      </c>
      <c r="W97" s="4">
        <v>0</v>
      </c>
      <c r="X97" s="4" t="s">
        <v>523</v>
      </c>
      <c r="Y97" s="4" t="s">
        <v>524</v>
      </c>
    </row>
    <row r="98" s="4" customFormat="1" spans="1:25">
      <c r="A98" s="4" t="s">
        <v>525</v>
      </c>
      <c r="B98" s="4" t="s">
        <v>26</v>
      </c>
      <c r="C98" s="4" t="s">
        <v>27</v>
      </c>
      <c r="D98" s="4" t="s">
        <v>320</v>
      </c>
      <c r="E98" s="4" t="s">
        <v>321</v>
      </c>
      <c r="F98" s="6">
        <v>45004</v>
      </c>
      <c r="G98" s="6">
        <v>45005</v>
      </c>
      <c r="H98" s="4">
        <v>1</v>
      </c>
      <c r="I98" s="4">
        <v>1</v>
      </c>
      <c r="J98" s="4">
        <v>1</v>
      </c>
      <c r="K98" s="4" t="s">
        <v>30</v>
      </c>
      <c r="L98" s="4">
        <v>362</v>
      </c>
      <c r="M98" s="4">
        <v>362</v>
      </c>
      <c r="N98" s="4" t="s">
        <v>526</v>
      </c>
      <c r="O98" s="4" t="s">
        <v>32</v>
      </c>
      <c r="P98" s="4" t="s">
        <v>33</v>
      </c>
      <c r="Q98" s="4">
        <v>0</v>
      </c>
      <c r="R98" s="7">
        <v>45003</v>
      </c>
      <c r="S98" s="6">
        <v>45008</v>
      </c>
      <c r="T98" s="4" t="s">
        <v>34</v>
      </c>
      <c r="U98" s="4">
        <v>362</v>
      </c>
      <c r="V98" s="4">
        <v>0</v>
      </c>
      <c r="W98" s="4">
        <v>0</v>
      </c>
      <c r="X98" s="4" t="s">
        <v>527</v>
      </c>
      <c r="Y98" s="4" t="s">
        <v>528</v>
      </c>
    </row>
    <row r="99" s="4" customFormat="1" spans="1:25">
      <c r="A99" s="4" t="s">
        <v>529</v>
      </c>
      <c r="B99" s="4" t="s">
        <v>26</v>
      </c>
      <c r="C99" s="4" t="s">
        <v>27</v>
      </c>
      <c r="D99" s="4" t="s">
        <v>530</v>
      </c>
      <c r="E99" s="4" t="s">
        <v>240</v>
      </c>
      <c r="F99" s="6">
        <v>45004</v>
      </c>
      <c r="G99" s="6">
        <v>45005</v>
      </c>
      <c r="H99" s="4">
        <v>1</v>
      </c>
      <c r="I99" s="4">
        <v>1</v>
      </c>
      <c r="J99" s="4">
        <v>1</v>
      </c>
      <c r="K99" s="4" t="s">
        <v>30</v>
      </c>
      <c r="L99" s="4">
        <v>248</v>
      </c>
      <c r="M99" s="4">
        <v>248</v>
      </c>
      <c r="N99" s="4" t="s">
        <v>531</v>
      </c>
      <c r="O99" s="4" t="s">
        <v>32</v>
      </c>
      <c r="P99" s="4" t="s">
        <v>33</v>
      </c>
      <c r="Q99" s="4">
        <v>0</v>
      </c>
      <c r="R99" s="7">
        <v>45003</v>
      </c>
      <c r="S99" s="6">
        <v>45008</v>
      </c>
      <c r="T99" s="4" t="s">
        <v>34</v>
      </c>
      <c r="U99" s="4">
        <v>248</v>
      </c>
      <c r="V99" s="4">
        <v>0</v>
      </c>
      <c r="W99" s="4">
        <v>0</v>
      </c>
      <c r="X99" s="4" t="s">
        <v>532</v>
      </c>
      <c r="Y99" s="4" t="s">
        <v>533</v>
      </c>
    </row>
    <row r="100" s="4" customFormat="1" spans="1:25">
      <c r="A100" s="4" t="s">
        <v>534</v>
      </c>
      <c r="B100" s="4" t="s">
        <v>26</v>
      </c>
      <c r="C100" s="4" t="s">
        <v>27</v>
      </c>
      <c r="D100" s="4" t="s">
        <v>501</v>
      </c>
      <c r="E100" s="4" t="s">
        <v>502</v>
      </c>
      <c r="F100" s="6">
        <v>45004</v>
      </c>
      <c r="G100" s="6">
        <v>45005</v>
      </c>
      <c r="H100" s="4">
        <v>1</v>
      </c>
      <c r="I100" s="4">
        <v>1</v>
      </c>
      <c r="J100" s="4">
        <v>1</v>
      </c>
      <c r="K100" s="4" t="s">
        <v>30</v>
      </c>
      <c r="L100" s="4">
        <v>698</v>
      </c>
      <c r="M100" s="4">
        <v>698</v>
      </c>
      <c r="N100" s="4" t="s">
        <v>535</v>
      </c>
      <c r="O100" s="4" t="s">
        <v>32</v>
      </c>
      <c r="P100" s="4" t="s">
        <v>33</v>
      </c>
      <c r="Q100" s="4">
        <v>0</v>
      </c>
      <c r="R100" s="7">
        <v>45003</v>
      </c>
      <c r="S100" s="6">
        <v>45008</v>
      </c>
      <c r="T100" s="4" t="s">
        <v>34</v>
      </c>
      <c r="U100" s="4">
        <v>698</v>
      </c>
      <c r="V100" s="4">
        <v>0</v>
      </c>
      <c r="W100" s="4">
        <v>0</v>
      </c>
      <c r="X100" s="4" t="s">
        <v>536</v>
      </c>
      <c r="Y100" s="4" t="s">
        <v>537</v>
      </c>
    </row>
    <row r="101" s="4" customFormat="1" spans="1:25">
      <c r="A101" s="4" t="s">
        <v>538</v>
      </c>
      <c r="B101" s="4" t="s">
        <v>26</v>
      </c>
      <c r="C101" s="4" t="s">
        <v>27</v>
      </c>
      <c r="D101" s="4" t="s">
        <v>539</v>
      </c>
      <c r="E101" s="4" t="s">
        <v>540</v>
      </c>
      <c r="F101" s="6">
        <v>45004</v>
      </c>
      <c r="G101" s="6">
        <v>45005</v>
      </c>
      <c r="H101" s="4">
        <v>1</v>
      </c>
      <c r="I101" s="4">
        <v>1</v>
      </c>
      <c r="J101" s="4">
        <v>1</v>
      </c>
      <c r="K101" s="4" t="s">
        <v>30</v>
      </c>
      <c r="L101" s="4">
        <v>120</v>
      </c>
      <c r="M101" s="4">
        <v>120</v>
      </c>
      <c r="N101" s="4" t="s">
        <v>541</v>
      </c>
      <c r="O101" s="4" t="s">
        <v>32</v>
      </c>
      <c r="P101" s="4" t="s">
        <v>33</v>
      </c>
      <c r="Q101" s="4">
        <v>0</v>
      </c>
      <c r="R101" s="7">
        <v>45003</v>
      </c>
      <c r="S101" s="6">
        <v>45008</v>
      </c>
      <c r="T101" s="4" t="s">
        <v>34</v>
      </c>
      <c r="U101" s="4">
        <v>120</v>
      </c>
      <c r="V101" s="4">
        <v>0</v>
      </c>
      <c r="W101" s="4">
        <v>0</v>
      </c>
      <c r="X101" s="4" t="s">
        <v>542</v>
      </c>
      <c r="Y101" s="4" t="s">
        <v>543</v>
      </c>
    </row>
    <row r="102" s="4" customFormat="1" spans="1:25">
      <c r="A102" s="4" t="s">
        <v>164</v>
      </c>
      <c r="B102" s="4" t="s">
        <v>26</v>
      </c>
      <c r="C102" s="4" t="s">
        <v>544</v>
      </c>
      <c r="D102" s="4" t="s">
        <v>136</v>
      </c>
      <c r="E102" s="4" t="s">
        <v>165</v>
      </c>
      <c r="F102" s="6">
        <v>45001</v>
      </c>
      <c r="G102" s="6">
        <v>45005</v>
      </c>
      <c r="H102" s="4">
        <v>1</v>
      </c>
      <c r="I102" s="4">
        <v>4</v>
      </c>
      <c r="J102" s="4">
        <v>4</v>
      </c>
      <c r="K102" s="4" t="s">
        <v>30</v>
      </c>
      <c r="L102" s="4">
        <v>-1989</v>
      </c>
      <c r="M102" s="4">
        <v>-1989</v>
      </c>
      <c r="N102" s="4" t="s">
        <v>166</v>
      </c>
      <c r="O102" s="4" t="s">
        <v>32</v>
      </c>
      <c r="P102" s="4" t="s">
        <v>33</v>
      </c>
      <c r="Q102" s="4">
        <v>0</v>
      </c>
      <c r="R102" s="7">
        <v>44987.0547800926</v>
      </c>
      <c r="S102" s="6">
        <v>45008</v>
      </c>
      <c r="T102" s="4" t="s">
        <v>34</v>
      </c>
      <c r="U102" s="4">
        <v>-1989</v>
      </c>
      <c r="V102" s="4">
        <v>0</v>
      </c>
      <c r="W102" s="4">
        <v>0</v>
      </c>
      <c r="X102" s="4" t="s">
        <v>167</v>
      </c>
      <c r="Y102" s="4" t="s">
        <v>168</v>
      </c>
    </row>
    <row r="103" s="4" customFormat="1" spans="1:25">
      <c r="A103" s="4" t="s">
        <v>545</v>
      </c>
      <c r="B103" s="4" t="s">
        <v>26</v>
      </c>
      <c r="C103" s="4" t="s">
        <v>27</v>
      </c>
      <c r="D103" s="4" t="s">
        <v>546</v>
      </c>
      <c r="E103" s="4" t="s">
        <v>214</v>
      </c>
      <c r="F103" s="6">
        <v>45004</v>
      </c>
      <c r="G103" s="6">
        <v>45005</v>
      </c>
      <c r="H103" s="4">
        <v>1</v>
      </c>
      <c r="I103" s="4">
        <v>1</v>
      </c>
      <c r="J103" s="4">
        <v>1</v>
      </c>
      <c r="K103" s="4" t="s">
        <v>30</v>
      </c>
      <c r="L103" s="4">
        <v>1443</v>
      </c>
      <c r="M103" s="4">
        <v>1443</v>
      </c>
      <c r="N103" s="4" t="s">
        <v>547</v>
      </c>
      <c r="O103" s="4" t="s">
        <v>32</v>
      </c>
      <c r="P103" s="4" t="s">
        <v>33</v>
      </c>
      <c r="Q103" s="4">
        <v>0</v>
      </c>
      <c r="R103" s="7">
        <v>45004</v>
      </c>
      <c r="S103" s="6">
        <v>45008</v>
      </c>
      <c r="T103" s="4" t="s">
        <v>34</v>
      </c>
      <c r="U103" s="4">
        <v>1443</v>
      </c>
      <c r="V103" s="4">
        <v>0</v>
      </c>
      <c r="W103" s="4">
        <v>0</v>
      </c>
      <c r="X103" s="4" t="s">
        <v>548</v>
      </c>
      <c r="Y103" s="4" t="s">
        <v>36</v>
      </c>
    </row>
    <row r="104" s="4" customFormat="1" spans="1:25">
      <c r="A104" s="4" t="s">
        <v>545</v>
      </c>
      <c r="B104" s="4" t="s">
        <v>26</v>
      </c>
      <c r="C104" s="4" t="s">
        <v>146</v>
      </c>
      <c r="D104" s="4" t="s">
        <v>546</v>
      </c>
      <c r="E104" s="4" t="s">
        <v>214</v>
      </c>
      <c r="F104" s="6">
        <v>45004</v>
      </c>
      <c r="G104" s="6">
        <v>45005</v>
      </c>
      <c r="H104" s="4">
        <v>1</v>
      </c>
      <c r="I104" s="4">
        <v>1</v>
      </c>
      <c r="J104" s="4">
        <v>1</v>
      </c>
      <c r="K104" s="4" t="s">
        <v>30</v>
      </c>
      <c r="L104" s="4">
        <v>-1443</v>
      </c>
      <c r="M104" s="4">
        <v>-1443</v>
      </c>
      <c r="N104" s="4" t="s">
        <v>547</v>
      </c>
      <c r="O104" s="4" t="s">
        <v>32</v>
      </c>
      <c r="P104" s="4" t="s">
        <v>33</v>
      </c>
      <c r="Q104" s="4">
        <v>0</v>
      </c>
      <c r="R104" s="7">
        <v>45004</v>
      </c>
      <c r="S104" s="6">
        <v>45008</v>
      </c>
      <c r="T104" s="4" t="s">
        <v>34</v>
      </c>
      <c r="U104" s="4">
        <v>-1443</v>
      </c>
      <c r="V104" s="4">
        <v>0</v>
      </c>
      <c r="W104" s="4">
        <v>0</v>
      </c>
      <c r="X104" s="4" t="s">
        <v>548</v>
      </c>
      <c r="Y104" s="4" t="s">
        <v>36</v>
      </c>
    </row>
    <row r="105" s="4" customFormat="1" spans="1:25">
      <c r="A105" s="4" t="s">
        <v>549</v>
      </c>
      <c r="B105" s="4" t="s">
        <v>26</v>
      </c>
      <c r="C105" s="4" t="s">
        <v>27</v>
      </c>
      <c r="D105" s="4" t="s">
        <v>393</v>
      </c>
      <c r="E105" s="4" t="s">
        <v>240</v>
      </c>
      <c r="F105" s="6">
        <v>45004</v>
      </c>
      <c r="G105" s="6">
        <v>45005</v>
      </c>
      <c r="H105" s="4">
        <v>1</v>
      </c>
      <c r="I105" s="4">
        <v>1</v>
      </c>
      <c r="J105" s="4">
        <v>1</v>
      </c>
      <c r="K105" s="4" t="s">
        <v>30</v>
      </c>
      <c r="L105" s="4">
        <v>689</v>
      </c>
      <c r="M105" s="4">
        <v>689</v>
      </c>
      <c r="N105" s="4" t="s">
        <v>550</v>
      </c>
      <c r="O105" s="4" t="s">
        <v>32</v>
      </c>
      <c r="P105" s="4" t="s">
        <v>33</v>
      </c>
      <c r="Q105" s="4">
        <v>0</v>
      </c>
      <c r="R105" s="7">
        <v>45004</v>
      </c>
      <c r="S105" s="6">
        <v>45008</v>
      </c>
      <c r="T105" s="4" t="s">
        <v>34</v>
      </c>
      <c r="U105" s="4">
        <v>689</v>
      </c>
      <c r="V105" s="4">
        <v>0</v>
      </c>
      <c r="W105" s="4">
        <v>0</v>
      </c>
      <c r="X105" s="4" t="s">
        <v>551</v>
      </c>
      <c r="Y105" s="4" t="s">
        <v>552</v>
      </c>
    </row>
    <row r="106" s="4" customFormat="1" spans="1:25">
      <c r="A106" s="4" t="s">
        <v>553</v>
      </c>
      <c r="B106" s="4" t="s">
        <v>26</v>
      </c>
      <c r="C106" s="4" t="s">
        <v>27</v>
      </c>
      <c r="D106" s="4" t="s">
        <v>554</v>
      </c>
      <c r="E106" s="4" t="s">
        <v>555</v>
      </c>
      <c r="F106" s="6">
        <v>45004</v>
      </c>
      <c r="G106" s="6">
        <v>45005</v>
      </c>
      <c r="H106" s="4">
        <v>1</v>
      </c>
      <c r="I106" s="4">
        <v>1</v>
      </c>
      <c r="J106" s="4">
        <v>1</v>
      </c>
      <c r="K106" s="4" t="s">
        <v>30</v>
      </c>
      <c r="L106" s="4">
        <v>314</v>
      </c>
      <c r="M106" s="4">
        <v>314</v>
      </c>
      <c r="N106" s="4" t="s">
        <v>556</v>
      </c>
      <c r="O106" s="4" t="s">
        <v>32</v>
      </c>
      <c r="P106" s="4" t="s">
        <v>33</v>
      </c>
      <c r="Q106" s="4">
        <v>0</v>
      </c>
      <c r="R106" s="7">
        <v>45004</v>
      </c>
      <c r="S106" s="6">
        <v>45008</v>
      </c>
      <c r="T106" s="4" t="s">
        <v>34</v>
      </c>
      <c r="U106" s="4">
        <v>314</v>
      </c>
      <c r="V106" s="4">
        <v>0</v>
      </c>
      <c r="W106" s="4">
        <v>0</v>
      </c>
      <c r="X106" s="4" t="s">
        <v>557</v>
      </c>
      <c r="Y106" s="4" t="s">
        <v>558</v>
      </c>
    </row>
    <row r="107" s="4" customFormat="1" spans="1:25">
      <c r="A107" s="4" t="s">
        <v>559</v>
      </c>
      <c r="B107" s="4" t="s">
        <v>26</v>
      </c>
      <c r="C107" s="4" t="s">
        <v>27</v>
      </c>
      <c r="D107" s="4" t="s">
        <v>560</v>
      </c>
      <c r="E107" s="4" t="s">
        <v>561</v>
      </c>
      <c r="F107" s="6">
        <v>45004</v>
      </c>
      <c r="G107" s="6">
        <v>45005</v>
      </c>
      <c r="H107" s="4">
        <v>1</v>
      </c>
      <c r="I107" s="4">
        <v>1</v>
      </c>
      <c r="J107" s="4">
        <v>1</v>
      </c>
      <c r="K107" s="4" t="s">
        <v>30</v>
      </c>
      <c r="L107" s="4">
        <v>782</v>
      </c>
      <c r="M107" s="4">
        <v>782</v>
      </c>
      <c r="N107" s="4" t="s">
        <v>562</v>
      </c>
      <c r="O107" s="4" t="s">
        <v>32</v>
      </c>
      <c r="P107" s="4" t="s">
        <v>33</v>
      </c>
      <c r="Q107" s="4">
        <v>0</v>
      </c>
      <c r="R107" s="7">
        <v>45004</v>
      </c>
      <c r="S107" s="6">
        <v>45008</v>
      </c>
      <c r="T107" s="4" t="s">
        <v>34</v>
      </c>
      <c r="U107" s="4">
        <v>782</v>
      </c>
      <c r="V107" s="4">
        <v>0</v>
      </c>
      <c r="W107" s="4">
        <v>0</v>
      </c>
      <c r="X107" s="4" t="s">
        <v>563</v>
      </c>
      <c r="Y107" s="4" t="s">
        <v>564</v>
      </c>
    </row>
    <row r="108" s="4" customFormat="1" spans="1:25">
      <c r="A108" s="4" t="s">
        <v>565</v>
      </c>
      <c r="B108" s="4" t="s">
        <v>26</v>
      </c>
      <c r="C108" s="4" t="s">
        <v>27</v>
      </c>
      <c r="D108" s="4" t="s">
        <v>566</v>
      </c>
      <c r="E108" s="4" t="s">
        <v>567</v>
      </c>
      <c r="F108" s="6">
        <v>45004</v>
      </c>
      <c r="G108" s="6">
        <v>45005</v>
      </c>
      <c r="H108" s="4">
        <v>1</v>
      </c>
      <c r="I108" s="4">
        <v>1</v>
      </c>
      <c r="J108" s="4">
        <v>1</v>
      </c>
      <c r="K108" s="4" t="s">
        <v>30</v>
      </c>
      <c r="L108" s="4">
        <v>287</v>
      </c>
      <c r="M108" s="4">
        <v>287</v>
      </c>
      <c r="N108" s="4" t="s">
        <v>568</v>
      </c>
      <c r="O108" s="4" t="s">
        <v>32</v>
      </c>
      <c r="P108" s="4" t="s">
        <v>33</v>
      </c>
      <c r="Q108" s="4">
        <v>0</v>
      </c>
      <c r="R108" s="7">
        <v>45004</v>
      </c>
      <c r="S108" s="6">
        <v>45008</v>
      </c>
      <c r="T108" s="4" t="s">
        <v>34</v>
      </c>
      <c r="U108" s="4">
        <v>287</v>
      </c>
      <c r="V108" s="4">
        <v>0</v>
      </c>
      <c r="W108" s="4">
        <v>0</v>
      </c>
      <c r="X108" s="4" t="s">
        <v>569</v>
      </c>
      <c r="Y108" s="4" t="s">
        <v>570</v>
      </c>
    </row>
    <row r="109" s="4" customFormat="1" spans="1:25">
      <c r="A109" s="4" t="s">
        <v>571</v>
      </c>
      <c r="B109" s="4" t="s">
        <v>26</v>
      </c>
      <c r="C109" s="4" t="s">
        <v>27</v>
      </c>
      <c r="D109" s="4" t="s">
        <v>546</v>
      </c>
      <c r="E109" s="4" t="s">
        <v>214</v>
      </c>
      <c r="F109" s="6">
        <v>45004</v>
      </c>
      <c r="G109" s="6">
        <v>45005</v>
      </c>
      <c r="H109" s="4">
        <v>1</v>
      </c>
      <c r="I109" s="4">
        <v>1</v>
      </c>
      <c r="J109" s="4">
        <v>1</v>
      </c>
      <c r="K109" s="4" t="s">
        <v>30</v>
      </c>
      <c r="L109" s="4">
        <v>1195</v>
      </c>
      <c r="M109" s="4">
        <v>1195</v>
      </c>
      <c r="N109" s="4" t="s">
        <v>547</v>
      </c>
      <c r="O109" s="4" t="s">
        <v>32</v>
      </c>
      <c r="P109" s="4" t="s">
        <v>33</v>
      </c>
      <c r="Q109" s="4">
        <v>0</v>
      </c>
      <c r="R109" s="7">
        <v>45004</v>
      </c>
      <c r="S109" s="6">
        <v>45008</v>
      </c>
      <c r="T109" s="4" t="s">
        <v>34</v>
      </c>
      <c r="U109" s="4">
        <v>1195</v>
      </c>
      <c r="V109" s="4">
        <v>0</v>
      </c>
      <c r="W109" s="4">
        <v>0</v>
      </c>
      <c r="X109" s="4" t="s">
        <v>572</v>
      </c>
      <c r="Y109" s="4" t="s">
        <v>573</v>
      </c>
    </row>
    <row r="110" s="4" customFormat="1" spans="1:25">
      <c r="A110" s="4" t="s">
        <v>574</v>
      </c>
      <c r="B110" s="4" t="s">
        <v>26</v>
      </c>
      <c r="C110" s="4" t="s">
        <v>27</v>
      </c>
      <c r="D110" s="4" t="s">
        <v>575</v>
      </c>
      <c r="E110" s="4" t="s">
        <v>576</v>
      </c>
      <c r="F110" s="6">
        <v>45004</v>
      </c>
      <c r="G110" s="6">
        <v>45005</v>
      </c>
      <c r="H110" s="4">
        <v>1</v>
      </c>
      <c r="I110" s="4">
        <v>1</v>
      </c>
      <c r="J110" s="4">
        <v>1</v>
      </c>
      <c r="K110" s="4" t="s">
        <v>30</v>
      </c>
      <c r="L110" s="4">
        <v>391</v>
      </c>
      <c r="M110" s="4">
        <v>391</v>
      </c>
      <c r="N110" s="4" t="s">
        <v>577</v>
      </c>
      <c r="O110" s="4" t="s">
        <v>32</v>
      </c>
      <c r="P110" s="4" t="s">
        <v>33</v>
      </c>
      <c r="Q110" s="4">
        <v>0</v>
      </c>
      <c r="R110" s="7">
        <v>45004</v>
      </c>
      <c r="S110" s="6">
        <v>45008</v>
      </c>
      <c r="T110" s="4" t="s">
        <v>34</v>
      </c>
      <c r="U110" s="4">
        <v>391</v>
      </c>
      <c r="V110" s="4">
        <v>0</v>
      </c>
      <c r="W110" s="4">
        <v>0</v>
      </c>
      <c r="X110" s="4" t="s">
        <v>578</v>
      </c>
      <c r="Y110" s="4" t="s">
        <v>579</v>
      </c>
    </row>
    <row r="111" s="4" customFormat="1" spans="1:25">
      <c r="A111" s="4" t="s">
        <v>580</v>
      </c>
      <c r="B111" s="4" t="s">
        <v>26</v>
      </c>
      <c r="C111" s="4" t="s">
        <v>27</v>
      </c>
      <c r="D111" s="4" t="s">
        <v>581</v>
      </c>
      <c r="E111" s="4" t="s">
        <v>240</v>
      </c>
      <c r="F111" s="6">
        <v>45004</v>
      </c>
      <c r="G111" s="6">
        <v>45005</v>
      </c>
      <c r="H111" s="4">
        <v>1</v>
      </c>
      <c r="I111" s="4">
        <v>1</v>
      </c>
      <c r="J111" s="4">
        <v>1</v>
      </c>
      <c r="K111" s="4" t="s">
        <v>30</v>
      </c>
      <c r="L111" s="4">
        <v>1032</v>
      </c>
      <c r="M111" s="4">
        <v>1032</v>
      </c>
      <c r="N111" s="4" t="s">
        <v>582</v>
      </c>
      <c r="O111" s="4" t="s">
        <v>32</v>
      </c>
      <c r="P111" s="4" t="s">
        <v>33</v>
      </c>
      <c r="Q111" s="4">
        <v>0</v>
      </c>
      <c r="R111" s="7">
        <v>45004</v>
      </c>
      <c r="S111" s="6">
        <v>45008</v>
      </c>
      <c r="T111" s="4" t="s">
        <v>34</v>
      </c>
      <c r="U111" s="4">
        <v>1032</v>
      </c>
      <c r="V111" s="4">
        <v>0</v>
      </c>
      <c r="W111" s="4">
        <v>0</v>
      </c>
      <c r="X111" s="4" t="s">
        <v>583</v>
      </c>
      <c r="Y111" s="4" t="s">
        <v>584</v>
      </c>
    </row>
    <row r="112" s="4" customFormat="1" spans="1:25">
      <c r="A112" s="4" t="s">
        <v>585</v>
      </c>
      <c r="B112" s="4" t="s">
        <v>26</v>
      </c>
      <c r="C112" s="4" t="s">
        <v>27</v>
      </c>
      <c r="D112" s="4" t="s">
        <v>586</v>
      </c>
      <c r="E112" s="4" t="s">
        <v>466</v>
      </c>
      <c r="F112" s="6">
        <v>45004</v>
      </c>
      <c r="G112" s="6">
        <v>45005</v>
      </c>
      <c r="H112" s="4">
        <v>1</v>
      </c>
      <c r="I112" s="4">
        <v>1</v>
      </c>
      <c r="J112" s="4">
        <v>1</v>
      </c>
      <c r="K112" s="4" t="s">
        <v>30</v>
      </c>
      <c r="L112" s="4">
        <v>174</v>
      </c>
      <c r="M112" s="4">
        <v>174</v>
      </c>
      <c r="N112" s="4" t="s">
        <v>587</v>
      </c>
      <c r="O112" s="4" t="s">
        <v>32</v>
      </c>
      <c r="P112" s="4" t="s">
        <v>33</v>
      </c>
      <c r="Q112" s="4">
        <v>0</v>
      </c>
      <c r="R112" s="7">
        <v>45004</v>
      </c>
      <c r="S112" s="6">
        <v>45008</v>
      </c>
      <c r="T112" s="4" t="s">
        <v>34</v>
      </c>
      <c r="U112" s="4">
        <v>174</v>
      </c>
      <c r="V112" s="4">
        <v>0</v>
      </c>
      <c r="W112" s="4">
        <v>0</v>
      </c>
      <c r="X112" s="4" t="s">
        <v>588</v>
      </c>
      <c r="Y112" s="4" t="s">
        <v>589</v>
      </c>
    </row>
    <row r="113" s="4" customFormat="1" spans="1:25">
      <c r="A113" s="4" t="s">
        <v>590</v>
      </c>
      <c r="B113" s="4" t="s">
        <v>26</v>
      </c>
      <c r="C113" s="4" t="s">
        <v>27</v>
      </c>
      <c r="D113" s="4" t="s">
        <v>471</v>
      </c>
      <c r="E113" s="4" t="s">
        <v>214</v>
      </c>
      <c r="F113" s="6">
        <v>45004</v>
      </c>
      <c r="G113" s="6">
        <v>45005</v>
      </c>
      <c r="H113" s="4">
        <v>1</v>
      </c>
      <c r="I113" s="4">
        <v>1</v>
      </c>
      <c r="J113" s="4">
        <v>1</v>
      </c>
      <c r="K113" s="4" t="s">
        <v>30</v>
      </c>
      <c r="L113" s="4">
        <v>530</v>
      </c>
      <c r="M113" s="4">
        <v>530</v>
      </c>
      <c r="N113" s="4" t="s">
        <v>591</v>
      </c>
      <c r="O113" s="4" t="s">
        <v>32</v>
      </c>
      <c r="P113" s="4" t="s">
        <v>33</v>
      </c>
      <c r="Q113" s="4">
        <v>0</v>
      </c>
      <c r="R113" s="7">
        <v>45004</v>
      </c>
      <c r="S113" s="6">
        <v>45008</v>
      </c>
      <c r="T113" s="4" t="s">
        <v>34</v>
      </c>
      <c r="U113" s="4">
        <v>530</v>
      </c>
      <c r="V113" s="4">
        <v>0</v>
      </c>
      <c r="W113" s="4">
        <v>0</v>
      </c>
      <c r="X113" s="4" t="s">
        <v>592</v>
      </c>
      <c r="Y113" s="4" t="s">
        <v>36</v>
      </c>
    </row>
    <row r="114" s="4" customFormat="1" spans="1:25">
      <c r="A114" s="4" t="s">
        <v>593</v>
      </c>
      <c r="B114" s="4" t="s">
        <v>26</v>
      </c>
      <c r="C114" s="4" t="s">
        <v>27</v>
      </c>
      <c r="D114" s="4" t="s">
        <v>594</v>
      </c>
      <c r="E114" s="4" t="s">
        <v>595</v>
      </c>
      <c r="F114" s="6">
        <v>45004</v>
      </c>
      <c r="G114" s="6">
        <v>45005</v>
      </c>
      <c r="H114" s="4">
        <v>1</v>
      </c>
      <c r="I114" s="4">
        <v>1</v>
      </c>
      <c r="J114" s="4">
        <v>1</v>
      </c>
      <c r="K114" s="4" t="s">
        <v>30</v>
      </c>
      <c r="L114" s="4">
        <v>1423</v>
      </c>
      <c r="M114" s="4">
        <v>1423</v>
      </c>
      <c r="N114" s="4" t="s">
        <v>596</v>
      </c>
      <c r="O114" s="4" t="s">
        <v>32</v>
      </c>
      <c r="P114" s="4" t="s">
        <v>33</v>
      </c>
      <c r="Q114" s="4">
        <v>0</v>
      </c>
      <c r="R114" s="7">
        <v>45004</v>
      </c>
      <c r="S114" s="6">
        <v>45008</v>
      </c>
      <c r="T114" s="4" t="s">
        <v>34</v>
      </c>
      <c r="U114" s="4">
        <v>1423</v>
      </c>
      <c r="V114" s="4">
        <v>0</v>
      </c>
      <c r="W114" s="4">
        <v>0</v>
      </c>
      <c r="X114" s="4" t="s">
        <v>597</v>
      </c>
      <c r="Y114" s="4" t="s">
        <v>598</v>
      </c>
    </row>
    <row r="115" s="4" customFormat="1" spans="1:25">
      <c r="A115" s="4" t="s">
        <v>599</v>
      </c>
      <c r="B115" s="4" t="s">
        <v>26</v>
      </c>
      <c r="C115" s="4" t="s">
        <v>27</v>
      </c>
      <c r="D115" s="4" t="s">
        <v>600</v>
      </c>
      <c r="E115" s="4" t="s">
        <v>214</v>
      </c>
      <c r="F115" s="6">
        <v>45004</v>
      </c>
      <c r="G115" s="6">
        <v>45005</v>
      </c>
      <c r="H115" s="4">
        <v>1</v>
      </c>
      <c r="I115" s="4">
        <v>1</v>
      </c>
      <c r="J115" s="4">
        <v>1</v>
      </c>
      <c r="K115" s="4" t="s">
        <v>30</v>
      </c>
      <c r="L115" s="4">
        <v>171</v>
      </c>
      <c r="M115" s="4">
        <v>171</v>
      </c>
      <c r="N115" s="4" t="s">
        <v>601</v>
      </c>
      <c r="O115" s="4" t="s">
        <v>32</v>
      </c>
      <c r="P115" s="4" t="s">
        <v>33</v>
      </c>
      <c r="Q115" s="4">
        <v>0</v>
      </c>
      <c r="R115" s="7">
        <v>45004</v>
      </c>
      <c r="S115" s="6">
        <v>45008</v>
      </c>
      <c r="T115" s="4" t="s">
        <v>34</v>
      </c>
      <c r="U115" s="4">
        <v>171</v>
      </c>
      <c r="V115" s="4">
        <v>0</v>
      </c>
      <c r="W115" s="4">
        <v>0</v>
      </c>
      <c r="X115" s="4" t="s">
        <v>602</v>
      </c>
      <c r="Y115" s="4" t="s">
        <v>603</v>
      </c>
    </row>
    <row r="116" s="4" customFormat="1" spans="1:25">
      <c r="A116" s="4" t="s">
        <v>604</v>
      </c>
      <c r="B116" s="4" t="s">
        <v>26</v>
      </c>
      <c r="C116" s="4" t="s">
        <v>27</v>
      </c>
      <c r="D116" s="4" t="s">
        <v>605</v>
      </c>
      <c r="E116" s="4" t="s">
        <v>338</v>
      </c>
      <c r="F116" s="6">
        <v>45004</v>
      </c>
      <c r="G116" s="6">
        <v>45005</v>
      </c>
      <c r="H116" s="4">
        <v>1</v>
      </c>
      <c r="I116" s="4">
        <v>1</v>
      </c>
      <c r="J116" s="4">
        <v>1</v>
      </c>
      <c r="K116" s="4" t="s">
        <v>30</v>
      </c>
      <c r="L116" s="4">
        <v>752</v>
      </c>
      <c r="M116" s="4">
        <v>752</v>
      </c>
      <c r="N116" s="4" t="s">
        <v>606</v>
      </c>
      <c r="O116" s="4" t="s">
        <v>32</v>
      </c>
      <c r="P116" s="4" t="s">
        <v>33</v>
      </c>
      <c r="Q116" s="4">
        <v>0</v>
      </c>
      <c r="R116" s="7">
        <v>45004</v>
      </c>
      <c r="S116" s="6">
        <v>45008</v>
      </c>
      <c r="T116" s="4" t="s">
        <v>34</v>
      </c>
      <c r="U116" s="4">
        <v>752</v>
      </c>
      <c r="V116" s="4">
        <v>0</v>
      </c>
      <c r="W116" s="4">
        <v>0</v>
      </c>
      <c r="X116" s="4" t="s">
        <v>607</v>
      </c>
      <c r="Y116" s="4" t="s">
        <v>36</v>
      </c>
    </row>
    <row r="117" s="4" customFormat="1" spans="1:25">
      <c r="A117" s="4" t="s">
        <v>608</v>
      </c>
      <c r="B117" s="4" t="s">
        <v>26</v>
      </c>
      <c r="C117" s="4" t="s">
        <v>27</v>
      </c>
      <c r="D117" s="4" t="s">
        <v>609</v>
      </c>
      <c r="E117" s="4" t="s">
        <v>610</v>
      </c>
      <c r="F117" s="6">
        <v>45004</v>
      </c>
      <c r="G117" s="6">
        <v>45005</v>
      </c>
      <c r="H117" s="4">
        <v>1</v>
      </c>
      <c r="I117" s="4">
        <v>1</v>
      </c>
      <c r="J117" s="4">
        <v>1</v>
      </c>
      <c r="K117" s="4" t="s">
        <v>30</v>
      </c>
      <c r="L117" s="4">
        <v>119</v>
      </c>
      <c r="M117" s="4">
        <v>119</v>
      </c>
      <c r="N117" s="4" t="s">
        <v>611</v>
      </c>
      <c r="O117" s="4" t="s">
        <v>32</v>
      </c>
      <c r="P117" s="4" t="s">
        <v>33</v>
      </c>
      <c r="Q117" s="4">
        <v>0</v>
      </c>
      <c r="R117" s="7">
        <v>45004</v>
      </c>
      <c r="S117" s="6">
        <v>45008</v>
      </c>
      <c r="T117" s="4" t="s">
        <v>34</v>
      </c>
      <c r="U117" s="4">
        <v>119</v>
      </c>
      <c r="V117" s="4">
        <v>0</v>
      </c>
      <c r="W117" s="4">
        <v>0</v>
      </c>
      <c r="X117" s="4" t="s">
        <v>612</v>
      </c>
      <c r="Y117" s="4" t="s">
        <v>613</v>
      </c>
    </row>
    <row r="118" s="4" customFormat="1" spans="1:25">
      <c r="A118" s="4" t="s">
        <v>614</v>
      </c>
      <c r="B118" s="4" t="s">
        <v>26</v>
      </c>
      <c r="C118" s="4" t="s">
        <v>27</v>
      </c>
      <c r="D118" s="4" t="s">
        <v>615</v>
      </c>
      <c r="E118" s="4" t="s">
        <v>616</v>
      </c>
      <c r="F118" s="6">
        <v>45004</v>
      </c>
      <c r="G118" s="6">
        <v>45005</v>
      </c>
      <c r="H118" s="4">
        <v>1</v>
      </c>
      <c r="I118" s="4">
        <v>1</v>
      </c>
      <c r="J118" s="4">
        <v>1</v>
      </c>
      <c r="K118" s="4" t="s">
        <v>30</v>
      </c>
      <c r="L118" s="4">
        <v>369</v>
      </c>
      <c r="M118" s="4">
        <v>369</v>
      </c>
      <c r="N118" s="4" t="s">
        <v>617</v>
      </c>
      <c r="O118" s="4" t="s">
        <v>32</v>
      </c>
      <c r="P118" s="4" t="s">
        <v>33</v>
      </c>
      <c r="Q118" s="4">
        <v>0</v>
      </c>
      <c r="R118" s="7">
        <v>45004</v>
      </c>
      <c r="S118" s="6">
        <v>45008</v>
      </c>
      <c r="T118" s="4" t="s">
        <v>34</v>
      </c>
      <c r="U118" s="4">
        <v>369</v>
      </c>
      <c r="V118" s="4">
        <v>0</v>
      </c>
      <c r="W118" s="4">
        <v>0</v>
      </c>
      <c r="X118" s="4" t="s">
        <v>618</v>
      </c>
      <c r="Y118" s="4" t="s">
        <v>619</v>
      </c>
    </row>
    <row r="119" s="4" customFormat="1" spans="1:25">
      <c r="A119" s="4" t="s">
        <v>620</v>
      </c>
      <c r="B119" s="4" t="s">
        <v>26</v>
      </c>
      <c r="C119" s="4" t="s">
        <v>27</v>
      </c>
      <c r="D119" s="4" t="s">
        <v>621</v>
      </c>
      <c r="E119" s="4" t="s">
        <v>622</v>
      </c>
      <c r="F119" s="6">
        <v>45004</v>
      </c>
      <c r="G119" s="6">
        <v>45005</v>
      </c>
      <c r="H119" s="4">
        <v>1</v>
      </c>
      <c r="I119" s="4">
        <v>1</v>
      </c>
      <c r="J119" s="4">
        <v>1</v>
      </c>
      <c r="K119" s="4" t="s">
        <v>30</v>
      </c>
      <c r="L119" s="4">
        <v>810</v>
      </c>
      <c r="M119" s="4">
        <v>810</v>
      </c>
      <c r="N119" s="4" t="s">
        <v>623</v>
      </c>
      <c r="O119" s="4" t="s">
        <v>32</v>
      </c>
      <c r="P119" s="4" t="s">
        <v>33</v>
      </c>
      <c r="Q119" s="4">
        <v>0</v>
      </c>
      <c r="R119" s="7">
        <v>45004</v>
      </c>
      <c r="S119" s="6">
        <v>45008</v>
      </c>
      <c r="T119" s="4" t="s">
        <v>34</v>
      </c>
      <c r="U119" s="4">
        <v>810</v>
      </c>
      <c r="V119" s="4">
        <v>0</v>
      </c>
      <c r="W119" s="4">
        <v>0</v>
      </c>
      <c r="X119" s="4" t="s">
        <v>624</v>
      </c>
      <c r="Y119" s="4" t="s">
        <v>36</v>
      </c>
    </row>
    <row r="120" s="4" customFormat="1" spans="1:25">
      <c r="A120" s="4" t="s">
        <v>625</v>
      </c>
      <c r="B120" s="4" t="s">
        <v>26</v>
      </c>
      <c r="C120" s="4" t="s">
        <v>27</v>
      </c>
      <c r="D120" s="4" t="s">
        <v>626</v>
      </c>
      <c r="E120" s="4" t="s">
        <v>409</v>
      </c>
      <c r="F120" s="6">
        <v>45004</v>
      </c>
      <c r="G120" s="6">
        <v>45005</v>
      </c>
      <c r="H120" s="4">
        <v>1</v>
      </c>
      <c r="I120" s="4">
        <v>1</v>
      </c>
      <c r="J120" s="4">
        <v>1</v>
      </c>
      <c r="K120" s="4" t="s">
        <v>30</v>
      </c>
      <c r="L120" s="4">
        <v>520</v>
      </c>
      <c r="M120" s="4">
        <v>520</v>
      </c>
      <c r="N120" s="4" t="s">
        <v>627</v>
      </c>
      <c r="O120" s="4" t="s">
        <v>32</v>
      </c>
      <c r="P120" s="4" t="s">
        <v>33</v>
      </c>
      <c r="Q120" s="4">
        <v>0</v>
      </c>
      <c r="R120" s="7">
        <v>45004</v>
      </c>
      <c r="S120" s="6">
        <v>45008</v>
      </c>
      <c r="T120" s="4" t="s">
        <v>34</v>
      </c>
      <c r="U120" s="4">
        <v>520</v>
      </c>
      <c r="V120" s="4">
        <v>0</v>
      </c>
      <c r="W120" s="4">
        <v>0</v>
      </c>
      <c r="X120" s="4" t="s">
        <v>628</v>
      </c>
      <c r="Y120" s="4" t="s">
        <v>629</v>
      </c>
    </row>
    <row r="121" s="4" customFormat="1" spans="1:25">
      <c r="A121" s="4" t="s">
        <v>630</v>
      </c>
      <c r="B121" s="4" t="s">
        <v>26</v>
      </c>
      <c r="C121" s="4" t="s">
        <v>27</v>
      </c>
      <c r="D121" s="4" t="s">
        <v>631</v>
      </c>
      <c r="E121" s="4" t="s">
        <v>632</v>
      </c>
      <c r="F121" s="6">
        <v>45004</v>
      </c>
      <c r="G121" s="6">
        <v>45005</v>
      </c>
      <c r="H121" s="4">
        <v>1</v>
      </c>
      <c r="I121" s="4">
        <v>1</v>
      </c>
      <c r="J121" s="4">
        <v>1</v>
      </c>
      <c r="K121" s="4" t="s">
        <v>30</v>
      </c>
      <c r="L121" s="4">
        <v>195</v>
      </c>
      <c r="M121" s="4">
        <v>195</v>
      </c>
      <c r="N121" s="4" t="s">
        <v>633</v>
      </c>
      <c r="O121" s="4" t="s">
        <v>32</v>
      </c>
      <c r="P121" s="4" t="s">
        <v>33</v>
      </c>
      <c r="Q121" s="4">
        <v>0</v>
      </c>
      <c r="R121" s="7">
        <v>45004</v>
      </c>
      <c r="S121" s="6">
        <v>45008</v>
      </c>
      <c r="T121" s="4" t="s">
        <v>34</v>
      </c>
      <c r="U121" s="4">
        <v>195</v>
      </c>
      <c r="V121" s="4">
        <v>0</v>
      </c>
      <c r="W121" s="4">
        <v>0</v>
      </c>
      <c r="X121" s="4" t="s">
        <v>634</v>
      </c>
      <c r="Y121" s="4" t="s">
        <v>635</v>
      </c>
    </row>
    <row r="122" s="4" customFormat="1" spans="1:25">
      <c r="A122" s="4" t="s">
        <v>636</v>
      </c>
      <c r="B122" s="4" t="s">
        <v>26</v>
      </c>
      <c r="C122" s="4" t="s">
        <v>27</v>
      </c>
      <c r="D122" s="4" t="s">
        <v>637</v>
      </c>
      <c r="E122" s="4" t="s">
        <v>638</v>
      </c>
      <c r="F122" s="6">
        <v>45004</v>
      </c>
      <c r="G122" s="6">
        <v>45005</v>
      </c>
      <c r="H122" s="4">
        <v>1</v>
      </c>
      <c r="I122" s="4">
        <v>1</v>
      </c>
      <c r="J122" s="4">
        <v>1</v>
      </c>
      <c r="K122" s="4" t="s">
        <v>30</v>
      </c>
      <c r="L122" s="4">
        <v>390</v>
      </c>
      <c r="M122" s="4">
        <v>390</v>
      </c>
      <c r="N122" s="4" t="s">
        <v>639</v>
      </c>
      <c r="O122" s="4" t="s">
        <v>32</v>
      </c>
      <c r="P122" s="4" t="s">
        <v>33</v>
      </c>
      <c r="Q122" s="4">
        <v>0</v>
      </c>
      <c r="R122" s="7">
        <v>45004</v>
      </c>
      <c r="S122" s="6">
        <v>45008</v>
      </c>
      <c r="T122" s="4" t="s">
        <v>34</v>
      </c>
      <c r="U122" s="4">
        <v>390</v>
      </c>
      <c r="V122" s="4">
        <v>0</v>
      </c>
      <c r="W122" s="4">
        <v>0</v>
      </c>
      <c r="X122" s="4" t="s">
        <v>640</v>
      </c>
      <c r="Y122" s="4" t="s">
        <v>36</v>
      </c>
    </row>
    <row r="123" s="4" customFormat="1" spans="1:25">
      <c r="A123" s="4" t="s">
        <v>641</v>
      </c>
      <c r="B123" s="4" t="s">
        <v>26</v>
      </c>
      <c r="C123" s="4" t="s">
        <v>27</v>
      </c>
      <c r="D123" s="4" t="s">
        <v>642</v>
      </c>
      <c r="E123" s="4" t="s">
        <v>643</v>
      </c>
      <c r="F123" s="6">
        <v>45004</v>
      </c>
      <c r="G123" s="6">
        <v>45005</v>
      </c>
      <c r="H123" s="4">
        <v>1</v>
      </c>
      <c r="I123" s="4">
        <v>1</v>
      </c>
      <c r="J123" s="4">
        <v>1</v>
      </c>
      <c r="K123" s="4" t="s">
        <v>30</v>
      </c>
      <c r="L123" s="4">
        <v>433</v>
      </c>
      <c r="M123" s="4">
        <v>433</v>
      </c>
      <c r="N123" s="4" t="s">
        <v>644</v>
      </c>
      <c r="O123" s="4" t="s">
        <v>32</v>
      </c>
      <c r="P123" s="4" t="s">
        <v>33</v>
      </c>
      <c r="Q123" s="4">
        <v>0</v>
      </c>
      <c r="R123" s="7">
        <v>45004</v>
      </c>
      <c r="S123" s="6">
        <v>45008</v>
      </c>
      <c r="T123" s="4" t="s">
        <v>34</v>
      </c>
      <c r="U123" s="4">
        <v>433</v>
      </c>
      <c r="V123" s="4">
        <v>0</v>
      </c>
      <c r="W123" s="4">
        <v>0</v>
      </c>
      <c r="X123" s="4" t="s">
        <v>645</v>
      </c>
      <c r="Y123" s="4" t="s">
        <v>36</v>
      </c>
    </row>
    <row r="124" s="4" customFormat="1" spans="1:25">
      <c r="A124" s="4" t="s">
        <v>646</v>
      </c>
      <c r="B124" s="4" t="s">
        <v>26</v>
      </c>
      <c r="C124" s="4" t="s">
        <v>27</v>
      </c>
      <c r="D124" s="4" t="s">
        <v>647</v>
      </c>
      <c r="E124" s="4" t="s">
        <v>521</v>
      </c>
      <c r="F124" s="6">
        <v>45004</v>
      </c>
      <c r="G124" s="6">
        <v>45005</v>
      </c>
      <c r="H124" s="4">
        <v>1</v>
      </c>
      <c r="I124" s="4">
        <v>1</v>
      </c>
      <c r="J124" s="4">
        <v>1</v>
      </c>
      <c r="K124" s="4" t="s">
        <v>30</v>
      </c>
      <c r="L124" s="4">
        <v>324</v>
      </c>
      <c r="M124" s="4">
        <v>324</v>
      </c>
      <c r="N124" s="4" t="s">
        <v>648</v>
      </c>
      <c r="O124" s="4" t="s">
        <v>32</v>
      </c>
      <c r="P124" s="4" t="s">
        <v>33</v>
      </c>
      <c r="Q124" s="4">
        <v>0</v>
      </c>
      <c r="R124" s="7">
        <v>45004</v>
      </c>
      <c r="S124" s="6">
        <v>45008</v>
      </c>
      <c r="T124" s="4" t="s">
        <v>34</v>
      </c>
      <c r="U124" s="4">
        <v>324</v>
      </c>
      <c r="V124" s="4">
        <v>0</v>
      </c>
      <c r="W124" s="4">
        <v>0</v>
      </c>
      <c r="X124" s="4" t="s">
        <v>649</v>
      </c>
      <c r="Y124" s="4" t="s">
        <v>650</v>
      </c>
    </row>
    <row r="125" s="4" customFormat="1" spans="1:25">
      <c r="A125" s="4" t="s">
        <v>651</v>
      </c>
      <c r="B125" s="4" t="s">
        <v>26</v>
      </c>
      <c r="C125" s="4" t="s">
        <v>27</v>
      </c>
      <c r="D125" s="4" t="s">
        <v>652</v>
      </c>
      <c r="E125" s="4" t="s">
        <v>653</v>
      </c>
      <c r="F125" s="6">
        <v>45004</v>
      </c>
      <c r="G125" s="6">
        <v>45005</v>
      </c>
      <c r="H125" s="4">
        <v>1</v>
      </c>
      <c r="I125" s="4">
        <v>1</v>
      </c>
      <c r="J125" s="4">
        <v>1</v>
      </c>
      <c r="K125" s="4" t="s">
        <v>30</v>
      </c>
      <c r="L125" s="4">
        <v>170</v>
      </c>
      <c r="M125" s="4">
        <v>170</v>
      </c>
      <c r="N125" s="4" t="s">
        <v>654</v>
      </c>
      <c r="O125" s="4" t="s">
        <v>32</v>
      </c>
      <c r="P125" s="4" t="s">
        <v>33</v>
      </c>
      <c r="Q125" s="4">
        <v>0</v>
      </c>
      <c r="R125" s="7">
        <v>45004</v>
      </c>
      <c r="S125" s="6">
        <v>45008</v>
      </c>
      <c r="T125" s="4" t="s">
        <v>34</v>
      </c>
      <c r="U125" s="4">
        <v>170</v>
      </c>
      <c r="V125" s="4">
        <v>0</v>
      </c>
      <c r="W125" s="4">
        <v>0</v>
      </c>
      <c r="X125" s="4" t="s">
        <v>655</v>
      </c>
      <c r="Y125" s="4" t="s">
        <v>656</v>
      </c>
    </row>
    <row r="126" s="4" customFormat="1" spans="1:25">
      <c r="A126" s="4" t="s">
        <v>657</v>
      </c>
      <c r="B126" s="4" t="s">
        <v>26</v>
      </c>
      <c r="C126" s="4" t="s">
        <v>27</v>
      </c>
      <c r="D126" s="4" t="s">
        <v>658</v>
      </c>
      <c r="E126" s="4" t="s">
        <v>659</v>
      </c>
      <c r="F126" s="6">
        <v>45004</v>
      </c>
      <c r="G126" s="6">
        <v>45005</v>
      </c>
      <c r="H126" s="4">
        <v>1</v>
      </c>
      <c r="I126" s="4">
        <v>1</v>
      </c>
      <c r="J126" s="4">
        <v>1</v>
      </c>
      <c r="K126" s="4" t="s">
        <v>30</v>
      </c>
      <c r="L126" s="4">
        <v>251</v>
      </c>
      <c r="M126" s="4">
        <v>251</v>
      </c>
      <c r="N126" s="4" t="s">
        <v>660</v>
      </c>
      <c r="O126" s="4" t="s">
        <v>32</v>
      </c>
      <c r="P126" s="4" t="s">
        <v>33</v>
      </c>
      <c r="Q126" s="4">
        <v>0</v>
      </c>
      <c r="R126" s="7">
        <v>45004</v>
      </c>
      <c r="S126" s="6">
        <v>45008</v>
      </c>
      <c r="T126" s="4" t="s">
        <v>34</v>
      </c>
      <c r="U126" s="4">
        <v>251</v>
      </c>
      <c r="V126" s="4">
        <v>0</v>
      </c>
      <c r="W126" s="4">
        <v>0</v>
      </c>
      <c r="X126" s="4" t="s">
        <v>661</v>
      </c>
      <c r="Y126" s="4" t="s">
        <v>662</v>
      </c>
    </row>
    <row r="127" s="4" customFormat="1" spans="1:25">
      <c r="A127" s="4" t="s">
        <v>663</v>
      </c>
      <c r="B127" s="4" t="s">
        <v>26</v>
      </c>
      <c r="C127" s="4" t="s">
        <v>27</v>
      </c>
      <c r="D127" s="4" t="s">
        <v>664</v>
      </c>
      <c r="E127" s="4" t="s">
        <v>305</v>
      </c>
      <c r="F127" s="6">
        <v>45004</v>
      </c>
      <c r="G127" s="6">
        <v>45005</v>
      </c>
      <c r="H127" s="4">
        <v>1</v>
      </c>
      <c r="I127" s="4">
        <v>1</v>
      </c>
      <c r="J127" s="4">
        <v>1</v>
      </c>
      <c r="K127" s="4" t="s">
        <v>30</v>
      </c>
      <c r="L127" s="4">
        <v>595</v>
      </c>
      <c r="M127" s="4">
        <v>595</v>
      </c>
      <c r="N127" s="4" t="s">
        <v>665</v>
      </c>
      <c r="O127" s="4" t="s">
        <v>32</v>
      </c>
      <c r="P127" s="4" t="s">
        <v>33</v>
      </c>
      <c r="Q127" s="4">
        <v>0</v>
      </c>
      <c r="R127" s="7">
        <v>45004</v>
      </c>
      <c r="S127" s="6">
        <v>45008</v>
      </c>
      <c r="T127" s="4" t="s">
        <v>34</v>
      </c>
      <c r="U127" s="4">
        <v>595</v>
      </c>
      <c r="V127" s="4">
        <v>0</v>
      </c>
      <c r="W127" s="4">
        <v>0</v>
      </c>
      <c r="X127" s="4" t="s">
        <v>666</v>
      </c>
      <c r="Y127" s="4" t="s">
        <v>36</v>
      </c>
    </row>
    <row r="128" s="4" customFormat="1" spans="1:25">
      <c r="A128" s="4" t="s">
        <v>667</v>
      </c>
      <c r="B128" s="4" t="s">
        <v>26</v>
      </c>
      <c r="C128" s="4" t="s">
        <v>27</v>
      </c>
      <c r="D128" s="4" t="s">
        <v>668</v>
      </c>
      <c r="E128" s="4" t="s">
        <v>669</v>
      </c>
      <c r="F128" s="6">
        <v>45004</v>
      </c>
      <c r="G128" s="6">
        <v>45005</v>
      </c>
      <c r="H128" s="4">
        <v>1</v>
      </c>
      <c r="I128" s="4">
        <v>1</v>
      </c>
      <c r="J128" s="4">
        <v>1</v>
      </c>
      <c r="K128" s="4" t="s">
        <v>30</v>
      </c>
      <c r="L128" s="4">
        <v>380</v>
      </c>
      <c r="M128" s="4">
        <v>380</v>
      </c>
      <c r="N128" s="4" t="s">
        <v>670</v>
      </c>
      <c r="O128" s="4" t="s">
        <v>32</v>
      </c>
      <c r="P128" s="4" t="s">
        <v>33</v>
      </c>
      <c r="Q128" s="4">
        <v>0</v>
      </c>
      <c r="R128" s="7">
        <v>45004</v>
      </c>
      <c r="S128" s="6">
        <v>45008</v>
      </c>
      <c r="T128" s="4" t="s">
        <v>34</v>
      </c>
      <c r="U128" s="4">
        <v>380</v>
      </c>
      <c r="V128" s="4">
        <v>0</v>
      </c>
      <c r="W128" s="4">
        <v>0</v>
      </c>
      <c r="X128" s="4" t="s">
        <v>671</v>
      </c>
      <c r="Y128" s="4" t="s">
        <v>36</v>
      </c>
    </row>
    <row r="129" s="4" customFormat="1" spans="1:25">
      <c r="A129" s="4" t="s">
        <v>672</v>
      </c>
      <c r="B129" s="4" t="s">
        <v>26</v>
      </c>
      <c r="C129" s="4" t="s">
        <v>27</v>
      </c>
      <c r="D129" s="4" t="s">
        <v>279</v>
      </c>
      <c r="E129" s="4" t="s">
        <v>673</v>
      </c>
      <c r="F129" s="6">
        <v>45004</v>
      </c>
      <c r="G129" s="6">
        <v>45005</v>
      </c>
      <c r="H129" s="4">
        <v>1</v>
      </c>
      <c r="I129" s="4">
        <v>1</v>
      </c>
      <c r="J129" s="4">
        <v>1</v>
      </c>
      <c r="K129" s="4" t="s">
        <v>30</v>
      </c>
      <c r="L129" s="4">
        <v>1031</v>
      </c>
      <c r="M129" s="4">
        <v>1031</v>
      </c>
      <c r="N129" s="4" t="s">
        <v>674</v>
      </c>
      <c r="O129" s="4" t="s">
        <v>32</v>
      </c>
      <c r="P129" s="4" t="s">
        <v>33</v>
      </c>
      <c r="Q129" s="4">
        <v>0</v>
      </c>
      <c r="R129" s="7">
        <v>45004</v>
      </c>
      <c r="S129" s="6">
        <v>45008</v>
      </c>
      <c r="T129" s="4" t="s">
        <v>34</v>
      </c>
      <c r="U129" s="4">
        <v>1031</v>
      </c>
      <c r="V129" s="4">
        <v>0</v>
      </c>
      <c r="W129" s="4">
        <v>0</v>
      </c>
      <c r="X129" s="4" t="s">
        <v>675</v>
      </c>
      <c r="Y129" s="4" t="s">
        <v>36</v>
      </c>
    </row>
    <row r="130" s="4" customFormat="1" spans="1:25">
      <c r="A130" s="4" t="s">
        <v>676</v>
      </c>
      <c r="B130" s="4" t="s">
        <v>26</v>
      </c>
      <c r="C130" s="4" t="s">
        <v>27</v>
      </c>
      <c r="D130" s="4" t="s">
        <v>677</v>
      </c>
      <c r="E130" s="4" t="s">
        <v>678</v>
      </c>
      <c r="F130" s="6">
        <v>45004</v>
      </c>
      <c r="G130" s="6">
        <v>45005</v>
      </c>
      <c r="H130" s="4">
        <v>1</v>
      </c>
      <c r="I130" s="4">
        <v>1</v>
      </c>
      <c r="J130" s="4">
        <v>1</v>
      </c>
      <c r="K130" s="4" t="s">
        <v>30</v>
      </c>
      <c r="L130" s="4">
        <v>315</v>
      </c>
      <c r="M130" s="4">
        <v>315</v>
      </c>
      <c r="N130" s="4" t="s">
        <v>679</v>
      </c>
      <c r="O130" s="4" t="s">
        <v>32</v>
      </c>
      <c r="P130" s="4" t="s">
        <v>33</v>
      </c>
      <c r="Q130" s="4">
        <v>0</v>
      </c>
      <c r="R130" s="7">
        <v>45004</v>
      </c>
      <c r="S130" s="6">
        <v>45008</v>
      </c>
      <c r="T130" s="4" t="s">
        <v>34</v>
      </c>
      <c r="U130" s="4">
        <v>315</v>
      </c>
      <c r="V130" s="4">
        <v>0</v>
      </c>
      <c r="W130" s="4">
        <v>0</v>
      </c>
      <c r="X130" s="4" t="s">
        <v>680</v>
      </c>
      <c r="Y130" s="4" t="s">
        <v>681</v>
      </c>
    </row>
    <row r="131" s="4" customFormat="1" spans="1:25">
      <c r="A131" s="4" t="s">
        <v>682</v>
      </c>
      <c r="B131" s="4" t="s">
        <v>26</v>
      </c>
      <c r="C131" s="4" t="s">
        <v>27</v>
      </c>
      <c r="D131" s="4" t="s">
        <v>683</v>
      </c>
      <c r="E131" s="4" t="s">
        <v>466</v>
      </c>
      <c r="F131" s="6">
        <v>45004</v>
      </c>
      <c r="G131" s="6">
        <v>45005</v>
      </c>
      <c r="H131" s="4">
        <v>1</v>
      </c>
      <c r="I131" s="4">
        <v>1</v>
      </c>
      <c r="J131" s="4">
        <v>1</v>
      </c>
      <c r="K131" s="4" t="s">
        <v>30</v>
      </c>
      <c r="L131" s="4">
        <v>665</v>
      </c>
      <c r="M131" s="4">
        <v>665</v>
      </c>
      <c r="N131" s="4" t="s">
        <v>684</v>
      </c>
      <c r="O131" s="4" t="s">
        <v>32</v>
      </c>
      <c r="P131" s="4" t="s">
        <v>33</v>
      </c>
      <c r="Q131" s="4">
        <v>0</v>
      </c>
      <c r="R131" s="7">
        <v>45004</v>
      </c>
      <c r="S131" s="6">
        <v>45008</v>
      </c>
      <c r="T131" s="4" t="s">
        <v>34</v>
      </c>
      <c r="U131" s="4">
        <v>665</v>
      </c>
      <c r="V131" s="4">
        <v>0</v>
      </c>
      <c r="W131" s="4">
        <v>0</v>
      </c>
      <c r="X131" s="4" t="s">
        <v>685</v>
      </c>
      <c r="Y131" s="4" t="s">
        <v>36</v>
      </c>
    </row>
    <row r="132" s="4" customFormat="1" spans="1:25">
      <c r="A132" s="4" t="s">
        <v>686</v>
      </c>
      <c r="B132" s="4" t="s">
        <v>26</v>
      </c>
      <c r="C132" s="4" t="s">
        <v>27</v>
      </c>
      <c r="D132" s="4" t="s">
        <v>687</v>
      </c>
      <c r="E132" s="4" t="s">
        <v>688</v>
      </c>
      <c r="F132" s="6">
        <v>45004</v>
      </c>
      <c r="G132" s="6">
        <v>45005</v>
      </c>
      <c r="H132" s="4">
        <v>1</v>
      </c>
      <c r="I132" s="4">
        <v>1</v>
      </c>
      <c r="J132" s="4">
        <v>1</v>
      </c>
      <c r="K132" s="4" t="s">
        <v>30</v>
      </c>
      <c r="L132" s="4">
        <v>347</v>
      </c>
      <c r="M132" s="4">
        <v>347</v>
      </c>
      <c r="N132" s="4" t="s">
        <v>689</v>
      </c>
      <c r="O132" s="4" t="s">
        <v>32</v>
      </c>
      <c r="P132" s="4" t="s">
        <v>33</v>
      </c>
      <c r="Q132" s="4">
        <v>0</v>
      </c>
      <c r="R132" s="7">
        <v>45004</v>
      </c>
      <c r="S132" s="6">
        <v>45008</v>
      </c>
      <c r="T132" s="4" t="s">
        <v>34</v>
      </c>
      <c r="U132" s="4">
        <v>347</v>
      </c>
      <c r="V132" s="4">
        <v>0</v>
      </c>
      <c r="W132" s="4">
        <v>0</v>
      </c>
      <c r="X132" s="4" t="s">
        <v>690</v>
      </c>
      <c r="Y132" s="4" t="s">
        <v>691</v>
      </c>
    </row>
    <row r="133" s="4" customFormat="1" spans="1:25">
      <c r="A133" s="4" t="s">
        <v>692</v>
      </c>
      <c r="B133" s="4" t="s">
        <v>26</v>
      </c>
      <c r="C133" s="4" t="s">
        <v>27</v>
      </c>
      <c r="D133" s="4" t="s">
        <v>693</v>
      </c>
      <c r="E133" s="4" t="s">
        <v>224</v>
      </c>
      <c r="F133" s="6">
        <v>45004</v>
      </c>
      <c r="G133" s="6">
        <v>45005</v>
      </c>
      <c r="H133" s="4">
        <v>1</v>
      </c>
      <c r="I133" s="4">
        <v>1</v>
      </c>
      <c r="J133" s="4">
        <v>1</v>
      </c>
      <c r="K133" s="4" t="s">
        <v>30</v>
      </c>
      <c r="L133" s="4">
        <v>338</v>
      </c>
      <c r="M133" s="4">
        <v>338</v>
      </c>
      <c r="N133" s="4" t="s">
        <v>694</v>
      </c>
      <c r="O133" s="4" t="s">
        <v>32</v>
      </c>
      <c r="P133" s="4" t="s">
        <v>33</v>
      </c>
      <c r="Q133" s="4">
        <v>0</v>
      </c>
      <c r="R133" s="7">
        <v>45004</v>
      </c>
      <c r="S133" s="6">
        <v>45008</v>
      </c>
      <c r="T133" s="4" t="s">
        <v>34</v>
      </c>
      <c r="U133" s="4">
        <v>338</v>
      </c>
      <c r="V133" s="4">
        <v>0</v>
      </c>
      <c r="W133" s="4">
        <v>0</v>
      </c>
      <c r="X133" s="4" t="s">
        <v>695</v>
      </c>
      <c r="Y133" s="4" t="s">
        <v>696</v>
      </c>
    </row>
    <row r="134" s="4" customFormat="1" spans="1:25">
      <c r="A134" s="4" t="s">
        <v>697</v>
      </c>
      <c r="B134" s="4" t="s">
        <v>26</v>
      </c>
      <c r="C134" s="4" t="s">
        <v>27</v>
      </c>
      <c r="D134" s="4" t="s">
        <v>698</v>
      </c>
      <c r="E134" s="4" t="s">
        <v>699</v>
      </c>
      <c r="F134" s="6">
        <v>45004</v>
      </c>
      <c r="G134" s="6">
        <v>45005</v>
      </c>
      <c r="H134" s="4">
        <v>1</v>
      </c>
      <c r="I134" s="4">
        <v>1</v>
      </c>
      <c r="J134" s="4">
        <v>1</v>
      </c>
      <c r="K134" s="4" t="s">
        <v>30</v>
      </c>
      <c r="L134" s="4">
        <v>664</v>
      </c>
      <c r="M134" s="4">
        <v>664</v>
      </c>
      <c r="N134" s="4" t="s">
        <v>700</v>
      </c>
      <c r="O134" s="4" t="s">
        <v>32</v>
      </c>
      <c r="P134" s="4" t="s">
        <v>33</v>
      </c>
      <c r="Q134" s="4">
        <v>0</v>
      </c>
      <c r="R134" s="7">
        <v>45004</v>
      </c>
      <c r="S134" s="6">
        <v>45008</v>
      </c>
      <c r="T134" s="4" t="s">
        <v>34</v>
      </c>
      <c r="U134" s="4">
        <v>664</v>
      </c>
      <c r="V134" s="4">
        <v>0</v>
      </c>
      <c r="W134" s="4">
        <v>0</v>
      </c>
      <c r="X134" s="4" t="s">
        <v>701</v>
      </c>
      <c r="Y134" s="4" t="s">
        <v>36</v>
      </c>
    </row>
    <row r="135" s="4" customFormat="1" spans="1:25">
      <c r="A135" s="4" t="s">
        <v>702</v>
      </c>
      <c r="B135" s="4" t="s">
        <v>26</v>
      </c>
      <c r="C135" s="4" t="s">
        <v>544</v>
      </c>
      <c r="D135" s="4" t="s">
        <v>703</v>
      </c>
      <c r="E135" s="4" t="s">
        <v>704</v>
      </c>
      <c r="F135" s="6">
        <v>44992</v>
      </c>
      <c r="G135" s="6">
        <v>44995</v>
      </c>
      <c r="H135" s="4">
        <v>1</v>
      </c>
      <c r="I135" s="4">
        <v>3</v>
      </c>
      <c r="J135" s="4">
        <v>3</v>
      </c>
      <c r="K135" s="4" t="s">
        <v>30</v>
      </c>
      <c r="L135" s="4">
        <v>-1068</v>
      </c>
      <c r="M135" s="4">
        <v>-1068</v>
      </c>
      <c r="N135" s="4" t="s">
        <v>705</v>
      </c>
      <c r="O135" s="4" t="s">
        <v>32</v>
      </c>
      <c r="P135" s="4" t="s">
        <v>33</v>
      </c>
      <c r="Q135" s="4">
        <v>0</v>
      </c>
      <c r="R135" s="7">
        <v>44987.1880092593</v>
      </c>
      <c r="S135" s="6">
        <v>45008</v>
      </c>
      <c r="T135" s="4" t="s">
        <v>34</v>
      </c>
      <c r="U135" s="4">
        <v>-1068</v>
      </c>
      <c r="V135" s="4">
        <v>0</v>
      </c>
      <c r="W135" s="4">
        <v>0</v>
      </c>
      <c r="X135" s="4" t="s">
        <v>706</v>
      </c>
      <c r="Y135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36"/>
  <sheetViews>
    <sheetView tabSelected="1" workbookViewId="0">
      <selection activeCell="A134" sqref="A134:C136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707</v>
      </c>
    </row>
    <row r="2" s="4" customFormat="1" hidden="1" spans="1:9">
      <c r="A2" s="5">
        <v>21827422953</v>
      </c>
      <c r="B2" s="6">
        <v>45003</v>
      </c>
      <c r="C2" s="6">
        <v>45005</v>
      </c>
      <c r="D2" s="4">
        <v>1098</v>
      </c>
      <c r="E2" s="4" t="str">
        <f>VLOOKUP(A2,HOP!A:L,12,0)</f>
        <v>1098.00</v>
      </c>
      <c r="F2" s="4" t="str">
        <f>VLOOKUP(A2,HOP!A:C,3,0)</f>
        <v>2812397</v>
      </c>
      <c r="G2" s="4">
        <f>D2-E2</f>
        <v>0</v>
      </c>
      <c r="H2" s="4" t="str">
        <f>$H$1&amp;F2</f>
        <v>，2812397</v>
      </c>
      <c r="I2" s="4" t="str">
        <f>VLOOKUP(A2,HOP!A:U,21,0)</f>
        <v>直连</v>
      </c>
    </row>
    <row r="3" s="4" customFormat="1" hidden="1" spans="1:9">
      <c r="A3" s="5">
        <v>999221853352480</v>
      </c>
      <c r="B3" s="6">
        <v>45004</v>
      </c>
      <c r="C3" s="6">
        <v>45005</v>
      </c>
      <c r="D3" s="4">
        <v>525</v>
      </c>
      <c r="E3" s="4" t="str">
        <f>VLOOKUP(A3,HOP!A:L,12,0)</f>
        <v>525.00</v>
      </c>
      <c r="F3" s="4" t="str">
        <f>VLOOKUP(A3,HOP!A:C,3,0)</f>
        <v>2845460</v>
      </c>
      <c r="G3" s="4">
        <f t="shared" ref="G3:G34" si="0">D3-E3</f>
        <v>0</v>
      </c>
      <c r="H3" s="4" t="str">
        <f t="shared" ref="H3:H34" si="1">$H$1&amp;F3</f>
        <v>，2845460</v>
      </c>
      <c r="I3" s="4" t="str">
        <f>VLOOKUP(A3,HOP!A:U,21,0)</f>
        <v>直连</v>
      </c>
    </row>
    <row r="4" s="4" customFormat="1" spans="1:9">
      <c r="A4" s="5">
        <v>999221955170147</v>
      </c>
      <c r="B4" s="6">
        <v>45002</v>
      </c>
      <c r="C4" s="6">
        <v>45005</v>
      </c>
      <c r="D4" s="4">
        <v>7790</v>
      </c>
      <c r="E4" s="4" t="str">
        <f>VLOOKUP(A4,HOP!A:L,12,0)</f>
        <v>7789.95</v>
      </c>
      <c r="F4" s="4" t="str">
        <f>VLOOKUP(A4,HOP!A:C,3,0)</f>
        <v>2884626</v>
      </c>
      <c r="G4" s="4">
        <f t="shared" si="0"/>
        <v>0.0500000000001819</v>
      </c>
      <c r="H4" s="4" t="str">
        <f t="shared" si="1"/>
        <v>，2884626</v>
      </c>
      <c r="I4" s="4" t="str">
        <f>VLOOKUP(A4,HOP!A:U,21,0)</f>
        <v>直采</v>
      </c>
    </row>
    <row r="5" s="4" customFormat="1" hidden="1" spans="1:9">
      <c r="A5" s="5">
        <v>999222299723617</v>
      </c>
      <c r="B5" s="6">
        <v>44999</v>
      </c>
      <c r="C5" s="6">
        <v>45005</v>
      </c>
      <c r="D5" s="4">
        <v>10206</v>
      </c>
      <c r="E5" s="4" t="str">
        <f>VLOOKUP(A5,HOP!A:L,12,0)</f>
        <v>10206.00</v>
      </c>
      <c r="F5" s="4" t="str">
        <f>VLOOKUP(A5,HOP!A:C,3,0)</f>
        <v>2969214</v>
      </c>
      <c r="G5" s="4">
        <f t="shared" si="0"/>
        <v>0</v>
      </c>
      <c r="H5" s="4" t="str">
        <f t="shared" si="1"/>
        <v>，2969214</v>
      </c>
      <c r="I5" s="4" t="str">
        <f>VLOOKUP(A5,HOP!A:U,21,0)</f>
        <v>直连</v>
      </c>
    </row>
    <row r="6" s="4" customFormat="1" hidden="1" spans="1:9">
      <c r="A6" s="5">
        <v>999222494899620</v>
      </c>
      <c r="B6" s="6">
        <v>45004</v>
      </c>
      <c r="C6" s="6">
        <v>45005</v>
      </c>
      <c r="D6" s="4">
        <v>441</v>
      </c>
      <c r="E6" s="4" t="str">
        <f>VLOOKUP(A6,HOP!A:L,12,0)</f>
        <v>441.00</v>
      </c>
      <c r="F6" s="4" t="str">
        <f>VLOOKUP(A6,HOP!A:C,3,0)</f>
        <v>2999454</v>
      </c>
      <c r="G6" s="4">
        <f t="shared" si="0"/>
        <v>0</v>
      </c>
      <c r="H6" s="4" t="str">
        <f t="shared" si="1"/>
        <v>，2999454</v>
      </c>
      <c r="I6" s="4" t="str">
        <f>VLOOKUP(A6,HOP!A:U,21,0)</f>
        <v>直连</v>
      </c>
    </row>
    <row r="7" s="4" customFormat="1" hidden="1" spans="1:9">
      <c r="A7" s="5">
        <v>999222652788404</v>
      </c>
      <c r="B7" s="6">
        <v>45002</v>
      </c>
      <c r="C7" s="6">
        <v>45005</v>
      </c>
      <c r="D7" s="4">
        <v>4149</v>
      </c>
      <c r="E7" s="4" t="str">
        <f>VLOOKUP(A7,HOP!A:L,12,0)</f>
        <v>4149.00</v>
      </c>
      <c r="F7" s="4" t="str">
        <f>VLOOKUP(A7,HOP!A:C,3,0)</f>
        <v>3021597</v>
      </c>
      <c r="G7" s="4">
        <f t="shared" si="0"/>
        <v>0</v>
      </c>
      <c r="H7" s="4" t="str">
        <f t="shared" si="1"/>
        <v>，3021597</v>
      </c>
      <c r="I7" s="4" t="str">
        <f>VLOOKUP(A7,HOP!A:U,21,0)</f>
        <v>直连</v>
      </c>
    </row>
    <row r="8" s="4" customFormat="1" hidden="1" spans="1:9">
      <c r="A8" s="5">
        <v>999222773870241</v>
      </c>
      <c r="B8" s="6">
        <v>45003</v>
      </c>
      <c r="C8" s="6">
        <v>45005</v>
      </c>
      <c r="D8" s="4">
        <v>2111</v>
      </c>
      <c r="E8" s="4" t="str">
        <f>VLOOKUP(A8,HOP!A:L,12,0)</f>
        <v>2111.00</v>
      </c>
      <c r="F8" s="4" t="str">
        <f>VLOOKUP(A8,HOP!A:C,3,0)</f>
        <v>3037683</v>
      </c>
      <c r="G8" s="4">
        <f t="shared" si="0"/>
        <v>0</v>
      </c>
      <c r="H8" s="4" t="str">
        <f t="shared" si="1"/>
        <v>，3037683</v>
      </c>
      <c r="I8" s="4" t="str">
        <f>VLOOKUP(A8,HOP!A:U,21,0)</f>
        <v>直连</v>
      </c>
    </row>
    <row r="9" s="4" customFormat="1" hidden="1" spans="1:9">
      <c r="A9" s="5">
        <v>999222793286613</v>
      </c>
      <c r="B9" s="6">
        <v>45001</v>
      </c>
      <c r="C9" s="6">
        <v>45005</v>
      </c>
      <c r="D9" s="4">
        <v>2556</v>
      </c>
      <c r="E9" s="4" t="str">
        <f>VLOOKUP(A9,HOP!A:L,12,0)</f>
        <v>2556.00</v>
      </c>
      <c r="F9" s="4" t="str">
        <f>VLOOKUP(A9,HOP!A:C,3,0)</f>
        <v>3040957</v>
      </c>
      <c r="G9" s="4">
        <f t="shared" si="0"/>
        <v>0</v>
      </c>
      <c r="H9" s="4" t="str">
        <f t="shared" si="1"/>
        <v>，3040957</v>
      </c>
      <c r="I9" s="4" t="str">
        <f>VLOOKUP(A9,HOP!A:U,21,0)</f>
        <v>直连</v>
      </c>
    </row>
    <row r="10" s="4" customFormat="1" hidden="1" spans="1:9">
      <c r="A10" s="5">
        <v>999222836844251</v>
      </c>
      <c r="B10" s="6">
        <v>45002</v>
      </c>
      <c r="C10" s="6">
        <v>45005</v>
      </c>
      <c r="D10" s="4">
        <v>5004</v>
      </c>
      <c r="E10" s="4" t="str">
        <f>VLOOKUP(A10,HOP!A:L,12,0)</f>
        <v>5004.00</v>
      </c>
      <c r="F10" s="4" t="str">
        <f>VLOOKUP(A10,HOP!A:C,3,0)</f>
        <v>3049980</v>
      </c>
      <c r="G10" s="4">
        <f t="shared" si="0"/>
        <v>0</v>
      </c>
      <c r="H10" s="4" t="str">
        <f t="shared" si="1"/>
        <v>，3049980</v>
      </c>
      <c r="I10" s="4" t="str">
        <f>VLOOKUP(A10,HOP!A:U,21,0)</f>
        <v>直采</v>
      </c>
    </row>
    <row r="11" s="4" customFormat="1" hidden="1" spans="1:9">
      <c r="A11" s="5">
        <v>999222839029555</v>
      </c>
      <c r="B11" s="6">
        <v>45002</v>
      </c>
      <c r="C11" s="6">
        <v>45005</v>
      </c>
      <c r="D11" s="4">
        <v>2133</v>
      </c>
      <c r="E11" s="4" t="str">
        <f>VLOOKUP(A11,HOP!A:L,12,0)</f>
        <v>2133.00</v>
      </c>
      <c r="F11" s="4" t="str">
        <f>VLOOKUP(A11,HOP!A:C,3,0)</f>
        <v>3050550</v>
      </c>
      <c r="G11" s="4">
        <f t="shared" si="0"/>
        <v>0</v>
      </c>
      <c r="H11" s="4" t="str">
        <f t="shared" si="1"/>
        <v>，3050550</v>
      </c>
      <c r="I11" s="4" t="str">
        <f>VLOOKUP(A11,HOP!A:U,21,0)</f>
        <v>直连</v>
      </c>
    </row>
    <row r="12" s="4" customFormat="1" hidden="1" spans="1:9">
      <c r="A12" s="5">
        <v>999222839089543</v>
      </c>
      <c r="B12" s="6">
        <v>45004</v>
      </c>
      <c r="C12" s="6">
        <v>45005</v>
      </c>
      <c r="D12" s="4">
        <v>456</v>
      </c>
      <c r="E12" s="4" t="str">
        <f>VLOOKUP(A12,HOP!A:L,12,0)</f>
        <v>456.00</v>
      </c>
      <c r="F12" s="4" t="str">
        <f>VLOOKUP(A12,HOP!A:C,3,0)</f>
        <v>3050599</v>
      </c>
      <c r="G12" s="4">
        <f t="shared" si="0"/>
        <v>0</v>
      </c>
      <c r="H12" s="4" t="str">
        <f t="shared" si="1"/>
        <v>，3050599</v>
      </c>
      <c r="I12" s="4" t="str">
        <f>VLOOKUP(A12,HOP!A:U,21,0)</f>
        <v>直连</v>
      </c>
    </row>
    <row r="13" s="4" customFormat="1" hidden="1" spans="1:9">
      <c r="A13" s="5">
        <v>999222859028511</v>
      </c>
      <c r="B13" s="6">
        <v>45003</v>
      </c>
      <c r="C13" s="6">
        <v>45005</v>
      </c>
      <c r="D13" s="4">
        <v>4977</v>
      </c>
      <c r="E13" s="4" t="str">
        <f>VLOOKUP(A13,HOP!A:L,12,0)</f>
        <v>4977.00</v>
      </c>
      <c r="F13" s="4" t="str">
        <f>VLOOKUP(A13,HOP!A:C,3,0)</f>
        <v>3053818</v>
      </c>
      <c r="G13" s="4">
        <f t="shared" si="0"/>
        <v>0</v>
      </c>
      <c r="H13" s="4" t="str">
        <f t="shared" si="1"/>
        <v>，3053818</v>
      </c>
      <c r="I13" s="4" t="str">
        <f>VLOOKUP(A13,HOP!A:U,21,0)</f>
        <v>直连</v>
      </c>
    </row>
    <row r="14" s="4" customFormat="1" hidden="1" spans="1:9">
      <c r="A14" s="5">
        <v>999222863299688</v>
      </c>
      <c r="B14" s="6">
        <v>45003</v>
      </c>
      <c r="C14" s="6">
        <v>45005</v>
      </c>
      <c r="D14" s="4">
        <v>1567</v>
      </c>
      <c r="E14" s="4" t="str">
        <f>VLOOKUP(A14,HOP!A:L,12,0)</f>
        <v>1567.00</v>
      </c>
      <c r="F14" s="4" t="str">
        <f>VLOOKUP(A14,HOP!A:C,3,0)</f>
        <v>3054029</v>
      </c>
      <c r="G14" s="4">
        <f t="shared" si="0"/>
        <v>0</v>
      </c>
      <c r="H14" s="4" t="str">
        <f t="shared" si="1"/>
        <v>，3054029</v>
      </c>
      <c r="I14" s="4" t="str">
        <f>VLOOKUP(A14,HOP!A:U,21,0)</f>
        <v>直连</v>
      </c>
    </row>
    <row r="15" s="4" customFormat="1" hidden="1" spans="1:9">
      <c r="A15" s="5">
        <v>999222869244881</v>
      </c>
      <c r="B15" s="6">
        <v>45004</v>
      </c>
      <c r="C15" s="6">
        <v>45005</v>
      </c>
      <c r="D15" s="4">
        <v>464</v>
      </c>
      <c r="E15" s="4" t="str">
        <f>VLOOKUP(A15,HOP!A:L,12,0)</f>
        <v>464.00</v>
      </c>
      <c r="F15" s="4" t="str">
        <f>VLOOKUP(A15,HOP!A:C,3,0)</f>
        <v>3055020</v>
      </c>
      <c r="G15" s="4">
        <f t="shared" si="0"/>
        <v>0</v>
      </c>
      <c r="H15" s="4" t="str">
        <f t="shared" si="1"/>
        <v>，3055020</v>
      </c>
      <c r="I15" s="4" t="str">
        <f>VLOOKUP(A15,HOP!A:U,21,0)</f>
        <v>直连</v>
      </c>
    </row>
    <row r="16" s="4" customFormat="1" hidden="1" spans="1:9">
      <c r="A16" s="5">
        <v>999222886473138</v>
      </c>
      <c r="B16" s="6">
        <v>45004</v>
      </c>
      <c r="C16" s="6">
        <v>45005</v>
      </c>
      <c r="D16" s="4">
        <v>624</v>
      </c>
      <c r="E16" s="4">
        <v>624</v>
      </c>
      <c r="F16" s="4" t="str">
        <f>VLOOKUP(A16,HOP!A:C,3,0)</f>
        <v>3057592</v>
      </c>
      <c r="G16" s="4">
        <f t="shared" si="0"/>
        <v>0</v>
      </c>
      <c r="H16" s="4" t="str">
        <f t="shared" si="1"/>
        <v>，3057592</v>
      </c>
      <c r="I16" s="4" t="str">
        <f>VLOOKUP(A16,HOP!A:U,21,0)</f>
        <v>直连</v>
      </c>
    </row>
    <row r="17" s="4" customFormat="1" hidden="1" spans="1:9">
      <c r="A17" s="5">
        <v>999222900867839</v>
      </c>
      <c r="B17" s="6">
        <v>45004</v>
      </c>
      <c r="C17" s="6">
        <v>45005</v>
      </c>
      <c r="D17" s="4">
        <v>498</v>
      </c>
      <c r="E17" s="4" t="str">
        <f>VLOOKUP(A17,HOP!A:L,12,0)</f>
        <v>498.00</v>
      </c>
      <c r="F17" s="4" t="str">
        <f>VLOOKUP(A17,HOP!A:C,3,0)</f>
        <v>3060636</v>
      </c>
      <c r="G17" s="4">
        <f t="shared" si="0"/>
        <v>0</v>
      </c>
      <c r="H17" s="4" t="str">
        <f t="shared" si="1"/>
        <v>，3060636</v>
      </c>
      <c r="I17" s="4" t="str">
        <f>VLOOKUP(A17,HOP!A:U,21,0)</f>
        <v>直连</v>
      </c>
    </row>
    <row r="18" s="4" customFormat="1" hidden="1" spans="1:9">
      <c r="A18" s="5">
        <v>999222907818920</v>
      </c>
      <c r="B18" s="6">
        <v>45001</v>
      </c>
      <c r="C18" s="6">
        <v>45005</v>
      </c>
      <c r="D18" s="4">
        <v>4596</v>
      </c>
      <c r="E18" s="4">
        <v>4596</v>
      </c>
      <c r="F18" s="4" t="str">
        <f>VLOOKUP(A18,HOP!A:C,3,0)</f>
        <v>3061055</v>
      </c>
      <c r="G18" s="4">
        <f t="shared" si="0"/>
        <v>0</v>
      </c>
      <c r="H18" s="4" t="str">
        <f t="shared" si="1"/>
        <v>，3061055</v>
      </c>
      <c r="I18" s="4" t="str">
        <f>VLOOKUP(A18,HOP!A:U,21,0)</f>
        <v>直连</v>
      </c>
    </row>
    <row r="19" s="4" customFormat="1" hidden="1" spans="1:9">
      <c r="A19" s="5">
        <v>999222913184387</v>
      </c>
      <c r="B19" s="6">
        <v>45004</v>
      </c>
      <c r="C19" s="6">
        <v>45005</v>
      </c>
      <c r="D19" s="4">
        <v>1655</v>
      </c>
      <c r="E19" s="4" t="str">
        <f>VLOOKUP(A19,HOP!A:L,12,0)</f>
        <v>1655.00</v>
      </c>
      <c r="F19" s="4" t="str">
        <f>VLOOKUP(A19,HOP!A:C,3,0)</f>
        <v>3062420</v>
      </c>
      <c r="G19" s="4">
        <f t="shared" si="0"/>
        <v>0</v>
      </c>
      <c r="H19" s="4" t="str">
        <f t="shared" si="1"/>
        <v>，3062420</v>
      </c>
      <c r="I19" s="4" t="str">
        <f>VLOOKUP(A19,HOP!A:U,21,0)</f>
        <v>直连</v>
      </c>
    </row>
    <row r="20" s="4" customFormat="1" hidden="1" spans="1:9">
      <c r="A20" s="5">
        <v>999222936653212</v>
      </c>
      <c r="B20" s="6">
        <v>45002</v>
      </c>
      <c r="C20" s="6">
        <v>45005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999222949238844</v>
      </c>
      <c r="B21" s="6">
        <v>45002</v>
      </c>
      <c r="C21" s="6">
        <v>45005</v>
      </c>
      <c r="D21" s="4">
        <v>0</v>
      </c>
      <c r="E21" s="4" t="str">
        <f>VLOOKUP(A21,HOP!A:L,12,0)</f>
        <v>0.00</v>
      </c>
      <c r="F21" s="4" t="str">
        <f>VLOOKUP(A21,HOP!A:C,3,0)</f>
        <v>3070048</v>
      </c>
      <c r="G21" s="4">
        <f t="shared" si="0"/>
        <v>0</v>
      </c>
      <c r="H21" s="4" t="str">
        <f t="shared" si="1"/>
        <v>，3070048</v>
      </c>
      <c r="I21" s="4" t="str">
        <f>VLOOKUP(A21,HOP!A:U,21,0)</f>
        <v>直连</v>
      </c>
    </row>
    <row r="22" s="4" customFormat="1" hidden="1" spans="1:9">
      <c r="A22" s="5">
        <v>22966229532</v>
      </c>
      <c r="B22" s="6">
        <v>45004</v>
      </c>
      <c r="C22" s="6">
        <v>45005</v>
      </c>
      <c r="D22" s="4">
        <v>1342</v>
      </c>
      <c r="E22" s="4" t="str">
        <f>VLOOKUP(A22,HOP!A:L,12,0)</f>
        <v>1342.00</v>
      </c>
      <c r="F22" s="4" t="str">
        <f>VLOOKUP(A22,HOP!A:C,3,0)</f>
        <v>3075318</v>
      </c>
      <c r="G22" s="4">
        <f t="shared" si="0"/>
        <v>0</v>
      </c>
      <c r="H22" s="4" t="str">
        <f t="shared" si="1"/>
        <v>，3075318</v>
      </c>
      <c r="I22" s="4" t="str">
        <f>VLOOKUP(A22,HOP!A:U,21,0)</f>
        <v>直连</v>
      </c>
    </row>
    <row r="23" s="4" customFormat="1" hidden="1" spans="1:9">
      <c r="A23" s="5">
        <v>999222970551527</v>
      </c>
      <c r="B23" s="6">
        <v>45002</v>
      </c>
      <c r="C23" s="6">
        <v>45005</v>
      </c>
      <c r="D23" s="4">
        <v>2481</v>
      </c>
      <c r="E23" s="4" t="str">
        <f>VLOOKUP(A23,HOP!A:L,12,0)</f>
        <v>2481.00</v>
      </c>
      <c r="F23" s="4" t="str">
        <f>VLOOKUP(A23,HOP!A:C,3,0)</f>
        <v>3076741</v>
      </c>
      <c r="G23" s="4">
        <f t="shared" si="0"/>
        <v>0</v>
      </c>
      <c r="H23" s="4" t="str">
        <f t="shared" si="1"/>
        <v>，3076741</v>
      </c>
      <c r="I23" s="4" t="str">
        <f>VLOOKUP(A23,HOP!A:U,21,0)</f>
        <v>直连</v>
      </c>
    </row>
    <row r="24" s="4" customFormat="1" hidden="1" spans="1:9">
      <c r="A24" s="5">
        <v>999222978310918</v>
      </c>
      <c r="B24" s="6">
        <v>45003</v>
      </c>
      <c r="C24" s="6">
        <v>45005</v>
      </c>
      <c r="D24" s="4">
        <v>3040</v>
      </c>
      <c r="E24" s="4" t="str">
        <f>VLOOKUP(A24,HOP!A:L,12,0)</f>
        <v>3040.00</v>
      </c>
      <c r="F24" s="4" t="str">
        <f>VLOOKUP(A24,HOP!A:C,3,0)</f>
        <v>3078911</v>
      </c>
      <c r="G24" s="4">
        <f t="shared" si="0"/>
        <v>0</v>
      </c>
      <c r="H24" s="4" t="str">
        <f t="shared" si="1"/>
        <v>，3078911</v>
      </c>
      <c r="I24" s="4" t="str">
        <f>VLOOKUP(A24,HOP!A:U,21,0)</f>
        <v>直连</v>
      </c>
    </row>
    <row r="25" s="4" customFormat="1" spans="1:9">
      <c r="A25" s="5">
        <v>999222980105734</v>
      </c>
      <c r="B25" s="6">
        <v>45001</v>
      </c>
      <c r="C25" s="6">
        <v>45005</v>
      </c>
      <c r="D25" s="4">
        <v>663</v>
      </c>
      <c r="E25" s="4" t="str">
        <f>VLOOKUP(A25,HOP!A:L,12,0)</f>
        <v>663.02</v>
      </c>
      <c r="F25" s="4" t="str">
        <f>VLOOKUP(A25,HOP!A:C,3,0)</f>
        <v>3079581</v>
      </c>
      <c r="G25" s="4">
        <f t="shared" si="0"/>
        <v>-0.0199999999999818</v>
      </c>
      <c r="H25" s="4" t="str">
        <f t="shared" si="1"/>
        <v>，3079581</v>
      </c>
      <c r="I25" s="4" t="str">
        <f>VLOOKUP(A25,HOP!A:U,21,0)</f>
        <v>直连</v>
      </c>
    </row>
    <row r="26" s="4" customFormat="1" hidden="1" spans="1:9">
      <c r="A26" s="5">
        <v>999222989479567</v>
      </c>
      <c r="B26" s="6">
        <v>45004</v>
      </c>
      <c r="C26" s="6">
        <v>45005</v>
      </c>
      <c r="D26" s="4">
        <v>1198</v>
      </c>
      <c r="E26" s="4" t="str">
        <f>VLOOKUP(A26,HOP!A:L,12,0)</f>
        <v>1198.00</v>
      </c>
      <c r="F26" s="4" t="str">
        <f>VLOOKUP(A26,HOP!A:C,3,0)</f>
        <v>3083146</v>
      </c>
      <c r="G26" s="4">
        <f t="shared" si="0"/>
        <v>0</v>
      </c>
      <c r="H26" s="4" t="str">
        <f t="shared" si="1"/>
        <v>，3083146</v>
      </c>
      <c r="I26" s="4" t="str">
        <f>VLOOKUP(A26,HOP!A:U,21,0)</f>
        <v>直连</v>
      </c>
    </row>
    <row r="27" s="4" customFormat="1" hidden="1" spans="1:9">
      <c r="A27" s="5">
        <v>999222992068974</v>
      </c>
      <c r="B27" s="6">
        <v>45003</v>
      </c>
      <c r="C27" s="6">
        <v>45005</v>
      </c>
      <c r="D27" s="4">
        <v>1678</v>
      </c>
      <c r="E27" s="4" t="str">
        <f>VLOOKUP(A27,HOP!A:L,12,0)</f>
        <v>1678.00</v>
      </c>
      <c r="F27" s="4" t="str">
        <f>VLOOKUP(A27,HOP!A:C,3,0)</f>
        <v>3084232</v>
      </c>
      <c r="G27" s="4">
        <f t="shared" si="0"/>
        <v>0</v>
      </c>
      <c r="H27" s="4" t="str">
        <f t="shared" si="1"/>
        <v>，3084232</v>
      </c>
      <c r="I27" s="4" t="str">
        <f>VLOOKUP(A27,HOP!A:U,21,0)</f>
        <v>直连</v>
      </c>
    </row>
    <row r="28" s="4" customFormat="1" hidden="1" spans="1:9">
      <c r="A28" s="5">
        <v>999222995786241</v>
      </c>
      <c r="B28" s="6">
        <v>45004</v>
      </c>
      <c r="C28" s="6">
        <v>45005</v>
      </c>
      <c r="D28" s="4">
        <v>1351</v>
      </c>
      <c r="E28" s="4" t="str">
        <f>VLOOKUP(A28,HOP!A:L,12,0)</f>
        <v>1351.00</v>
      </c>
      <c r="F28" s="4" t="str">
        <f>VLOOKUP(A28,HOP!A:C,3,0)</f>
        <v>3085908</v>
      </c>
      <c r="G28" s="4">
        <f t="shared" si="0"/>
        <v>0</v>
      </c>
      <c r="H28" s="4" t="str">
        <f t="shared" si="1"/>
        <v>，3085908</v>
      </c>
      <c r="I28" s="4" t="str">
        <f>VLOOKUP(A28,HOP!A:U,21,0)</f>
        <v>直连</v>
      </c>
    </row>
    <row r="29" s="4" customFormat="1" hidden="1" spans="1:9">
      <c r="A29" s="5">
        <v>999222997418629</v>
      </c>
      <c r="B29" s="6">
        <v>45004</v>
      </c>
      <c r="C29" s="6">
        <v>45005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hidden="1" spans="1:9">
      <c r="A30" s="5">
        <v>999223002408719</v>
      </c>
      <c r="B30" s="6">
        <v>45004</v>
      </c>
      <c r="C30" s="6">
        <v>45005</v>
      </c>
      <c r="D30" s="4">
        <v>779</v>
      </c>
      <c r="E30" s="4" t="str">
        <f>VLOOKUP(A30,HOP!A:L,12,0)</f>
        <v>779.00</v>
      </c>
      <c r="F30" s="4" t="str">
        <f>VLOOKUP(A30,HOP!A:C,3,0)</f>
        <v>3088441</v>
      </c>
      <c r="G30" s="4">
        <f t="shared" si="0"/>
        <v>0</v>
      </c>
      <c r="H30" s="4" t="str">
        <f t="shared" si="1"/>
        <v>，3088441</v>
      </c>
      <c r="I30" s="4" t="str">
        <f>VLOOKUP(A30,HOP!A:U,21,0)</f>
        <v>直连</v>
      </c>
    </row>
    <row r="31" s="4" customFormat="1" hidden="1" spans="1:9">
      <c r="A31" s="5">
        <v>999223003639859</v>
      </c>
      <c r="B31" s="6">
        <v>45004</v>
      </c>
      <c r="C31" s="6">
        <v>45005</v>
      </c>
      <c r="D31" s="4">
        <v>375</v>
      </c>
      <c r="E31" s="4" t="str">
        <f>VLOOKUP(A31,HOP!A:L,12,0)</f>
        <v>375.00</v>
      </c>
      <c r="F31" s="4" t="str">
        <f>VLOOKUP(A31,HOP!A:C,3,0)</f>
        <v>3088815</v>
      </c>
      <c r="G31" s="4">
        <f t="shared" si="0"/>
        <v>0</v>
      </c>
      <c r="H31" s="4" t="str">
        <f t="shared" si="1"/>
        <v>，3088815</v>
      </c>
      <c r="I31" s="4" t="str">
        <f>VLOOKUP(A31,HOP!A:U,21,0)</f>
        <v>直连</v>
      </c>
    </row>
    <row r="32" s="4" customFormat="1" hidden="1" spans="1:9">
      <c r="A32" s="5">
        <v>999223030376496</v>
      </c>
      <c r="B32" s="6">
        <v>45003</v>
      </c>
      <c r="C32" s="6">
        <v>45005</v>
      </c>
      <c r="D32" s="4">
        <v>1068</v>
      </c>
      <c r="E32" s="4" t="str">
        <f>VLOOKUP(A32,HOP!A:L,12,0)</f>
        <v>1068.00</v>
      </c>
      <c r="F32" s="4" t="str">
        <f>VLOOKUP(A32,HOP!A:C,3,0)</f>
        <v>3094587</v>
      </c>
      <c r="G32" s="4">
        <f t="shared" si="0"/>
        <v>0</v>
      </c>
      <c r="H32" s="4" t="str">
        <f t="shared" si="1"/>
        <v>，3094587</v>
      </c>
      <c r="I32" s="4" t="str">
        <f>VLOOKUP(A32,HOP!A:U,21,0)</f>
        <v>直连</v>
      </c>
    </row>
    <row r="33" s="4" customFormat="1" hidden="1" spans="1:9">
      <c r="A33" s="5">
        <v>999223034098450</v>
      </c>
      <c r="B33" s="6">
        <v>45004</v>
      </c>
      <c r="C33" s="6">
        <v>45005</v>
      </c>
      <c r="D33" s="4">
        <v>1180</v>
      </c>
      <c r="E33" s="4" t="str">
        <f>VLOOKUP(A33,HOP!A:L,12,0)</f>
        <v>1180.00</v>
      </c>
      <c r="F33" s="4" t="str">
        <f>VLOOKUP(A33,HOP!A:C,3,0)</f>
        <v>3095778</v>
      </c>
      <c r="G33" s="4">
        <f t="shared" si="0"/>
        <v>0</v>
      </c>
      <c r="H33" s="4" t="str">
        <f t="shared" si="1"/>
        <v>，3095778</v>
      </c>
      <c r="I33" s="4" t="str">
        <f>VLOOKUP(A33,HOP!A:U,21,0)</f>
        <v>直连</v>
      </c>
    </row>
    <row r="34" s="4" customFormat="1" hidden="1" spans="1:9">
      <c r="A34" s="5">
        <v>999223051320817</v>
      </c>
      <c r="B34" s="6">
        <v>44998</v>
      </c>
      <c r="C34" s="6">
        <v>45005</v>
      </c>
      <c r="D34" s="4">
        <v>6363</v>
      </c>
      <c r="E34" s="4" t="str">
        <f>VLOOKUP(A34,HOP!A:L,12,0)</f>
        <v>6363.00</v>
      </c>
      <c r="F34" s="4" t="str">
        <f>VLOOKUP(A34,HOP!A:C,3,0)</f>
        <v>3100380</v>
      </c>
      <c r="G34" s="4">
        <f t="shared" si="0"/>
        <v>0</v>
      </c>
      <c r="H34" s="4" t="str">
        <f t="shared" si="1"/>
        <v>，3100380</v>
      </c>
      <c r="I34" s="4" t="str">
        <f>VLOOKUP(A34,HOP!A:U,21,0)</f>
        <v>直连</v>
      </c>
    </row>
    <row r="35" s="4" customFormat="1" hidden="1" spans="1:9">
      <c r="A35" s="5">
        <v>999223051847499</v>
      </c>
      <c r="B35" s="6">
        <v>45003</v>
      </c>
      <c r="C35" s="6">
        <v>45005</v>
      </c>
      <c r="D35" s="4">
        <v>1624</v>
      </c>
      <c r="E35" s="4" t="str">
        <f>VLOOKUP(A35,HOP!A:L,12,0)</f>
        <v>1624.00</v>
      </c>
      <c r="F35" s="4" t="str">
        <f>VLOOKUP(A35,HOP!A:C,3,0)</f>
        <v>3100546</v>
      </c>
      <c r="G35" s="4">
        <f t="shared" ref="G35:G66" si="2">D35-E35</f>
        <v>0</v>
      </c>
      <c r="H35" s="4" t="str">
        <f t="shared" ref="H35:H66" si="3">$H$1&amp;F35</f>
        <v>，3100546</v>
      </c>
      <c r="I35" s="4" t="str">
        <f>VLOOKUP(A35,HOP!A:U,21,0)</f>
        <v>直连</v>
      </c>
    </row>
    <row r="36" s="4" customFormat="1" hidden="1" spans="1:9">
      <c r="A36" s="5">
        <v>999223073382643</v>
      </c>
      <c r="B36" s="6">
        <v>45002</v>
      </c>
      <c r="C36" s="6">
        <v>45005</v>
      </c>
      <c r="D36" s="4">
        <v>870</v>
      </c>
      <c r="E36" s="4" t="str">
        <f>VLOOKUP(A36,HOP!A:L,12,0)</f>
        <v>870.00</v>
      </c>
      <c r="F36" s="4" t="str">
        <f>VLOOKUP(A36,HOP!A:C,3,0)</f>
        <v>3106525</v>
      </c>
      <c r="G36" s="4">
        <f t="shared" si="2"/>
        <v>0</v>
      </c>
      <c r="H36" s="4" t="str">
        <f t="shared" si="3"/>
        <v>，3106525</v>
      </c>
      <c r="I36" s="4" t="str">
        <f>VLOOKUP(A36,HOP!A:U,21,0)</f>
        <v>直连</v>
      </c>
    </row>
    <row r="37" s="4" customFormat="1" hidden="1" spans="1:9">
      <c r="A37" s="5">
        <v>999223078215412</v>
      </c>
      <c r="B37" s="6">
        <v>45004</v>
      </c>
      <c r="C37" s="6">
        <v>45005</v>
      </c>
      <c r="D37" s="4">
        <v>885</v>
      </c>
      <c r="E37" s="4" t="str">
        <f>VLOOKUP(A37,HOP!A:L,12,0)</f>
        <v>885.00</v>
      </c>
      <c r="F37" s="4" t="str">
        <f>VLOOKUP(A37,HOP!A:C,3,0)</f>
        <v>3107651</v>
      </c>
      <c r="G37" s="4">
        <f t="shared" si="2"/>
        <v>0</v>
      </c>
      <c r="H37" s="4" t="str">
        <f t="shared" si="3"/>
        <v>，3107651</v>
      </c>
      <c r="I37" s="4" t="str">
        <f>VLOOKUP(A37,HOP!A:U,21,0)</f>
        <v>直连</v>
      </c>
    </row>
    <row r="38" s="4" customFormat="1" hidden="1" spans="1:9">
      <c r="A38" s="5">
        <v>999223090492214</v>
      </c>
      <c r="B38" s="6">
        <v>45002</v>
      </c>
      <c r="C38" s="6">
        <v>45005</v>
      </c>
      <c r="D38" s="4">
        <v>2916</v>
      </c>
      <c r="E38" s="4" t="str">
        <f>VLOOKUP(A38,HOP!A:L,12,0)</f>
        <v>2916.00</v>
      </c>
      <c r="F38" s="4" t="str">
        <f>VLOOKUP(A38,HOP!A:C,3,0)</f>
        <v>3111148</v>
      </c>
      <c r="G38" s="4">
        <f t="shared" si="2"/>
        <v>0</v>
      </c>
      <c r="H38" s="4" t="str">
        <f t="shared" si="3"/>
        <v>，3111148</v>
      </c>
      <c r="I38" s="4" t="str">
        <f>VLOOKUP(A38,HOP!A:U,21,0)</f>
        <v>直连</v>
      </c>
    </row>
    <row r="39" s="4" customFormat="1" hidden="1" spans="1:9">
      <c r="A39" s="5">
        <v>999223091479627</v>
      </c>
      <c r="B39" s="6">
        <v>45003</v>
      </c>
      <c r="C39" s="6">
        <v>45005</v>
      </c>
      <c r="D39" s="4">
        <v>352</v>
      </c>
      <c r="E39" s="4" t="str">
        <f>VLOOKUP(A39,HOP!A:L,12,0)</f>
        <v>352.00</v>
      </c>
      <c r="F39" s="4" t="str">
        <f>VLOOKUP(A39,HOP!A:C,3,0)</f>
        <v>3111686</v>
      </c>
      <c r="G39" s="4">
        <f t="shared" si="2"/>
        <v>0</v>
      </c>
      <c r="H39" s="4" t="str">
        <f t="shared" si="3"/>
        <v>，3111686</v>
      </c>
      <c r="I39" s="4" t="str">
        <f>VLOOKUP(A39,HOP!A:U,21,0)</f>
        <v>直连</v>
      </c>
    </row>
    <row r="40" s="4" customFormat="1" hidden="1" spans="1:9">
      <c r="A40" s="5">
        <v>999223096909621</v>
      </c>
      <c r="B40" s="6">
        <v>45001</v>
      </c>
      <c r="C40" s="6">
        <v>45005</v>
      </c>
      <c r="D40" s="4">
        <v>1408</v>
      </c>
      <c r="E40" s="4" t="str">
        <f>VLOOKUP(A40,HOP!A:L,12,0)</f>
        <v>1408.00</v>
      </c>
      <c r="F40" s="4" t="str">
        <f>VLOOKUP(A40,HOP!A:C,3,0)</f>
        <v>3112384</v>
      </c>
      <c r="G40" s="4">
        <f t="shared" si="2"/>
        <v>0</v>
      </c>
      <c r="H40" s="4" t="str">
        <f t="shared" si="3"/>
        <v>，3112384</v>
      </c>
      <c r="I40" s="4" t="str">
        <f>VLOOKUP(A40,HOP!A:U,21,0)</f>
        <v>直连</v>
      </c>
    </row>
    <row r="41" s="4" customFormat="1" hidden="1" spans="1:9">
      <c r="A41" s="5">
        <v>999223110853608</v>
      </c>
      <c r="B41" s="6">
        <v>45004</v>
      </c>
      <c r="C41" s="6">
        <v>45005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2"/>
        <v>#N/A</v>
      </c>
      <c r="H41" s="4" t="e">
        <f t="shared" si="3"/>
        <v>#N/A</v>
      </c>
      <c r="I41" s="4" t="e">
        <f>VLOOKUP(A41,HOP!A:U,21,0)</f>
        <v>#N/A</v>
      </c>
    </row>
    <row r="42" s="4" customFormat="1" hidden="1" spans="1:9">
      <c r="A42" s="5">
        <v>999223114107471</v>
      </c>
      <c r="B42" s="6">
        <v>45003</v>
      </c>
      <c r="C42" s="6">
        <v>45005</v>
      </c>
      <c r="D42" s="4">
        <v>3441</v>
      </c>
      <c r="E42" s="4" t="str">
        <f>VLOOKUP(A42,HOP!A:L,12,0)</f>
        <v>3441.00</v>
      </c>
      <c r="F42" s="4" t="str">
        <f>VLOOKUP(A42,HOP!A:C,3,0)</f>
        <v>3116594</v>
      </c>
      <c r="G42" s="4">
        <f t="shared" si="2"/>
        <v>0</v>
      </c>
      <c r="H42" s="4" t="str">
        <f t="shared" si="3"/>
        <v>，3116594</v>
      </c>
      <c r="I42" s="4" t="str">
        <f>VLOOKUP(A42,HOP!A:U,21,0)</f>
        <v>直连</v>
      </c>
    </row>
    <row r="43" s="4" customFormat="1" hidden="1" spans="1:9">
      <c r="A43" s="5">
        <v>999223121933630</v>
      </c>
      <c r="B43" s="6">
        <v>45004</v>
      </c>
      <c r="C43" s="6">
        <v>45005</v>
      </c>
      <c r="D43" s="4">
        <v>637</v>
      </c>
      <c r="E43" s="4" t="str">
        <f>VLOOKUP(A43,HOP!A:L,12,0)</f>
        <v>637.00</v>
      </c>
      <c r="F43" s="4" t="str">
        <f>VLOOKUP(A43,HOP!A:C,3,0)</f>
        <v>3118797</v>
      </c>
      <c r="G43" s="4">
        <f t="shared" si="2"/>
        <v>0</v>
      </c>
      <c r="H43" s="4" t="str">
        <f t="shared" si="3"/>
        <v>，3118797</v>
      </c>
      <c r="I43" s="4" t="str">
        <f>VLOOKUP(A43,HOP!A:U,21,0)</f>
        <v>直连</v>
      </c>
    </row>
    <row r="44" s="4" customFormat="1" hidden="1" spans="1:9">
      <c r="A44" s="5">
        <v>999223126868936</v>
      </c>
      <c r="B44" s="6">
        <v>45002</v>
      </c>
      <c r="C44" s="6">
        <v>45005</v>
      </c>
      <c r="D44" s="4">
        <v>861</v>
      </c>
      <c r="E44" s="4" t="str">
        <f>VLOOKUP(A44,HOP!A:L,12,0)</f>
        <v>861.00</v>
      </c>
      <c r="F44" s="4" t="str">
        <f>VLOOKUP(A44,HOP!A:C,3,0)</f>
        <v>3119677</v>
      </c>
      <c r="G44" s="4">
        <f t="shared" si="2"/>
        <v>0</v>
      </c>
      <c r="H44" s="4" t="str">
        <f t="shared" si="3"/>
        <v>，3119677</v>
      </c>
      <c r="I44" s="4" t="str">
        <f>VLOOKUP(A44,HOP!A:U,21,0)</f>
        <v>直采</v>
      </c>
    </row>
    <row r="45" s="4" customFormat="1" hidden="1" spans="1:9">
      <c r="A45" s="5">
        <v>999223146801039</v>
      </c>
      <c r="B45" s="6">
        <v>45002</v>
      </c>
      <c r="C45" s="6">
        <v>45005</v>
      </c>
      <c r="D45" s="4">
        <v>2643</v>
      </c>
      <c r="E45" s="4" t="str">
        <f>VLOOKUP(A45,HOP!A:L,12,0)</f>
        <v>2643.00</v>
      </c>
      <c r="F45" s="4" t="str">
        <f>VLOOKUP(A45,HOP!A:C,3,0)</f>
        <v>3123988</v>
      </c>
      <c r="G45" s="4">
        <f t="shared" si="2"/>
        <v>0</v>
      </c>
      <c r="H45" s="4" t="str">
        <f t="shared" si="3"/>
        <v>，3123988</v>
      </c>
      <c r="I45" s="4" t="str">
        <f>VLOOKUP(A45,HOP!A:U,21,0)</f>
        <v>直连</v>
      </c>
    </row>
    <row r="46" s="4" customFormat="1" hidden="1" spans="1:9">
      <c r="A46" s="5">
        <v>23151725465</v>
      </c>
      <c r="B46" s="6">
        <v>45004</v>
      </c>
      <c r="C46" s="6">
        <v>45005</v>
      </c>
      <c r="D46" s="4">
        <v>1163</v>
      </c>
      <c r="E46" s="4" t="str">
        <f>VLOOKUP(A46,HOP!A:L,12,0)</f>
        <v>1163.00</v>
      </c>
      <c r="F46" s="4" t="str">
        <f>VLOOKUP(A46,HOP!A:C,3,0)</f>
        <v>3125721</v>
      </c>
      <c r="G46" s="4">
        <f t="shared" si="2"/>
        <v>0</v>
      </c>
      <c r="H46" s="4" t="str">
        <f t="shared" si="3"/>
        <v>，3125721</v>
      </c>
      <c r="I46" s="4" t="str">
        <f>VLOOKUP(A46,HOP!A:U,21,0)</f>
        <v>直连</v>
      </c>
    </row>
    <row r="47" s="4" customFormat="1" hidden="1" spans="1:9">
      <c r="A47" s="5">
        <v>999223164193501</v>
      </c>
      <c r="B47" s="6">
        <v>45003</v>
      </c>
      <c r="C47" s="6">
        <v>45005</v>
      </c>
      <c r="D47" s="4">
        <v>1806</v>
      </c>
      <c r="E47" s="4" t="str">
        <f>VLOOKUP(A47,HOP!A:L,12,0)</f>
        <v>1806.00</v>
      </c>
      <c r="F47" s="4" t="str">
        <f>VLOOKUP(A47,HOP!A:C,3,0)</f>
        <v>3128828</v>
      </c>
      <c r="G47" s="4">
        <f t="shared" si="2"/>
        <v>0</v>
      </c>
      <c r="H47" s="4" t="str">
        <f t="shared" si="3"/>
        <v>，3128828</v>
      </c>
      <c r="I47" s="4" t="str">
        <f>VLOOKUP(A47,HOP!A:U,21,0)</f>
        <v>直连</v>
      </c>
    </row>
    <row r="48" s="4" customFormat="1" hidden="1" spans="1:9">
      <c r="A48" s="5">
        <v>999223164938943</v>
      </c>
      <c r="B48" s="6">
        <v>45003</v>
      </c>
      <c r="C48" s="6">
        <v>45005</v>
      </c>
      <c r="D48" s="4">
        <v>1956</v>
      </c>
      <c r="E48" s="4" t="str">
        <f>VLOOKUP(A48,HOP!A:L,12,0)</f>
        <v>1956.00</v>
      </c>
      <c r="F48" s="4" t="str">
        <f>VLOOKUP(A48,HOP!A:C,3,0)</f>
        <v>3129127</v>
      </c>
      <c r="G48" s="4">
        <f t="shared" si="2"/>
        <v>0</v>
      </c>
      <c r="H48" s="4" t="str">
        <f t="shared" si="3"/>
        <v>，3129127</v>
      </c>
      <c r="I48" s="4" t="str">
        <f>VLOOKUP(A48,HOP!A:U,21,0)</f>
        <v>直连</v>
      </c>
    </row>
    <row r="49" s="4" customFormat="1" hidden="1" spans="1:9">
      <c r="A49" s="5">
        <v>999223167256218</v>
      </c>
      <c r="B49" s="6">
        <v>45003</v>
      </c>
      <c r="C49" s="6">
        <v>45005</v>
      </c>
      <c r="D49" s="4">
        <v>1330</v>
      </c>
      <c r="E49" s="4" t="str">
        <f>VLOOKUP(A49,HOP!A:L,12,0)</f>
        <v>1330.00</v>
      </c>
      <c r="F49" s="4" t="str">
        <f>VLOOKUP(A49,HOP!A:C,3,0)</f>
        <v>3130022</v>
      </c>
      <c r="G49" s="4">
        <f t="shared" si="2"/>
        <v>0</v>
      </c>
      <c r="H49" s="4" t="str">
        <f t="shared" si="3"/>
        <v>，3130022</v>
      </c>
      <c r="I49" s="4" t="str">
        <f>VLOOKUP(A49,HOP!A:U,21,0)</f>
        <v>直连</v>
      </c>
    </row>
    <row r="50" s="4" customFormat="1" hidden="1" spans="1:9">
      <c r="A50" s="5">
        <v>999223167796127</v>
      </c>
      <c r="B50" s="6">
        <v>44999</v>
      </c>
      <c r="C50" s="6">
        <v>45005</v>
      </c>
      <c r="D50" s="4">
        <v>2136</v>
      </c>
      <c r="E50" s="4" t="str">
        <f>VLOOKUP(A50,HOP!A:L,12,0)</f>
        <v>2136.00</v>
      </c>
      <c r="F50" s="4" t="str">
        <f>VLOOKUP(A50,HOP!A:C,3,0)</f>
        <v>3130302</v>
      </c>
      <c r="G50" s="4">
        <f t="shared" si="2"/>
        <v>0</v>
      </c>
      <c r="H50" s="4" t="str">
        <f t="shared" si="3"/>
        <v>，3130302</v>
      </c>
      <c r="I50" s="4" t="str">
        <f>VLOOKUP(A50,HOP!A:U,21,0)</f>
        <v>直连</v>
      </c>
    </row>
    <row r="51" s="4" customFormat="1" hidden="1" spans="1:9">
      <c r="A51" s="5">
        <v>999223171623067</v>
      </c>
      <c r="B51" s="6">
        <v>45004</v>
      </c>
      <c r="C51" s="6">
        <v>45005</v>
      </c>
      <c r="D51" s="4">
        <v>491</v>
      </c>
      <c r="E51" s="4" t="str">
        <f>VLOOKUP(A51,HOP!A:L,12,0)</f>
        <v>491.00</v>
      </c>
      <c r="F51" s="4" t="str">
        <f>VLOOKUP(A51,HOP!A:C,3,0)</f>
        <v>3130922</v>
      </c>
      <c r="G51" s="4">
        <f t="shared" si="2"/>
        <v>0</v>
      </c>
      <c r="H51" s="4" t="str">
        <f t="shared" si="3"/>
        <v>，3130922</v>
      </c>
      <c r="I51" s="4" t="str">
        <f>VLOOKUP(A51,HOP!A:U,21,0)</f>
        <v>直连</v>
      </c>
    </row>
    <row r="52" s="4" customFormat="1" hidden="1" spans="1:9">
      <c r="A52" s="5">
        <v>999223175061010</v>
      </c>
      <c r="B52" s="6">
        <v>45004</v>
      </c>
      <c r="C52" s="6">
        <v>45005</v>
      </c>
      <c r="D52" s="4">
        <v>484</v>
      </c>
      <c r="E52" s="4" t="str">
        <f>VLOOKUP(A52,HOP!A:L,12,0)</f>
        <v>484.00</v>
      </c>
      <c r="F52" s="4" t="str">
        <f>VLOOKUP(A52,HOP!A:C,3,0)</f>
        <v>3131647</v>
      </c>
      <c r="G52" s="4">
        <f t="shared" si="2"/>
        <v>0</v>
      </c>
      <c r="H52" s="4" t="str">
        <f t="shared" si="3"/>
        <v>，3131647</v>
      </c>
      <c r="I52" s="4" t="str">
        <f>VLOOKUP(A52,HOP!A:U,21,0)</f>
        <v>直连</v>
      </c>
    </row>
    <row r="53" s="4" customFormat="1" hidden="1" spans="1:9">
      <c r="A53" s="5">
        <v>999223175124401</v>
      </c>
      <c r="B53" s="6">
        <v>45002</v>
      </c>
      <c r="C53" s="6">
        <v>45005</v>
      </c>
      <c r="D53" s="4">
        <v>9540</v>
      </c>
      <c r="E53" s="4" t="str">
        <f>VLOOKUP(A53,HOP!A:L,12,0)</f>
        <v>9540.00</v>
      </c>
      <c r="F53" s="4" t="str">
        <f>VLOOKUP(A53,HOP!A:C,3,0)</f>
        <v>3131687</v>
      </c>
      <c r="G53" s="4">
        <f t="shared" si="2"/>
        <v>0</v>
      </c>
      <c r="H53" s="4" t="str">
        <f t="shared" si="3"/>
        <v>，3131687</v>
      </c>
      <c r="I53" s="4" t="str">
        <f>VLOOKUP(A53,HOP!A:U,21,0)</f>
        <v>直连</v>
      </c>
    </row>
    <row r="54" s="4" customFormat="1" hidden="1" spans="1:9">
      <c r="A54" s="5">
        <v>999223177582822</v>
      </c>
      <c r="B54" s="6">
        <v>45003</v>
      </c>
      <c r="C54" s="6">
        <v>45005</v>
      </c>
      <c r="D54" s="4">
        <v>593</v>
      </c>
      <c r="E54" s="4" t="str">
        <f>VLOOKUP(A54,HOP!A:L,12,0)</f>
        <v>593.00</v>
      </c>
      <c r="F54" s="4" t="str">
        <f>VLOOKUP(A54,HOP!A:C,3,0)</f>
        <v>3132336</v>
      </c>
      <c r="G54" s="4">
        <f t="shared" si="2"/>
        <v>0</v>
      </c>
      <c r="H54" s="4" t="str">
        <f t="shared" si="3"/>
        <v>，3132336</v>
      </c>
      <c r="I54" s="4" t="str">
        <f>VLOOKUP(A54,HOP!A:U,21,0)</f>
        <v>直连</v>
      </c>
    </row>
    <row r="55" s="4" customFormat="1" hidden="1" spans="1:9">
      <c r="A55" s="5">
        <v>999223190257238</v>
      </c>
      <c r="B55" s="6">
        <v>45004</v>
      </c>
      <c r="C55" s="6">
        <v>45005</v>
      </c>
      <c r="D55" s="4">
        <v>1110</v>
      </c>
      <c r="E55" s="4" t="str">
        <f>VLOOKUP(A55,HOP!A:L,12,0)</f>
        <v>1110.00</v>
      </c>
      <c r="F55" s="4" t="str">
        <f>VLOOKUP(A55,HOP!A:C,3,0)</f>
        <v>3135624</v>
      </c>
      <c r="G55" s="4">
        <f t="shared" si="2"/>
        <v>0</v>
      </c>
      <c r="H55" s="4" t="str">
        <f t="shared" si="3"/>
        <v>，3135624</v>
      </c>
      <c r="I55" s="4" t="str">
        <f>VLOOKUP(A55,HOP!A:U,21,0)</f>
        <v>直连</v>
      </c>
    </row>
    <row r="56" s="4" customFormat="1" hidden="1" spans="1:9">
      <c r="A56" s="5">
        <v>23190427842</v>
      </c>
      <c r="B56" s="6">
        <v>45004</v>
      </c>
      <c r="C56" s="6">
        <v>45005</v>
      </c>
      <c r="D56" s="4">
        <v>321</v>
      </c>
      <c r="E56" s="4" t="str">
        <f>VLOOKUP(A56,HOP!A:L,12,0)</f>
        <v>321.00</v>
      </c>
      <c r="F56" s="4" t="str">
        <f>VLOOKUP(A56,HOP!A:C,3,0)</f>
        <v>3135719</v>
      </c>
      <c r="G56" s="4">
        <f t="shared" si="2"/>
        <v>0</v>
      </c>
      <c r="H56" s="4" t="str">
        <f t="shared" si="3"/>
        <v>，3135719</v>
      </c>
      <c r="I56" s="4" t="str">
        <f>VLOOKUP(A56,HOP!A:U,21,0)</f>
        <v>直连</v>
      </c>
    </row>
    <row r="57" s="4" customFormat="1" hidden="1" spans="1:9">
      <c r="A57" s="5">
        <v>999223191393122</v>
      </c>
      <c r="B57" s="6">
        <v>45002</v>
      </c>
      <c r="C57" s="6">
        <v>45005</v>
      </c>
      <c r="D57" s="4">
        <v>2427</v>
      </c>
      <c r="E57" s="4" t="str">
        <f>VLOOKUP(A57,HOP!A:L,12,0)</f>
        <v>2427.00</v>
      </c>
      <c r="F57" s="4" t="str">
        <f>VLOOKUP(A57,HOP!A:C,3,0)</f>
        <v>3136024</v>
      </c>
      <c r="G57" s="4">
        <f t="shared" si="2"/>
        <v>0</v>
      </c>
      <c r="H57" s="4" t="str">
        <f t="shared" si="3"/>
        <v>，3136024</v>
      </c>
      <c r="I57" s="4" t="str">
        <f>VLOOKUP(A57,HOP!A:U,21,0)</f>
        <v>直连</v>
      </c>
    </row>
    <row r="58" s="4" customFormat="1" hidden="1" spans="1:9">
      <c r="A58" s="5">
        <v>999223192166235</v>
      </c>
      <c r="B58" s="6">
        <v>45002</v>
      </c>
      <c r="C58" s="6">
        <v>45005</v>
      </c>
      <c r="D58" s="4">
        <v>2097</v>
      </c>
      <c r="E58" s="4" t="str">
        <f>VLOOKUP(A58,HOP!A:L,12,0)</f>
        <v>2097.00</v>
      </c>
      <c r="F58" s="4" t="str">
        <f>VLOOKUP(A58,HOP!A:C,3,0)</f>
        <v>3136255</v>
      </c>
      <c r="G58" s="4">
        <f t="shared" si="2"/>
        <v>0</v>
      </c>
      <c r="H58" s="4" t="str">
        <f t="shared" si="3"/>
        <v>，3136255</v>
      </c>
      <c r="I58" s="4" t="str">
        <f>VLOOKUP(A58,HOP!A:U,21,0)</f>
        <v>直连</v>
      </c>
    </row>
    <row r="59" s="4" customFormat="1" hidden="1" spans="1:9">
      <c r="A59" s="5">
        <v>999223195316487</v>
      </c>
      <c r="B59" s="6">
        <v>45004</v>
      </c>
      <c r="C59" s="6">
        <v>45005</v>
      </c>
      <c r="D59" s="4">
        <v>1407</v>
      </c>
      <c r="E59" s="4" t="str">
        <f>VLOOKUP(A59,HOP!A:L,12,0)</f>
        <v>1407.00</v>
      </c>
      <c r="F59" s="4" t="str">
        <f>VLOOKUP(A59,HOP!A:C,3,0)</f>
        <v>3137143</v>
      </c>
      <c r="G59" s="4">
        <f t="shared" si="2"/>
        <v>0</v>
      </c>
      <c r="H59" s="4" t="str">
        <f t="shared" si="3"/>
        <v>，3137143</v>
      </c>
      <c r="I59" s="4" t="str">
        <f>VLOOKUP(A59,HOP!A:U,21,0)</f>
        <v>直连</v>
      </c>
    </row>
    <row r="60" s="4" customFormat="1" hidden="1" spans="1:9">
      <c r="A60" s="5">
        <v>999223199185532</v>
      </c>
      <c r="B60" s="6">
        <v>45003</v>
      </c>
      <c r="C60" s="6">
        <v>45005</v>
      </c>
      <c r="D60" s="4">
        <v>1538</v>
      </c>
      <c r="E60" s="4" t="str">
        <f>VLOOKUP(A60,HOP!A:L,12,0)</f>
        <v>1538.00</v>
      </c>
      <c r="F60" s="4" t="str">
        <f>VLOOKUP(A60,HOP!A:C,3,0)</f>
        <v>3138496</v>
      </c>
      <c r="G60" s="4">
        <f t="shared" si="2"/>
        <v>0</v>
      </c>
      <c r="H60" s="4" t="str">
        <f t="shared" si="3"/>
        <v>，3138496</v>
      </c>
      <c r="I60" s="4" t="str">
        <f>VLOOKUP(A60,HOP!A:U,21,0)</f>
        <v>直连</v>
      </c>
    </row>
    <row r="61" s="4" customFormat="1" hidden="1" spans="1:9">
      <c r="A61" s="5">
        <v>999223199219274</v>
      </c>
      <c r="B61" s="6">
        <v>45002</v>
      </c>
      <c r="C61" s="6">
        <v>45005</v>
      </c>
      <c r="D61" s="4">
        <v>1641</v>
      </c>
      <c r="E61" s="4" t="str">
        <f>VLOOKUP(A61,HOP!A:L,12,0)</f>
        <v>1641.00</v>
      </c>
      <c r="F61" s="4" t="str">
        <f>VLOOKUP(A61,HOP!A:C,3,0)</f>
        <v>3138505</v>
      </c>
      <c r="G61" s="4">
        <f t="shared" si="2"/>
        <v>0</v>
      </c>
      <c r="H61" s="4" t="str">
        <f t="shared" si="3"/>
        <v>，3138505</v>
      </c>
      <c r="I61" s="4" t="str">
        <f>VLOOKUP(A61,HOP!A:U,21,0)</f>
        <v>直连</v>
      </c>
    </row>
    <row r="62" s="4" customFormat="1" hidden="1" spans="1:9">
      <c r="A62" s="5">
        <v>999223198983088</v>
      </c>
      <c r="B62" s="6">
        <v>45004</v>
      </c>
      <c r="C62" s="6">
        <v>45005</v>
      </c>
      <c r="D62" s="4">
        <v>971</v>
      </c>
      <c r="E62" s="4" t="str">
        <f>VLOOKUP(A62,HOP!A:L,12,0)</f>
        <v>971.00</v>
      </c>
      <c r="F62" s="4" t="str">
        <f>VLOOKUP(A62,HOP!A:C,3,0)</f>
        <v>3138399</v>
      </c>
      <c r="G62" s="4">
        <f t="shared" si="2"/>
        <v>0</v>
      </c>
      <c r="H62" s="4" t="str">
        <f t="shared" si="3"/>
        <v>，3138399</v>
      </c>
      <c r="I62" s="4" t="str">
        <f>VLOOKUP(A62,HOP!A:U,21,0)</f>
        <v>直连</v>
      </c>
    </row>
    <row r="63" s="4" customFormat="1" hidden="1" spans="1:9">
      <c r="A63" s="5">
        <v>999223200167981</v>
      </c>
      <c r="B63" s="6">
        <v>45004</v>
      </c>
      <c r="C63" s="6">
        <v>45005</v>
      </c>
      <c r="D63" s="4">
        <v>387</v>
      </c>
      <c r="E63" s="4" t="str">
        <f>VLOOKUP(A63,HOP!A:L,12,0)</f>
        <v>387.00</v>
      </c>
      <c r="F63" s="4" t="str">
        <f>VLOOKUP(A63,HOP!A:C,3,0)</f>
        <v>3139073</v>
      </c>
      <c r="G63" s="4">
        <f t="shared" si="2"/>
        <v>0</v>
      </c>
      <c r="H63" s="4" t="str">
        <f t="shared" si="3"/>
        <v>，3139073</v>
      </c>
      <c r="I63" s="4" t="str">
        <f>VLOOKUP(A63,HOP!A:U,21,0)</f>
        <v>直连</v>
      </c>
    </row>
    <row r="64" s="4" customFormat="1" hidden="1" spans="1:9">
      <c r="A64" s="5">
        <v>999223208094842</v>
      </c>
      <c r="B64" s="6">
        <v>45004</v>
      </c>
      <c r="C64" s="6">
        <v>45005</v>
      </c>
      <c r="D64" s="4">
        <v>148</v>
      </c>
      <c r="E64" s="4" t="str">
        <f>VLOOKUP(A64,HOP!A:L,12,0)</f>
        <v>148.00</v>
      </c>
      <c r="F64" s="4" t="str">
        <f>VLOOKUP(A64,HOP!A:C,3,0)</f>
        <v>3141296</v>
      </c>
      <c r="G64" s="4">
        <f t="shared" si="2"/>
        <v>0</v>
      </c>
      <c r="H64" s="4" t="str">
        <f t="shared" si="3"/>
        <v>，3141296</v>
      </c>
      <c r="I64" s="4" t="str">
        <f>VLOOKUP(A64,HOP!A:U,21,0)</f>
        <v>直连</v>
      </c>
    </row>
    <row r="65" s="4" customFormat="1" hidden="1" spans="1:9">
      <c r="A65" s="5">
        <v>999223210361802</v>
      </c>
      <c r="B65" s="6">
        <v>45001</v>
      </c>
      <c r="C65" s="6">
        <v>45005</v>
      </c>
      <c r="D65" s="4">
        <v>552</v>
      </c>
      <c r="E65" s="4" t="str">
        <f>VLOOKUP(A65,HOP!A:L,12,0)</f>
        <v>552.00</v>
      </c>
      <c r="F65" s="4" t="str">
        <f>VLOOKUP(A65,HOP!A:C,3,0)</f>
        <v>3141954</v>
      </c>
      <c r="G65" s="4">
        <f t="shared" si="2"/>
        <v>0</v>
      </c>
      <c r="H65" s="4" t="str">
        <f t="shared" si="3"/>
        <v>，3141954</v>
      </c>
      <c r="I65" s="4" t="str">
        <f>VLOOKUP(A65,HOP!A:U,21,0)</f>
        <v>直连</v>
      </c>
    </row>
    <row r="66" s="4" customFormat="1" hidden="1" spans="1:9">
      <c r="A66" s="5">
        <v>999223211663443</v>
      </c>
      <c r="B66" s="6">
        <v>45003</v>
      </c>
      <c r="C66" s="6">
        <v>45005</v>
      </c>
      <c r="D66" s="4">
        <v>0</v>
      </c>
      <c r="E66" s="4" t="e">
        <f>VLOOKUP(A66,HOP!A:L,12,0)</f>
        <v>#N/A</v>
      </c>
      <c r="F66" s="4" t="e">
        <f>VLOOKUP(A66,HOP!A:C,3,0)</f>
        <v>#N/A</v>
      </c>
      <c r="G66" s="4" t="e">
        <f t="shared" si="2"/>
        <v>#N/A</v>
      </c>
      <c r="H66" s="4" t="e">
        <f t="shared" si="3"/>
        <v>#N/A</v>
      </c>
      <c r="I66" s="4" t="e">
        <f>VLOOKUP(A66,HOP!A:U,21,0)</f>
        <v>#N/A</v>
      </c>
    </row>
    <row r="67" s="4" customFormat="1" hidden="1" spans="1:9">
      <c r="A67" s="5">
        <v>999223215952775</v>
      </c>
      <c r="B67" s="6">
        <v>45002</v>
      </c>
      <c r="C67" s="6">
        <v>45005</v>
      </c>
      <c r="D67" s="4">
        <v>2167</v>
      </c>
      <c r="E67" s="4" t="str">
        <f>VLOOKUP(A67,HOP!A:L,12,0)</f>
        <v>2167.00</v>
      </c>
      <c r="F67" s="4" t="str">
        <f>VLOOKUP(A67,HOP!A:C,3,0)</f>
        <v>3143540</v>
      </c>
      <c r="G67" s="4">
        <f t="shared" ref="G67:G98" si="4">D67-E67</f>
        <v>0</v>
      </c>
      <c r="H67" s="4" t="str">
        <f t="shared" ref="H67:H98" si="5">$H$1&amp;F67</f>
        <v>，3143540</v>
      </c>
      <c r="I67" s="4" t="str">
        <f>VLOOKUP(A67,HOP!A:U,21,0)</f>
        <v>直连</v>
      </c>
    </row>
    <row r="68" s="4" customFormat="1" hidden="1" spans="1:9">
      <c r="A68" s="5">
        <v>999223217575258</v>
      </c>
      <c r="B68" s="6">
        <v>45001</v>
      </c>
      <c r="C68" s="6">
        <v>45005</v>
      </c>
      <c r="D68" s="4">
        <v>1748</v>
      </c>
      <c r="E68" s="4" t="str">
        <f>VLOOKUP(A68,HOP!A:L,12,0)</f>
        <v>1748.00</v>
      </c>
      <c r="F68" s="4" t="str">
        <f>VLOOKUP(A68,HOP!A:C,3,0)</f>
        <v>3144197</v>
      </c>
      <c r="G68" s="4">
        <f t="shared" si="4"/>
        <v>0</v>
      </c>
      <c r="H68" s="4" t="str">
        <f t="shared" si="5"/>
        <v>，3144197</v>
      </c>
      <c r="I68" s="4" t="str">
        <f>VLOOKUP(A68,HOP!A:U,21,0)</f>
        <v>直连</v>
      </c>
    </row>
    <row r="69" s="4" customFormat="1" hidden="1" spans="1:9">
      <c r="A69" s="5">
        <v>999223217629577</v>
      </c>
      <c r="B69" s="6">
        <v>45002</v>
      </c>
      <c r="C69" s="6">
        <v>45005</v>
      </c>
      <c r="D69" s="4">
        <v>1828</v>
      </c>
      <c r="E69" s="4" t="str">
        <f>VLOOKUP(A69,HOP!A:L,12,0)</f>
        <v>1828.00</v>
      </c>
      <c r="F69" s="4" t="str">
        <f>VLOOKUP(A69,HOP!A:C,3,0)</f>
        <v>3144247</v>
      </c>
      <c r="G69" s="4">
        <f t="shared" si="4"/>
        <v>0</v>
      </c>
      <c r="H69" s="4" t="str">
        <f t="shared" si="5"/>
        <v>，3144247</v>
      </c>
      <c r="I69" s="4" t="str">
        <f>VLOOKUP(A69,HOP!A:U,21,0)</f>
        <v>直连</v>
      </c>
    </row>
    <row r="70" s="4" customFormat="1" hidden="1" spans="1:9">
      <c r="A70" s="5">
        <v>999223221813418</v>
      </c>
      <c r="B70" s="6">
        <v>45002</v>
      </c>
      <c r="C70" s="6">
        <v>45005</v>
      </c>
      <c r="D70" s="4">
        <v>3336</v>
      </c>
      <c r="E70" s="4" t="str">
        <f>VLOOKUP(A70,HOP!A:L,12,0)</f>
        <v>3336.00</v>
      </c>
      <c r="F70" s="4" t="str">
        <f>VLOOKUP(A70,HOP!A:C,3,0)</f>
        <v>3144949</v>
      </c>
      <c r="G70" s="4">
        <f t="shared" si="4"/>
        <v>0</v>
      </c>
      <c r="H70" s="4" t="str">
        <f t="shared" si="5"/>
        <v>，3144949</v>
      </c>
      <c r="I70" s="4" t="str">
        <f>VLOOKUP(A70,HOP!A:U,21,0)</f>
        <v>直连</v>
      </c>
    </row>
    <row r="71" s="4" customFormat="1" hidden="1" spans="1:9">
      <c r="A71" s="5">
        <v>999223222065975</v>
      </c>
      <c r="B71" s="6">
        <v>45004</v>
      </c>
      <c r="C71" s="6">
        <v>45005</v>
      </c>
      <c r="D71" s="4">
        <v>265</v>
      </c>
      <c r="E71" s="4" t="str">
        <f>VLOOKUP(A71,HOP!A:L,12,0)</f>
        <v>265.00</v>
      </c>
      <c r="F71" s="4" t="str">
        <f>VLOOKUP(A71,HOP!A:C,3,0)</f>
        <v>3145073</v>
      </c>
      <c r="G71" s="4">
        <f t="shared" si="4"/>
        <v>0</v>
      </c>
      <c r="H71" s="4" t="str">
        <f t="shared" si="5"/>
        <v>，3145073</v>
      </c>
      <c r="I71" s="4" t="str">
        <f>VLOOKUP(A71,HOP!A:U,21,0)</f>
        <v>直连</v>
      </c>
    </row>
    <row r="72" s="4" customFormat="1" hidden="1" spans="1:9">
      <c r="A72" s="5">
        <v>999223222096783</v>
      </c>
      <c r="B72" s="6">
        <v>45003</v>
      </c>
      <c r="C72" s="6">
        <v>45005</v>
      </c>
      <c r="D72" s="4">
        <v>1870</v>
      </c>
      <c r="E72" s="4" t="str">
        <f>VLOOKUP(A72,HOP!A:L,12,0)</f>
        <v>1870.00</v>
      </c>
      <c r="F72" s="4" t="str">
        <f>VLOOKUP(A72,HOP!A:C,3,0)</f>
        <v>3145088</v>
      </c>
      <c r="G72" s="4">
        <f t="shared" si="4"/>
        <v>0</v>
      </c>
      <c r="H72" s="4" t="str">
        <f t="shared" si="5"/>
        <v>，3145088</v>
      </c>
      <c r="I72" s="4" t="str">
        <f>VLOOKUP(A72,HOP!A:U,21,0)</f>
        <v>直连</v>
      </c>
    </row>
    <row r="73" s="4" customFormat="1" hidden="1" spans="1:9">
      <c r="A73" s="5">
        <v>999223223634090</v>
      </c>
      <c r="B73" s="6">
        <v>45004</v>
      </c>
      <c r="C73" s="6">
        <v>45005</v>
      </c>
      <c r="D73" s="4">
        <v>896</v>
      </c>
      <c r="E73" s="4" t="str">
        <f>VLOOKUP(A73,HOP!A:L,12,0)</f>
        <v>896.00</v>
      </c>
      <c r="F73" s="4" t="str">
        <f>VLOOKUP(A73,HOP!A:C,3,0)</f>
        <v>3145552</v>
      </c>
      <c r="G73" s="4">
        <f t="shared" si="4"/>
        <v>0</v>
      </c>
      <c r="H73" s="4" t="str">
        <f t="shared" si="5"/>
        <v>，3145552</v>
      </c>
      <c r="I73" s="4" t="str">
        <f>VLOOKUP(A73,HOP!A:U,21,0)</f>
        <v>直连</v>
      </c>
    </row>
    <row r="74" s="4" customFormat="1" hidden="1" spans="1:9">
      <c r="A74" s="5">
        <v>999223223801710</v>
      </c>
      <c r="B74" s="6">
        <v>45004</v>
      </c>
      <c r="C74" s="6">
        <v>45005</v>
      </c>
      <c r="D74" s="4">
        <v>2550</v>
      </c>
      <c r="E74" s="4" t="str">
        <f>VLOOKUP(A74,HOP!A:L,12,0)</f>
        <v>2550.00</v>
      </c>
      <c r="F74" s="4" t="str">
        <f>VLOOKUP(A74,HOP!A:C,3,0)</f>
        <v>3145596</v>
      </c>
      <c r="G74" s="4">
        <f t="shared" si="4"/>
        <v>0</v>
      </c>
      <c r="H74" s="4" t="str">
        <f t="shared" si="5"/>
        <v>，3145596</v>
      </c>
      <c r="I74" s="4" t="str">
        <f>VLOOKUP(A74,HOP!A:U,21,0)</f>
        <v>直连</v>
      </c>
    </row>
    <row r="75" s="4" customFormat="1" hidden="1" spans="1:9">
      <c r="A75" s="5">
        <v>999223225166776</v>
      </c>
      <c r="B75" s="6">
        <v>45004</v>
      </c>
      <c r="C75" s="6">
        <v>45005</v>
      </c>
      <c r="D75" s="4">
        <v>860</v>
      </c>
      <c r="E75" s="4" t="str">
        <f>VLOOKUP(A75,HOP!A:L,12,0)</f>
        <v>860.00</v>
      </c>
      <c r="F75" s="4" t="str">
        <f>VLOOKUP(A75,HOP!A:C,3,0)</f>
        <v>3145984</v>
      </c>
      <c r="G75" s="4">
        <f t="shared" si="4"/>
        <v>0</v>
      </c>
      <c r="H75" s="4" t="str">
        <f t="shared" si="5"/>
        <v>，3145984</v>
      </c>
      <c r="I75" s="4" t="str">
        <f>VLOOKUP(A75,HOP!A:U,21,0)</f>
        <v>直连</v>
      </c>
    </row>
    <row r="76" s="4" customFormat="1" hidden="1" spans="1:9">
      <c r="A76" s="5">
        <v>999223225858612</v>
      </c>
      <c r="B76" s="6">
        <v>45003</v>
      </c>
      <c r="C76" s="6">
        <v>45005</v>
      </c>
      <c r="D76" s="4">
        <v>388</v>
      </c>
      <c r="E76" s="4" t="str">
        <f>VLOOKUP(A76,HOP!A:L,12,0)</f>
        <v>388.00</v>
      </c>
      <c r="F76" s="4" t="str">
        <f>VLOOKUP(A76,HOP!A:C,3,0)</f>
        <v>3146146</v>
      </c>
      <c r="G76" s="4">
        <f t="shared" si="4"/>
        <v>0</v>
      </c>
      <c r="H76" s="4" t="str">
        <f t="shared" si="5"/>
        <v>，3146146</v>
      </c>
      <c r="I76" s="4" t="str">
        <f>VLOOKUP(A76,HOP!A:U,21,0)</f>
        <v>直连</v>
      </c>
    </row>
    <row r="77" s="4" customFormat="1" hidden="1" spans="1:9">
      <c r="A77" s="5">
        <v>999223226024707</v>
      </c>
      <c r="B77" s="6">
        <v>45003</v>
      </c>
      <c r="C77" s="6">
        <v>45005</v>
      </c>
      <c r="D77" s="4">
        <v>2156</v>
      </c>
      <c r="E77" s="4" t="str">
        <f>VLOOKUP(A77,HOP!A:L,12,0)</f>
        <v>2156.00</v>
      </c>
      <c r="F77" s="4" t="str">
        <f>VLOOKUP(A77,HOP!A:C,3,0)</f>
        <v>3146188</v>
      </c>
      <c r="G77" s="4">
        <f t="shared" si="4"/>
        <v>0</v>
      </c>
      <c r="H77" s="4" t="str">
        <f t="shared" si="5"/>
        <v>，3146188</v>
      </c>
      <c r="I77" s="4" t="str">
        <f>VLOOKUP(A77,HOP!A:U,21,0)</f>
        <v>直连</v>
      </c>
    </row>
    <row r="78" s="4" customFormat="1" hidden="1" spans="1:9">
      <c r="A78" s="5">
        <v>999223231126815</v>
      </c>
      <c r="B78" s="6">
        <v>45004</v>
      </c>
      <c r="C78" s="6">
        <v>45005</v>
      </c>
      <c r="D78" s="4">
        <v>443</v>
      </c>
      <c r="E78" s="4" t="str">
        <f>VLOOKUP(A78,HOP!A:L,12,0)</f>
        <v>443.00</v>
      </c>
      <c r="F78" s="4" t="str">
        <f>VLOOKUP(A78,HOP!A:C,3,0)</f>
        <v>3147646</v>
      </c>
      <c r="G78" s="4">
        <f t="shared" si="4"/>
        <v>0</v>
      </c>
      <c r="H78" s="4" t="str">
        <f t="shared" si="5"/>
        <v>，3147646</v>
      </c>
      <c r="I78" s="4" t="str">
        <f>VLOOKUP(A78,HOP!A:U,21,0)</f>
        <v>直连</v>
      </c>
    </row>
    <row r="79" s="4" customFormat="1" hidden="1" spans="1:9">
      <c r="A79" s="5">
        <v>999223233651781</v>
      </c>
      <c r="B79" s="6">
        <v>45003</v>
      </c>
      <c r="C79" s="6">
        <v>45005</v>
      </c>
      <c r="D79" s="4">
        <v>35490</v>
      </c>
      <c r="E79" s="4" t="str">
        <f>VLOOKUP(A79,HOP!A:L,12,0)</f>
        <v>35490.00</v>
      </c>
      <c r="F79" s="4" t="str">
        <f>VLOOKUP(A79,HOP!A:C,3,0)</f>
        <v>3148846</v>
      </c>
      <c r="G79" s="4">
        <f t="shared" si="4"/>
        <v>0</v>
      </c>
      <c r="H79" s="4" t="str">
        <f t="shared" si="5"/>
        <v>，3148846</v>
      </c>
      <c r="I79" s="4" t="str">
        <f>VLOOKUP(A79,HOP!A:U,21,0)</f>
        <v>直连</v>
      </c>
    </row>
    <row r="80" s="4" customFormat="1" hidden="1" spans="1:9">
      <c r="A80" s="5">
        <v>999223233922255</v>
      </c>
      <c r="B80" s="6">
        <v>45004</v>
      </c>
      <c r="C80" s="6">
        <v>45005</v>
      </c>
      <c r="D80" s="4">
        <v>557</v>
      </c>
      <c r="E80" s="4" t="str">
        <f>VLOOKUP(A80,HOP!A:L,12,0)</f>
        <v>557.00</v>
      </c>
      <c r="F80" s="4" t="str">
        <f>VLOOKUP(A80,HOP!A:C,3,0)</f>
        <v>3149005</v>
      </c>
      <c r="G80" s="4">
        <f t="shared" si="4"/>
        <v>0</v>
      </c>
      <c r="H80" s="4" t="str">
        <f t="shared" si="5"/>
        <v>，3149005</v>
      </c>
      <c r="I80" s="4" t="str">
        <f>VLOOKUP(A80,HOP!A:U,21,0)</f>
        <v>直采</v>
      </c>
    </row>
    <row r="81" s="4" customFormat="1" hidden="1" spans="1:9">
      <c r="A81" s="5">
        <v>999223237003354</v>
      </c>
      <c r="B81" s="6">
        <v>45003</v>
      </c>
      <c r="C81" s="6">
        <v>45005</v>
      </c>
      <c r="D81" s="4">
        <v>1081</v>
      </c>
      <c r="E81" s="4" t="str">
        <f>VLOOKUP(A81,HOP!A:L,12,0)</f>
        <v>1081.00</v>
      </c>
      <c r="F81" s="4" t="str">
        <f>VLOOKUP(A81,HOP!A:C,3,0)</f>
        <v>3149345</v>
      </c>
      <c r="G81" s="4">
        <f t="shared" si="4"/>
        <v>0</v>
      </c>
      <c r="H81" s="4" t="str">
        <f t="shared" si="5"/>
        <v>，3149345</v>
      </c>
      <c r="I81" s="4" t="str">
        <f>VLOOKUP(A81,HOP!A:U,21,0)</f>
        <v>直连</v>
      </c>
    </row>
    <row r="82" s="4" customFormat="1" hidden="1" spans="1:9">
      <c r="A82" s="5">
        <v>999223237730702</v>
      </c>
      <c r="B82" s="6">
        <v>45004</v>
      </c>
      <c r="C82" s="6">
        <v>45005</v>
      </c>
      <c r="D82" s="4">
        <v>1658</v>
      </c>
      <c r="E82" s="4" t="str">
        <f>VLOOKUP(A82,HOP!A:L,12,0)</f>
        <v>1658.00</v>
      </c>
      <c r="F82" s="4" t="str">
        <f>VLOOKUP(A82,HOP!A:C,3,0)</f>
        <v>3149599</v>
      </c>
      <c r="G82" s="4">
        <f t="shared" si="4"/>
        <v>0</v>
      </c>
      <c r="H82" s="4" t="str">
        <f t="shared" si="5"/>
        <v>，3149599</v>
      </c>
      <c r="I82" s="4" t="str">
        <f>VLOOKUP(A82,HOP!A:U,21,0)</f>
        <v>直连</v>
      </c>
    </row>
    <row r="83" s="4" customFormat="1" hidden="1" spans="1:9">
      <c r="A83" s="5">
        <v>999223238269650</v>
      </c>
      <c r="B83" s="6">
        <v>45004</v>
      </c>
      <c r="C83" s="6">
        <v>45005</v>
      </c>
      <c r="D83" s="4">
        <v>679</v>
      </c>
      <c r="E83" s="4" t="str">
        <f>VLOOKUP(A83,HOP!A:L,12,0)</f>
        <v>679.00</v>
      </c>
      <c r="F83" s="4" t="str">
        <f>VLOOKUP(A83,HOP!A:C,3,0)</f>
        <v>3149730</v>
      </c>
      <c r="G83" s="4">
        <f t="shared" si="4"/>
        <v>0</v>
      </c>
      <c r="H83" s="4" t="str">
        <f t="shared" si="5"/>
        <v>，3149730</v>
      </c>
      <c r="I83" s="4" t="str">
        <f>VLOOKUP(A83,HOP!A:U,21,0)</f>
        <v>直连</v>
      </c>
    </row>
    <row r="84" s="4" customFormat="1" hidden="1" spans="1:9">
      <c r="A84" s="5">
        <v>999223239267668</v>
      </c>
      <c r="B84" s="6">
        <v>45004</v>
      </c>
      <c r="C84" s="6">
        <v>45005</v>
      </c>
      <c r="D84" s="4">
        <v>0</v>
      </c>
      <c r="E84" s="4" t="e">
        <f>VLOOKUP(A84,HOP!A:L,12,0)</f>
        <v>#N/A</v>
      </c>
      <c r="F84" s="4" t="e">
        <f>VLOOKUP(A84,HOP!A:C,3,0)</f>
        <v>#N/A</v>
      </c>
      <c r="G84" s="4" t="e">
        <f t="shared" si="4"/>
        <v>#N/A</v>
      </c>
      <c r="H84" s="4" t="e">
        <f t="shared" si="5"/>
        <v>#N/A</v>
      </c>
      <c r="I84" s="4" t="e">
        <f>VLOOKUP(A84,HOP!A:U,21,0)</f>
        <v>#N/A</v>
      </c>
    </row>
    <row r="85" s="4" customFormat="1" hidden="1" spans="1:9">
      <c r="A85" s="5">
        <v>999223239669794</v>
      </c>
      <c r="B85" s="6">
        <v>45003</v>
      </c>
      <c r="C85" s="6">
        <v>45005</v>
      </c>
      <c r="D85" s="4">
        <v>1586</v>
      </c>
      <c r="E85" s="4" t="str">
        <f>VLOOKUP(A85,HOP!A:L,12,0)</f>
        <v>1586.00</v>
      </c>
      <c r="F85" s="4" t="str">
        <f>VLOOKUP(A85,HOP!A:C,3,0)</f>
        <v>3149967</v>
      </c>
      <c r="G85" s="4">
        <f t="shared" si="4"/>
        <v>0</v>
      </c>
      <c r="H85" s="4" t="str">
        <f t="shared" si="5"/>
        <v>，3149967</v>
      </c>
      <c r="I85" s="4" t="str">
        <f>VLOOKUP(A85,HOP!A:U,21,0)</f>
        <v>直连</v>
      </c>
    </row>
    <row r="86" s="4" customFormat="1" hidden="1" spans="1:9">
      <c r="A86" s="5">
        <v>999223241914775</v>
      </c>
      <c r="B86" s="6">
        <v>45003</v>
      </c>
      <c r="C86" s="6">
        <v>45005</v>
      </c>
      <c r="D86" s="4">
        <v>624</v>
      </c>
      <c r="E86" s="4" t="str">
        <f>VLOOKUP(A86,HOP!A:L,12,0)</f>
        <v>624.00</v>
      </c>
      <c r="F86" s="4" t="str">
        <f>VLOOKUP(A86,HOP!A:C,3,0)</f>
        <v>3150406</v>
      </c>
      <c r="G86" s="4">
        <f t="shared" si="4"/>
        <v>0</v>
      </c>
      <c r="H86" s="4" t="str">
        <f t="shared" si="5"/>
        <v>，3150406</v>
      </c>
      <c r="I86" s="4" t="str">
        <f>VLOOKUP(A86,HOP!A:U,21,0)</f>
        <v>直连</v>
      </c>
    </row>
    <row r="87" s="4" customFormat="1" hidden="1" spans="1:9">
      <c r="A87" s="5">
        <v>999223244978894</v>
      </c>
      <c r="B87" s="6">
        <v>45004</v>
      </c>
      <c r="C87" s="6">
        <v>45005</v>
      </c>
      <c r="D87" s="4">
        <v>1396</v>
      </c>
      <c r="E87" s="4" t="str">
        <f>VLOOKUP(A87,HOP!A:L,12,0)</f>
        <v>1396.00</v>
      </c>
      <c r="F87" s="4" t="str">
        <f>VLOOKUP(A87,HOP!A:C,3,0)</f>
        <v>3151266</v>
      </c>
      <c r="G87" s="4">
        <f t="shared" si="4"/>
        <v>0</v>
      </c>
      <c r="H87" s="4" t="str">
        <f t="shared" si="5"/>
        <v>，3151266</v>
      </c>
      <c r="I87" s="4" t="str">
        <f>VLOOKUP(A87,HOP!A:U,21,0)</f>
        <v>直连</v>
      </c>
    </row>
    <row r="88" s="4" customFormat="1" hidden="1" spans="1:9">
      <c r="A88" s="5">
        <v>999223245726892</v>
      </c>
      <c r="B88" s="6">
        <v>45004</v>
      </c>
      <c r="C88" s="6">
        <v>45005</v>
      </c>
      <c r="D88" s="4">
        <v>542</v>
      </c>
      <c r="E88" s="4" t="str">
        <f>VLOOKUP(A88,HOP!A:L,12,0)</f>
        <v>542.00</v>
      </c>
      <c r="F88" s="4" t="str">
        <f>VLOOKUP(A88,HOP!A:C,3,0)</f>
        <v>3151492</v>
      </c>
      <c r="G88" s="4">
        <f t="shared" si="4"/>
        <v>0</v>
      </c>
      <c r="H88" s="4" t="str">
        <f t="shared" si="5"/>
        <v>，3151492</v>
      </c>
      <c r="I88" s="4" t="str">
        <f>VLOOKUP(A88,HOP!A:U,21,0)</f>
        <v>直连</v>
      </c>
    </row>
    <row r="89" s="4" customFormat="1" hidden="1" spans="1:9">
      <c r="A89" s="5">
        <v>999223246242674</v>
      </c>
      <c r="B89" s="6">
        <v>45004</v>
      </c>
      <c r="C89" s="6">
        <v>45005</v>
      </c>
      <c r="D89" s="4">
        <v>234</v>
      </c>
      <c r="E89" s="4" t="str">
        <f>VLOOKUP(A89,HOP!A:L,12,0)</f>
        <v>234.00</v>
      </c>
      <c r="F89" s="4" t="str">
        <f>VLOOKUP(A89,HOP!A:C,3,0)</f>
        <v>3151714</v>
      </c>
      <c r="G89" s="4">
        <f t="shared" si="4"/>
        <v>0</v>
      </c>
      <c r="H89" s="4" t="str">
        <f t="shared" si="5"/>
        <v>，3151714</v>
      </c>
      <c r="I89" s="4" t="str">
        <f>VLOOKUP(A89,HOP!A:U,21,0)</f>
        <v>直连</v>
      </c>
    </row>
    <row r="90" s="4" customFormat="1" hidden="1" spans="1:9">
      <c r="A90" s="5">
        <v>999223246448142</v>
      </c>
      <c r="B90" s="6">
        <v>45004</v>
      </c>
      <c r="C90" s="6">
        <v>45005</v>
      </c>
      <c r="D90" s="4">
        <v>251</v>
      </c>
      <c r="E90" s="4" t="str">
        <f>VLOOKUP(A90,HOP!A:L,12,0)</f>
        <v>251.00</v>
      </c>
      <c r="F90" s="4" t="str">
        <f>VLOOKUP(A90,HOP!A:C,3,0)</f>
        <v>3151842</v>
      </c>
      <c r="G90" s="4">
        <f t="shared" si="4"/>
        <v>0</v>
      </c>
      <c r="H90" s="4" t="str">
        <f t="shared" si="5"/>
        <v>，3151842</v>
      </c>
      <c r="I90" s="4" t="str">
        <f>VLOOKUP(A90,HOP!A:U,21,0)</f>
        <v>直连</v>
      </c>
    </row>
    <row r="91" s="4" customFormat="1" hidden="1" spans="1:9">
      <c r="A91" s="5">
        <v>999223246892506</v>
      </c>
      <c r="B91" s="6">
        <v>45004</v>
      </c>
      <c r="C91" s="6">
        <v>45005</v>
      </c>
      <c r="D91" s="4">
        <v>653</v>
      </c>
      <c r="E91" s="4" t="str">
        <f>VLOOKUP(A91,HOP!A:L,12,0)</f>
        <v>653.00</v>
      </c>
      <c r="F91" s="4" t="str">
        <f>VLOOKUP(A91,HOP!A:C,3,0)</f>
        <v>3152089</v>
      </c>
      <c r="G91" s="4">
        <f t="shared" si="4"/>
        <v>0</v>
      </c>
      <c r="H91" s="4" t="str">
        <f t="shared" si="5"/>
        <v>，3152089</v>
      </c>
      <c r="I91" s="4" t="str">
        <f>VLOOKUP(A91,HOP!A:U,21,0)</f>
        <v>直连</v>
      </c>
    </row>
    <row r="92" s="4" customFormat="1" hidden="1" spans="1:9">
      <c r="A92" s="5">
        <v>999223249417504</v>
      </c>
      <c r="B92" s="6">
        <v>45004</v>
      </c>
      <c r="C92" s="6">
        <v>45005</v>
      </c>
      <c r="D92" s="4">
        <v>362</v>
      </c>
      <c r="E92" s="4" t="str">
        <f>VLOOKUP(A92,HOP!A:L,12,0)</f>
        <v>362.00</v>
      </c>
      <c r="F92" s="4" t="str">
        <f>VLOOKUP(A92,HOP!A:C,3,0)</f>
        <v>3152464</v>
      </c>
      <c r="G92" s="4">
        <f t="shared" si="4"/>
        <v>0</v>
      </c>
      <c r="H92" s="4" t="str">
        <f t="shared" si="5"/>
        <v>，3152464</v>
      </c>
      <c r="I92" s="4" t="str">
        <f>VLOOKUP(A92,HOP!A:U,21,0)</f>
        <v>直连</v>
      </c>
    </row>
    <row r="93" s="4" customFormat="1" hidden="1" spans="1:9">
      <c r="A93" s="5">
        <v>999223249593546</v>
      </c>
      <c r="B93" s="6">
        <v>45004</v>
      </c>
      <c r="C93" s="6">
        <v>45005</v>
      </c>
      <c r="D93" s="4">
        <v>248</v>
      </c>
      <c r="E93" s="4" t="str">
        <f>VLOOKUP(A93,HOP!A:L,12,0)</f>
        <v>248.00</v>
      </c>
      <c r="F93" s="4" t="str">
        <f>VLOOKUP(A93,HOP!A:C,3,0)</f>
        <v>3152482</v>
      </c>
      <c r="G93" s="4">
        <f t="shared" si="4"/>
        <v>0</v>
      </c>
      <c r="H93" s="4" t="str">
        <f t="shared" si="5"/>
        <v>，3152482</v>
      </c>
      <c r="I93" s="4" t="str">
        <f>VLOOKUP(A93,HOP!A:U,21,0)</f>
        <v>直连</v>
      </c>
    </row>
    <row r="94" s="4" customFormat="1" hidden="1" spans="1:9">
      <c r="A94" s="5">
        <v>999223251281101</v>
      </c>
      <c r="B94" s="6">
        <v>45004</v>
      </c>
      <c r="C94" s="6">
        <v>45005</v>
      </c>
      <c r="D94" s="4">
        <v>698</v>
      </c>
      <c r="E94" s="4" t="str">
        <f>VLOOKUP(A94,HOP!A:L,12,0)</f>
        <v>698.00</v>
      </c>
      <c r="F94" s="4" t="str">
        <f>VLOOKUP(A94,HOP!A:C,3,0)</f>
        <v>3152747</v>
      </c>
      <c r="G94" s="4">
        <f t="shared" si="4"/>
        <v>0</v>
      </c>
      <c r="H94" s="4" t="str">
        <f t="shared" si="5"/>
        <v>，3152747</v>
      </c>
      <c r="I94" s="4" t="str">
        <f>VLOOKUP(A94,HOP!A:U,21,0)</f>
        <v>直连</v>
      </c>
    </row>
    <row r="95" s="4" customFormat="1" hidden="1" spans="1:9">
      <c r="A95" s="5">
        <v>999223251469803</v>
      </c>
      <c r="B95" s="6">
        <v>45004</v>
      </c>
      <c r="C95" s="6">
        <v>45005</v>
      </c>
      <c r="D95" s="4">
        <v>120</v>
      </c>
      <c r="E95" s="4" t="str">
        <f>VLOOKUP(A95,HOP!A:L,12,0)</f>
        <v>120.00</v>
      </c>
      <c r="F95" s="4" t="str">
        <f>VLOOKUP(A95,HOP!A:C,3,0)</f>
        <v>3152785</v>
      </c>
      <c r="G95" s="4">
        <f t="shared" si="4"/>
        <v>0</v>
      </c>
      <c r="H95" s="4" t="str">
        <f t="shared" si="5"/>
        <v>，3152785</v>
      </c>
      <c r="I95" s="4" t="str">
        <f>VLOOKUP(A95,HOP!A:U,21,0)</f>
        <v>直连</v>
      </c>
    </row>
    <row r="96" s="4" customFormat="1" hidden="1" spans="1:9">
      <c r="A96" s="5">
        <v>999223254794272</v>
      </c>
      <c r="B96" s="6">
        <v>45004</v>
      </c>
      <c r="C96" s="6">
        <v>45005</v>
      </c>
      <c r="D96" s="4">
        <v>0</v>
      </c>
      <c r="E96" s="4" t="e">
        <f>VLOOKUP(A96,HOP!A:L,12,0)</f>
        <v>#N/A</v>
      </c>
      <c r="F96" s="4" t="e">
        <f>VLOOKUP(A96,HOP!A:C,3,0)</f>
        <v>#N/A</v>
      </c>
      <c r="G96" s="4" t="e">
        <f t="shared" si="4"/>
        <v>#N/A</v>
      </c>
      <c r="H96" s="4" t="e">
        <f t="shared" si="5"/>
        <v>#N/A</v>
      </c>
      <c r="I96" s="4" t="e">
        <f>VLOOKUP(A96,HOP!A:U,21,0)</f>
        <v>#N/A</v>
      </c>
    </row>
    <row r="97" s="4" customFormat="1" hidden="1" spans="1:9">
      <c r="A97" s="5">
        <v>999223254875627</v>
      </c>
      <c r="B97" s="6">
        <v>45004</v>
      </c>
      <c r="C97" s="6">
        <v>45005</v>
      </c>
      <c r="D97" s="4">
        <v>689</v>
      </c>
      <c r="E97" s="4" t="str">
        <f>VLOOKUP(A97,HOP!A:L,12,0)</f>
        <v>689.00</v>
      </c>
      <c r="F97" s="4" t="str">
        <f>VLOOKUP(A97,HOP!A:C,3,0)</f>
        <v>3153291</v>
      </c>
      <c r="G97" s="4">
        <f t="shared" si="4"/>
        <v>0</v>
      </c>
      <c r="H97" s="4" t="str">
        <f t="shared" si="5"/>
        <v>，3153291</v>
      </c>
      <c r="I97" s="4" t="str">
        <f>VLOOKUP(A97,HOP!A:U,21,0)</f>
        <v>直连</v>
      </c>
    </row>
    <row r="98" s="4" customFormat="1" hidden="1" spans="1:9">
      <c r="A98" s="5">
        <v>999223255000591</v>
      </c>
      <c r="B98" s="6">
        <v>45004</v>
      </c>
      <c r="C98" s="6">
        <v>45005</v>
      </c>
      <c r="D98" s="4">
        <v>314</v>
      </c>
      <c r="E98" s="4" t="str">
        <f>VLOOKUP(A98,HOP!A:L,12,0)</f>
        <v>314.00</v>
      </c>
      <c r="F98" s="4" t="str">
        <f>VLOOKUP(A98,HOP!A:C,3,0)</f>
        <v>3153311</v>
      </c>
      <c r="G98" s="4">
        <f t="shared" si="4"/>
        <v>0</v>
      </c>
      <c r="H98" s="4" t="str">
        <f t="shared" si="5"/>
        <v>，3153311</v>
      </c>
      <c r="I98" s="4" t="str">
        <f>VLOOKUP(A98,HOP!A:U,21,0)</f>
        <v>直连</v>
      </c>
    </row>
    <row r="99" s="4" customFormat="1" hidden="1" spans="1:9">
      <c r="A99" s="5">
        <v>999223255386590</v>
      </c>
      <c r="B99" s="6">
        <v>45004</v>
      </c>
      <c r="C99" s="6">
        <v>45005</v>
      </c>
      <c r="D99" s="4">
        <v>782</v>
      </c>
      <c r="E99" s="4" t="str">
        <f>VLOOKUP(A99,HOP!A:L,12,0)</f>
        <v>782.00</v>
      </c>
      <c r="F99" s="4" t="str">
        <f>VLOOKUP(A99,HOP!A:C,3,0)</f>
        <v>3153397</v>
      </c>
      <c r="G99" s="4">
        <f t="shared" ref="G99:G127" si="6">D99-E99</f>
        <v>0</v>
      </c>
      <c r="H99" s="4" t="str">
        <f t="shared" ref="H99:H127" si="7">$H$1&amp;F99</f>
        <v>，3153397</v>
      </c>
      <c r="I99" s="4" t="str">
        <f>VLOOKUP(A99,HOP!A:U,21,0)</f>
        <v>直连</v>
      </c>
    </row>
    <row r="100" s="4" customFormat="1" hidden="1" spans="1:9">
      <c r="A100" s="5">
        <v>999223255574335</v>
      </c>
      <c r="B100" s="6">
        <v>45004</v>
      </c>
      <c r="C100" s="6">
        <v>45005</v>
      </c>
      <c r="D100" s="4">
        <v>287</v>
      </c>
      <c r="E100" s="4" t="str">
        <f>VLOOKUP(A100,HOP!A:L,12,0)</f>
        <v>287.00</v>
      </c>
      <c r="F100" s="4" t="str">
        <f>VLOOKUP(A100,HOP!A:C,3,0)</f>
        <v>3153451</v>
      </c>
      <c r="G100" s="4">
        <f t="shared" si="6"/>
        <v>0</v>
      </c>
      <c r="H100" s="4" t="str">
        <f t="shared" si="7"/>
        <v>，3153451</v>
      </c>
      <c r="I100" s="4" t="str">
        <f>VLOOKUP(A100,HOP!A:U,21,0)</f>
        <v>直连</v>
      </c>
    </row>
    <row r="101" s="4" customFormat="1" hidden="1" spans="1:9">
      <c r="A101" s="5">
        <v>999223256161114</v>
      </c>
      <c r="B101" s="6">
        <v>45004</v>
      </c>
      <c r="C101" s="6">
        <v>45005</v>
      </c>
      <c r="D101" s="4">
        <v>1195</v>
      </c>
      <c r="E101" s="4" t="str">
        <f>VLOOKUP(A101,HOP!A:L,12,0)</f>
        <v>1195.00</v>
      </c>
      <c r="F101" s="4" t="str">
        <f>VLOOKUP(A101,HOP!A:C,3,0)</f>
        <v>3153549</v>
      </c>
      <c r="G101" s="4">
        <f t="shared" si="6"/>
        <v>0</v>
      </c>
      <c r="H101" s="4" t="str">
        <f t="shared" si="7"/>
        <v>，3153549</v>
      </c>
      <c r="I101" s="4" t="str">
        <f>VLOOKUP(A101,HOP!A:U,21,0)</f>
        <v>直连</v>
      </c>
    </row>
    <row r="102" s="4" customFormat="1" hidden="1" spans="1:9">
      <c r="A102" s="5">
        <v>999223256178444</v>
      </c>
      <c r="B102" s="6">
        <v>45004</v>
      </c>
      <c r="C102" s="6">
        <v>45005</v>
      </c>
      <c r="D102" s="4">
        <v>391</v>
      </c>
      <c r="E102" s="4" t="str">
        <f>VLOOKUP(A102,HOP!A:L,12,0)</f>
        <v>391.00</v>
      </c>
      <c r="F102" s="4" t="str">
        <f>VLOOKUP(A102,HOP!A:C,3,0)</f>
        <v>3153555</v>
      </c>
      <c r="G102" s="4">
        <f t="shared" si="6"/>
        <v>0</v>
      </c>
      <c r="H102" s="4" t="str">
        <f t="shared" si="7"/>
        <v>，3153555</v>
      </c>
      <c r="I102" s="4" t="str">
        <f>VLOOKUP(A102,HOP!A:U,21,0)</f>
        <v>直连</v>
      </c>
    </row>
    <row r="103" s="4" customFormat="1" hidden="1" spans="1:9">
      <c r="A103" s="5">
        <v>999223257719927</v>
      </c>
      <c r="B103" s="6">
        <v>45004</v>
      </c>
      <c r="C103" s="6">
        <v>45005</v>
      </c>
      <c r="D103" s="4">
        <v>1032</v>
      </c>
      <c r="E103" s="4" t="str">
        <f>VLOOKUP(A103,HOP!A:L,12,0)</f>
        <v>1032.00</v>
      </c>
      <c r="F103" s="4" t="str">
        <f>VLOOKUP(A103,HOP!A:C,3,0)</f>
        <v>3153940</v>
      </c>
      <c r="G103" s="4">
        <f t="shared" si="6"/>
        <v>0</v>
      </c>
      <c r="H103" s="4" t="str">
        <f t="shared" si="7"/>
        <v>，3153940</v>
      </c>
      <c r="I103" s="4" t="str">
        <f>VLOOKUP(A103,HOP!A:U,21,0)</f>
        <v>直连</v>
      </c>
    </row>
    <row r="104" s="4" customFormat="1" hidden="1" spans="1:9">
      <c r="A104" s="5">
        <v>999223257749712</v>
      </c>
      <c r="B104" s="6">
        <v>45004</v>
      </c>
      <c r="C104" s="6">
        <v>45005</v>
      </c>
      <c r="D104" s="4">
        <v>174</v>
      </c>
      <c r="E104" s="4" t="str">
        <f>VLOOKUP(A104,HOP!A:L,12,0)</f>
        <v>174.00</v>
      </c>
      <c r="F104" s="4" t="str">
        <f>VLOOKUP(A104,HOP!A:C,3,0)</f>
        <v>3153947</v>
      </c>
      <c r="G104" s="4">
        <f t="shared" si="6"/>
        <v>0</v>
      </c>
      <c r="H104" s="4" t="str">
        <f t="shared" si="7"/>
        <v>，3153947</v>
      </c>
      <c r="I104" s="4" t="str">
        <f>VLOOKUP(A104,HOP!A:U,21,0)</f>
        <v>直连</v>
      </c>
    </row>
    <row r="105" s="4" customFormat="1" hidden="1" spans="1:9">
      <c r="A105" s="5">
        <v>999223257928711</v>
      </c>
      <c r="B105" s="6">
        <v>45004</v>
      </c>
      <c r="C105" s="6">
        <v>45005</v>
      </c>
      <c r="D105" s="4">
        <v>530</v>
      </c>
      <c r="E105" s="4" t="str">
        <f>VLOOKUP(A105,HOP!A:L,12,0)</f>
        <v>530.00</v>
      </c>
      <c r="F105" s="4" t="str">
        <f>VLOOKUP(A105,HOP!A:C,3,0)</f>
        <v>3153973</v>
      </c>
      <c r="G105" s="4">
        <f t="shared" si="6"/>
        <v>0</v>
      </c>
      <c r="H105" s="4" t="str">
        <f t="shared" si="7"/>
        <v>，3153973</v>
      </c>
      <c r="I105" s="4" t="str">
        <f>VLOOKUP(A105,HOP!A:U,21,0)</f>
        <v>直连</v>
      </c>
    </row>
    <row r="106" s="4" customFormat="1" hidden="1" spans="1:9">
      <c r="A106" s="5">
        <v>999223257934392</v>
      </c>
      <c r="B106" s="6">
        <v>45004</v>
      </c>
      <c r="C106" s="6">
        <v>45005</v>
      </c>
      <c r="D106" s="4">
        <v>1423</v>
      </c>
      <c r="E106" s="4" t="str">
        <f>VLOOKUP(A106,HOP!A:L,12,0)</f>
        <v>1423.00</v>
      </c>
      <c r="F106" s="4" t="str">
        <f>VLOOKUP(A106,HOP!A:C,3,0)</f>
        <v>3153975</v>
      </c>
      <c r="G106" s="4">
        <f t="shared" si="6"/>
        <v>0</v>
      </c>
      <c r="H106" s="4" t="str">
        <f t="shared" si="7"/>
        <v>，3153975</v>
      </c>
      <c r="I106" s="4" t="str">
        <f>VLOOKUP(A106,HOP!A:U,21,0)</f>
        <v>直连</v>
      </c>
    </row>
    <row r="107" s="4" customFormat="1" hidden="1" spans="1:9">
      <c r="A107" s="5">
        <v>999223258838654</v>
      </c>
      <c r="B107" s="6">
        <v>45004</v>
      </c>
      <c r="C107" s="6">
        <v>45005</v>
      </c>
      <c r="D107" s="4">
        <v>171</v>
      </c>
      <c r="E107" s="4" t="str">
        <f>VLOOKUP(A107,HOP!A:L,12,0)</f>
        <v>171.00</v>
      </c>
      <c r="F107" s="4" t="str">
        <f>VLOOKUP(A107,HOP!A:C,3,0)</f>
        <v>3154218</v>
      </c>
      <c r="G107" s="4">
        <f t="shared" si="6"/>
        <v>0</v>
      </c>
      <c r="H107" s="4" t="str">
        <f t="shared" si="7"/>
        <v>，3154218</v>
      </c>
      <c r="I107" s="4" t="str">
        <f>VLOOKUP(A107,HOP!A:U,21,0)</f>
        <v>直连</v>
      </c>
    </row>
    <row r="108" s="4" customFormat="1" hidden="1" spans="1:9">
      <c r="A108" s="5">
        <v>999223259032534</v>
      </c>
      <c r="B108" s="6">
        <v>45004</v>
      </c>
      <c r="C108" s="6">
        <v>45005</v>
      </c>
      <c r="D108" s="4">
        <v>752</v>
      </c>
      <c r="E108" s="4" t="str">
        <f>VLOOKUP(A108,HOP!A:L,12,0)</f>
        <v>752.00</v>
      </c>
      <c r="F108" s="4" t="str">
        <f>VLOOKUP(A108,HOP!A:C,3,0)</f>
        <v>3154287</v>
      </c>
      <c r="G108" s="4">
        <f t="shared" si="6"/>
        <v>0</v>
      </c>
      <c r="H108" s="4" t="str">
        <f t="shared" si="7"/>
        <v>，3154287</v>
      </c>
      <c r="I108" s="4" t="str">
        <f>VLOOKUP(A108,HOP!A:U,21,0)</f>
        <v>直连</v>
      </c>
    </row>
    <row r="109" s="4" customFormat="1" hidden="1" spans="1:9">
      <c r="A109" s="5">
        <v>999223259305887</v>
      </c>
      <c r="B109" s="6">
        <v>45004</v>
      </c>
      <c r="C109" s="6">
        <v>45005</v>
      </c>
      <c r="D109" s="4">
        <v>119</v>
      </c>
      <c r="E109" s="4" t="str">
        <f>VLOOKUP(A109,HOP!A:L,12,0)</f>
        <v>119.00</v>
      </c>
      <c r="F109" s="4" t="str">
        <f>VLOOKUP(A109,HOP!A:C,3,0)</f>
        <v>3154381</v>
      </c>
      <c r="G109" s="4">
        <f t="shared" si="6"/>
        <v>0</v>
      </c>
      <c r="H109" s="4" t="str">
        <f t="shared" si="7"/>
        <v>，3154381</v>
      </c>
      <c r="I109" s="4" t="str">
        <f>VLOOKUP(A109,HOP!A:U,21,0)</f>
        <v>直连</v>
      </c>
    </row>
    <row r="110" s="4" customFormat="1" hidden="1" spans="1:9">
      <c r="A110" s="5">
        <v>999223259550340</v>
      </c>
      <c r="B110" s="6">
        <v>45004</v>
      </c>
      <c r="C110" s="6">
        <v>45005</v>
      </c>
      <c r="D110" s="4">
        <v>369</v>
      </c>
      <c r="E110" s="4" t="str">
        <f>VLOOKUP(A110,HOP!A:L,12,0)</f>
        <v>369.00</v>
      </c>
      <c r="F110" s="4" t="str">
        <f>VLOOKUP(A110,HOP!A:C,3,0)</f>
        <v>3154463</v>
      </c>
      <c r="G110" s="4">
        <f t="shared" si="6"/>
        <v>0</v>
      </c>
      <c r="H110" s="4" t="str">
        <f t="shared" si="7"/>
        <v>，3154463</v>
      </c>
      <c r="I110" s="4" t="str">
        <f>VLOOKUP(A110,HOP!A:U,21,0)</f>
        <v>直连</v>
      </c>
    </row>
    <row r="111" s="4" customFormat="1" hidden="1" spans="1:9">
      <c r="A111" s="5">
        <v>999223259694633</v>
      </c>
      <c r="B111" s="6">
        <v>45004</v>
      </c>
      <c r="C111" s="6">
        <v>45005</v>
      </c>
      <c r="D111" s="4">
        <v>810</v>
      </c>
      <c r="E111" s="4" t="str">
        <f>VLOOKUP(A111,HOP!A:L,12,0)</f>
        <v>810.00</v>
      </c>
      <c r="F111" s="4" t="str">
        <f>VLOOKUP(A111,HOP!A:C,3,0)</f>
        <v>3154511</v>
      </c>
      <c r="G111" s="4">
        <f t="shared" si="6"/>
        <v>0</v>
      </c>
      <c r="H111" s="4" t="str">
        <f t="shared" si="7"/>
        <v>，3154511</v>
      </c>
      <c r="I111" s="4" t="str">
        <f>VLOOKUP(A111,HOP!A:U,21,0)</f>
        <v>直连</v>
      </c>
    </row>
    <row r="112" s="4" customFormat="1" hidden="1" spans="1:9">
      <c r="A112" s="5">
        <v>999223260337203</v>
      </c>
      <c r="B112" s="6">
        <v>45004</v>
      </c>
      <c r="C112" s="6">
        <v>45005</v>
      </c>
      <c r="D112" s="4">
        <v>520</v>
      </c>
      <c r="E112" s="4" t="str">
        <f>VLOOKUP(A112,HOP!A:L,12,0)</f>
        <v>520.00</v>
      </c>
      <c r="F112" s="4" t="str">
        <f>VLOOKUP(A112,HOP!A:C,3,0)</f>
        <v>3154749</v>
      </c>
      <c r="G112" s="4">
        <f t="shared" si="6"/>
        <v>0</v>
      </c>
      <c r="H112" s="4" t="str">
        <f t="shared" si="7"/>
        <v>，3154749</v>
      </c>
      <c r="I112" s="4" t="str">
        <f>VLOOKUP(A112,HOP!A:U,21,0)</f>
        <v>直连</v>
      </c>
    </row>
    <row r="113" s="4" customFormat="1" hidden="1" spans="1:9">
      <c r="A113" s="5">
        <v>999223260650750</v>
      </c>
      <c r="B113" s="6">
        <v>45004</v>
      </c>
      <c r="C113" s="6">
        <v>45005</v>
      </c>
      <c r="D113" s="4">
        <v>195</v>
      </c>
      <c r="E113" s="4" t="str">
        <f>VLOOKUP(A113,HOP!A:L,12,0)</f>
        <v>195.00</v>
      </c>
      <c r="F113" s="4" t="str">
        <f>VLOOKUP(A113,HOP!A:C,3,0)</f>
        <v>3154887</v>
      </c>
      <c r="G113" s="4">
        <f t="shared" si="6"/>
        <v>0</v>
      </c>
      <c r="H113" s="4" t="str">
        <f t="shared" si="7"/>
        <v>，3154887</v>
      </c>
      <c r="I113" s="4" t="str">
        <f>VLOOKUP(A113,HOP!A:U,21,0)</f>
        <v>直连</v>
      </c>
    </row>
    <row r="114" s="4" customFormat="1" hidden="1" spans="1:9">
      <c r="A114" s="5">
        <v>999223261319617</v>
      </c>
      <c r="B114" s="6">
        <v>45004</v>
      </c>
      <c r="C114" s="6">
        <v>45005</v>
      </c>
      <c r="D114" s="4">
        <v>390</v>
      </c>
      <c r="E114" s="4" t="str">
        <f>VLOOKUP(A114,HOP!A:L,12,0)</f>
        <v>390.00</v>
      </c>
      <c r="F114" s="4" t="str">
        <f>VLOOKUP(A114,HOP!A:C,3,0)</f>
        <v>3155097</v>
      </c>
      <c r="G114" s="4">
        <f t="shared" si="6"/>
        <v>0</v>
      </c>
      <c r="H114" s="4" t="str">
        <f t="shared" si="7"/>
        <v>，3155097</v>
      </c>
      <c r="I114" s="4" t="str">
        <f>VLOOKUP(A114,HOP!A:U,21,0)</f>
        <v>直连</v>
      </c>
    </row>
    <row r="115" s="4" customFormat="1" hidden="1" spans="1:9">
      <c r="A115" s="5">
        <v>999223261760904</v>
      </c>
      <c r="B115" s="6">
        <v>45004</v>
      </c>
      <c r="C115" s="6">
        <v>45005</v>
      </c>
      <c r="D115" s="4">
        <v>433</v>
      </c>
      <c r="E115" s="4" t="str">
        <f>VLOOKUP(A115,HOP!A:L,12,0)</f>
        <v>433.00</v>
      </c>
      <c r="F115" s="4" t="str">
        <f>VLOOKUP(A115,HOP!A:C,3,0)</f>
        <v>3155265</v>
      </c>
      <c r="G115" s="4">
        <f t="shared" si="6"/>
        <v>0</v>
      </c>
      <c r="H115" s="4" t="str">
        <f t="shared" si="7"/>
        <v>，3155265</v>
      </c>
      <c r="I115" s="4" t="str">
        <f>VLOOKUP(A115,HOP!A:U,21,0)</f>
        <v>直连</v>
      </c>
    </row>
    <row r="116" s="4" customFormat="1" hidden="1" spans="1:9">
      <c r="A116" s="5">
        <v>999223261839874</v>
      </c>
      <c r="B116" s="6">
        <v>45004</v>
      </c>
      <c r="C116" s="6">
        <v>45005</v>
      </c>
      <c r="D116" s="4">
        <v>324</v>
      </c>
      <c r="E116" s="4" t="str">
        <f>VLOOKUP(A116,HOP!A:L,12,0)</f>
        <v>324.00</v>
      </c>
      <c r="F116" s="4" t="str">
        <f>VLOOKUP(A116,HOP!A:C,3,0)</f>
        <v>3155290</v>
      </c>
      <c r="G116" s="4">
        <f t="shared" si="6"/>
        <v>0</v>
      </c>
      <c r="H116" s="4" t="str">
        <f t="shared" si="7"/>
        <v>，3155290</v>
      </c>
      <c r="I116" s="4" t="str">
        <f>VLOOKUP(A116,HOP!A:U,21,0)</f>
        <v>直连</v>
      </c>
    </row>
    <row r="117" s="4" customFormat="1" hidden="1" spans="1:9">
      <c r="A117" s="5">
        <v>999223261965474</v>
      </c>
      <c r="B117" s="6">
        <v>45004</v>
      </c>
      <c r="C117" s="6">
        <v>45005</v>
      </c>
      <c r="D117" s="4">
        <v>170</v>
      </c>
      <c r="E117" s="4" t="str">
        <f>VLOOKUP(A117,HOP!A:L,12,0)</f>
        <v>170.00</v>
      </c>
      <c r="F117" s="4" t="str">
        <f>VLOOKUP(A117,HOP!A:C,3,0)</f>
        <v>3155323</v>
      </c>
      <c r="G117" s="4">
        <f t="shared" si="6"/>
        <v>0</v>
      </c>
      <c r="H117" s="4" t="str">
        <f t="shared" si="7"/>
        <v>，3155323</v>
      </c>
      <c r="I117" s="4" t="str">
        <f>VLOOKUP(A117,HOP!A:U,21,0)</f>
        <v>直连</v>
      </c>
    </row>
    <row r="118" s="4" customFormat="1" hidden="1" spans="1:9">
      <c r="A118" s="5">
        <v>999223262444233</v>
      </c>
      <c r="B118" s="6">
        <v>45004</v>
      </c>
      <c r="C118" s="6">
        <v>45005</v>
      </c>
      <c r="D118" s="4">
        <v>251</v>
      </c>
      <c r="E118" s="4" t="str">
        <f>VLOOKUP(A118,HOP!A:L,12,0)</f>
        <v>251.00</v>
      </c>
      <c r="F118" s="4" t="str">
        <f>VLOOKUP(A118,HOP!A:C,3,0)</f>
        <v>3155493</v>
      </c>
      <c r="G118" s="4">
        <f t="shared" si="6"/>
        <v>0</v>
      </c>
      <c r="H118" s="4" t="str">
        <f t="shared" si="7"/>
        <v>，3155493</v>
      </c>
      <c r="I118" s="4" t="str">
        <f>VLOOKUP(A118,HOP!A:U,21,0)</f>
        <v>直连</v>
      </c>
    </row>
    <row r="119" s="4" customFormat="1" hidden="1" spans="1:9">
      <c r="A119" s="5">
        <v>999223262475651</v>
      </c>
      <c r="B119" s="6">
        <v>45004</v>
      </c>
      <c r="C119" s="6">
        <v>45005</v>
      </c>
      <c r="D119" s="4">
        <v>595</v>
      </c>
      <c r="E119" s="4" t="str">
        <f>VLOOKUP(A119,HOP!A:L,12,0)</f>
        <v>595.00</v>
      </c>
      <c r="F119" s="4" t="str">
        <f>VLOOKUP(A119,HOP!A:C,3,0)</f>
        <v>3155497</v>
      </c>
      <c r="G119" s="4">
        <f t="shared" si="6"/>
        <v>0</v>
      </c>
      <c r="H119" s="4" t="str">
        <f t="shared" si="7"/>
        <v>，3155497</v>
      </c>
      <c r="I119" s="4" t="str">
        <f>VLOOKUP(A119,HOP!A:U,21,0)</f>
        <v>直连</v>
      </c>
    </row>
    <row r="120" s="4" customFormat="1" hidden="1" spans="1:9">
      <c r="A120" s="5">
        <v>999223262449466</v>
      </c>
      <c r="B120" s="6">
        <v>45004</v>
      </c>
      <c r="C120" s="6">
        <v>45005</v>
      </c>
      <c r="D120" s="4">
        <v>380</v>
      </c>
      <c r="E120" s="4" t="str">
        <f>VLOOKUP(A120,HOP!A:L,12,0)</f>
        <v>380.00</v>
      </c>
      <c r="F120" s="4" t="str">
        <f>VLOOKUP(A120,HOP!A:C,3,0)</f>
        <v>3155491</v>
      </c>
      <c r="G120" s="4">
        <f t="shared" si="6"/>
        <v>0</v>
      </c>
      <c r="H120" s="4" t="str">
        <f t="shared" si="7"/>
        <v>，3155491</v>
      </c>
      <c r="I120" s="4" t="str">
        <f>VLOOKUP(A120,HOP!A:U,21,0)</f>
        <v>直连</v>
      </c>
    </row>
    <row r="121" s="4" customFormat="1" hidden="1" spans="1:9">
      <c r="A121" s="5">
        <v>999223262558016</v>
      </c>
      <c r="B121" s="6">
        <v>45004</v>
      </c>
      <c r="C121" s="6">
        <v>45005</v>
      </c>
      <c r="D121" s="4">
        <v>1031</v>
      </c>
      <c r="E121" s="4" t="str">
        <f>VLOOKUP(A121,HOP!A:L,12,0)</f>
        <v>1031.00</v>
      </c>
      <c r="F121" s="4" t="str">
        <f>VLOOKUP(A121,HOP!A:C,3,0)</f>
        <v>3155527</v>
      </c>
      <c r="G121" s="4">
        <f t="shared" si="6"/>
        <v>0</v>
      </c>
      <c r="H121" s="4" t="str">
        <f t="shared" si="7"/>
        <v>，3155527</v>
      </c>
      <c r="I121" s="4" t="str">
        <f>VLOOKUP(A121,HOP!A:U,21,0)</f>
        <v>直连</v>
      </c>
    </row>
    <row r="122" s="4" customFormat="1" hidden="1" spans="1:9">
      <c r="A122" s="5">
        <v>999223262608399</v>
      </c>
      <c r="B122" s="6">
        <v>45004</v>
      </c>
      <c r="C122" s="6">
        <v>45005</v>
      </c>
      <c r="D122" s="4">
        <v>315</v>
      </c>
      <c r="E122" s="4" t="str">
        <f>VLOOKUP(A122,HOP!A:L,12,0)</f>
        <v>315.00</v>
      </c>
      <c r="F122" s="4" t="str">
        <f>VLOOKUP(A122,HOP!A:C,3,0)</f>
        <v>3155544</v>
      </c>
      <c r="G122" s="4">
        <f t="shared" si="6"/>
        <v>0</v>
      </c>
      <c r="H122" s="4" t="str">
        <f t="shared" si="7"/>
        <v>，3155544</v>
      </c>
      <c r="I122" s="4" t="str">
        <f>VLOOKUP(A122,HOP!A:U,21,0)</f>
        <v>直连</v>
      </c>
    </row>
    <row r="123" s="4" customFormat="1" hidden="1" spans="1:9">
      <c r="A123" s="5">
        <v>999223262762543</v>
      </c>
      <c r="B123" s="6">
        <v>45004</v>
      </c>
      <c r="C123" s="6">
        <v>45005</v>
      </c>
      <c r="D123" s="4">
        <v>665</v>
      </c>
      <c r="E123" s="4" t="str">
        <f>VLOOKUP(A123,HOP!A:L,12,0)</f>
        <v>665.00</v>
      </c>
      <c r="F123" s="4" t="str">
        <f>VLOOKUP(A123,HOP!A:C,3,0)</f>
        <v>3155601</v>
      </c>
      <c r="G123" s="4">
        <f t="shared" si="6"/>
        <v>0</v>
      </c>
      <c r="H123" s="4" t="str">
        <f t="shared" si="7"/>
        <v>，3155601</v>
      </c>
      <c r="I123" s="4" t="str">
        <f>VLOOKUP(A123,HOP!A:U,21,0)</f>
        <v>直连</v>
      </c>
    </row>
    <row r="124" s="4" customFormat="1" hidden="1" spans="1:9">
      <c r="A124" s="5">
        <v>999223262692017</v>
      </c>
      <c r="B124" s="6">
        <v>45004</v>
      </c>
      <c r="C124" s="6">
        <v>45005</v>
      </c>
      <c r="D124" s="4">
        <v>347</v>
      </c>
      <c r="E124" s="4" t="str">
        <f>VLOOKUP(A124,HOP!A:L,12,0)</f>
        <v>347.00</v>
      </c>
      <c r="F124" s="4" t="str">
        <f>VLOOKUP(A124,HOP!A:C,3,0)</f>
        <v>3155577</v>
      </c>
      <c r="G124" s="4">
        <f t="shared" si="6"/>
        <v>0</v>
      </c>
      <c r="H124" s="4" t="str">
        <f t="shared" si="7"/>
        <v>，3155577</v>
      </c>
      <c r="I124" s="4" t="str">
        <f>VLOOKUP(A124,HOP!A:U,21,0)</f>
        <v>直连</v>
      </c>
    </row>
    <row r="125" s="4" customFormat="1" hidden="1" spans="1:9">
      <c r="A125" s="5">
        <v>999223262789221</v>
      </c>
      <c r="B125" s="6">
        <v>45004</v>
      </c>
      <c r="C125" s="6">
        <v>45005</v>
      </c>
      <c r="D125" s="4">
        <v>338</v>
      </c>
      <c r="E125" s="4" t="str">
        <f>VLOOKUP(A125,HOP!A:L,12,0)</f>
        <v>338.00</v>
      </c>
      <c r="F125" s="4" t="str">
        <f>VLOOKUP(A125,HOP!A:C,3,0)</f>
        <v>3155613</v>
      </c>
      <c r="G125" s="4">
        <f t="shared" si="6"/>
        <v>0</v>
      </c>
      <c r="H125" s="4" t="str">
        <f t="shared" si="7"/>
        <v>，3155613</v>
      </c>
      <c r="I125" s="4" t="str">
        <f>VLOOKUP(A125,HOP!A:U,21,0)</f>
        <v>直连</v>
      </c>
    </row>
    <row r="126" s="4" customFormat="1" hidden="1" spans="1:9">
      <c r="A126" s="5">
        <v>999223262902664</v>
      </c>
      <c r="B126" s="6">
        <v>45004</v>
      </c>
      <c r="C126" s="6">
        <v>45005</v>
      </c>
      <c r="D126" s="4">
        <v>664</v>
      </c>
      <c r="E126" s="4" t="str">
        <f>VLOOKUP(A126,HOP!A:L,12,0)</f>
        <v>664.00</v>
      </c>
      <c r="F126" s="4" t="str">
        <f>VLOOKUP(A126,HOP!A:C,3,0)</f>
        <v>3155673</v>
      </c>
      <c r="G126" s="4">
        <f t="shared" si="6"/>
        <v>0</v>
      </c>
      <c r="H126" s="4" t="str">
        <f t="shared" si="7"/>
        <v>，3155673</v>
      </c>
      <c r="I126" s="4" t="str">
        <f>VLOOKUP(A126,HOP!A:U,21,0)</f>
        <v>直连</v>
      </c>
    </row>
    <row r="127" s="4" customFormat="1" spans="1:10">
      <c r="A127" s="8" t="s">
        <v>708</v>
      </c>
      <c r="B127" s="6">
        <v>44992</v>
      </c>
      <c r="C127" s="6">
        <v>44995</v>
      </c>
      <c r="D127" s="4">
        <v>-1068</v>
      </c>
      <c r="E127" s="4" t="e">
        <f>VLOOKUP(A127,HOP!A:L,12,0)</f>
        <v>#N/A</v>
      </c>
      <c r="F127" s="4">
        <v>3079871</v>
      </c>
      <c r="G127" s="4" t="e">
        <f t="shared" si="6"/>
        <v>#N/A</v>
      </c>
      <c r="H127" s="4" t="str">
        <f t="shared" si="7"/>
        <v>，3079871</v>
      </c>
      <c r="I127" s="4" t="e">
        <f>VLOOKUP(A127,HOP!A:U,21,0)</f>
        <v>#N/A</v>
      </c>
      <c r="J127" s="4" t="s">
        <v>709</v>
      </c>
    </row>
    <row r="129" spans="4:4">
      <c r="D129" s="4">
        <f>SUM(D2:D128)</f>
        <v>199377</v>
      </c>
    </row>
    <row r="131" spans="4:4">
      <c r="D131" s="4" t="s">
        <v>710</v>
      </c>
    </row>
    <row r="134" spans="1:3">
      <c r="A134" s="4" t="s">
        <v>711</v>
      </c>
      <c r="C134" s="4">
        <v>14212</v>
      </c>
    </row>
    <row r="135" spans="1:3">
      <c r="A135" s="4" t="s">
        <v>712</v>
      </c>
      <c r="C135" s="4">
        <v>185165</v>
      </c>
    </row>
    <row r="136" spans="1:3">
      <c r="A136" s="4" t="s">
        <v>713</v>
      </c>
      <c r="C136" s="4">
        <f>SUBTOTAL(9,C134:C135)</f>
        <v>199377</v>
      </c>
    </row>
  </sheetData>
  <autoFilter ref="A1:X127">
    <filterColumn colId="3">
      <filters>
        <filter val="5004"/>
        <filter val="1806"/>
        <filter val="10206"/>
        <filter val="1407"/>
        <filter val="1408"/>
        <filter val="810"/>
        <filter val="1110"/>
        <filter val="2111"/>
        <filter val="314"/>
        <filter val="315"/>
        <filter val="2916"/>
        <filter val="119"/>
        <filter val="120"/>
        <filter val="520"/>
        <filter val="321"/>
        <filter val="1423"/>
        <filter val="324"/>
        <filter val="624"/>
        <filter val="1624"/>
        <filter val="525"/>
        <filter val="2427"/>
        <filter val="1828"/>
        <filter val="530"/>
        <filter val="1330"/>
        <filter val="1031"/>
        <filter val="1032"/>
        <filter val="433"/>
        <filter val="2133"/>
        <filter val="234"/>
        <filter val="2136"/>
        <filter val="3336"/>
        <filter val="637"/>
        <filter val="338"/>
        <filter val="1538"/>
        <filter val="3040"/>
        <filter val="9540"/>
        <filter val="441"/>
        <filter val="1641"/>
        <filter val="3441"/>
        <filter val="542"/>
        <filter val="1342"/>
        <filter val="443"/>
        <filter val="2643"/>
        <filter val="347"/>
        <filter val="148"/>
        <filter val="248"/>
        <filter val="1748"/>
        <filter val="4149"/>
        <filter val="2550"/>
        <filter val="251"/>
        <filter val="1351"/>
        <filter val="352"/>
        <filter val="552"/>
        <filter val="752"/>
        <filter val="653"/>
        <filter val="1655"/>
        <filter val="456"/>
        <filter val="1956"/>
        <filter val="2156"/>
        <filter val="2556"/>
        <filter val="557"/>
        <filter val="1658"/>
        <filter val="860"/>
        <filter val="861"/>
        <filter val="362"/>
        <filter val="663"/>
        <filter val="1163"/>
        <filter val="6363"/>
        <filter val="464"/>
        <filter val="664"/>
        <filter val="265"/>
        <filter val="665"/>
        <filter val="1567"/>
        <filter val="2167"/>
        <filter val="1068"/>
        <filter val="-1068"/>
        <filter val="369"/>
        <filter val="170"/>
        <filter val="870"/>
        <filter val="1870"/>
        <filter val="171"/>
        <filter val="971"/>
        <filter val="174"/>
        <filter val="375"/>
        <filter val="4977"/>
        <filter val="1678"/>
        <filter val="679"/>
        <filter val="779"/>
        <filter val="380"/>
        <filter val="1180"/>
        <filter val="1081"/>
        <filter val="2481"/>
        <filter val="782"/>
        <filter val="484"/>
        <filter val="885"/>
        <filter val="1586"/>
        <filter val="287"/>
        <filter val="387"/>
        <filter val="388"/>
        <filter val="689"/>
        <filter val="390"/>
        <filter val="7790"/>
        <filter val="35490"/>
        <filter val="391"/>
        <filter val="491"/>
        <filter val="593"/>
        <filter val="195"/>
        <filter val="595"/>
        <filter val="1195"/>
        <filter val="896"/>
        <filter val="1396"/>
        <filter val="4596"/>
        <filter val="2097"/>
        <filter val="498"/>
        <filter val="698"/>
        <filter val="1098"/>
        <filter val="1198"/>
      </filters>
    </filterColumn>
    <filterColumn colId="6">
      <filters>
        <filter val="#N/A"/>
        <filter val="-0.02"/>
        <filter val="0.0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714</v>
      </c>
      <c r="B1" s="2" t="s">
        <v>715</v>
      </c>
      <c r="C1" s="2" t="s">
        <v>716</v>
      </c>
      <c r="D1" s="2" t="s">
        <v>717</v>
      </c>
      <c r="E1" s="2" t="s">
        <v>13</v>
      </c>
      <c r="F1" s="2" t="s">
        <v>5</v>
      </c>
      <c r="G1" s="2" t="s">
        <v>6</v>
      </c>
      <c r="H1" s="2" t="s">
        <v>718</v>
      </c>
      <c r="I1" s="2" t="s">
        <v>719</v>
      </c>
      <c r="J1" s="2" t="s">
        <v>720</v>
      </c>
      <c r="K1" s="2" t="s">
        <v>721</v>
      </c>
      <c r="L1" s="2" t="s">
        <v>722</v>
      </c>
      <c r="M1" s="2" t="s">
        <v>723</v>
      </c>
      <c r="N1" s="2" t="s">
        <v>724</v>
      </c>
      <c r="O1" s="2" t="s">
        <v>725</v>
      </c>
      <c r="P1" s="2" t="s">
        <v>726</v>
      </c>
      <c r="Q1" s="2" t="s">
        <v>727</v>
      </c>
      <c r="R1" s="2" t="s">
        <v>728</v>
      </c>
      <c r="S1" s="2" t="s">
        <v>729</v>
      </c>
      <c r="T1" s="2" t="s">
        <v>730</v>
      </c>
      <c r="U1" s="2" t="s">
        <v>731</v>
      </c>
      <c r="V1" s="2" t="s">
        <v>732</v>
      </c>
    </row>
    <row r="2" s="1" customFormat="1" spans="1:22">
      <c r="A2" s="3">
        <v>999223262902664</v>
      </c>
      <c r="B2" s="1" t="s">
        <v>733</v>
      </c>
      <c r="C2" s="1" t="s">
        <v>734</v>
      </c>
      <c r="D2" s="1" t="s">
        <v>735</v>
      </c>
      <c r="E2" s="1" t="s">
        <v>736</v>
      </c>
      <c r="F2" s="1" t="s">
        <v>733</v>
      </c>
      <c r="G2" s="1" t="s">
        <v>737</v>
      </c>
      <c r="H2" s="1" t="s">
        <v>738</v>
      </c>
      <c r="I2" s="1" t="s">
        <v>739</v>
      </c>
      <c r="J2" s="1" t="s">
        <v>30</v>
      </c>
      <c r="K2" s="1" t="s">
        <v>740</v>
      </c>
      <c r="L2" s="1" t="s">
        <v>740</v>
      </c>
      <c r="M2" s="1" t="s">
        <v>741</v>
      </c>
      <c r="N2" s="1" t="s">
        <v>741</v>
      </c>
      <c r="O2" s="1" t="s">
        <v>742</v>
      </c>
      <c r="P2" s="1" t="s">
        <v>743</v>
      </c>
      <c r="Q2" s="1" t="s">
        <v>744</v>
      </c>
      <c r="R2" s="1" t="s">
        <v>745</v>
      </c>
      <c r="S2" s="1" t="s">
        <v>746</v>
      </c>
      <c r="T2" s="1" t="s">
        <v>747</v>
      </c>
      <c r="U2" s="1" t="s">
        <v>748</v>
      </c>
      <c r="V2" s="1" t="s">
        <v>749</v>
      </c>
    </row>
    <row r="3" s="1" customFormat="1" spans="1:22">
      <c r="A3" s="3">
        <v>999223262789221</v>
      </c>
      <c r="B3" s="1" t="s">
        <v>733</v>
      </c>
      <c r="C3" s="1" t="s">
        <v>750</v>
      </c>
      <c r="D3" s="1" t="s">
        <v>751</v>
      </c>
      <c r="E3" s="1" t="s">
        <v>752</v>
      </c>
      <c r="F3" s="1" t="s">
        <v>733</v>
      </c>
      <c r="G3" s="1" t="s">
        <v>737</v>
      </c>
      <c r="H3" s="1" t="s">
        <v>738</v>
      </c>
      <c r="I3" s="1" t="s">
        <v>753</v>
      </c>
      <c r="J3" s="1" t="s">
        <v>30</v>
      </c>
      <c r="K3" s="1" t="s">
        <v>754</v>
      </c>
      <c r="L3" s="1" t="s">
        <v>754</v>
      </c>
      <c r="M3" s="1" t="s">
        <v>741</v>
      </c>
      <c r="N3" s="1" t="s">
        <v>741</v>
      </c>
      <c r="O3" s="1" t="s">
        <v>742</v>
      </c>
      <c r="P3" s="1" t="s">
        <v>743</v>
      </c>
      <c r="Q3" s="1" t="s">
        <v>744</v>
      </c>
      <c r="R3" s="1" t="s">
        <v>755</v>
      </c>
      <c r="S3" s="1" t="s">
        <v>746</v>
      </c>
      <c r="T3" s="1" t="s">
        <v>747</v>
      </c>
      <c r="U3" s="1" t="s">
        <v>748</v>
      </c>
      <c r="V3" s="1" t="s">
        <v>756</v>
      </c>
    </row>
    <row r="4" s="1" customFormat="1" spans="1:22">
      <c r="A4" s="3">
        <v>999223262762543</v>
      </c>
      <c r="B4" s="1" t="s">
        <v>733</v>
      </c>
      <c r="C4" s="1" t="s">
        <v>757</v>
      </c>
      <c r="D4" s="1" t="s">
        <v>758</v>
      </c>
      <c r="E4" s="1" t="s">
        <v>759</v>
      </c>
      <c r="F4" s="1" t="s">
        <v>733</v>
      </c>
      <c r="G4" s="1" t="s">
        <v>737</v>
      </c>
      <c r="H4" s="1" t="s">
        <v>738</v>
      </c>
      <c r="I4" s="1" t="s">
        <v>760</v>
      </c>
      <c r="J4" s="1" t="s">
        <v>30</v>
      </c>
      <c r="K4" s="1" t="s">
        <v>761</v>
      </c>
      <c r="L4" s="1" t="s">
        <v>761</v>
      </c>
      <c r="M4" s="1" t="s">
        <v>741</v>
      </c>
      <c r="N4" s="1" t="s">
        <v>741</v>
      </c>
      <c r="O4" s="1" t="s">
        <v>742</v>
      </c>
      <c r="P4" s="1" t="s">
        <v>743</v>
      </c>
      <c r="Q4" s="1" t="s">
        <v>744</v>
      </c>
      <c r="R4" s="1" t="s">
        <v>762</v>
      </c>
      <c r="S4" s="1" t="s">
        <v>746</v>
      </c>
      <c r="T4" s="1" t="s">
        <v>747</v>
      </c>
      <c r="U4" s="1" t="s">
        <v>748</v>
      </c>
      <c r="V4" s="1" t="s">
        <v>763</v>
      </c>
    </row>
    <row r="5" s="1" customFormat="1" spans="1:22">
      <c r="A5" s="3">
        <v>999223262692017</v>
      </c>
      <c r="B5" s="1" t="s">
        <v>733</v>
      </c>
      <c r="C5" s="1" t="s">
        <v>764</v>
      </c>
      <c r="D5" s="1" t="s">
        <v>765</v>
      </c>
      <c r="E5" s="1" t="s">
        <v>766</v>
      </c>
      <c r="F5" s="1" t="s">
        <v>733</v>
      </c>
      <c r="G5" s="1" t="s">
        <v>737</v>
      </c>
      <c r="H5" s="1" t="s">
        <v>738</v>
      </c>
      <c r="I5" s="1" t="s">
        <v>767</v>
      </c>
      <c r="J5" s="1" t="s">
        <v>30</v>
      </c>
      <c r="K5" s="1" t="s">
        <v>768</v>
      </c>
      <c r="L5" s="1" t="s">
        <v>768</v>
      </c>
      <c r="M5" s="1" t="s">
        <v>741</v>
      </c>
      <c r="N5" s="1" t="s">
        <v>741</v>
      </c>
      <c r="O5" s="1" t="s">
        <v>742</v>
      </c>
      <c r="P5" s="1" t="s">
        <v>743</v>
      </c>
      <c r="Q5" s="1" t="s">
        <v>744</v>
      </c>
      <c r="R5" s="1" t="s">
        <v>769</v>
      </c>
      <c r="S5" s="1" t="s">
        <v>746</v>
      </c>
      <c r="T5" s="1" t="s">
        <v>747</v>
      </c>
      <c r="U5" s="1" t="s">
        <v>748</v>
      </c>
      <c r="V5" s="1" t="s">
        <v>770</v>
      </c>
    </row>
    <row r="6" s="1" customFormat="1" spans="1:22">
      <c r="A6" s="3">
        <v>999223262608399</v>
      </c>
      <c r="B6" s="1" t="s">
        <v>733</v>
      </c>
      <c r="C6" s="1" t="s">
        <v>771</v>
      </c>
      <c r="D6" s="1" t="s">
        <v>772</v>
      </c>
      <c r="E6" s="1" t="s">
        <v>773</v>
      </c>
      <c r="F6" s="1" t="s">
        <v>733</v>
      </c>
      <c r="G6" s="1" t="s">
        <v>737</v>
      </c>
      <c r="H6" s="1" t="s">
        <v>738</v>
      </c>
      <c r="I6" s="1" t="s">
        <v>774</v>
      </c>
      <c r="J6" s="1" t="s">
        <v>30</v>
      </c>
      <c r="K6" s="1" t="s">
        <v>775</v>
      </c>
      <c r="L6" s="1" t="s">
        <v>775</v>
      </c>
      <c r="M6" s="1" t="s">
        <v>741</v>
      </c>
      <c r="N6" s="1" t="s">
        <v>741</v>
      </c>
      <c r="O6" s="1" t="s">
        <v>742</v>
      </c>
      <c r="P6" s="1" t="s">
        <v>743</v>
      </c>
      <c r="Q6" s="1" t="s">
        <v>744</v>
      </c>
      <c r="R6" s="1" t="s">
        <v>776</v>
      </c>
      <c r="S6" s="1" t="s">
        <v>746</v>
      </c>
      <c r="T6" s="1" t="s">
        <v>747</v>
      </c>
      <c r="U6" s="1" t="s">
        <v>748</v>
      </c>
      <c r="V6" s="1" t="s">
        <v>777</v>
      </c>
    </row>
    <row r="7" s="1" customFormat="1" spans="1:22">
      <c r="A7" s="3">
        <v>999223262558016</v>
      </c>
      <c r="B7" s="1" t="s">
        <v>733</v>
      </c>
      <c r="C7" s="1" t="s">
        <v>778</v>
      </c>
      <c r="D7" s="1" t="s">
        <v>779</v>
      </c>
      <c r="E7" s="1" t="s">
        <v>780</v>
      </c>
      <c r="F7" s="1" t="s">
        <v>733</v>
      </c>
      <c r="G7" s="1" t="s">
        <v>737</v>
      </c>
      <c r="H7" s="1" t="s">
        <v>738</v>
      </c>
      <c r="I7" s="1" t="s">
        <v>781</v>
      </c>
      <c r="J7" s="1" t="s">
        <v>30</v>
      </c>
      <c r="K7" s="1" t="s">
        <v>782</v>
      </c>
      <c r="L7" s="1" t="s">
        <v>782</v>
      </c>
      <c r="M7" s="1" t="s">
        <v>741</v>
      </c>
      <c r="N7" s="1" t="s">
        <v>741</v>
      </c>
      <c r="O7" s="1" t="s">
        <v>742</v>
      </c>
      <c r="P7" s="1" t="s">
        <v>743</v>
      </c>
      <c r="Q7" s="1" t="s">
        <v>744</v>
      </c>
      <c r="R7" s="1" t="s">
        <v>783</v>
      </c>
      <c r="S7" s="1" t="s">
        <v>746</v>
      </c>
      <c r="T7" s="1" t="s">
        <v>747</v>
      </c>
      <c r="U7" s="1" t="s">
        <v>748</v>
      </c>
      <c r="V7" s="1" t="s">
        <v>784</v>
      </c>
    </row>
    <row r="8" s="1" customFormat="1" spans="1:22">
      <c r="A8" s="3">
        <v>999223262475651</v>
      </c>
      <c r="B8" s="1" t="s">
        <v>733</v>
      </c>
      <c r="C8" s="1" t="s">
        <v>785</v>
      </c>
      <c r="D8" s="1" t="s">
        <v>786</v>
      </c>
      <c r="E8" s="1" t="s">
        <v>787</v>
      </c>
      <c r="F8" s="1" t="s">
        <v>733</v>
      </c>
      <c r="G8" s="1" t="s">
        <v>737</v>
      </c>
      <c r="H8" s="1" t="s">
        <v>738</v>
      </c>
      <c r="I8" s="1" t="s">
        <v>788</v>
      </c>
      <c r="J8" s="1" t="s">
        <v>30</v>
      </c>
      <c r="K8" s="1" t="s">
        <v>789</v>
      </c>
      <c r="L8" s="1" t="s">
        <v>789</v>
      </c>
      <c r="M8" s="1" t="s">
        <v>741</v>
      </c>
      <c r="N8" s="1" t="s">
        <v>741</v>
      </c>
      <c r="O8" s="1" t="s">
        <v>742</v>
      </c>
      <c r="P8" s="1" t="s">
        <v>743</v>
      </c>
      <c r="Q8" s="1" t="s">
        <v>744</v>
      </c>
      <c r="R8" s="1" t="s">
        <v>790</v>
      </c>
      <c r="S8" s="1" t="s">
        <v>746</v>
      </c>
      <c r="T8" s="1" t="s">
        <v>747</v>
      </c>
      <c r="U8" s="1" t="s">
        <v>748</v>
      </c>
      <c r="V8" s="1" t="s">
        <v>756</v>
      </c>
    </row>
    <row r="9" s="1" customFormat="1" spans="1:22">
      <c r="A9" s="3">
        <v>999223262444233</v>
      </c>
      <c r="B9" s="1" t="s">
        <v>733</v>
      </c>
      <c r="C9" s="1" t="s">
        <v>791</v>
      </c>
      <c r="D9" s="1" t="s">
        <v>792</v>
      </c>
      <c r="E9" s="1" t="s">
        <v>793</v>
      </c>
      <c r="F9" s="1" t="s">
        <v>733</v>
      </c>
      <c r="G9" s="1" t="s">
        <v>737</v>
      </c>
      <c r="H9" s="1" t="s">
        <v>738</v>
      </c>
      <c r="I9" s="1" t="s">
        <v>794</v>
      </c>
      <c r="J9" s="1" t="s">
        <v>30</v>
      </c>
      <c r="K9" s="1" t="s">
        <v>795</v>
      </c>
      <c r="L9" s="1" t="s">
        <v>795</v>
      </c>
      <c r="M9" s="1" t="s">
        <v>741</v>
      </c>
      <c r="N9" s="1" t="s">
        <v>741</v>
      </c>
      <c r="O9" s="1" t="s">
        <v>742</v>
      </c>
      <c r="P9" s="1" t="s">
        <v>743</v>
      </c>
      <c r="Q9" s="1" t="s">
        <v>744</v>
      </c>
      <c r="R9" s="1" t="s">
        <v>796</v>
      </c>
      <c r="S9" s="1" t="s">
        <v>746</v>
      </c>
      <c r="T9" s="1" t="s">
        <v>747</v>
      </c>
      <c r="U9" s="1" t="s">
        <v>748</v>
      </c>
      <c r="V9" s="1" t="s">
        <v>797</v>
      </c>
    </row>
    <row r="10" s="1" customFormat="1" spans="1:22">
      <c r="A10" s="3">
        <v>999223262449466</v>
      </c>
      <c r="B10" s="1" t="s">
        <v>733</v>
      </c>
      <c r="C10" s="1" t="s">
        <v>798</v>
      </c>
      <c r="D10" s="1" t="s">
        <v>799</v>
      </c>
      <c r="E10" s="1" t="s">
        <v>800</v>
      </c>
      <c r="F10" s="1" t="s">
        <v>733</v>
      </c>
      <c r="G10" s="1" t="s">
        <v>737</v>
      </c>
      <c r="H10" s="1" t="s">
        <v>738</v>
      </c>
      <c r="I10" s="1" t="s">
        <v>801</v>
      </c>
      <c r="J10" s="1" t="s">
        <v>30</v>
      </c>
      <c r="K10" s="1" t="s">
        <v>802</v>
      </c>
      <c r="L10" s="1" t="s">
        <v>802</v>
      </c>
      <c r="M10" s="1" t="s">
        <v>741</v>
      </c>
      <c r="N10" s="1" t="s">
        <v>741</v>
      </c>
      <c r="O10" s="1" t="s">
        <v>742</v>
      </c>
      <c r="P10" s="1" t="s">
        <v>743</v>
      </c>
      <c r="Q10" s="1" t="s">
        <v>744</v>
      </c>
      <c r="R10" s="1" t="s">
        <v>803</v>
      </c>
      <c r="S10" s="1" t="s">
        <v>746</v>
      </c>
      <c r="T10" s="1" t="s">
        <v>747</v>
      </c>
      <c r="U10" s="1" t="s">
        <v>748</v>
      </c>
      <c r="V10" s="1" t="s">
        <v>804</v>
      </c>
    </row>
    <row r="11" s="1" customFormat="1" spans="1:22">
      <c r="A11" s="3">
        <v>999223261965474</v>
      </c>
      <c r="B11" s="1" t="s">
        <v>733</v>
      </c>
      <c r="C11" s="1" t="s">
        <v>805</v>
      </c>
      <c r="D11" s="1" t="s">
        <v>806</v>
      </c>
      <c r="E11" s="1" t="s">
        <v>807</v>
      </c>
      <c r="F11" s="1" t="s">
        <v>733</v>
      </c>
      <c r="G11" s="1" t="s">
        <v>737</v>
      </c>
      <c r="H11" s="1" t="s">
        <v>738</v>
      </c>
      <c r="I11" s="1" t="s">
        <v>808</v>
      </c>
      <c r="J11" s="1" t="s">
        <v>30</v>
      </c>
      <c r="K11" s="1" t="s">
        <v>809</v>
      </c>
      <c r="L11" s="1" t="s">
        <v>809</v>
      </c>
      <c r="M11" s="1" t="s">
        <v>741</v>
      </c>
      <c r="N11" s="1" t="s">
        <v>741</v>
      </c>
      <c r="O11" s="1" t="s">
        <v>742</v>
      </c>
      <c r="P11" s="1" t="s">
        <v>743</v>
      </c>
      <c r="Q11" s="1" t="s">
        <v>744</v>
      </c>
      <c r="R11" s="1" t="s">
        <v>810</v>
      </c>
      <c r="S11" s="1" t="s">
        <v>746</v>
      </c>
      <c r="T11" s="1" t="s">
        <v>747</v>
      </c>
      <c r="U11" s="1" t="s">
        <v>748</v>
      </c>
      <c r="V11" s="1" t="s">
        <v>811</v>
      </c>
    </row>
    <row r="12" s="1" customFormat="1" spans="1:22">
      <c r="A12" s="3">
        <v>999223261839874</v>
      </c>
      <c r="B12" s="1" t="s">
        <v>733</v>
      </c>
      <c r="C12" s="1" t="s">
        <v>812</v>
      </c>
      <c r="D12" s="1" t="s">
        <v>813</v>
      </c>
      <c r="E12" s="1" t="s">
        <v>814</v>
      </c>
      <c r="F12" s="1" t="s">
        <v>733</v>
      </c>
      <c r="G12" s="1" t="s">
        <v>737</v>
      </c>
      <c r="H12" s="1" t="s">
        <v>738</v>
      </c>
      <c r="I12" s="1" t="s">
        <v>815</v>
      </c>
      <c r="J12" s="1" t="s">
        <v>30</v>
      </c>
      <c r="K12" s="1" t="s">
        <v>816</v>
      </c>
      <c r="L12" s="1" t="s">
        <v>816</v>
      </c>
      <c r="M12" s="1" t="s">
        <v>741</v>
      </c>
      <c r="N12" s="1" t="s">
        <v>741</v>
      </c>
      <c r="O12" s="1" t="s">
        <v>742</v>
      </c>
      <c r="P12" s="1" t="s">
        <v>743</v>
      </c>
      <c r="Q12" s="1" t="s">
        <v>744</v>
      </c>
      <c r="R12" s="1" t="s">
        <v>817</v>
      </c>
      <c r="S12" s="1" t="s">
        <v>746</v>
      </c>
      <c r="T12" s="1" t="s">
        <v>747</v>
      </c>
      <c r="U12" s="1" t="s">
        <v>748</v>
      </c>
      <c r="V12" s="1" t="s">
        <v>770</v>
      </c>
    </row>
    <row r="13" s="1" customFormat="1" spans="1:22">
      <c r="A13" s="3">
        <v>999223261760904</v>
      </c>
      <c r="B13" s="1" t="s">
        <v>733</v>
      </c>
      <c r="C13" s="1" t="s">
        <v>818</v>
      </c>
      <c r="D13" s="1" t="s">
        <v>819</v>
      </c>
      <c r="E13" s="1" t="s">
        <v>820</v>
      </c>
      <c r="F13" s="1" t="s">
        <v>733</v>
      </c>
      <c r="G13" s="1" t="s">
        <v>737</v>
      </c>
      <c r="H13" s="1" t="s">
        <v>738</v>
      </c>
      <c r="I13" s="1" t="s">
        <v>821</v>
      </c>
      <c r="J13" s="1" t="s">
        <v>30</v>
      </c>
      <c r="K13" s="1" t="s">
        <v>822</v>
      </c>
      <c r="L13" s="1" t="s">
        <v>822</v>
      </c>
      <c r="M13" s="1" t="s">
        <v>741</v>
      </c>
      <c r="N13" s="1" t="s">
        <v>741</v>
      </c>
      <c r="O13" s="1" t="s">
        <v>742</v>
      </c>
      <c r="P13" s="1" t="s">
        <v>743</v>
      </c>
      <c r="Q13" s="1" t="s">
        <v>744</v>
      </c>
      <c r="R13" s="1" t="s">
        <v>823</v>
      </c>
      <c r="S13" s="1" t="s">
        <v>746</v>
      </c>
      <c r="T13" s="1" t="s">
        <v>747</v>
      </c>
      <c r="U13" s="1" t="s">
        <v>748</v>
      </c>
      <c r="V13" s="1" t="s">
        <v>784</v>
      </c>
    </row>
    <row r="14" s="1" customFormat="1" spans="1:22">
      <c r="A14" s="3">
        <v>999223261319617</v>
      </c>
      <c r="B14" s="1" t="s">
        <v>733</v>
      </c>
      <c r="C14" s="1" t="s">
        <v>824</v>
      </c>
      <c r="D14" s="1" t="s">
        <v>825</v>
      </c>
      <c r="E14" s="1" t="s">
        <v>826</v>
      </c>
      <c r="F14" s="1" t="s">
        <v>733</v>
      </c>
      <c r="G14" s="1" t="s">
        <v>737</v>
      </c>
      <c r="H14" s="1" t="s">
        <v>738</v>
      </c>
      <c r="I14" s="1" t="s">
        <v>827</v>
      </c>
      <c r="J14" s="1" t="s">
        <v>30</v>
      </c>
      <c r="K14" s="1" t="s">
        <v>828</v>
      </c>
      <c r="L14" s="1" t="s">
        <v>828</v>
      </c>
      <c r="M14" s="1" t="s">
        <v>741</v>
      </c>
      <c r="N14" s="1" t="s">
        <v>741</v>
      </c>
      <c r="O14" s="1" t="s">
        <v>742</v>
      </c>
      <c r="P14" s="1" t="s">
        <v>743</v>
      </c>
      <c r="Q14" s="1" t="s">
        <v>744</v>
      </c>
      <c r="R14" s="1" t="s">
        <v>829</v>
      </c>
      <c r="S14" s="1" t="s">
        <v>746</v>
      </c>
      <c r="T14" s="1" t="s">
        <v>747</v>
      </c>
      <c r="U14" s="1" t="s">
        <v>748</v>
      </c>
      <c r="V14" s="1" t="s">
        <v>804</v>
      </c>
    </row>
    <row r="15" s="1" customFormat="1" spans="1:22">
      <c r="A15" s="3">
        <v>999223260650750</v>
      </c>
      <c r="B15" s="1" t="s">
        <v>733</v>
      </c>
      <c r="C15" s="1" t="s">
        <v>830</v>
      </c>
      <c r="D15" s="1" t="s">
        <v>831</v>
      </c>
      <c r="E15" s="1" t="s">
        <v>832</v>
      </c>
      <c r="F15" s="1" t="s">
        <v>733</v>
      </c>
      <c r="G15" s="1" t="s">
        <v>737</v>
      </c>
      <c r="H15" s="1" t="s">
        <v>738</v>
      </c>
      <c r="I15" s="1" t="s">
        <v>833</v>
      </c>
      <c r="J15" s="1" t="s">
        <v>30</v>
      </c>
      <c r="K15" s="1" t="s">
        <v>834</v>
      </c>
      <c r="L15" s="1" t="s">
        <v>834</v>
      </c>
      <c r="M15" s="1" t="s">
        <v>741</v>
      </c>
      <c r="N15" s="1" t="s">
        <v>741</v>
      </c>
      <c r="O15" s="1" t="s">
        <v>742</v>
      </c>
      <c r="P15" s="1" t="s">
        <v>743</v>
      </c>
      <c r="Q15" s="1" t="s">
        <v>744</v>
      </c>
      <c r="R15" s="1" t="s">
        <v>835</v>
      </c>
      <c r="S15" s="1" t="s">
        <v>746</v>
      </c>
      <c r="T15" s="1" t="s">
        <v>747</v>
      </c>
      <c r="U15" s="1" t="s">
        <v>748</v>
      </c>
      <c r="V15" s="1" t="s">
        <v>770</v>
      </c>
    </row>
    <row r="16" s="1" customFormat="1" spans="1:22">
      <c r="A16" s="3">
        <v>999223260337203</v>
      </c>
      <c r="B16" s="1" t="s">
        <v>733</v>
      </c>
      <c r="C16" s="1" t="s">
        <v>836</v>
      </c>
      <c r="D16" s="1" t="s">
        <v>837</v>
      </c>
      <c r="E16" s="1" t="s">
        <v>838</v>
      </c>
      <c r="F16" s="1" t="s">
        <v>733</v>
      </c>
      <c r="G16" s="1" t="s">
        <v>737</v>
      </c>
      <c r="H16" s="1" t="s">
        <v>738</v>
      </c>
      <c r="I16" s="1" t="s">
        <v>839</v>
      </c>
      <c r="J16" s="1" t="s">
        <v>30</v>
      </c>
      <c r="K16" s="1" t="s">
        <v>840</v>
      </c>
      <c r="L16" s="1" t="s">
        <v>840</v>
      </c>
      <c r="M16" s="1" t="s">
        <v>741</v>
      </c>
      <c r="N16" s="1" t="s">
        <v>741</v>
      </c>
      <c r="O16" s="1" t="s">
        <v>742</v>
      </c>
      <c r="P16" s="1" t="s">
        <v>743</v>
      </c>
      <c r="Q16" s="1" t="s">
        <v>744</v>
      </c>
      <c r="R16" s="1" t="s">
        <v>841</v>
      </c>
      <c r="S16" s="1" t="s">
        <v>746</v>
      </c>
      <c r="T16" s="1" t="s">
        <v>747</v>
      </c>
      <c r="U16" s="1" t="s">
        <v>748</v>
      </c>
      <c r="V16" s="1" t="s">
        <v>777</v>
      </c>
    </row>
    <row r="17" s="1" customFormat="1" spans="1:22">
      <c r="A17" s="3">
        <v>999223259694633</v>
      </c>
      <c r="B17" s="1" t="s">
        <v>733</v>
      </c>
      <c r="C17" s="1" t="s">
        <v>842</v>
      </c>
      <c r="D17" s="1" t="s">
        <v>843</v>
      </c>
      <c r="E17" s="1" t="s">
        <v>844</v>
      </c>
      <c r="F17" s="1" t="s">
        <v>733</v>
      </c>
      <c r="G17" s="1" t="s">
        <v>737</v>
      </c>
      <c r="H17" s="1" t="s">
        <v>738</v>
      </c>
      <c r="I17" s="1" t="s">
        <v>845</v>
      </c>
      <c r="J17" s="1" t="s">
        <v>30</v>
      </c>
      <c r="K17" s="1" t="s">
        <v>846</v>
      </c>
      <c r="L17" s="1" t="s">
        <v>846</v>
      </c>
      <c r="M17" s="1" t="s">
        <v>741</v>
      </c>
      <c r="N17" s="1" t="s">
        <v>741</v>
      </c>
      <c r="O17" s="1" t="s">
        <v>742</v>
      </c>
      <c r="P17" s="1" t="s">
        <v>743</v>
      </c>
      <c r="Q17" s="1" t="s">
        <v>744</v>
      </c>
      <c r="R17" s="1" t="s">
        <v>847</v>
      </c>
      <c r="S17" s="1" t="s">
        <v>746</v>
      </c>
      <c r="T17" s="1" t="s">
        <v>747</v>
      </c>
      <c r="U17" s="1" t="s">
        <v>748</v>
      </c>
      <c r="V17" s="1" t="s">
        <v>784</v>
      </c>
    </row>
    <row r="18" s="1" customFormat="1" spans="1:22">
      <c r="A18" s="3">
        <v>999223259550340</v>
      </c>
      <c r="B18" s="1" t="s">
        <v>733</v>
      </c>
      <c r="C18" s="1" t="s">
        <v>848</v>
      </c>
      <c r="D18" s="1" t="s">
        <v>849</v>
      </c>
      <c r="E18" s="1" t="s">
        <v>850</v>
      </c>
      <c r="F18" s="1" t="s">
        <v>733</v>
      </c>
      <c r="G18" s="1" t="s">
        <v>737</v>
      </c>
      <c r="H18" s="1" t="s">
        <v>738</v>
      </c>
      <c r="I18" s="1" t="s">
        <v>851</v>
      </c>
      <c r="J18" s="1" t="s">
        <v>30</v>
      </c>
      <c r="K18" s="1" t="s">
        <v>852</v>
      </c>
      <c r="L18" s="1" t="s">
        <v>852</v>
      </c>
      <c r="M18" s="1" t="s">
        <v>741</v>
      </c>
      <c r="N18" s="1" t="s">
        <v>741</v>
      </c>
      <c r="O18" s="1" t="s">
        <v>742</v>
      </c>
      <c r="P18" s="1" t="s">
        <v>743</v>
      </c>
      <c r="Q18" s="1" t="s">
        <v>744</v>
      </c>
      <c r="R18" s="1" t="s">
        <v>853</v>
      </c>
      <c r="S18" s="1" t="s">
        <v>746</v>
      </c>
      <c r="T18" s="1" t="s">
        <v>747</v>
      </c>
      <c r="U18" s="1" t="s">
        <v>748</v>
      </c>
      <c r="V18" s="1" t="s">
        <v>854</v>
      </c>
    </row>
    <row r="19" s="1" customFormat="1" spans="1:22">
      <c r="A19" s="3">
        <v>999223259305887</v>
      </c>
      <c r="B19" s="1" t="s">
        <v>733</v>
      </c>
      <c r="C19" s="1" t="s">
        <v>855</v>
      </c>
      <c r="D19" s="1" t="s">
        <v>856</v>
      </c>
      <c r="E19" s="1" t="s">
        <v>857</v>
      </c>
      <c r="F19" s="1" t="s">
        <v>733</v>
      </c>
      <c r="G19" s="1" t="s">
        <v>737</v>
      </c>
      <c r="H19" s="1" t="s">
        <v>738</v>
      </c>
      <c r="I19" s="1" t="s">
        <v>858</v>
      </c>
      <c r="J19" s="1" t="s">
        <v>30</v>
      </c>
      <c r="K19" s="1" t="s">
        <v>859</v>
      </c>
      <c r="L19" s="1" t="s">
        <v>859</v>
      </c>
      <c r="M19" s="1" t="s">
        <v>741</v>
      </c>
      <c r="N19" s="1" t="s">
        <v>741</v>
      </c>
      <c r="O19" s="1" t="s">
        <v>742</v>
      </c>
      <c r="P19" s="1" t="s">
        <v>743</v>
      </c>
      <c r="Q19" s="1" t="s">
        <v>744</v>
      </c>
      <c r="R19" s="1" t="s">
        <v>860</v>
      </c>
      <c r="S19" s="1" t="s">
        <v>746</v>
      </c>
      <c r="T19" s="1" t="s">
        <v>747</v>
      </c>
      <c r="U19" s="1" t="s">
        <v>748</v>
      </c>
      <c r="V19" s="1" t="s">
        <v>770</v>
      </c>
    </row>
    <row r="20" s="1" customFormat="1" spans="1:22">
      <c r="A20" s="3">
        <v>999223259032534</v>
      </c>
      <c r="B20" s="1" t="s">
        <v>733</v>
      </c>
      <c r="C20" s="1" t="s">
        <v>861</v>
      </c>
      <c r="D20" s="1" t="s">
        <v>862</v>
      </c>
      <c r="E20" s="1" t="s">
        <v>863</v>
      </c>
      <c r="F20" s="1" t="s">
        <v>733</v>
      </c>
      <c r="G20" s="1" t="s">
        <v>737</v>
      </c>
      <c r="H20" s="1" t="s">
        <v>738</v>
      </c>
      <c r="I20" s="1" t="s">
        <v>864</v>
      </c>
      <c r="J20" s="1" t="s">
        <v>30</v>
      </c>
      <c r="K20" s="1" t="s">
        <v>865</v>
      </c>
      <c r="L20" s="1" t="s">
        <v>865</v>
      </c>
      <c r="M20" s="1" t="s">
        <v>741</v>
      </c>
      <c r="N20" s="1" t="s">
        <v>741</v>
      </c>
      <c r="O20" s="1" t="s">
        <v>742</v>
      </c>
      <c r="P20" s="1" t="s">
        <v>743</v>
      </c>
      <c r="Q20" s="1" t="s">
        <v>744</v>
      </c>
      <c r="R20" s="1" t="s">
        <v>866</v>
      </c>
      <c r="S20" s="1" t="s">
        <v>746</v>
      </c>
      <c r="T20" s="1" t="s">
        <v>747</v>
      </c>
      <c r="U20" s="1" t="s">
        <v>748</v>
      </c>
      <c r="V20" s="1" t="s">
        <v>784</v>
      </c>
    </row>
    <row r="21" s="1" customFormat="1" spans="1:22">
      <c r="A21" s="3">
        <v>999223258838654</v>
      </c>
      <c r="B21" s="1" t="s">
        <v>733</v>
      </c>
      <c r="C21" s="1" t="s">
        <v>867</v>
      </c>
      <c r="D21" s="1" t="s">
        <v>868</v>
      </c>
      <c r="E21" s="1" t="s">
        <v>869</v>
      </c>
      <c r="F21" s="1" t="s">
        <v>733</v>
      </c>
      <c r="G21" s="1" t="s">
        <v>737</v>
      </c>
      <c r="H21" s="1" t="s">
        <v>738</v>
      </c>
      <c r="I21" s="1" t="s">
        <v>870</v>
      </c>
      <c r="J21" s="1" t="s">
        <v>30</v>
      </c>
      <c r="K21" s="1" t="s">
        <v>871</v>
      </c>
      <c r="L21" s="1" t="s">
        <v>871</v>
      </c>
      <c r="M21" s="1" t="s">
        <v>741</v>
      </c>
      <c r="N21" s="1" t="s">
        <v>741</v>
      </c>
      <c r="O21" s="1" t="s">
        <v>742</v>
      </c>
      <c r="P21" s="1" t="s">
        <v>743</v>
      </c>
      <c r="Q21" s="1" t="s">
        <v>744</v>
      </c>
      <c r="R21" s="1" t="s">
        <v>872</v>
      </c>
      <c r="S21" s="1" t="s">
        <v>746</v>
      </c>
      <c r="T21" s="1" t="s">
        <v>747</v>
      </c>
      <c r="U21" s="1" t="s">
        <v>748</v>
      </c>
      <c r="V21" s="1" t="s">
        <v>770</v>
      </c>
    </row>
    <row r="22" s="1" customFormat="1" spans="1:22">
      <c r="A22" s="3">
        <v>999223257934392</v>
      </c>
      <c r="B22" s="1" t="s">
        <v>733</v>
      </c>
      <c r="C22" s="1" t="s">
        <v>873</v>
      </c>
      <c r="D22" s="1" t="s">
        <v>874</v>
      </c>
      <c r="E22" s="1" t="s">
        <v>875</v>
      </c>
      <c r="F22" s="1" t="s">
        <v>733</v>
      </c>
      <c r="G22" s="1" t="s">
        <v>737</v>
      </c>
      <c r="H22" s="1" t="s">
        <v>738</v>
      </c>
      <c r="I22" s="1" t="s">
        <v>876</v>
      </c>
      <c r="J22" s="1" t="s">
        <v>30</v>
      </c>
      <c r="K22" s="1" t="s">
        <v>877</v>
      </c>
      <c r="L22" s="1" t="s">
        <v>877</v>
      </c>
      <c r="M22" s="1" t="s">
        <v>741</v>
      </c>
      <c r="N22" s="1" t="s">
        <v>741</v>
      </c>
      <c r="O22" s="1" t="s">
        <v>742</v>
      </c>
      <c r="P22" s="1" t="s">
        <v>743</v>
      </c>
      <c r="Q22" s="1" t="s">
        <v>744</v>
      </c>
      <c r="R22" s="1" t="s">
        <v>878</v>
      </c>
      <c r="S22" s="1" t="s">
        <v>746</v>
      </c>
      <c r="T22" s="1" t="s">
        <v>747</v>
      </c>
      <c r="U22" s="1" t="s">
        <v>748</v>
      </c>
      <c r="V22" s="1" t="s">
        <v>811</v>
      </c>
    </row>
    <row r="23" s="1" customFormat="1" spans="1:22">
      <c r="A23" s="3">
        <v>999223257928711</v>
      </c>
      <c r="B23" s="1" t="s">
        <v>733</v>
      </c>
      <c r="C23" s="1" t="s">
        <v>879</v>
      </c>
      <c r="D23" s="1" t="s">
        <v>880</v>
      </c>
      <c r="E23" s="1" t="s">
        <v>881</v>
      </c>
      <c r="F23" s="1" t="s">
        <v>733</v>
      </c>
      <c r="G23" s="1" t="s">
        <v>737</v>
      </c>
      <c r="H23" s="1" t="s">
        <v>738</v>
      </c>
      <c r="I23" s="1" t="s">
        <v>882</v>
      </c>
      <c r="J23" s="1" t="s">
        <v>30</v>
      </c>
      <c r="K23" s="1" t="s">
        <v>883</v>
      </c>
      <c r="L23" s="1" t="s">
        <v>883</v>
      </c>
      <c r="M23" s="1" t="s">
        <v>741</v>
      </c>
      <c r="N23" s="1" t="s">
        <v>741</v>
      </c>
      <c r="O23" s="1" t="s">
        <v>742</v>
      </c>
      <c r="P23" s="1" t="s">
        <v>743</v>
      </c>
      <c r="Q23" s="1" t="s">
        <v>744</v>
      </c>
      <c r="R23" s="1" t="s">
        <v>884</v>
      </c>
      <c r="S23" s="1" t="s">
        <v>746</v>
      </c>
      <c r="T23" s="1" t="s">
        <v>747</v>
      </c>
      <c r="U23" s="1" t="s">
        <v>748</v>
      </c>
      <c r="V23" s="1" t="s">
        <v>811</v>
      </c>
    </row>
    <row r="24" s="1" customFormat="1" spans="1:22">
      <c r="A24" s="3">
        <v>999223257749712</v>
      </c>
      <c r="B24" s="1" t="s">
        <v>733</v>
      </c>
      <c r="C24" s="1" t="s">
        <v>885</v>
      </c>
      <c r="D24" s="1" t="s">
        <v>886</v>
      </c>
      <c r="E24" s="1" t="s">
        <v>887</v>
      </c>
      <c r="F24" s="1" t="s">
        <v>733</v>
      </c>
      <c r="G24" s="1" t="s">
        <v>737</v>
      </c>
      <c r="H24" s="1" t="s">
        <v>738</v>
      </c>
      <c r="I24" s="1" t="s">
        <v>888</v>
      </c>
      <c r="J24" s="1" t="s">
        <v>30</v>
      </c>
      <c r="K24" s="1" t="s">
        <v>889</v>
      </c>
      <c r="L24" s="1" t="s">
        <v>889</v>
      </c>
      <c r="M24" s="1" t="s">
        <v>741</v>
      </c>
      <c r="N24" s="1" t="s">
        <v>741</v>
      </c>
      <c r="O24" s="1" t="s">
        <v>742</v>
      </c>
      <c r="P24" s="1" t="s">
        <v>743</v>
      </c>
      <c r="Q24" s="1" t="s">
        <v>744</v>
      </c>
      <c r="R24" s="1" t="s">
        <v>890</v>
      </c>
      <c r="S24" s="1" t="s">
        <v>746</v>
      </c>
      <c r="T24" s="1" t="s">
        <v>747</v>
      </c>
      <c r="U24" s="1" t="s">
        <v>748</v>
      </c>
      <c r="V24" s="1" t="s">
        <v>811</v>
      </c>
    </row>
    <row r="25" s="1" customFormat="1" spans="1:22">
      <c r="A25" s="3">
        <v>999223257719927</v>
      </c>
      <c r="B25" s="1" t="s">
        <v>733</v>
      </c>
      <c r="C25" s="1" t="s">
        <v>891</v>
      </c>
      <c r="D25" s="1" t="s">
        <v>892</v>
      </c>
      <c r="E25" s="1" t="s">
        <v>893</v>
      </c>
      <c r="F25" s="1" t="s">
        <v>733</v>
      </c>
      <c r="G25" s="1" t="s">
        <v>737</v>
      </c>
      <c r="H25" s="1" t="s">
        <v>738</v>
      </c>
      <c r="I25" s="1" t="s">
        <v>894</v>
      </c>
      <c r="J25" s="1" t="s">
        <v>30</v>
      </c>
      <c r="K25" s="1" t="s">
        <v>895</v>
      </c>
      <c r="L25" s="1" t="s">
        <v>895</v>
      </c>
      <c r="M25" s="1" t="s">
        <v>741</v>
      </c>
      <c r="N25" s="1" t="s">
        <v>741</v>
      </c>
      <c r="O25" s="1" t="s">
        <v>742</v>
      </c>
      <c r="P25" s="1" t="s">
        <v>743</v>
      </c>
      <c r="Q25" s="1" t="s">
        <v>744</v>
      </c>
      <c r="R25" s="1" t="s">
        <v>896</v>
      </c>
      <c r="S25" s="1" t="s">
        <v>746</v>
      </c>
      <c r="T25" s="1" t="s">
        <v>747</v>
      </c>
      <c r="U25" s="1" t="s">
        <v>748</v>
      </c>
      <c r="V25" s="1" t="s">
        <v>897</v>
      </c>
    </row>
    <row r="26" s="1" customFormat="1" spans="1:22">
      <c r="A26" s="3">
        <v>999223256178444</v>
      </c>
      <c r="B26" s="1" t="s">
        <v>733</v>
      </c>
      <c r="C26" s="1" t="s">
        <v>898</v>
      </c>
      <c r="D26" s="1" t="s">
        <v>899</v>
      </c>
      <c r="E26" s="1" t="s">
        <v>900</v>
      </c>
      <c r="F26" s="1" t="s">
        <v>733</v>
      </c>
      <c r="G26" s="1" t="s">
        <v>737</v>
      </c>
      <c r="H26" s="1" t="s">
        <v>738</v>
      </c>
      <c r="I26" s="1" t="s">
        <v>901</v>
      </c>
      <c r="J26" s="1" t="s">
        <v>30</v>
      </c>
      <c r="K26" s="1" t="s">
        <v>902</v>
      </c>
      <c r="L26" s="1" t="s">
        <v>902</v>
      </c>
      <c r="M26" s="1" t="s">
        <v>741</v>
      </c>
      <c r="N26" s="1" t="s">
        <v>741</v>
      </c>
      <c r="O26" s="1" t="s">
        <v>742</v>
      </c>
      <c r="P26" s="1" t="s">
        <v>743</v>
      </c>
      <c r="Q26" s="1" t="s">
        <v>744</v>
      </c>
      <c r="R26" s="1" t="s">
        <v>903</v>
      </c>
      <c r="S26" s="1" t="s">
        <v>746</v>
      </c>
      <c r="T26" s="1" t="s">
        <v>747</v>
      </c>
      <c r="U26" s="1" t="s">
        <v>748</v>
      </c>
      <c r="V26" s="1" t="s">
        <v>811</v>
      </c>
    </row>
    <row r="27" s="1" customFormat="1" spans="1:22">
      <c r="A27" s="3">
        <v>999223256161114</v>
      </c>
      <c r="B27" s="1" t="s">
        <v>733</v>
      </c>
      <c r="C27" s="1" t="s">
        <v>904</v>
      </c>
      <c r="D27" s="1" t="s">
        <v>905</v>
      </c>
      <c r="E27" s="1" t="s">
        <v>906</v>
      </c>
      <c r="F27" s="1" t="s">
        <v>733</v>
      </c>
      <c r="G27" s="1" t="s">
        <v>737</v>
      </c>
      <c r="H27" s="1" t="s">
        <v>738</v>
      </c>
      <c r="I27" s="1" t="s">
        <v>907</v>
      </c>
      <c r="J27" s="1" t="s">
        <v>30</v>
      </c>
      <c r="K27" s="1" t="s">
        <v>908</v>
      </c>
      <c r="L27" s="1" t="s">
        <v>908</v>
      </c>
      <c r="M27" s="1" t="s">
        <v>741</v>
      </c>
      <c r="N27" s="1" t="s">
        <v>741</v>
      </c>
      <c r="O27" s="1" t="s">
        <v>742</v>
      </c>
      <c r="P27" s="1" t="s">
        <v>743</v>
      </c>
      <c r="Q27" s="1" t="s">
        <v>744</v>
      </c>
      <c r="R27" s="1" t="s">
        <v>909</v>
      </c>
      <c r="S27" s="1" t="s">
        <v>746</v>
      </c>
      <c r="T27" s="1" t="s">
        <v>747</v>
      </c>
      <c r="U27" s="1" t="s">
        <v>748</v>
      </c>
      <c r="V27" s="1" t="s">
        <v>811</v>
      </c>
    </row>
    <row r="28" s="1" customFormat="1" spans="1:22">
      <c r="A28" s="3">
        <v>999223255574335</v>
      </c>
      <c r="B28" s="1" t="s">
        <v>733</v>
      </c>
      <c r="C28" s="1" t="s">
        <v>910</v>
      </c>
      <c r="D28" s="1" t="s">
        <v>911</v>
      </c>
      <c r="E28" s="1" t="s">
        <v>912</v>
      </c>
      <c r="F28" s="1" t="s">
        <v>733</v>
      </c>
      <c r="G28" s="1" t="s">
        <v>737</v>
      </c>
      <c r="H28" s="1" t="s">
        <v>738</v>
      </c>
      <c r="I28" s="1" t="s">
        <v>913</v>
      </c>
      <c r="J28" s="1" t="s">
        <v>30</v>
      </c>
      <c r="K28" s="1" t="s">
        <v>914</v>
      </c>
      <c r="L28" s="1" t="s">
        <v>914</v>
      </c>
      <c r="M28" s="1" t="s">
        <v>741</v>
      </c>
      <c r="N28" s="1" t="s">
        <v>741</v>
      </c>
      <c r="O28" s="1" t="s">
        <v>742</v>
      </c>
      <c r="P28" s="1" t="s">
        <v>743</v>
      </c>
      <c r="Q28" s="1" t="s">
        <v>744</v>
      </c>
      <c r="R28" s="1" t="s">
        <v>915</v>
      </c>
      <c r="S28" s="1" t="s">
        <v>746</v>
      </c>
      <c r="T28" s="1" t="s">
        <v>747</v>
      </c>
      <c r="U28" s="1" t="s">
        <v>748</v>
      </c>
      <c r="V28" s="1" t="s">
        <v>777</v>
      </c>
    </row>
    <row r="29" s="1" customFormat="1" spans="1:22">
      <c r="A29" s="3">
        <v>999223255386590</v>
      </c>
      <c r="B29" s="1" t="s">
        <v>733</v>
      </c>
      <c r="C29" s="1" t="s">
        <v>916</v>
      </c>
      <c r="D29" s="1" t="s">
        <v>917</v>
      </c>
      <c r="E29" s="1" t="s">
        <v>918</v>
      </c>
      <c r="F29" s="1" t="s">
        <v>733</v>
      </c>
      <c r="G29" s="1" t="s">
        <v>737</v>
      </c>
      <c r="H29" s="1" t="s">
        <v>738</v>
      </c>
      <c r="I29" s="1" t="s">
        <v>919</v>
      </c>
      <c r="J29" s="1" t="s">
        <v>30</v>
      </c>
      <c r="K29" s="1" t="s">
        <v>920</v>
      </c>
      <c r="L29" s="1" t="s">
        <v>920</v>
      </c>
      <c r="M29" s="1" t="s">
        <v>741</v>
      </c>
      <c r="N29" s="1" t="s">
        <v>741</v>
      </c>
      <c r="O29" s="1" t="s">
        <v>742</v>
      </c>
      <c r="P29" s="1" t="s">
        <v>743</v>
      </c>
      <c r="Q29" s="1" t="s">
        <v>744</v>
      </c>
      <c r="R29" s="1" t="s">
        <v>921</v>
      </c>
      <c r="S29" s="1" t="s">
        <v>746</v>
      </c>
      <c r="T29" s="1" t="s">
        <v>747</v>
      </c>
      <c r="U29" s="1" t="s">
        <v>748</v>
      </c>
      <c r="V29" s="1" t="s">
        <v>784</v>
      </c>
    </row>
    <row r="30" s="1" customFormat="1" spans="1:22">
      <c r="A30" s="3">
        <v>999223255000591</v>
      </c>
      <c r="B30" s="1" t="s">
        <v>733</v>
      </c>
      <c r="C30" s="1" t="s">
        <v>922</v>
      </c>
      <c r="D30" s="1" t="s">
        <v>923</v>
      </c>
      <c r="E30" s="1" t="s">
        <v>924</v>
      </c>
      <c r="F30" s="1" t="s">
        <v>733</v>
      </c>
      <c r="G30" s="1" t="s">
        <v>737</v>
      </c>
      <c r="H30" s="1" t="s">
        <v>738</v>
      </c>
      <c r="I30" s="1" t="s">
        <v>925</v>
      </c>
      <c r="J30" s="1" t="s">
        <v>30</v>
      </c>
      <c r="K30" s="1" t="s">
        <v>926</v>
      </c>
      <c r="L30" s="1" t="s">
        <v>926</v>
      </c>
      <c r="M30" s="1" t="s">
        <v>741</v>
      </c>
      <c r="N30" s="1" t="s">
        <v>741</v>
      </c>
      <c r="O30" s="1" t="s">
        <v>742</v>
      </c>
      <c r="P30" s="1" t="s">
        <v>743</v>
      </c>
      <c r="Q30" s="1" t="s">
        <v>744</v>
      </c>
      <c r="R30" s="1" t="s">
        <v>927</v>
      </c>
      <c r="S30" s="1" t="s">
        <v>746</v>
      </c>
      <c r="T30" s="1" t="s">
        <v>747</v>
      </c>
      <c r="U30" s="1" t="s">
        <v>748</v>
      </c>
      <c r="V30" s="1" t="s">
        <v>928</v>
      </c>
    </row>
    <row r="31" s="1" customFormat="1" spans="1:22">
      <c r="A31" s="3">
        <v>999223254875627</v>
      </c>
      <c r="B31" s="1" t="s">
        <v>733</v>
      </c>
      <c r="C31" s="1" t="s">
        <v>929</v>
      </c>
      <c r="D31" s="1" t="s">
        <v>930</v>
      </c>
      <c r="E31" s="1" t="s">
        <v>931</v>
      </c>
      <c r="F31" s="1" t="s">
        <v>733</v>
      </c>
      <c r="G31" s="1" t="s">
        <v>737</v>
      </c>
      <c r="H31" s="1" t="s">
        <v>738</v>
      </c>
      <c r="I31" s="1" t="s">
        <v>932</v>
      </c>
      <c r="J31" s="1" t="s">
        <v>30</v>
      </c>
      <c r="K31" s="1" t="s">
        <v>933</v>
      </c>
      <c r="L31" s="1" t="s">
        <v>933</v>
      </c>
      <c r="M31" s="1" t="s">
        <v>741</v>
      </c>
      <c r="N31" s="1" t="s">
        <v>741</v>
      </c>
      <c r="O31" s="1" t="s">
        <v>742</v>
      </c>
      <c r="P31" s="1" t="s">
        <v>743</v>
      </c>
      <c r="Q31" s="1" t="s">
        <v>744</v>
      </c>
      <c r="R31" s="1" t="s">
        <v>934</v>
      </c>
      <c r="S31" s="1" t="s">
        <v>746</v>
      </c>
      <c r="T31" s="1" t="s">
        <v>747</v>
      </c>
      <c r="U31" s="1" t="s">
        <v>748</v>
      </c>
      <c r="V31" s="1" t="s">
        <v>804</v>
      </c>
    </row>
    <row r="32" s="1" customFormat="1" spans="1:22">
      <c r="A32" s="3">
        <v>999223251469803</v>
      </c>
      <c r="B32" s="1" t="s">
        <v>935</v>
      </c>
      <c r="C32" s="1" t="s">
        <v>936</v>
      </c>
      <c r="D32" s="1" t="s">
        <v>937</v>
      </c>
      <c r="E32" s="1" t="s">
        <v>938</v>
      </c>
      <c r="F32" s="1" t="s">
        <v>733</v>
      </c>
      <c r="G32" s="1" t="s">
        <v>737</v>
      </c>
      <c r="H32" s="1" t="s">
        <v>738</v>
      </c>
      <c r="I32" s="1" t="s">
        <v>939</v>
      </c>
      <c r="J32" s="1" t="s">
        <v>30</v>
      </c>
      <c r="K32" s="1" t="s">
        <v>940</v>
      </c>
      <c r="L32" s="1" t="s">
        <v>940</v>
      </c>
      <c r="M32" s="1" t="s">
        <v>741</v>
      </c>
      <c r="N32" s="1" t="s">
        <v>741</v>
      </c>
      <c r="O32" s="1" t="s">
        <v>742</v>
      </c>
      <c r="P32" s="1" t="s">
        <v>743</v>
      </c>
      <c r="Q32" s="1" t="s">
        <v>744</v>
      </c>
      <c r="R32" s="1" t="s">
        <v>941</v>
      </c>
      <c r="S32" s="1" t="s">
        <v>746</v>
      </c>
      <c r="T32" s="1" t="s">
        <v>747</v>
      </c>
      <c r="U32" s="1" t="s">
        <v>748</v>
      </c>
      <c r="V32" s="1" t="s">
        <v>770</v>
      </c>
    </row>
    <row r="33" s="1" customFormat="1" spans="1:22">
      <c r="A33" s="3">
        <v>999223251281101</v>
      </c>
      <c r="B33" s="1" t="s">
        <v>935</v>
      </c>
      <c r="C33" s="1" t="s">
        <v>942</v>
      </c>
      <c r="D33" s="1" t="s">
        <v>943</v>
      </c>
      <c r="E33" s="1" t="s">
        <v>944</v>
      </c>
      <c r="F33" s="1" t="s">
        <v>733</v>
      </c>
      <c r="G33" s="1" t="s">
        <v>737</v>
      </c>
      <c r="H33" s="1" t="s">
        <v>738</v>
      </c>
      <c r="I33" s="1" t="s">
        <v>945</v>
      </c>
      <c r="J33" s="1" t="s">
        <v>30</v>
      </c>
      <c r="K33" s="1" t="s">
        <v>946</v>
      </c>
      <c r="L33" s="1" t="s">
        <v>946</v>
      </c>
      <c r="M33" s="1" t="s">
        <v>741</v>
      </c>
      <c r="N33" s="1" t="s">
        <v>741</v>
      </c>
      <c r="O33" s="1" t="s">
        <v>742</v>
      </c>
      <c r="P33" s="1" t="s">
        <v>743</v>
      </c>
      <c r="Q33" s="1" t="s">
        <v>744</v>
      </c>
      <c r="R33" s="1" t="s">
        <v>947</v>
      </c>
      <c r="S33" s="1" t="s">
        <v>746</v>
      </c>
      <c r="T33" s="1" t="s">
        <v>747</v>
      </c>
      <c r="U33" s="1" t="s">
        <v>748</v>
      </c>
      <c r="V33" s="1" t="s">
        <v>948</v>
      </c>
    </row>
    <row r="34" s="1" customFormat="1" spans="1:22">
      <c r="A34" s="3">
        <v>999223249593546</v>
      </c>
      <c r="B34" s="1" t="s">
        <v>935</v>
      </c>
      <c r="C34" s="1" t="s">
        <v>949</v>
      </c>
      <c r="D34" s="1" t="s">
        <v>950</v>
      </c>
      <c r="E34" s="1" t="s">
        <v>951</v>
      </c>
      <c r="F34" s="1" t="s">
        <v>733</v>
      </c>
      <c r="G34" s="1" t="s">
        <v>737</v>
      </c>
      <c r="H34" s="1" t="s">
        <v>738</v>
      </c>
      <c r="I34" s="1" t="s">
        <v>952</v>
      </c>
      <c r="J34" s="1" t="s">
        <v>30</v>
      </c>
      <c r="K34" s="1" t="s">
        <v>953</v>
      </c>
      <c r="L34" s="1" t="s">
        <v>953</v>
      </c>
      <c r="M34" s="1" t="s">
        <v>741</v>
      </c>
      <c r="N34" s="1" t="s">
        <v>741</v>
      </c>
      <c r="O34" s="1" t="s">
        <v>742</v>
      </c>
      <c r="P34" s="1" t="s">
        <v>743</v>
      </c>
      <c r="Q34" s="1" t="s">
        <v>744</v>
      </c>
      <c r="R34" s="1" t="s">
        <v>954</v>
      </c>
      <c r="S34" s="1" t="s">
        <v>746</v>
      </c>
      <c r="T34" s="1" t="s">
        <v>747</v>
      </c>
      <c r="U34" s="1" t="s">
        <v>748</v>
      </c>
      <c r="V34" s="1" t="s">
        <v>811</v>
      </c>
    </row>
    <row r="35" s="1" customFormat="1" spans="1:22">
      <c r="A35" s="3">
        <v>999223249417504</v>
      </c>
      <c r="B35" s="1" t="s">
        <v>935</v>
      </c>
      <c r="C35" s="1" t="s">
        <v>955</v>
      </c>
      <c r="D35" s="1" t="s">
        <v>956</v>
      </c>
      <c r="E35" s="1" t="s">
        <v>957</v>
      </c>
      <c r="F35" s="1" t="s">
        <v>733</v>
      </c>
      <c r="G35" s="1" t="s">
        <v>737</v>
      </c>
      <c r="H35" s="1" t="s">
        <v>738</v>
      </c>
      <c r="I35" s="1" t="s">
        <v>958</v>
      </c>
      <c r="J35" s="1" t="s">
        <v>30</v>
      </c>
      <c r="K35" s="1" t="s">
        <v>959</v>
      </c>
      <c r="L35" s="1" t="s">
        <v>959</v>
      </c>
      <c r="M35" s="1" t="s">
        <v>741</v>
      </c>
      <c r="N35" s="1" t="s">
        <v>741</v>
      </c>
      <c r="O35" s="1" t="s">
        <v>742</v>
      </c>
      <c r="P35" s="1" t="s">
        <v>743</v>
      </c>
      <c r="Q35" s="1" t="s">
        <v>744</v>
      </c>
      <c r="R35" s="1" t="s">
        <v>960</v>
      </c>
      <c r="S35" s="1" t="s">
        <v>746</v>
      </c>
      <c r="T35" s="1" t="s">
        <v>747</v>
      </c>
      <c r="U35" s="1" t="s">
        <v>748</v>
      </c>
      <c r="V35" s="1" t="s">
        <v>811</v>
      </c>
    </row>
    <row r="36" s="1" customFormat="1" spans="1:22">
      <c r="A36" s="3">
        <v>999223246892506</v>
      </c>
      <c r="B36" s="1" t="s">
        <v>935</v>
      </c>
      <c r="C36" s="1" t="s">
        <v>961</v>
      </c>
      <c r="D36" s="1" t="s">
        <v>962</v>
      </c>
      <c r="E36" s="1" t="s">
        <v>963</v>
      </c>
      <c r="F36" s="1" t="s">
        <v>733</v>
      </c>
      <c r="G36" s="1" t="s">
        <v>737</v>
      </c>
      <c r="H36" s="1" t="s">
        <v>738</v>
      </c>
      <c r="I36" s="1" t="s">
        <v>964</v>
      </c>
      <c r="J36" s="1" t="s">
        <v>30</v>
      </c>
      <c r="K36" s="1" t="s">
        <v>965</v>
      </c>
      <c r="L36" s="1" t="s">
        <v>965</v>
      </c>
      <c r="M36" s="1" t="s">
        <v>741</v>
      </c>
      <c r="N36" s="1" t="s">
        <v>741</v>
      </c>
      <c r="O36" s="1" t="s">
        <v>742</v>
      </c>
      <c r="P36" s="1" t="s">
        <v>743</v>
      </c>
      <c r="Q36" s="1" t="s">
        <v>744</v>
      </c>
      <c r="R36" s="1" t="s">
        <v>966</v>
      </c>
      <c r="S36" s="1" t="s">
        <v>746</v>
      </c>
      <c r="T36" s="1" t="s">
        <v>747</v>
      </c>
      <c r="U36" s="1" t="s">
        <v>748</v>
      </c>
      <c r="V36" s="1" t="s">
        <v>777</v>
      </c>
    </row>
    <row r="37" s="1" customFormat="1" spans="1:22">
      <c r="A37" s="3">
        <v>999223246448142</v>
      </c>
      <c r="B37" s="1" t="s">
        <v>935</v>
      </c>
      <c r="C37" s="1" t="s">
        <v>967</v>
      </c>
      <c r="D37" s="1" t="s">
        <v>968</v>
      </c>
      <c r="E37" s="1" t="s">
        <v>969</v>
      </c>
      <c r="F37" s="1" t="s">
        <v>733</v>
      </c>
      <c r="G37" s="1" t="s">
        <v>737</v>
      </c>
      <c r="H37" s="1" t="s">
        <v>738</v>
      </c>
      <c r="I37" s="1" t="s">
        <v>970</v>
      </c>
      <c r="J37" s="1" t="s">
        <v>30</v>
      </c>
      <c r="K37" s="1" t="s">
        <v>795</v>
      </c>
      <c r="L37" s="1" t="s">
        <v>795</v>
      </c>
      <c r="M37" s="1" t="s">
        <v>741</v>
      </c>
      <c r="N37" s="1" t="s">
        <v>741</v>
      </c>
      <c r="O37" s="1" t="s">
        <v>742</v>
      </c>
      <c r="P37" s="1" t="s">
        <v>743</v>
      </c>
      <c r="Q37" s="1" t="s">
        <v>744</v>
      </c>
      <c r="R37" s="1" t="s">
        <v>971</v>
      </c>
      <c r="S37" s="1" t="s">
        <v>746</v>
      </c>
      <c r="T37" s="1" t="s">
        <v>747</v>
      </c>
      <c r="U37" s="1" t="s">
        <v>748</v>
      </c>
      <c r="V37" s="1" t="s">
        <v>972</v>
      </c>
    </row>
    <row r="38" s="1" customFormat="1" spans="1:22">
      <c r="A38" s="3">
        <v>999223246242674</v>
      </c>
      <c r="B38" s="1" t="s">
        <v>935</v>
      </c>
      <c r="C38" s="1" t="s">
        <v>973</v>
      </c>
      <c r="D38" s="1" t="s">
        <v>974</v>
      </c>
      <c r="E38" s="1" t="s">
        <v>975</v>
      </c>
      <c r="F38" s="1" t="s">
        <v>733</v>
      </c>
      <c r="G38" s="1" t="s">
        <v>737</v>
      </c>
      <c r="H38" s="1" t="s">
        <v>738</v>
      </c>
      <c r="I38" s="1" t="s">
        <v>976</v>
      </c>
      <c r="J38" s="1" t="s">
        <v>30</v>
      </c>
      <c r="K38" s="1" t="s">
        <v>977</v>
      </c>
      <c r="L38" s="1" t="s">
        <v>977</v>
      </c>
      <c r="M38" s="1" t="s">
        <v>741</v>
      </c>
      <c r="N38" s="1" t="s">
        <v>741</v>
      </c>
      <c r="O38" s="1" t="s">
        <v>742</v>
      </c>
      <c r="P38" s="1" t="s">
        <v>743</v>
      </c>
      <c r="Q38" s="1" t="s">
        <v>744</v>
      </c>
      <c r="R38" s="1" t="s">
        <v>978</v>
      </c>
      <c r="S38" s="1" t="s">
        <v>746</v>
      </c>
      <c r="T38" s="1" t="s">
        <v>747</v>
      </c>
      <c r="U38" s="1" t="s">
        <v>748</v>
      </c>
      <c r="V38" s="1" t="s">
        <v>811</v>
      </c>
    </row>
    <row r="39" s="1" customFormat="1" spans="1:22">
      <c r="A39" s="3">
        <v>999223245726892</v>
      </c>
      <c r="B39" s="1" t="s">
        <v>935</v>
      </c>
      <c r="C39" s="1" t="s">
        <v>979</v>
      </c>
      <c r="D39" s="1" t="s">
        <v>980</v>
      </c>
      <c r="E39" s="1" t="s">
        <v>981</v>
      </c>
      <c r="F39" s="1" t="s">
        <v>733</v>
      </c>
      <c r="G39" s="1" t="s">
        <v>737</v>
      </c>
      <c r="H39" s="1" t="s">
        <v>738</v>
      </c>
      <c r="I39" s="1" t="s">
        <v>982</v>
      </c>
      <c r="J39" s="1" t="s">
        <v>30</v>
      </c>
      <c r="K39" s="1" t="s">
        <v>983</v>
      </c>
      <c r="L39" s="1" t="s">
        <v>983</v>
      </c>
      <c r="M39" s="1" t="s">
        <v>741</v>
      </c>
      <c r="N39" s="1" t="s">
        <v>741</v>
      </c>
      <c r="O39" s="1" t="s">
        <v>742</v>
      </c>
      <c r="P39" s="1" t="s">
        <v>743</v>
      </c>
      <c r="Q39" s="1" t="s">
        <v>744</v>
      </c>
      <c r="R39" s="1" t="s">
        <v>984</v>
      </c>
      <c r="S39" s="1" t="s">
        <v>746</v>
      </c>
      <c r="T39" s="1" t="s">
        <v>747</v>
      </c>
      <c r="U39" s="1" t="s">
        <v>748</v>
      </c>
      <c r="V39" s="1" t="s">
        <v>811</v>
      </c>
    </row>
    <row r="40" s="1" customFormat="1" spans="1:22">
      <c r="A40" s="3">
        <v>999223244978894</v>
      </c>
      <c r="B40" s="1" t="s">
        <v>935</v>
      </c>
      <c r="C40" s="1" t="s">
        <v>985</v>
      </c>
      <c r="D40" s="1" t="s">
        <v>943</v>
      </c>
      <c r="E40" s="1" t="s">
        <v>986</v>
      </c>
      <c r="F40" s="1" t="s">
        <v>733</v>
      </c>
      <c r="G40" s="1" t="s">
        <v>737</v>
      </c>
      <c r="H40" s="1" t="s">
        <v>738</v>
      </c>
      <c r="I40" s="1" t="s">
        <v>987</v>
      </c>
      <c r="J40" s="1" t="s">
        <v>30</v>
      </c>
      <c r="K40" s="1" t="s">
        <v>988</v>
      </c>
      <c r="L40" s="1" t="s">
        <v>988</v>
      </c>
      <c r="M40" s="1" t="s">
        <v>741</v>
      </c>
      <c r="N40" s="1" t="s">
        <v>741</v>
      </c>
      <c r="O40" s="1" t="s">
        <v>742</v>
      </c>
      <c r="P40" s="1" t="s">
        <v>743</v>
      </c>
      <c r="Q40" s="1" t="s">
        <v>744</v>
      </c>
      <c r="R40" s="1" t="s">
        <v>989</v>
      </c>
      <c r="S40" s="1" t="s">
        <v>746</v>
      </c>
      <c r="T40" s="1" t="s">
        <v>747</v>
      </c>
      <c r="U40" s="1" t="s">
        <v>748</v>
      </c>
      <c r="V40" s="1" t="s">
        <v>948</v>
      </c>
    </row>
    <row r="41" s="1" customFormat="1" spans="1:22">
      <c r="A41" s="3">
        <v>999223241914775</v>
      </c>
      <c r="B41" s="1" t="s">
        <v>935</v>
      </c>
      <c r="C41" s="1" t="s">
        <v>990</v>
      </c>
      <c r="D41" s="1" t="s">
        <v>991</v>
      </c>
      <c r="E41" s="1" t="s">
        <v>992</v>
      </c>
      <c r="F41" s="1" t="s">
        <v>935</v>
      </c>
      <c r="G41" s="1" t="s">
        <v>737</v>
      </c>
      <c r="H41" s="1" t="s">
        <v>738</v>
      </c>
      <c r="I41" s="1" t="s">
        <v>993</v>
      </c>
      <c r="J41" s="1" t="s">
        <v>30</v>
      </c>
      <c r="K41" s="1" t="s">
        <v>994</v>
      </c>
      <c r="L41" s="1" t="s">
        <v>994</v>
      </c>
      <c r="M41" s="1" t="s">
        <v>741</v>
      </c>
      <c r="N41" s="1" t="s">
        <v>741</v>
      </c>
      <c r="O41" s="1" t="s">
        <v>742</v>
      </c>
      <c r="P41" s="1" t="s">
        <v>743</v>
      </c>
      <c r="Q41" s="1" t="s">
        <v>744</v>
      </c>
      <c r="R41" s="1" t="s">
        <v>995</v>
      </c>
      <c r="S41" s="1" t="s">
        <v>746</v>
      </c>
      <c r="T41" s="1" t="s">
        <v>747</v>
      </c>
      <c r="U41" s="1" t="s">
        <v>748</v>
      </c>
      <c r="V41" s="1" t="s">
        <v>811</v>
      </c>
    </row>
    <row r="42" s="1" customFormat="1" spans="1:22">
      <c r="A42" s="3">
        <v>999223239669794</v>
      </c>
      <c r="B42" s="1" t="s">
        <v>935</v>
      </c>
      <c r="C42" s="1" t="s">
        <v>996</v>
      </c>
      <c r="D42" s="1" t="s">
        <v>997</v>
      </c>
      <c r="E42" s="1" t="s">
        <v>998</v>
      </c>
      <c r="F42" s="1" t="s">
        <v>935</v>
      </c>
      <c r="G42" s="1" t="s">
        <v>737</v>
      </c>
      <c r="H42" s="1" t="s">
        <v>738</v>
      </c>
      <c r="I42" s="1" t="s">
        <v>999</v>
      </c>
      <c r="J42" s="1" t="s">
        <v>30</v>
      </c>
      <c r="K42" s="1" t="s">
        <v>1000</v>
      </c>
      <c r="L42" s="1" t="s">
        <v>1000</v>
      </c>
      <c r="M42" s="1" t="s">
        <v>741</v>
      </c>
      <c r="N42" s="1" t="s">
        <v>741</v>
      </c>
      <c r="O42" s="1" t="s">
        <v>742</v>
      </c>
      <c r="P42" s="1" t="s">
        <v>743</v>
      </c>
      <c r="Q42" s="1" t="s">
        <v>744</v>
      </c>
      <c r="R42" s="1" t="s">
        <v>1001</v>
      </c>
      <c r="S42" s="1" t="s">
        <v>746</v>
      </c>
      <c r="T42" s="1" t="s">
        <v>747</v>
      </c>
      <c r="U42" s="1" t="s">
        <v>748</v>
      </c>
      <c r="V42" s="1" t="s">
        <v>784</v>
      </c>
    </row>
    <row r="43" s="1" customFormat="1" spans="1:22">
      <c r="A43" s="3">
        <v>999223238269650</v>
      </c>
      <c r="B43" s="1" t="s">
        <v>935</v>
      </c>
      <c r="C43" s="1" t="s">
        <v>1002</v>
      </c>
      <c r="D43" s="1" t="s">
        <v>1003</v>
      </c>
      <c r="E43" s="1" t="s">
        <v>1004</v>
      </c>
      <c r="F43" s="1" t="s">
        <v>733</v>
      </c>
      <c r="G43" s="1" t="s">
        <v>737</v>
      </c>
      <c r="H43" s="1" t="s">
        <v>738</v>
      </c>
      <c r="I43" s="1" t="s">
        <v>1005</v>
      </c>
      <c r="J43" s="1" t="s">
        <v>30</v>
      </c>
      <c r="K43" s="1" t="s">
        <v>1006</v>
      </c>
      <c r="L43" s="1" t="s">
        <v>1006</v>
      </c>
      <c r="M43" s="1" t="s">
        <v>741</v>
      </c>
      <c r="N43" s="1" t="s">
        <v>741</v>
      </c>
      <c r="O43" s="1" t="s">
        <v>742</v>
      </c>
      <c r="P43" s="1" t="s">
        <v>743</v>
      </c>
      <c r="Q43" s="1" t="s">
        <v>744</v>
      </c>
      <c r="R43" s="1" t="s">
        <v>1007</v>
      </c>
      <c r="S43" s="1" t="s">
        <v>746</v>
      </c>
      <c r="T43" s="1" t="s">
        <v>747</v>
      </c>
      <c r="U43" s="1" t="s">
        <v>748</v>
      </c>
      <c r="V43" s="1" t="s">
        <v>784</v>
      </c>
    </row>
    <row r="44" s="1" customFormat="1" spans="1:22">
      <c r="A44" s="3">
        <v>999223237730702</v>
      </c>
      <c r="B44" s="1" t="s">
        <v>935</v>
      </c>
      <c r="C44" s="1" t="s">
        <v>1008</v>
      </c>
      <c r="D44" s="1" t="s">
        <v>1009</v>
      </c>
      <c r="E44" s="1" t="s">
        <v>1010</v>
      </c>
      <c r="F44" s="1" t="s">
        <v>733</v>
      </c>
      <c r="G44" s="1" t="s">
        <v>737</v>
      </c>
      <c r="H44" s="1" t="s">
        <v>738</v>
      </c>
      <c r="I44" s="1" t="s">
        <v>1011</v>
      </c>
      <c r="J44" s="1" t="s">
        <v>30</v>
      </c>
      <c r="K44" s="1" t="s">
        <v>1012</v>
      </c>
      <c r="L44" s="1" t="s">
        <v>1012</v>
      </c>
      <c r="M44" s="1" t="s">
        <v>741</v>
      </c>
      <c r="N44" s="1" t="s">
        <v>741</v>
      </c>
      <c r="O44" s="1" t="s">
        <v>742</v>
      </c>
      <c r="P44" s="1" t="s">
        <v>743</v>
      </c>
      <c r="Q44" s="1" t="s">
        <v>744</v>
      </c>
      <c r="R44" s="1" t="s">
        <v>1013</v>
      </c>
      <c r="S44" s="1" t="s">
        <v>746</v>
      </c>
      <c r="T44" s="1" t="s">
        <v>747</v>
      </c>
      <c r="U44" s="1" t="s">
        <v>748</v>
      </c>
      <c r="V44" s="1" t="s">
        <v>811</v>
      </c>
    </row>
    <row r="45" s="1" customFormat="1" spans="1:22">
      <c r="A45" s="3">
        <v>999223237003354</v>
      </c>
      <c r="B45" s="1" t="s">
        <v>935</v>
      </c>
      <c r="C45" s="1" t="s">
        <v>1014</v>
      </c>
      <c r="D45" s="1" t="s">
        <v>880</v>
      </c>
      <c r="E45" s="1" t="s">
        <v>1015</v>
      </c>
      <c r="F45" s="1" t="s">
        <v>935</v>
      </c>
      <c r="G45" s="1" t="s">
        <v>737</v>
      </c>
      <c r="H45" s="1" t="s">
        <v>738</v>
      </c>
      <c r="I45" s="1" t="s">
        <v>1016</v>
      </c>
      <c r="J45" s="1" t="s">
        <v>30</v>
      </c>
      <c r="K45" s="1" t="s">
        <v>1017</v>
      </c>
      <c r="L45" s="1" t="s">
        <v>1017</v>
      </c>
      <c r="M45" s="1" t="s">
        <v>741</v>
      </c>
      <c r="N45" s="1" t="s">
        <v>741</v>
      </c>
      <c r="O45" s="1" t="s">
        <v>742</v>
      </c>
      <c r="P45" s="1" t="s">
        <v>743</v>
      </c>
      <c r="Q45" s="1" t="s">
        <v>744</v>
      </c>
      <c r="R45" s="1" t="s">
        <v>1018</v>
      </c>
      <c r="S45" s="1" t="s">
        <v>746</v>
      </c>
      <c r="T45" s="1" t="s">
        <v>747</v>
      </c>
      <c r="U45" s="1" t="s">
        <v>748</v>
      </c>
      <c r="V45" s="1" t="s">
        <v>811</v>
      </c>
    </row>
    <row r="46" s="1" customFormat="1" spans="1:22">
      <c r="A46" s="3">
        <v>999223233922255</v>
      </c>
      <c r="B46" s="1" t="s">
        <v>1019</v>
      </c>
      <c r="C46" s="1" t="s">
        <v>1020</v>
      </c>
      <c r="D46" s="1" t="s">
        <v>1021</v>
      </c>
      <c r="E46" s="1" t="s">
        <v>1022</v>
      </c>
      <c r="F46" s="1" t="s">
        <v>733</v>
      </c>
      <c r="G46" s="1" t="s">
        <v>737</v>
      </c>
      <c r="H46" s="1" t="s">
        <v>738</v>
      </c>
      <c r="I46" s="1" t="s">
        <v>1023</v>
      </c>
      <c r="J46" s="1" t="s">
        <v>30</v>
      </c>
      <c r="K46" s="1" t="s">
        <v>1024</v>
      </c>
      <c r="L46" s="1" t="s">
        <v>1024</v>
      </c>
      <c r="M46" s="1" t="s">
        <v>741</v>
      </c>
      <c r="N46" s="1" t="s">
        <v>741</v>
      </c>
      <c r="O46" s="1" t="s">
        <v>742</v>
      </c>
      <c r="P46" s="1" t="s">
        <v>743</v>
      </c>
      <c r="Q46" s="1" t="s">
        <v>744</v>
      </c>
      <c r="R46" s="1" t="s">
        <v>1025</v>
      </c>
      <c r="S46" s="1" t="s">
        <v>746</v>
      </c>
      <c r="T46" s="1" t="s">
        <v>747</v>
      </c>
      <c r="U46" s="1" t="s">
        <v>1026</v>
      </c>
      <c r="V46" s="1" t="s">
        <v>1027</v>
      </c>
    </row>
    <row r="47" s="1" customFormat="1" spans="1:22">
      <c r="A47" s="3">
        <v>999223233651781</v>
      </c>
      <c r="B47" s="1" t="s">
        <v>1019</v>
      </c>
      <c r="C47" s="1" t="s">
        <v>1028</v>
      </c>
      <c r="D47" s="1" t="s">
        <v>1029</v>
      </c>
      <c r="E47" s="1" t="s">
        <v>1030</v>
      </c>
      <c r="F47" s="1" t="s">
        <v>935</v>
      </c>
      <c r="G47" s="1" t="s">
        <v>737</v>
      </c>
      <c r="H47" s="1" t="s">
        <v>738</v>
      </c>
      <c r="I47" s="1" t="s">
        <v>1031</v>
      </c>
      <c r="J47" s="1" t="s">
        <v>30</v>
      </c>
      <c r="K47" s="1" t="s">
        <v>1032</v>
      </c>
      <c r="L47" s="1" t="s">
        <v>1032</v>
      </c>
      <c r="M47" s="1" t="s">
        <v>741</v>
      </c>
      <c r="N47" s="1" t="s">
        <v>741</v>
      </c>
      <c r="O47" s="1" t="s">
        <v>742</v>
      </c>
      <c r="P47" s="1" t="s">
        <v>743</v>
      </c>
      <c r="Q47" s="1" t="s">
        <v>744</v>
      </c>
      <c r="R47" s="1" t="s">
        <v>1033</v>
      </c>
      <c r="S47" s="1" t="s">
        <v>746</v>
      </c>
      <c r="T47" s="1" t="s">
        <v>747</v>
      </c>
      <c r="U47" s="1" t="s">
        <v>748</v>
      </c>
      <c r="V47" s="1" t="s">
        <v>1034</v>
      </c>
    </row>
    <row r="48" s="1" customFormat="1" spans="1:22">
      <c r="A48" s="3">
        <v>999223231126815</v>
      </c>
      <c r="B48" s="1" t="s">
        <v>1019</v>
      </c>
      <c r="C48" s="1" t="s">
        <v>1035</v>
      </c>
      <c r="D48" s="1" t="s">
        <v>1036</v>
      </c>
      <c r="E48" s="1" t="s">
        <v>1037</v>
      </c>
      <c r="F48" s="1" t="s">
        <v>733</v>
      </c>
      <c r="G48" s="1" t="s">
        <v>737</v>
      </c>
      <c r="H48" s="1" t="s">
        <v>738</v>
      </c>
      <c r="I48" s="1" t="s">
        <v>1038</v>
      </c>
      <c r="J48" s="1" t="s">
        <v>30</v>
      </c>
      <c r="K48" s="1" t="s">
        <v>1039</v>
      </c>
      <c r="L48" s="1" t="s">
        <v>1039</v>
      </c>
      <c r="M48" s="1" t="s">
        <v>741</v>
      </c>
      <c r="N48" s="1" t="s">
        <v>741</v>
      </c>
      <c r="O48" s="1" t="s">
        <v>742</v>
      </c>
      <c r="P48" s="1" t="s">
        <v>743</v>
      </c>
      <c r="Q48" s="1" t="s">
        <v>744</v>
      </c>
      <c r="R48" s="1" t="s">
        <v>1040</v>
      </c>
      <c r="S48" s="1" t="s">
        <v>746</v>
      </c>
      <c r="T48" s="1" t="s">
        <v>747</v>
      </c>
      <c r="U48" s="1" t="s">
        <v>748</v>
      </c>
      <c r="V48" s="1" t="s">
        <v>804</v>
      </c>
    </row>
    <row r="49" s="1" customFormat="1" spans="1:22">
      <c r="A49" s="3">
        <v>999223226024707</v>
      </c>
      <c r="B49" s="1" t="s">
        <v>1019</v>
      </c>
      <c r="C49" s="1" t="s">
        <v>1041</v>
      </c>
      <c r="D49" s="1" t="s">
        <v>1042</v>
      </c>
      <c r="E49" s="1" t="s">
        <v>1043</v>
      </c>
      <c r="F49" s="1" t="s">
        <v>935</v>
      </c>
      <c r="G49" s="1" t="s">
        <v>737</v>
      </c>
      <c r="H49" s="1" t="s">
        <v>738</v>
      </c>
      <c r="I49" s="1" t="s">
        <v>1044</v>
      </c>
      <c r="J49" s="1" t="s">
        <v>30</v>
      </c>
      <c r="K49" s="1" t="s">
        <v>1045</v>
      </c>
      <c r="L49" s="1" t="s">
        <v>1045</v>
      </c>
      <c r="M49" s="1" t="s">
        <v>741</v>
      </c>
      <c r="N49" s="1" t="s">
        <v>741</v>
      </c>
      <c r="O49" s="1" t="s">
        <v>742</v>
      </c>
      <c r="P49" s="1" t="s">
        <v>743</v>
      </c>
      <c r="Q49" s="1" t="s">
        <v>744</v>
      </c>
      <c r="R49" s="1" t="s">
        <v>1046</v>
      </c>
      <c r="S49" s="1" t="s">
        <v>746</v>
      </c>
      <c r="T49" s="1" t="s">
        <v>747</v>
      </c>
      <c r="U49" s="1" t="s">
        <v>748</v>
      </c>
      <c r="V49" s="1" t="s">
        <v>784</v>
      </c>
    </row>
    <row r="50" s="1" customFormat="1" spans="1:22">
      <c r="A50" s="3">
        <v>999223225858612</v>
      </c>
      <c r="B50" s="1" t="s">
        <v>1019</v>
      </c>
      <c r="C50" s="1" t="s">
        <v>1047</v>
      </c>
      <c r="D50" s="1" t="s">
        <v>1048</v>
      </c>
      <c r="E50" s="1" t="s">
        <v>1049</v>
      </c>
      <c r="F50" s="1" t="s">
        <v>935</v>
      </c>
      <c r="G50" s="1" t="s">
        <v>737</v>
      </c>
      <c r="H50" s="1" t="s">
        <v>738</v>
      </c>
      <c r="I50" s="1" t="s">
        <v>1050</v>
      </c>
      <c r="J50" s="1" t="s">
        <v>30</v>
      </c>
      <c r="K50" s="1" t="s">
        <v>1051</v>
      </c>
      <c r="L50" s="1" t="s">
        <v>1051</v>
      </c>
      <c r="M50" s="1" t="s">
        <v>741</v>
      </c>
      <c r="N50" s="1" t="s">
        <v>741</v>
      </c>
      <c r="O50" s="1" t="s">
        <v>742</v>
      </c>
      <c r="P50" s="1" t="s">
        <v>743</v>
      </c>
      <c r="Q50" s="1" t="s">
        <v>744</v>
      </c>
      <c r="R50" s="1" t="s">
        <v>1052</v>
      </c>
      <c r="S50" s="1" t="s">
        <v>746</v>
      </c>
      <c r="T50" s="1" t="s">
        <v>747</v>
      </c>
      <c r="U50" s="1" t="s">
        <v>748</v>
      </c>
      <c r="V50" s="1" t="s">
        <v>811</v>
      </c>
    </row>
    <row r="51" s="1" customFormat="1" spans="1:22">
      <c r="A51" s="3">
        <v>999223225166776</v>
      </c>
      <c r="B51" s="1" t="s">
        <v>1019</v>
      </c>
      <c r="C51" s="1" t="s">
        <v>1053</v>
      </c>
      <c r="D51" s="1" t="s">
        <v>1054</v>
      </c>
      <c r="E51" s="1" t="s">
        <v>1055</v>
      </c>
      <c r="F51" s="1" t="s">
        <v>733</v>
      </c>
      <c r="G51" s="1" t="s">
        <v>737</v>
      </c>
      <c r="H51" s="1" t="s">
        <v>738</v>
      </c>
      <c r="I51" s="1" t="s">
        <v>1056</v>
      </c>
      <c r="J51" s="1" t="s">
        <v>30</v>
      </c>
      <c r="K51" s="1" t="s">
        <v>1057</v>
      </c>
      <c r="L51" s="1" t="s">
        <v>1057</v>
      </c>
      <c r="M51" s="1" t="s">
        <v>741</v>
      </c>
      <c r="N51" s="1" t="s">
        <v>741</v>
      </c>
      <c r="O51" s="1" t="s">
        <v>742</v>
      </c>
      <c r="P51" s="1" t="s">
        <v>743</v>
      </c>
      <c r="Q51" s="1" t="s">
        <v>744</v>
      </c>
      <c r="R51" s="1" t="s">
        <v>1058</v>
      </c>
      <c r="S51" s="1" t="s">
        <v>746</v>
      </c>
      <c r="T51" s="1" t="s">
        <v>747</v>
      </c>
      <c r="U51" s="1" t="s">
        <v>748</v>
      </c>
      <c r="V51" s="1" t="s">
        <v>811</v>
      </c>
    </row>
    <row r="52" s="1" customFormat="1" spans="1:22">
      <c r="A52" s="3">
        <v>999223223801710</v>
      </c>
      <c r="B52" s="1" t="s">
        <v>1019</v>
      </c>
      <c r="C52" s="1" t="s">
        <v>1059</v>
      </c>
      <c r="D52" s="1" t="s">
        <v>1060</v>
      </c>
      <c r="E52" s="1" t="s">
        <v>1061</v>
      </c>
      <c r="F52" s="1" t="s">
        <v>733</v>
      </c>
      <c r="G52" s="1" t="s">
        <v>737</v>
      </c>
      <c r="H52" s="1" t="s">
        <v>738</v>
      </c>
      <c r="I52" s="1" t="s">
        <v>1062</v>
      </c>
      <c r="J52" s="1" t="s">
        <v>30</v>
      </c>
      <c r="K52" s="1" t="s">
        <v>1063</v>
      </c>
      <c r="L52" s="1" t="s">
        <v>1063</v>
      </c>
      <c r="M52" s="1" t="s">
        <v>741</v>
      </c>
      <c r="N52" s="1" t="s">
        <v>741</v>
      </c>
      <c r="O52" s="1" t="s">
        <v>742</v>
      </c>
      <c r="P52" s="1" t="s">
        <v>743</v>
      </c>
      <c r="Q52" s="1" t="s">
        <v>744</v>
      </c>
      <c r="R52" s="1" t="s">
        <v>1064</v>
      </c>
      <c r="S52" s="1" t="s">
        <v>746</v>
      </c>
      <c r="T52" s="1" t="s">
        <v>747</v>
      </c>
      <c r="U52" s="1" t="s">
        <v>748</v>
      </c>
      <c r="V52" s="1" t="s">
        <v>784</v>
      </c>
    </row>
    <row r="53" s="1" customFormat="1" spans="1:22">
      <c r="A53" s="3">
        <v>999223223634090</v>
      </c>
      <c r="B53" s="1" t="s">
        <v>1019</v>
      </c>
      <c r="C53" s="1" t="s">
        <v>1065</v>
      </c>
      <c r="D53" s="1" t="s">
        <v>1066</v>
      </c>
      <c r="E53" s="1" t="s">
        <v>1067</v>
      </c>
      <c r="F53" s="1" t="s">
        <v>733</v>
      </c>
      <c r="G53" s="1" t="s">
        <v>737</v>
      </c>
      <c r="H53" s="1" t="s">
        <v>738</v>
      </c>
      <c r="I53" s="1" t="s">
        <v>1068</v>
      </c>
      <c r="J53" s="1" t="s">
        <v>30</v>
      </c>
      <c r="K53" s="1" t="s">
        <v>1069</v>
      </c>
      <c r="L53" s="1" t="s">
        <v>1069</v>
      </c>
      <c r="M53" s="1" t="s">
        <v>741</v>
      </c>
      <c r="N53" s="1" t="s">
        <v>741</v>
      </c>
      <c r="O53" s="1" t="s">
        <v>742</v>
      </c>
      <c r="P53" s="1" t="s">
        <v>743</v>
      </c>
      <c r="Q53" s="1" t="s">
        <v>744</v>
      </c>
      <c r="R53" s="1" t="s">
        <v>1070</v>
      </c>
      <c r="S53" s="1" t="s">
        <v>746</v>
      </c>
      <c r="T53" s="1" t="s">
        <v>747</v>
      </c>
      <c r="U53" s="1" t="s">
        <v>748</v>
      </c>
      <c r="V53" s="1" t="s">
        <v>784</v>
      </c>
    </row>
    <row r="54" s="1" customFormat="1" spans="1:22">
      <c r="A54" s="3">
        <v>999223222096783</v>
      </c>
      <c r="B54" s="1" t="s">
        <v>1019</v>
      </c>
      <c r="C54" s="1" t="s">
        <v>1071</v>
      </c>
      <c r="D54" s="1" t="s">
        <v>1072</v>
      </c>
      <c r="E54" s="1" t="s">
        <v>1073</v>
      </c>
      <c r="F54" s="1" t="s">
        <v>935</v>
      </c>
      <c r="G54" s="1" t="s">
        <v>737</v>
      </c>
      <c r="H54" s="1" t="s">
        <v>738</v>
      </c>
      <c r="I54" s="1" t="s">
        <v>1074</v>
      </c>
      <c r="J54" s="1" t="s">
        <v>30</v>
      </c>
      <c r="K54" s="1" t="s">
        <v>1075</v>
      </c>
      <c r="L54" s="1" t="s">
        <v>1075</v>
      </c>
      <c r="M54" s="1" t="s">
        <v>741</v>
      </c>
      <c r="N54" s="1" t="s">
        <v>741</v>
      </c>
      <c r="O54" s="1" t="s">
        <v>742</v>
      </c>
      <c r="P54" s="1" t="s">
        <v>743</v>
      </c>
      <c r="Q54" s="1" t="s">
        <v>744</v>
      </c>
      <c r="R54" s="1" t="s">
        <v>1076</v>
      </c>
      <c r="S54" s="1" t="s">
        <v>746</v>
      </c>
      <c r="T54" s="1" t="s">
        <v>747</v>
      </c>
      <c r="U54" s="1" t="s">
        <v>748</v>
      </c>
      <c r="V54" s="1" t="s">
        <v>928</v>
      </c>
    </row>
    <row r="55" s="1" customFormat="1" spans="1:22">
      <c r="A55" s="3">
        <v>999223222065975</v>
      </c>
      <c r="B55" s="1" t="s">
        <v>1019</v>
      </c>
      <c r="C55" s="1" t="s">
        <v>1077</v>
      </c>
      <c r="D55" s="1" t="s">
        <v>1078</v>
      </c>
      <c r="E55" s="1" t="s">
        <v>1079</v>
      </c>
      <c r="F55" s="1" t="s">
        <v>733</v>
      </c>
      <c r="G55" s="1" t="s">
        <v>737</v>
      </c>
      <c r="H55" s="1" t="s">
        <v>738</v>
      </c>
      <c r="I55" s="1" t="s">
        <v>1080</v>
      </c>
      <c r="J55" s="1" t="s">
        <v>30</v>
      </c>
      <c r="K55" s="1" t="s">
        <v>1081</v>
      </c>
      <c r="L55" s="1" t="s">
        <v>1081</v>
      </c>
      <c r="M55" s="1" t="s">
        <v>741</v>
      </c>
      <c r="N55" s="1" t="s">
        <v>741</v>
      </c>
      <c r="O55" s="1" t="s">
        <v>742</v>
      </c>
      <c r="P55" s="1" t="s">
        <v>743</v>
      </c>
      <c r="Q55" s="1" t="s">
        <v>744</v>
      </c>
      <c r="R55" s="1" t="s">
        <v>1082</v>
      </c>
      <c r="S55" s="1" t="s">
        <v>746</v>
      </c>
      <c r="T55" s="1" t="s">
        <v>747</v>
      </c>
      <c r="U55" s="1" t="s">
        <v>748</v>
      </c>
      <c r="V55" s="1" t="s">
        <v>1083</v>
      </c>
    </row>
    <row r="56" s="1" customFormat="1" spans="1:22">
      <c r="A56" s="3">
        <v>999223221813418</v>
      </c>
      <c r="B56" s="1" t="s">
        <v>1019</v>
      </c>
      <c r="C56" s="1" t="s">
        <v>1084</v>
      </c>
      <c r="D56" s="1" t="s">
        <v>1085</v>
      </c>
      <c r="E56" s="1" t="s">
        <v>1086</v>
      </c>
      <c r="F56" s="1" t="s">
        <v>1019</v>
      </c>
      <c r="G56" s="1" t="s">
        <v>737</v>
      </c>
      <c r="H56" s="1" t="s">
        <v>738</v>
      </c>
      <c r="I56" s="1" t="s">
        <v>1087</v>
      </c>
      <c r="J56" s="1" t="s">
        <v>30</v>
      </c>
      <c r="K56" s="1" t="s">
        <v>1088</v>
      </c>
      <c r="L56" s="1" t="s">
        <v>1088</v>
      </c>
      <c r="M56" s="1" t="s">
        <v>741</v>
      </c>
      <c r="N56" s="1" t="s">
        <v>741</v>
      </c>
      <c r="O56" s="1" t="s">
        <v>742</v>
      </c>
      <c r="P56" s="1" t="s">
        <v>743</v>
      </c>
      <c r="Q56" s="1" t="s">
        <v>744</v>
      </c>
      <c r="R56" s="1" t="s">
        <v>1089</v>
      </c>
      <c r="S56" s="1" t="s">
        <v>746</v>
      </c>
      <c r="T56" s="1" t="s">
        <v>747</v>
      </c>
      <c r="U56" s="1" t="s">
        <v>748</v>
      </c>
      <c r="V56" s="1" t="s">
        <v>1090</v>
      </c>
    </row>
    <row r="57" s="1" customFormat="1" spans="1:22">
      <c r="A57" s="3">
        <v>999223217629577</v>
      </c>
      <c r="B57" s="1" t="s">
        <v>1091</v>
      </c>
      <c r="C57" s="1" t="s">
        <v>1092</v>
      </c>
      <c r="D57" s="1" t="s">
        <v>1093</v>
      </c>
      <c r="E57" s="1" t="s">
        <v>1094</v>
      </c>
      <c r="F57" s="1" t="s">
        <v>1019</v>
      </c>
      <c r="G57" s="1" t="s">
        <v>737</v>
      </c>
      <c r="H57" s="1" t="s">
        <v>738</v>
      </c>
      <c r="I57" s="1" t="s">
        <v>1095</v>
      </c>
      <c r="J57" s="1" t="s">
        <v>30</v>
      </c>
      <c r="K57" s="1" t="s">
        <v>1096</v>
      </c>
      <c r="L57" s="1" t="s">
        <v>1096</v>
      </c>
      <c r="M57" s="1" t="s">
        <v>741</v>
      </c>
      <c r="N57" s="1" t="s">
        <v>741</v>
      </c>
      <c r="O57" s="1" t="s">
        <v>742</v>
      </c>
      <c r="P57" s="1" t="s">
        <v>743</v>
      </c>
      <c r="Q57" s="1" t="s">
        <v>744</v>
      </c>
      <c r="R57" s="1" t="s">
        <v>1097</v>
      </c>
      <c r="S57" s="1" t="s">
        <v>746</v>
      </c>
      <c r="T57" s="1" t="s">
        <v>747</v>
      </c>
      <c r="U57" s="1" t="s">
        <v>748</v>
      </c>
      <c r="V57" s="1" t="s">
        <v>1098</v>
      </c>
    </row>
    <row r="58" s="1" customFormat="1" spans="1:22">
      <c r="A58" s="3">
        <v>999223217575258</v>
      </c>
      <c r="B58" s="1" t="s">
        <v>1091</v>
      </c>
      <c r="C58" s="1" t="s">
        <v>1099</v>
      </c>
      <c r="D58" s="1" t="s">
        <v>1100</v>
      </c>
      <c r="E58" s="1" t="s">
        <v>1101</v>
      </c>
      <c r="F58" s="1" t="s">
        <v>1091</v>
      </c>
      <c r="G58" s="1" t="s">
        <v>737</v>
      </c>
      <c r="H58" s="1" t="s">
        <v>738</v>
      </c>
      <c r="I58" s="1" t="s">
        <v>1102</v>
      </c>
      <c r="J58" s="1" t="s">
        <v>30</v>
      </c>
      <c r="K58" s="1" t="s">
        <v>1103</v>
      </c>
      <c r="L58" s="1" t="s">
        <v>1103</v>
      </c>
      <c r="M58" s="1" t="s">
        <v>741</v>
      </c>
      <c r="N58" s="1" t="s">
        <v>741</v>
      </c>
      <c r="O58" s="1" t="s">
        <v>742</v>
      </c>
      <c r="P58" s="1" t="s">
        <v>743</v>
      </c>
      <c r="Q58" s="1" t="s">
        <v>744</v>
      </c>
      <c r="R58" s="1" t="s">
        <v>1104</v>
      </c>
      <c r="S58" s="1" t="s">
        <v>746</v>
      </c>
      <c r="T58" s="1" t="s">
        <v>747</v>
      </c>
      <c r="U58" s="1" t="s">
        <v>748</v>
      </c>
      <c r="V58" s="1" t="s">
        <v>777</v>
      </c>
    </row>
    <row r="59" s="1" customFormat="1" spans="1:22">
      <c r="A59" s="3">
        <v>999223215952775</v>
      </c>
      <c r="B59" s="1" t="s">
        <v>1091</v>
      </c>
      <c r="C59" s="1" t="s">
        <v>1105</v>
      </c>
      <c r="D59" s="1" t="s">
        <v>930</v>
      </c>
      <c r="E59" s="1" t="s">
        <v>1106</v>
      </c>
      <c r="F59" s="1" t="s">
        <v>1019</v>
      </c>
      <c r="G59" s="1" t="s">
        <v>737</v>
      </c>
      <c r="H59" s="1" t="s">
        <v>738</v>
      </c>
      <c r="I59" s="1" t="s">
        <v>1107</v>
      </c>
      <c r="J59" s="1" t="s">
        <v>30</v>
      </c>
      <c r="K59" s="1" t="s">
        <v>1108</v>
      </c>
      <c r="L59" s="1" t="s">
        <v>1108</v>
      </c>
      <c r="M59" s="1" t="s">
        <v>741</v>
      </c>
      <c r="N59" s="1" t="s">
        <v>741</v>
      </c>
      <c r="O59" s="1" t="s">
        <v>742</v>
      </c>
      <c r="P59" s="1" t="s">
        <v>743</v>
      </c>
      <c r="Q59" s="1" t="s">
        <v>744</v>
      </c>
      <c r="R59" s="1" t="s">
        <v>1109</v>
      </c>
      <c r="S59" s="1" t="s">
        <v>746</v>
      </c>
      <c r="T59" s="1" t="s">
        <v>747</v>
      </c>
      <c r="U59" s="1" t="s">
        <v>748</v>
      </c>
      <c r="V59" s="1" t="s">
        <v>804</v>
      </c>
    </row>
    <row r="60" s="1" customFormat="1" spans="1:22">
      <c r="A60" s="3">
        <v>999223210361802</v>
      </c>
      <c r="B60" s="1" t="s">
        <v>1091</v>
      </c>
      <c r="C60" s="1" t="s">
        <v>1110</v>
      </c>
      <c r="D60" s="1" t="s">
        <v>1111</v>
      </c>
      <c r="E60" s="1" t="s">
        <v>1112</v>
      </c>
      <c r="F60" s="1" t="s">
        <v>1091</v>
      </c>
      <c r="G60" s="1" t="s">
        <v>737</v>
      </c>
      <c r="H60" s="1" t="s">
        <v>738</v>
      </c>
      <c r="I60" s="1" t="s">
        <v>1113</v>
      </c>
      <c r="J60" s="1" t="s">
        <v>30</v>
      </c>
      <c r="K60" s="1" t="s">
        <v>1114</v>
      </c>
      <c r="L60" s="1" t="s">
        <v>1114</v>
      </c>
      <c r="M60" s="1" t="s">
        <v>741</v>
      </c>
      <c r="N60" s="1" t="s">
        <v>741</v>
      </c>
      <c r="O60" s="1" t="s">
        <v>742</v>
      </c>
      <c r="P60" s="1" t="s">
        <v>743</v>
      </c>
      <c r="Q60" s="1" t="s">
        <v>744</v>
      </c>
      <c r="R60" s="1" t="s">
        <v>1115</v>
      </c>
      <c r="S60" s="1" t="s">
        <v>746</v>
      </c>
      <c r="T60" s="1" t="s">
        <v>747</v>
      </c>
      <c r="U60" s="1" t="s">
        <v>748</v>
      </c>
      <c r="V60" s="1" t="s">
        <v>797</v>
      </c>
    </row>
    <row r="61" s="1" customFormat="1" spans="1:22">
      <c r="A61" s="3">
        <v>999223208094842</v>
      </c>
      <c r="B61" s="1" t="s">
        <v>1091</v>
      </c>
      <c r="C61" s="1" t="s">
        <v>1116</v>
      </c>
      <c r="D61" s="1" t="s">
        <v>1117</v>
      </c>
      <c r="E61" s="1" t="s">
        <v>1118</v>
      </c>
      <c r="F61" s="1" t="s">
        <v>733</v>
      </c>
      <c r="G61" s="1" t="s">
        <v>737</v>
      </c>
      <c r="H61" s="1" t="s">
        <v>738</v>
      </c>
      <c r="I61" s="1" t="s">
        <v>1119</v>
      </c>
      <c r="J61" s="1" t="s">
        <v>30</v>
      </c>
      <c r="K61" s="1" t="s">
        <v>1120</v>
      </c>
      <c r="L61" s="1" t="s">
        <v>1120</v>
      </c>
      <c r="M61" s="1" t="s">
        <v>741</v>
      </c>
      <c r="N61" s="1" t="s">
        <v>741</v>
      </c>
      <c r="O61" s="1" t="s">
        <v>742</v>
      </c>
      <c r="P61" s="1" t="s">
        <v>743</v>
      </c>
      <c r="Q61" s="1" t="s">
        <v>744</v>
      </c>
      <c r="R61" s="1" t="s">
        <v>1121</v>
      </c>
      <c r="S61" s="1" t="s">
        <v>746</v>
      </c>
      <c r="T61" s="1" t="s">
        <v>747</v>
      </c>
      <c r="U61" s="1" t="s">
        <v>748</v>
      </c>
      <c r="V61" s="1" t="s">
        <v>804</v>
      </c>
    </row>
    <row r="62" s="1" customFormat="1" spans="1:22">
      <c r="A62" s="3">
        <v>999223200167981</v>
      </c>
      <c r="B62" s="1" t="s">
        <v>1122</v>
      </c>
      <c r="C62" s="1" t="s">
        <v>1123</v>
      </c>
      <c r="D62" s="1" t="s">
        <v>1124</v>
      </c>
      <c r="E62" s="1" t="s">
        <v>1125</v>
      </c>
      <c r="F62" s="1" t="s">
        <v>733</v>
      </c>
      <c r="G62" s="1" t="s">
        <v>737</v>
      </c>
      <c r="H62" s="1" t="s">
        <v>738</v>
      </c>
      <c r="I62" s="1" t="s">
        <v>1126</v>
      </c>
      <c r="J62" s="1" t="s">
        <v>30</v>
      </c>
      <c r="K62" s="1" t="s">
        <v>1127</v>
      </c>
      <c r="L62" s="1" t="s">
        <v>1127</v>
      </c>
      <c r="M62" s="1" t="s">
        <v>741</v>
      </c>
      <c r="N62" s="1" t="s">
        <v>741</v>
      </c>
      <c r="O62" s="1" t="s">
        <v>742</v>
      </c>
      <c r="P62" s="1" t="s">
        <v>743</v>
      </c>
      <c r="Q62" s="1" t="s">
        <v>744</v>
      </c>
      <c r="R62" s="1" t="s">
        <v>1128</v>
      </c>
      <c r="S62" s="1" t="s">
        <v>746</v>
      </c>
      <c r="T62" s="1" t="s">
        <v>747</v>
      </c>
      <c r="U62" s="1" t="s">
        <v>748</v>
      </c>
      <c r="V62" s="1" t="s">
        <v>777</v>
      </c>
    </row>
    <row r="63" s="1" customFormat="1" spans="1:22">
      <c r="A63" s="3">
        <v>999223199219274</v>
      </c>
      <c r="B63" s="1" t="s">
        <v>1122</v>
      </c>
      <c r="C63" s="1" t="s">
        <v>1129</v>
      </c>
      <c r="D63" s="1" t="s">
        <v>1130</v>
      </c>
      <c r="E63" s="1" t="s">
        <v>1131</v>
      </c>
      <c r="F63" s="1" t="s">
        <v>1019</v>
      </c>
      <c r="G63" s="1" t="s">
        <v>737</v>
      </c>
      <c r="H63" s="1" t="s">
        <v>738</v>
      </c>
      <c r="I63" s="1" t="s">
        <v>1132</v>
      </c>
      <c r="J63" s="1" t="s">
        <v>30</v>
      </c>
      <c r="K63" s="1" t="s">
        <v>1133</v>
      </c>
      <c r="L63" s="1" t="s">
        <v>1133</v>
      </c>
      <c r="M63" s="1" t="s">
        <v>741</v>
      </c>
      <c r="N63" s="1" t="s">
        <v>741</v>
      </c>
      <c r="O63" s="1" t="s">
        <v>742</v>
      </c>
      <c r="P63" s="1" t="s">
        <v>743</v>
      </c>
      <c r="Q63" s="1" t="s">
        <v>744</v>
      </c>
      <c r="R63" s="1" t="s">
        <v>1134</v>
      </c>
      <c r="S63" s="1" t="s">
        <v>746</v>
      </c>
      <c r="T63" s="1" t="s">
        <v>747</v>
      </c>
      <c r="U63" s="1" t="s">
        <v>748</v>
      </c>
      <c r="V63" s="1" t="s">
        <v>1098</v>
      </c>
    </row>
    <row r="64" s="1" customFormat="1" spans="1:22">
      <c r="A64" s="3">
        <v>999223199185532</v>
      </c>
      <c r="B64" s="1" t="s">
        <v>1122</v>
      </c>
      <c r="C64" s="1" t="s">
        <v>1135</v>
      </c>
      <c r="D64" s="1" t="s">
        <v>1136</v>
      </c>
      <c r="E64" s="1" t="s">
        <v>1137</v>
      </c>
      <c r="F64" s="1" t="s">
        <v>935</v>
      </c>
      <c r="G64" s="1" t="s">
        <v>737</v>
      </c>
      <c r="H64" s="1" t="s">
        <v>738</v>
      </c>
      <c r="I64" s="1" t="s">
        <v>1138</v>
      </c>
      <c r="J64" s="1" t="s">
        <v>30</v>
      </c>
      <c r="K64" s="1" t="s">
        <v>1139</v>
      </c>
      <c r="L64" s="1" t="s">
        <v>1139</v>
      </c>
      <c r="M64" s="1" t="s">
        <v>741</v>
      </c>
      <c r="N64" s="1" t="s">
        <v>741</v>
      </c>
      <c r="O64" s="1" t="s">
        <v>742</v>
      </c>
      <c r="P64" s="1" t="s">
        <v>743</v>
      </c>
      <c r="Q64" s="1" t="s">
        <v>744</v>
      </c>
      <c r="R64" s="1" t="s">
        <v>1140</v>
      </c>
      <c r="S64" s="1" t="s">
        <v>746</v>
      </c>
      <c r="T64" s="1" t="s">
        <v>747</v>
      </c>
      <c r="U64" s="1" t="s">
        <v>748</v>
      </c>
      <c r="V64" s="1" t="s">
        <v>1098</v>
      </c>
    </row>
    <row r="65" s="1" customFormat="1" spans="1:22">
      <c r="A65" s="3">
        <v>999223198983088</v>
      </c>
      <c r="B65" s="1" t="s">
        <v>1122</v>
      </c>
      <c r="C65" s="1" t="s">
        <v>1141</v>
      </c>
      <c r="D65" s="1" t="s">
        <v>1142</v>
      </c>
      <c r="E65" s="1" t="s">
        <v>1143</v>
      </c>
      <c r="F65" s="1" t="s">
        <v>733</v>
      </c>
      <c r="G65" s="1" t="s">
        <v>737</v>
      </c>
      <c r="H65" s="1" t="s">
        <v>738</v>
      </c>
      <c r="I65" s="1" t="s">
        <v>1144</v>
      </c>
      <c r="J65" s="1" t="s">
        <v>30</v>
      </c>
      <c r="K65" s="1" t="s">
        <v>1145</v>
      </c>
      <c r="L65" s="1" t="s">
        <v>1145</v>
      </c>
      <c r="M65" s="1" t="s">
        <v>741</v>
      </c>
      <c r="N65" s="1" t="s">
        <v>741</v>
      </c>
      <c r="O65" s="1" t="s">
        <v>742</v>
      </c>
      <c r="P65" s="1" t="s">
        <v>743</v>
      </c>
      <c r="Q65" s="1" t="s">
        <v>744</v>
      </c>
      <c r="R65" s="1" t="s">
        <v>1146</v>
      </c>
      <c r="S65" s="1" t="s">
        <v>746</v>
      </c>
      <c r="T65" s="1" t="s">
        <v>747</v>
      </c>
      <c r="U65" s="1" t="s">
        <v>748</v>
      </c>
      <c r="V65" s="1" t="s">
        <v>756</v>
      </c>
    </row>
    <row r="66" s="1" customFormat="1" spans="1:22">
      <c r="A66" s="3">
        <v>999223195316487</v>
      </c>
      <c r="B66" s="1" t="s">
        <v>1122</v>
      </c>
      <c r="C66" s="1" t="s">
        <v>1147</v>
      </c>
      <c r="D66" s="1" t="s">
        <v>1148</v>
      </c>
      <c r="E66" s="1" t="s">
        <v>1149</v>
      </c>
      <c r="F66" s="1" t="s">
        <v>733</v>
      </c>
      <c r="G66" s="1" t="s">
        <v>737</v>
      </c>
      <c r="H66" s="1" t="s">
        <v>738</v>
      </c>
      <c r="I66" s="1" t="s">
        <v>1150</v>
      </c>
      <c r="J66" s="1" t="s">
        <v>30</v>
      </c>
      <c r="K66" s="1" t="s">
        <v>1151</v>
      </c>
      <c r="L66" s="1" t="s">
        <v>1151</v>
      </c>
      <c r="M66" s="1" t="s">
        <v>741</v>
      </c>
      <c r="N66" s="1" t="s">
        <v>741</v>
      </c>
      <c r="O66" s="1" t="s">
        <v>742</v>
      </c>
      <c r="P66" s="1" t="s">
        <v>743</v>
      </c>
      <c r="Q66" s="1" t="s">
        <v>744</v>
      </c>
      <c r="R66" s="1" t="s">
        <v>1152</v>
      </c>
      <c r="S66" s="1" t="s">
        <v>746</v>
      </c>
      <c r="T66" s="1" t="s">
        <v>747</v>
      </c>
      <c r="U66" s="1" t="s">
        <v>748</v>
      </c>
      <c r="V66" s="1" t="s">
        <v>784</v>
      </c>
    </row>
    <row r="67" s="1" customFormat="1" spans="1:22">
      <c r="A67" s="3">
        <v>999223192166235</v>
      </c>
      <c r="B67" s="1" t="s">
        <v>1122</v>
      </c>
      <c r="C67" s="1" t="s">
        <v>1153</v>
      </c>
      <c r="D67" s="1" t="s">
        <v>1154</v>
      </c>
      <c r="E67" s="1" t="s">
        <v>1155</v>
      </c>
      <c r="F67" s="1" t="s">
        <v>1019</v>
      </c>
      <c r="G67" s="1" t="s">
        <v>737</v>
      </c>
      <c r="H67" s="1" t="s">
        <v>738</v>
      </c>
      <c r="I67" s="1" t="s">
        <v>1156</v>
      </c>
      <c r="J67" s="1" t="s">
        <v>30</v>
      </c>
      <c r="K67" s="1" t="s">
        <v>1157</v>
      </c>
      <c r="L67" s="1" t="s">
        <v>1157</v>
      </c>
      <c r="M67" s="1" t="s">
        <v>741</v>
      </c>
      <c r="N67" s="1" t="s">
        <v>741</v>
      </c>
      <c r="O67" s="1" t="s">
        <v>742</v>
      </c>
      <c r="P67" s="1" t="s">
        <v>743</v>
      </c>
      <c r="Q67" s="1" t="s">
        <v>744</v>
      </c>
      <c r="R67" s="1" t="s">
        <v>1158</v>
      </c>
      <c r="S67" s="1" t="s">
        <v>746</v>
      </c>
      <c r="T67" s="1" t="s">
        <v>747</v>
      </c>
      <c r="U67" s="1" t="s">
        <v>748</v>
      </c>
      <c r="V67" s="1" t="s">
        <v>1159</v>
      </c>
    </row>
    <row r="68" s="1" customFormat="1" spans="1:22">
      <c r="A68" s="3">
        <v>999223191393122</v>
      </c>
      <c r="B68" s="1" t="s">
        <v>1122</v>
      </c>
      <c r="C68" s="1" t="s">
        <v>1160</v>
      </c>
      <c r="D68" s="1" t="s">
        <v>1161</v>
      </c>
      <c r="E68" s="1" t="s">
        <v>1162</v>
      </c>
      <c r="F68" s="1" t="s">
        <v>1019</v>
      </c>
      <c r="G68" s="1" t="s">
        <v>737</v>
      </c>
      <c r="H68" s="1" t="s">
        <v>738</v>
      </c>
      <c r="I68" s="1" t="s">
        <v>1163</v>
      </c>
      <c r="J68" s="1" t="s">
        <v>30</v>
      </c>
      <c r="K68" s="1" t="s">
        <v>1164</v>
      </c>
      <c r="L68" s="1" t="s">
        <v>1164</v>
      </c>
      <c r="M68" s="1" t="s">
        <v>741</v>
      </c>
      <c r="N68" s="1" t="s">
        <v>741</v>
      </c>
      <c r="O68" s="1" t="s">
        <v>742</v>
      </c>
      <c r="P68" s="1" t="s">
        <v>743</v>
      </c>
      <c r="Q68" s="1" t="s">
        <v>744</v>
      </c>
      <c r="R68" s="1" t="s">
        <v>1165</v>
      </c>
      <c r="S68" s="1" t="s">
        <v>746</v>
      </c>
      <c r="T68" s="1" t="s">
        <v>747</v>
      </c>
      <c r="U68" s="1" t="s">
        <v>748</v>
      </c>
      <c r="V68" s="1" t="s">
        <v>784</v>
      </c>
    </row>
    <row r="69" s="1" customFormat="1" spans="1:22">
      <c r="A69" s="3">
        <v>23190427842</v>
      </c>
      <c r="B69" s="1" t="s">
        <v>1122</v>
      </c>
      <c r="C69" s="1" t="s">
        <v>1166</v>
      </c>
      <c r="D69" s="1" t="s">
        <v>1100</v>
      </c>
      <c r="E69" s="1" t="s">
        <v>1167</v>
      </c>
      <c r="F69" s="1" t="s">
        <v>733</v>
      </c>
      <c r="G69" s="1" t="s">
        <v>737</v>
      </c>
      <c r="H69" s="1" t="s">
        <v>738</v>
      </c>
      <c r="I69" s="1" t="s">
        <v>1168</v>
      </c>
      <c r="J69" s="1" t="s">
        <v>30</v>
      </c>
      <c r="K69" s="1" t="s">
        <v>1169</v>
      </c>
      <c r="L69" s="1" t="s">
        <v>1169</v>
      </c>
      <c r="M69" s="1" t="s">
        <v>741</v>
      </c>
      <c r="N69" s="1" t="s">
        <v>741</v>
      </c>
      <c r="O69" s="1" t="s">
        <v>742</v>
      </c>
      <c r="P69" s="1" t="s">
        <v>743</v>
      </c>
      <c r="Q69" s="1" t="s">
        <v>744</v>
      </c>
      <c r="R69" s="1" t="s">
        <v>1170</v>
      </c>
      <c r="S69" s="1" t="s">
        <v>746</v>
      </c>
      <c r="T69" s="1" t="s">
        <v>747</v>
      </c>
      <c r="U69" s="1" t="s">
        <v>748</v>
      </c>
      <c r="V69" s="1" t="s">
        <v>777</v>
      </c>
    </row>
    <row r="70" s="1" customFormat="1" spans="1:22">
      <c r="A70" s="3">
        <v>999223190257238</v>
      </c>
      <c r="B70" s="1" t="s">
        <v>1122</v>
      </c>
      <c r="C70" s="1" t="s">
        <v>1171</v>
      </c>
      <c r="D70" s="1" t="s">
        <v>1172</v>
      </c>
      <c r="E70" s="1" t="s">
        <v>1173</v>
      </c>
      <c r="F70" s="1" t="s">
        <v>733</v>
      </c>
      <c r="G70" s="1" t="s">
        <v>737</v>
      </c>
      <c r="H70" s="1" t="s">
        <v>738</v>
      </c>
      <c r="I70" s="1" t="s">
        <v>1174</v>
      </c>
      <c r="J70" s="1" t="s">
        <v>30</v>
      </c>
      <c r="K70" s="1" t="s">
        <v>1175</v>
      </c>
      <c r="L70" s="1" t="s">
        <v>1175</v>
      </c>
      <c r="M70" s="1" t="s">
        <v>741</v>
      </c>
      <c r="N70" s="1" t="s">
        <v>741</v>
      </c>
      <c r="O70" s="1" t="s">
        <v>742</v>
      </c>
      <c r="P70" s="1" t="s">
        <v>743</v>
      </c>
      <c r="Q70" s="1" t="s">
        <v>744</v>
      </c>
      <c r="R70" s="1" t="s">
        <v>1176</v>
      </c>
      <c r="S70" s="1" t="s">
        <v>746</v>
      </c>
      <c r="T70" s="1" t="s">
        <v>747</v>
      </c>
      <c r="U70" s="1" t="s">
        <v>748</v>
      </c>
      <c r="V70" s="1" t="s">
        <v>784</v>
      </c>
    </row>
    <row r="71" s="1" customFormat="1" spans="1:22">
      <c r="A71" s="3">
        <v>999223177582822</v>
      </c>
      <c r="B71" s="1" t="s">
        <v>1177</v>
      </c>
      <c r="C71" s="1" t="s">
        <v>1178</v>
      </c>
      <c r="D71" s="1" t="s">
        <v>956</v>
      </c>
      <c r="E71" s="1" t="s">
        <v>1179</v>
      </c>
      <c r="F71" s="1" t="s">
        <v>935</v>
      </c>
      <c r="G71" s="1" t="s">
        <v>737</v>
      </c>
      <c r="H71" s="1" t="s">
        <v>738</v>
      </c>
      <c r="I71" s="1" t="s">
        <v>1180</v>
      </c>
      <c r="J71" s="1" t="s">
        <v>30</v>
      </c>
      <c r="K71" s="1" t="s">
        <v>1181</v>
      </c>
      <c r="L71" s="1" t="s">
        <v>1181</v>
      </c>
      <c r="M71" s="1" t="s">
        <v>741</v>
      </c>
      <c r="N71" s="1" t="s">
        <v>741</v>
      </c>
      <c r="O71" s="1" t="s">
        <v>742</v>
      </c>
      <c r="P71" s="1" t="s">
        <v>743</v>
      </c>
      <c r="Q71" s="1" t="s">
        <v>744</v>
      </c>
      <c r="R71" s="1" t="s">
        <v>1182</v>
      </c>
      <c r="S71" s="1" t="s">
        <v>746</v>
      </c>
      <c r="T71" s="1" t="s">
        <v>747</v>
      </c>
      <c r="U71" s="1" t="s">
        <v>748</v>
      </c>
      <c r="V71" s="1" t="s">
        <v>811</v>
      </c>
    </row>
    <row r="72" s="1" customFormat="1" spans="1:22">
      <c r="A72" s="3">
        <v>999223175124401</v>
      </c>
      <c r="B72" s="1" t="s">
        <v>1177</v>
      </c>
      <c r="C72" s="1" t="s">
        <v>1183</v>
      </c>
      <c r="D72" s="1" t="s">
        <v>1184</v>
      </c>
      <c r="E72" s="1" t="s">
        <v>1185</v>
      </c>
      <c r="F72" s="1" t="s">
        <v>1019</v>
      </c>
      <c r="G72" s="1" t="s">
        <v>737</v>
      </c>
      <c r="H72" s="1" t="s">
        <v>738</v>
      </c>
      <c r="I72" s="1" t="s">
        <v>1186</v>
      </c>
      <c r="J72" s="1" t="s">
        <v>30</v>
      </c>
      <c r="K72" s="1" t="s">
        <v>1187</v>
      </c>
      <c r="L72" s="1" t="s">
        <v>1187</v>
      </c>
      <c r="M72" s="1" t="s">
        <v>741</v>
      </c>
      <c r="N72" s="1" t="s">
        <v>741</v>
      </c>
      <c r="O72" s="1" t="s">
        <v>742</v>
      </c>
      <c r="P72" s="1" t="s">
        <v>743</v>
      </c>
      <c r="Q72" s="1" t="s">
        <v>744</v>
      </c>
      <c r="R72" s="1" t="s">
        <v>1188</v>
      </c>
      <c r="S72" s="1" t="s">
        <v>746</v>
      </c>
      <c r="T72" s="1" t="s">
        <v>747</v>
      </c>
      <c r="U72" s="1" t="s">
        <v>748</v>
      </c>
      <c r="V72" s="1" t="s">
        <v>928</v>
      </c>
    </row>
    <row r="73" s="1" customFormat="1" spans="1:22">
      <c r="A73" s="3">
        <v>999223175061010</v>
      </c>
      <c r="B73" s="1" t="s">
        <v>1177</v>
      </c>
      <c r="C73" s="1" t="s">
        <v>1189</v>
      </c>
      <c r="D73" s="1" t="s">
        <v>1190</v>
      </c>
      <c r="E73" s="1" t="s">
        <v>1191</v>
      </c>
      <c r="F73" s="1" t="s">
        <v>733</v>
      </c>
      <c r="G73" s="1" t="s">
        <v>737</v>
      </c>
      <c r="H73" s="1" t="s">
        <v>738</v>
      </c>
      <c r="I73" s="1" t="s">
        <v>1192</v>
      </c>
      <c r="J73" s="1" t="s">
        <v>30</v>
      </c>
      <c r="K73" s="1" t="s">
        <v>1193</v>
      </c>
      <c r="L73" s="1" t="s">
        <v>1193</v>
      </c>
      <c r="M73" s="1" t="s">
        <v>741</v>
      </c>
      <c r="N73" s="1" t="s">
        <v>741</v>
      </c>
      <c r="O73" s="1" t="s">
        <v>742</v>
      </c>
      <c r="P73" s="1" t="s">
        <v>743</v>
      </c>
      <c r="Q73" s="1" t="s">
        <v>744</v>
      </c>
      <c r="R73" s="1" t="s">
        <v>1194</v>
      </c>
      <c r="S73" s="1" t="s">
        <v>746</v>
      </c>
      <c r="T73" s="1" t="s">
        <v>747</v>
      </c>
      <c r="U73" s="1" t="s">
        <v>748</v>
      </c>
      <c r="V73" s="1" t="s">
        <v>928</v>
      </c>
    </row>
    <row r="74" s="1" customFormat="1" spans="1:22">
      <c r="A74" s="3">
        <v>999223171623067</v>
      </c>
      <c r="B74" s="1" t="s">
        <v>1195</v>
      </c>
      <c r="C74" s="1" t="s">
        <v>1196</v>
      </c>
      <c r="D74" s="1" t="s">
        <v>1197</v>
      </c>
      <c r="E74" s="1" t="s">
        <v>1198</v>
      </c>
      <c r="F74" s="1" t="s">
        <v>733</v>
      </c>
      <c r="G74" s="1" t="s">
        <v>737</v>
      </c>
      <c r="H74" s="1" t="s">
        <v>738</v>
      </c>
      <c r="I74" s="1" t="s">
        <v>1199</v>
      </c>
      <c r="J74" s="1" t="s">
        <v>30</v>
      </c>
      <c r="K74" s="1" t="s">
        <v>1200</v>
      </c>
      <c r="L74" s="1" t="s">
        <v>1200</v>
      </c>
      <c r="M74" s="1" t="s">
        <v>741</v>
      </c>
      <c r="N74" s="1" t="s">
        <v>741</v>
      </c>
      <c r="O74" s="1" t="s">
        <v>742</v>
      </c>
      <c r="P74" s="1" t="s">
        <v>743</v>
      </c>
      <c r="Q74" s="1" t="s">
        <v>744</v>
      </c>
      <c r="R74" s="1" t="s">
        <v>1201</v>
      </c>
      <c r="S74" s="1" t="s">
        <v>746</v>
      </c>
      <c r="T74" s="1" t="s">
        <v>747</v>
      </c>
      <c r="U74" s="1" t="s">
        <v>748</v>
      </c>
      <c r="V74" s="1" t="s">
        <v>1202</v>
      </c>
    </row>
    <row r="75" s="1" customFormat="1" spans="1:22">
      <c r="A75" s="3">
        <v>999223167796127</v>
      </c>
      <c r="B75" s="1" t="s">
        <v>1195</v>
      </c>
      <c r="C75" s="1" t="s">
        <v>1203</v>
      </c>
      <c r="D75" s="1" t="s">
        <v>1204</v>
      </c>
      <c r="E75" s="1" t="s">
        <v>1205</v>
      </c>
      <c r="F75" s="1" t="s">
        <v>1177</v>
      </c>
      <c r="G75" s="1" t="s">
        <v>737</v>
      </c>
      <c r="H75" s="1" t="s">
        <v>738</v>
      </c>
      <c r="I75" s="1" t="s">
        <v>1206</v>
      </c>
      <c r="J75" s="1" t="s">
        <v>30</v>
      </c>
      <c r="K75" s="1" t="s">
        <v>1207</v>
      </c>
      <c r="L75" s="1" t="s">
        <v>1207</v>
      </c>
      <c r="M75" s="1" t="s">
        <v>741</v>
      </c>
      <c r="N75" s="1" t="s">
        <v>741</v>
      </c>
      <c r="O75" s="1" t="s">
        <v>742</v>
      </c>
      <c r="P75" s="1" t="s">
        <v>743</v>
      </c>
      <c r="Q75" s="1" t="s">
        <v>744</v>
      </c>
      <c r="R75" s="1" t="s">
        <v>1208</v>
      </c>
      <c r="S75" s="1" t="s">
        <v>746</v>
      </c>
      <c r="T75" s="1" t="s">
        <v>747</v>
      </c>
      <c r="U75" s="1" t="s">
        <v>748</v>
      </c>
      <c r="V75" s="1" t="s">
        <v>811</v>
      </c>
    </row>
    <row r="76" s="1" customFormat="1" spans="1:22">
      <c r="A76" s="3">
        <v>999223167256218</v>
      </c>
      <c r="B76" s="1" t="s">
        <v>1195</v>
      </c>
      <c r="C76" s="1" t="s">
        <v>1209</v>
      </c>
      <c r="D76" s="1" t="s">
        <v>1210</v>
      </c>
      <c r="E76" s="1" t="s">
        <v>1211</v>
      </c>
      <c r="F76" s="1" t="s">
        <v>935</v>
      </c>
      <c r="G76" s="1" t="s">
        <v>737</v>
      </c>
      <c r="H76" s="1" t="s">
        <v>738</v>
      </c>
      <c r="I76" s="1" t="s">
        <v>1212</v>
      </c>
      <c r="J76" s="1" t="s">
        <v>30</v>
      </c>
      <c r="K76" s="1" t="s">
        <v>1213</v>
      </c>
      <c r="L76" s="1" t="s">
        <v>1213</v>
      </c>
      <c r="M76" s="1" t="s">
        <v>741</v>
      </c>
      <c r="N76" s="1" t="s">
        <v>741</v>
      </c>
      <c r="O76" s="1" t="s">
        <v>742</v>
      </c>
      <c r="P76" s="1" t="s">
        <v>743</v>
      </c>
      <c r="Q76" s="1" t="s">
        <v>744</v>
      </c>
      <c r="R76" s="1" t="s">
        <v>1214</v>
      </c>
      <c r="S76" s="1" t="s">
        <v>746</v>
      </c>
      <c r="T76" s="1" t="s">
        <v>747</v>
      </c>
      <c r="U76" s="1" t="s">
        <v>748</v>
      </c>
      <c r="V76" s="1" t="s">
        <v>811</v>
      </c>
    </row>
    <row r="77" s="1" customFormat="1" spans="1:22">
      <c r="A77" s="3">
        <v>999223164938943</v>
      </c>
      <c r="B77" s="1" t="s">
        <v>1195</v>
      </c>
      <c r="C77" s="1" t="s">
        <v>1215</v>
      </c>
      <c r="D77" s="1" t="s">
        <v>1216</v>
      </c>
      <c r="E77" s="1" t="s">
        <v>1217</v>
      </c>
      <c r="F77" s="1" t="s">
        <v>935</v>
      </c>
      <c r="G77" s="1" t="s">
        <v>737</v>
      </c>
      <c r="H77" s="1" t="s">
        <v>738</v>
      </c>
      <c r="I77" s="1" t="s">
        <v>1218</v>
      </c>
      <c r="J77" s="1" t="s">
        <v>30</v>
      </c>
      <c r="K77" s="1" t="s">
        <v>1219</v>
      </c>
      <c r="L77" s="1" t="s">
        <v>1219</v>
      </c>
      <c r="M77" s="1" t="s">
        <v>741</v>
      </c>
      <c r="N77" s="1" t="s">
        <v>741</v>
      </c>
      <c r="O77" s="1" t="s">
        <v>742</v>
      </c>
      <c r="P77" s="1" t="s">
        <v>743</v>
      </c>
      <c r="Q77" s="1" t="s">
        <v>744</v>
      </c>
      <c r="R77" s="1" t="s">
        <v>1220</v>
      </c>
      <c r="S77" s="1" t="s">
        <v>746</v>
      </c>
      <c r="T77" s="1" t="s">
        <v>747</v>
      </c>
      <c r="U77" s="1" t="s">
        <v>748</v>
      </c>
      <c r="V77" s="1" t="s">
        <v>784</v>
      </c>
    </row>
    <row r="78" s="1" customFormat="1" spans="1:22">
      <c r="A78" s="3">
        <v>999223164193501</v>
      </c>
      <c r="B78" s="1" t="s">
        <v>1195</v>
      </c>
      <c r="C78" s="1" t="s">
        <v>1221</v>
      </c>
      <c r="D78" s="1" t="s">
        <v>1222</v>
      </c>
      <c r="E78" s="1" t="s">
        <v>1223</v>
      </c>
      <c r="F78" s="1" t="s">
        <v>935</v>
      </c>
      <c r="G78" s="1" t="s">
        <v>737</v>
      </c>
      <c r="H78" s="1" t="s">
        <v>738</v>
      </c>
      <c r="I78" s="1" t="s">
        <v>1224</v>
      </c>
      <c r="J78" s="1" t="s">
        <v>30</v>
      </c>
      <c r="K78" s="1" t="s">
        <v>1225</v>
      </c>
      <c r="L78" s="1" t="s">
        <v>1225</v>
      </c>
      <c r="M78" s="1" t="s">
        <v>741</v>
      </c>
      <c r="N78" s="1" t="s">
        <v>741</v>
      </c>
      <c r="O78" s="1" t="s">
        <v>742</v>
      </c>
      <c r="P78" s="1" t="s">
        <v>743</v>
      </c>
      <c r="Q78" s="1" t="s">
        <v>744</v>
      </c>
      <c r="R78" s="1" t="s">
        <v>1226</v>
      </c>
      <c r="S78" s="1" t="s">
        <v>746</v>
      </c>
      <c r="T78" s="1" t="s">
        <v>747</v>
      </c>
      <c r="U78" s="1" t="s">
        <v>748</v>
      </c>
      <c r="V78" s="1" t="s">
        <v>784</v>
      </c>
    </row>
    <row r="79" s="1" customFormat="1" spans="1:22">
      <c r="A79" s="3">
        <v>23151725465</v>
      </c>
      <c r="B79" s="1" t="s">
        <v>1227</v>
      </c>
      <c r="C79" s="1" t="s">
        <v>1228</v>
      </c>
      <c r="D79" s="1" t="s">
        <v>779</v>
      </c>
      <c r="E79" s="1" t="s">
        <v>1229</v>
      </c>
      <c r="F79" s="1" t="s">
        <v>733</v>
      </c>
      <c r="G79" s="1" t="s">
        <v>737</v>
      </c>
      <c r="H79" s="1" t="s">
        <v>738</v>
      </c>
      <c r="I79" s="1" t="s">
        <v>1230</v>
      </c>
      <c r="J79" s="1" t="s">
        <v>30</v>
      </c>
      <c r="K79" s="1" t="s">
        <v>1231</v>
      </c>
      <c r="L79" s="1" t="s">
        <v>1231</v>
      </c>
      <c r="M79" s="1" t="s">
        <v>741</v>
      </c>
      <c r="N79" s="1" t="s">
        <v>741</v>
      </c>
      <c r="O79" s="1" t="s">
        <v>742</v>
      </c>
      <c r="P79" s="1" t="s">
        <v>743</v>
      </c>
      <c r="Q79" s="1" t="s">
        <v>744</v>
      </c>
      <c r="R79" s="1" t="s">
        <v>1232</v>
      </c>
      <c r="S79" s="1" t="s">
        <v>746</v>
      </c>
      <c r="T79" s="1" t="s">
        <v>747</v>
      </c>
      <c r="U79" s="1" t="s">
        <v>748</v>
      </c>
      <c r="V79" s="1" t="s">
        <v>784</v>
      </c>
    </row>
    <row r="80" s="1" customFormat="1" spans="1:22">
      <c r="A80" s="3">
        <v>999223146801039</v>
      </c>
      <c r="B80" s="1" t="s">
        <v>1227</v>
      </c>
      <c r="C80" s="1" t="s">
        <v>1233</v>
      </c>
      <c r="D80" s="1" t="s">
        <v>1210</v>
      </c>
      <c r="E80" s="1" t="s">
        <v>1234</v>
      </c>
      <c r="F80" s="1" t="s">
        <v>1019</v>
      </c>
      <c r="G80" s="1" t="s">
        <v>737</v>
      </c>
      <c r="H80" s="1" t="s">
        <v>738</v>
      </c>
      <c r="I80" s="1" t="s">
        <v>1235</v>
      </c>
      <c r="J80" s="1" t="s">
        <v>30</v>
      </c>
      <c r="K80" s="1" t="s">
        <v>1236</v>
      </c>
      <c r="L80" s="1" t="s">
        <v>1236</v>
      </c>
      <c r="M80" s="1" t="s">
        <v>741</v>
      </c>
      <c r="N80" s="1" t="s">
        <v>741</v>
      </c>
      <c r="O80" s="1" t="s">
        <v>742</v>
      </c>
      <c r="P80" s="1" t="s">
        <v>743</v>
      </c>
      <c r="Q80" s="1" t="s">
        <v>744</v>
      </c>
      <c r="R80" s="1" t="s">
        <v>1237</v>
      </c>
      <c r="S80" s="1" t="s">
        <v>746</v>
      </c>
      <c r="T80" s="1" t="s">
        <v>747</v>
      </c>
      <c r="U80" s="1" t="s">
        <v>748</v>
      </c>
      <c r="V80" s="1" t="s">
        <v>811</v>
      </c>
    </row>
    <row r="81" s="1" customFormat="1" spans="1:22">
      <c r="A81" s="3">
        <v>999223126868936</v>
      </c>
      <c r="B81" s="1" t="s">
        <v>1238</v>
      </c>
      <c r="C81" s="1" t="s">
        <v>1239</v>
      </c>
      <c r="D81" s="1" t="s">
        <v>1240</v>
      </c>
      <c r="E81" s="1" t="s">
        <v>1241</v>
      </c>
      <c r="F81" s="1" t="s">
        <v>1019</v>
      </c>
      <c r="G81" s="1" t="s">
        <v>737</v>
      </c>
      <c r="H81" s="1" t="s">
        <v>738</v>
      </c>
      <c r="I81" s="1" t="s">
        <v>1242</v>
      </c>
      <c r="J81" s="1" t="s">
        <v>30</v>
      </c>
      <c r="K81" s="1" t="s">
        <v>1243</v>
      </c>
      <c r="L81" s="1" t="s">
        <v>1243</v>
      </c>
      <c r="M81" s="1" t="s">
        <v>741</v>
      </c>
      <c r="N81" s="1" t="s">
        <v>741</v>
      </c>
      <c r="O81" s="1" t="s">
        <v>742</v>
      </c>
      <c r="P81" s="1" t="s">
        <v>743</v>
      </c>
      <c r="Q81" s="1" t="s">
        <v>744</v>
      </c>
      <c r="R81" s="1" t="s">
        <v>1244</v>
      </c>
      <c r="S81" s="1" t="s">
        <v>746</v>
      </c>
      <c r="T81" s="1" t="s">
        <v>747</v>
      </c>
      <c r="U81" s="1" t="s">
        <v>1026</v>
      </c>
      <c r="V81" s="1" t="s">
        <v>811</v>
      </c>
    </row>
    <row r="82" s="1" customFormat="1" spans="1:22">
      <c r="A82" s="3">
        <v>999223121933630</v>
      </c>
      <c r="B82" s="1" t="s">
        <v>1238</v>
      </c>
      <c r="C82" s="1" t="s">
        <v>1245</v>
      </c>
      <c r="D82" s="1" t="s">
        <v>1246</v>
      </c>
      <c r="E82" s="1" t="s">
        <v>1247</v>
      </c>
      <c r="F82" s="1" t="s">
        <v>733</v>
      </c>
      <c r="G82" s="1" t="s">
        <v>737</v>
      </c>
      <c r="H82" s="1" t="s">
        <v>738</v>
      </c>
      <c r="I82" s="1" t="s">
        <v>1248</v>
      </c>
      <c r="J82" s="1" t="s">
        <v>30</v>
      </c>
      <c r="K82" s="1" t="s">
        <v>1249</v>
      </c>
      <c r="L82" s="1" t="s">
        <v>1249</v>
      </c>
      <c r="M82" s="1" t="s">
        <v>741</v>
      </c>
      <c r="N82" s="1" t="s">
        <v>741</v>
      </c>
      <c r="O82" s="1" t="s">
        <v>742</v>
      </c>
      <c r="P82" s="1" t="s">
        <v>743</v>
      </c>
      <c r="Q82" s="1" t="s">
        <v>744</v>
      </c>
      <c r="R82" s="1" t="s">
        <v>1250</v>
      </c>
      <c r="S82" s="1" t="s">
        <v>746</v>
      </c>
      <c r="T82" s="1" t="s">
        <v>747</v>
      </c>
      <c r="U82" s="1" t="s">
        <v>748</v>
      </c>
      <c r="V82" s="1" t="s">
        <v>777</v>
      </c>
    </row>
    <row r="83" s="1" customFormat="1" spans="1:22">
      <c r="A83" s="3">
        <v>999223114107471</v>
      </c>
      <c r="B83" s="1" t="s">
        <v>1238</v>
      </c>
      <c r="C83" s="1" t="s">
        <v>1251</v>
      </c>
      <c r="D83" s="1" t="s">
        <v>1252</v>
      </c>
      <c r="E83" s="1" t="s">
        <v>1253</v>
      </c>
      <c r="F83" s="1" t="s">
        <v>935</v>
      </c>
      <c r="G83" s="1" t="s">
        <v>737</v>
      </c>
      <c r="H83" s="1" t="s">
        <v>738</v>
      </c>
      <c r="I83" s="1" t="s">
        <v>1254</v>
      </c>
      <c r="J83" s="1" t="s">
        <v>30</v>
      </c>
      <c r="K83" s="1" t="s">
        <v>1255</v>
      </c>
      <c r="L83" s="1" t="s">
        <v>1255</v>
      </c>
      <c r="M83" s="1" t="s">
        <v>741</v>
      </c>
      <c r="N83" s="1" t="s">
        <v>741</v>
      </c>
      <c r="O83" s="1" t="s">
        <v>742</v>
      </c>
      <c r="P83" s="1" t="s">
        <v>743</v>
      </c>
      <c r="Q83" s="1" t="s">
        <v>744</v>
      </c>
      <c r="R83" s="1" t="s">
        <v>1256</v>
      </c>
      <c r="S83" s="1" t="s">
        <v>746</v>
      </c>
      <c r="T83" s="1" t="s">
        <v>747</v>
      </c>
      <c r="U83" s="1" t="s">
        <v>748</v>
      </c>
      <c r="V83" s="1" t="s">
        <v>784</v>
      </c>
    </row>
    <row r="84" s="1" customFormat="1" spans="1:22">
      <c r="A84" s="3">
        <v>999223096909621</v>
      </c>
      <c r="B84" s="1" t="s">
        <v>1257</v>
      </c>
      <c r="C84" s="1" t="s">
        <v>1258</v>
      </c>
      <c r="D84" s="1" t="s">
        <v>1259</v>
      </c>
      <c r="E84" s="1" t="s">
        <v>1260</v>
      </c>
      <c r="F84" s="1" t="s">
        <v>1091</v>
      </c>
      <c r="G84" s="1" t="s">
        <v>737</v>
      </c>
      <c r="H84" s="1" t="s">
        <v>738</v>
      </c>
      <c r="I84" s="1" t="s">
        <v>1261</v>
      </c>
      <c r="J84" s="1" t="s">
        <v>30</v>
      </c>
      <c r="K84" s="1" t="s">
        <v>1262</v>
      </c>
      <c r="L84" s="1" t="s">
        <v>1262</v>
      </c>
      <c r="M84" s="1" t="s">
        <v>741</v>
      </c>
      <c r="N84" s="1" t="s">
        <v>741</v>
      </c>
      <c r="O84" s="1" t="s">
        <v>742</v>
      </c>
      <c r="P84" s="1" t="s">
        <v>743</v>
      </c>
      <c r="Q84" s="1" t="s">
        <v>744</v>
      </c>
      <c r="R84" s="1" t="s">
        <v>1263</v>
      </c>
      <c r="S84" s="1" t="s">
        <v>746</v>
      </c>
      <c r="T84" s="1" t="s">
        <v>747</v>
      </c>
      <c r="U84" s="1" t="s">
        <v>748</v>
      </c>
      <c r="V84" s="1" t="s">
        <v>770</v>
      </c>
    </row>
    <row r="85" s="1" customFormat="1" spans="1:22">
      <c r="A85" s="3">
        <v>999223091479627</v>
      </c>
      <c r="B85" s="1" t="s">
        <v>1257</v>
      </c>
      <c r="C85" s="1" t="s">
        <v>1264</v>
      </c>
      <c r="D85" s="1" t="s">
        <v>1265</v>
      </c>
      <c r="E85" s="1" t="s">
        <v>1266</v>
      </c>
      <c r="F85" s="1" t="s">
        <v>935</v>
      </c>
      <c r="G85" s="1" t="s">
        <v>737</v>
      </c>
      <c r="H85" s="1" t="s">
        <v>738</v>
      </c>
      <c r="I85" s="1" t="s">
        <v>1267</v>
      </c>
      <c r="J85" s="1" t="s">
        <v>30</v>
      </c>
      <c r="K85" s="1" t="s">
        <v>1268</v>
      </c>
      <c r="L85" s="1" t="s">
        <v>1268</v>
      </c>
      <c r="M85" s="1" t="s">
        <v>741</v>
      </c>
      <c r="N85" s="1" t="s">
        <v>741</v>
      </c>
      <c r="O85" s="1" t="s">
        <v>742</v>
      </c>
      <c r="P85" s="1" t="s">
        <v>743</v>
      </c>
      <c r="Q85" s="1" t="s">
        <v>744</v>
      </c>
      <c r="R85" s="1" t="s">
        <v>1269</v>
      </c>
      <c r="S85" s="1" t="s">
        <v>746</v>
      </c>
      <c r="T85" s="1" t="s">
        <v>747</v>
      </c>
      <c r="U85" s="1" t="s">
        <v>748</v>
      </c>
      <c r="V85" s="1" t="s">
        <v>811</v>
      </c>
    </row>
    <row r="86" s="1" customFormat="1" spans="1:22">
      <c r="A86" s="3">
        <v>999223090492214</v>
      </c>
      <c r="B86" s="1" t="s">
        <v>1270</v>
      </c>
      <c r="C86" s="1" t="s">
        <v>1271</v>
      </c>
      <c r="D86" s="1" t="s">
        <v>1272</v>
      </c>
      <c r="E86" s="1" t="s">
        <v>1273</v>
      </c>
      <c r="F86" s="1" t="s">
        <v>1019</v>
      </c>
      <c r="G86" s="1" t="s">
        <v>737</v>
      </c>
      <c r="H86" s="1" t="s">
        <v>738</v>
      </c>
      <c r="I86" s="1" t="s">
        <v>1274</v>
      </c>
      <c r="J86" s="1" t="s">
        <v>30</v>
      </c>
      <c r="K86" s="1" t="s">
        <v>1275</v>
      </c>
      <c r="L86" s="1" t="s">
        <v>1275</v>
      </c>
      <c r="M86" s="1" t="s">
        <v>741</v>
      </c>
      <c r="N86" s="1" t="s">
        <v>741</v>
      </c>
      <c r="O86" s="1" t="s">
        <v>742</v>
      </c>
      <c r="P86" s="1" t="s">
        <v>743</v>
      </c>
      <c r="Q86" s="1" t="s">
        <v>744</v>
      </c>
      <c r="R86" s="1" t="s">
        <v>1276</v>
      </c>
      <c r="S86" s="1" t="s">
        <v>746</v>
      </c>
      <c r="T86" s="1" t="s">
        <v>747</v>
      </c>
      <c r="U86" s="1" t="s">
        <v>748</v>
      </c>
      <c r="V86" s="1" t="s">
        <v>1277</v>
      </c>
    </row>
    <row r="87" s="1" customFormat="1" spans="1:22">
      <c r="A87" s="3">
        <v>999223078215412</v>
      </c>
      <c r="B87" s="1" t="s">
        <v>1270</v>
      </c>
      <c r="C87" s="1" t="s">
        <v>1278</v>
      </c>
      <c r="D87" s="1" t="s">
        <v>1279</v>
      </c>
      <c r="E87" s="1" t="s">
        <v>1280</v>
      </c>
      <c r="F87" s="1" t="s">
        <v>733</v>
      </c>
      <c r="G87" s="1" t="s">
        <v>737</v>
      </c>
      <c r="H87" s="1" t="s">
        <v>738</v>
      </c>
      <c r="I87" s="1" t="s">
        <v>1281</v>
      </c>
      <c r="J87" s="1" t="s">
        <v>30</v>
      </c>
      <c r="K87" s="1" t="s">
        <v>1282</v>
      </c>
      <c r="L87" s="1" t="s">
        <v>1282</v>
      </c>
      <c r="M87" s="1" t="s">
        <v>741</v>
      </c>
      <c r="N87" s="1" t="s">
        <v>741</v>
      </c>
      <c r="O87" s="1" t="s">
        <v>742</v>
      </c>
      <c r="P87" s="1" t="s">
        <v>743</v>
      </c>
      <c r="Q87" s="1" t="s">
        <v>744</v>
      </c>
      <c r="R87" s="1" t="s">
        <v>1283</v>
      </c>
      <c r="S87" s="1" t="s">
        <v>746</v>
      </c>
      <c r="T87" s="1" t="s">
        <v>747</v>
      </c>
      <c r="U87" s="1" t="s">
        <v>748</v>
      </c>
      <c r="V87" s="1" t="s">
        <v>1284</v>
      </c>
    </row>
    <row r="88" s="1" customFormat="1" spans="1:22">
      <c r="A88" s="3">
        <v>999223073382643</v>
      </c>
      <c r="B88" s="1" t="s">
        <v>1285</v>
      </c>
      <c r="C88" s="1" t="s">
        <v>1286</v>
      </c>
      <c r="D88" s="1" t="s">
        <v>1287</v>
      </c>
      <c r="E88" s="1" t="s">
        <v>1288</v>
      </c>
      <c r="F88" s="1" t="s">
        <v>1019</v>
      </c>
      <c r="G88" s="1" t="s">
        <v>737</v>
      </c>
      <c r="H88" s="1" t="s">
        <v>738</v>
      </c>
      <c r="I88" s="1" t="s">
        <v>1289</v>
      </c>
      <c r="J88" s="1" t="s">
        <v>30</v>
      </c>
      <c r="K88" s="1" t="s">
        <v>1290</v>
      </c>
      <c r="L88" s="1" t="s">
        <v>1290</v>
      </c>
      <c r="M88" s="1" t="s">
        <v>741</v>
      </c>
      <c r="N88" s="1" t="s">
        <v>741</v>
      </c>
      <c r="O88" s="1" t="s">
        <v>742</v>
      </c>
      <c r="P88" s="1" t="s">
        <v>743</v>
      </c>
      <c r="Q88" s="1" t="s">
        <v>744</v>
      </c>
      <c r="R88" s="1" t="s">
        <v>1291</v>
      </c>
      <c r="S88" s="1" t="s">
        <v>746</v>
      </c>
      <c r="T88" s="1" t="s">
        <v>747</v>
      </c>
      <c r="U88" s="1" t="s">
        <v>748</v>
      </c>
      <c r="V88" s="1" t="s">
        <v>804</v>
      </c>
    </row>
    <row r="89" s="1" customFormat="1" spans="1:22">
      <c r="A89" s="3">
        <v>999223051847499</v>
      </c>
      <c r="B89" s="1" t="s">
        <v>1292</v>
      </c>
      <c r="C89" s="1" t="s">
        <v>1293</v>
      </c>
      <c r="D89" s="1" t="s">
        <v>1294</v>
      </c>
      <c r="E89" s="1" t="s">
        <v>1295</v>
      </c>
      <c r="F89" s="1" t="s">
        <v>935</v>
      </c>
      <c r="G89" s="1" t="s">
        <v>737</v>
      </c>
      <c r="H89" s="1" t="s">
        <v>738</v>
      </c>
      <c r="I89" s="1" t="s">
        <v>1296</v>
      </c>
      <c r="J89" s="1" t="s">
        <v>30</v>
      </c>
      <c r="K89" s="1" t="s">
        <v>1297</v>
      </c>
      <c r="L89" s="1" t="s">
        <v>1297</v>
      </c>
      <c r="M89" s="1" t="s">
        <v>741</v>
      </c>
      <c r="N89" s="1" t="s">
        <v>741</v>
      </c>
      <c r="O89" s="1" t="s">
        <v>742</v>
      </c>
      <c r="P89" s="1" t="s">
        <v>743</v>
      </c>
      <c r="Q89" s="1" t="s">
        <v>744</v>
      </c>
      <c r="R89" s="1" t="s">
        <v>1298</v>
      </c>
      <c r="S89" s="1" t="s">
        <v>746</v>
      </c>
      <c r="T89" s="1" t="s">
        <v>747</v>
      </c>
      <c r="U89" s="1" t="s">
        <v>748</v>
      </c>
      <c r="V89" s="1" t="s">
        <v>777</v>
      </c>
    </row>
    <row r="90" s="1" customFormat="1" spans="1:22">
      <c r="A90" s="3">
        <v>999223051320817</v>
      </c>
      <c r="B90" s="1" t="s">
        <v>1292</v>
      </c>
      <c r="C90" s="1" t="s">
        <v>1299</v>
      </c>
      <c r="D90" s="1" t="s">
        <v>1300</v>
      </c>
      <c r="E90" s="1" t="s">
        <v>1301</v>
      </c>
      <c r="F90" s="1" t="s">
        <v>1195</v>
      </c>
      <c r="G90" s="1" t="s">
        <v>737</v>
      </c>
      <c r="H90" s="1" t="s">
        <v>738</v>
      </c>
      <c r="I90" s="1" t="s">
        <v>1302</v>
      </c>
      <c r="J90" s="1" t="s">
        <v>30</v>
      </c>
      <c r="K90" s="1" t="s">
        <v>1303</v>
      </c>
      <c r="L90" s="1" t="s">
        <v>1303</v>
      </c>
      <c r="M90" s="1" t="s">
        <v>741</v>
      </c>
      <c r="N90" s="1" t="s">
        <v>741</v>
      </c>
      <c r="O90" s="1" t="s">
        <v>742</v>
      </c>
      <c r="P90" s="1" t="s">
        <v>743</v>
      </c>
      <c r="Q90" s="1" t="s">
        <v>744</v>
      </c>
      <c r="R90" s="1" t="s">
        <v>1304</v>
      </c>
      <c r="S90" s="1" t="s">
        <v>746</v>
      </c>
      <c r="T90" s="1" t="s">
        <v>747</v>
      </c>
      <c r="U90" s="1" t="s">
        <v>748</v>
      </c>
      <c r="V90" s="1" t="s">
        <v>897</v>
      </c>
    </row>
    <row r="91" s="1" customFormat="1" spans="1:22">
      <c r="A91" s="3">
        <v>999223034098450</v>
      </c>
      <c r="B91" s="1" t="s">
        <v>1305</v>
      </c>
      <c r="C91" s="1" t="s">
        <v>1306</v>
      </c>
      <c r="D91" s="1" t="s">
        <v>1307</v>
      </c>
      <c r="E91" s="1" t="s">
        <v>1308</v>
      </c>
      <c r="F91" s="1" t="s">
        <v>733</v>
      </c>
      <c r="G91" s="1" t="s">
        <v>737</v>
      </c>
      <c r="H91" s="1" t="s">
        <v>738</v>
      </c>
      <c r="I91" s="1" t="s">
        <v>1309</v>
      </c>
      <c r="J91" s="1" t="s">
        <v>30</v>
      </c>
      <c r="K91" s="1" t="s">
        <v>1310</v>
      </c>
      <c r="L91" s="1" t="s">
        <v>1310</v>
      </c>
      <c r="M91" s="1" t="s">
        <v>741</v>
      </c>
      <c r="N91" s="1" t="s">
        <v>741</v>
      </c>
      <c r="O91" s="1" t="s">
        <v>742</v>
      </c>
      <c r="P91" s="1" t="s">
        <v>743</v>
      </c>
      <c r="Q91" s="1" t="s">
        <v>744</v>
      </c>
      <c r="R91" s="1" t="s">
        <v>1311</v>
      </c>
      <c r="S91" s="1" t="s">
        <v>746</v>
      </c>
      <c r="T91" s="1" t="s">
        <v>747</v>
      </c>
      <c r="U91" s="1" t="s">
        <v>748</v>
      </c>
      <c r="V91" s="1" t="s">
        <v>804</v>
      </c>
    </row>
    <row r="92" s="1" customFormat="1" spans="1:22">
      <c r="A92" s="3">
        <v>999223030376496</v>
      </c>
      <c r="B92" s="1" t="s">
        <v>1305</v>
      </c>
      <c r="C92" s="1" t="s">
        <v>1312</v>
      </c>
      <c r="D92" s="1" t="s">
        <v>1313</v>
      </c>
      <c r="E92" s="1" t="s">
        <v>1314</v>
      </c>
      <c r="F92" s="1" t="s">
        <v>935</v>
      </c>
      <c r="G92" s="1" t="s">
        <v>737</v>
      </c>
      <c r="H92" s="1" t="s">
        <v>738</v>
      </c>
      <c r="I92" s="1" t="s">
        <v>1315</v>
      </c>
      <c r="J92" s="1" t="s">
        <v>30</v>
      </c>
      <c r="K92" s="1" t="s">
        <v>1316</v>
      </c>
      <c r="L92" s="1" t="s">
        <v>1316</v>
      </c>
      <c r="M92" s="1" t="s">
        <v>741</v>
      </c>
      <c r="N92" s="1" t="s">
        <v>741</v>
      </c>
      <c r="O92" s="1" t="s">
        <v>742</v>
      </c>
      <c r="P92" s="1" t="s">
        <v>743</v>
      </c>
      <c r="Q92" s="1" t="s">
        <v>744</v>
      </c>
      <c r="R92" s="1" t="s">
        <v>1317</v>
      </c>
      <c r="S92" s="1" t="s">
        <v>746</v>
      </c>
      <c r="T92" s="1" t="s">
        <v>747</v>
      </c>
      <c r="U92" s="1" t="s">
        <v>748</v>
      </c>
      <c r="V92" s="1" t="s">
        <v>804</v>
      </c>
    </row>
    <row r="93" s="1" customFormat="1" spans="1:22">
      <c r="A93" s="3">
        <v>999223003639859</v>
      </c>
      <c r="B93" s="1" t="s">
        <v>1318</v>
      </c>
      <c r="C93" s="1" t="s">
        <v>1319</v>
      </c>
      <c r="D93" s="1" t="s">
        <v>1320</v>
      </c>
      <c r="E93" s="1" t="s">
        <v>1321</v>
      </c>
      <c r="F93" s="1" t="s">
        <v>733</v>
      </c>
      <c r="G93" s="1" t="s">
        <v>737</v>
      </c>
      <c r="H93" s="1" t="s">
        <v>738</v>
      </c>
      <c r="I93" s="1" t="s">
        <v>1322</v>
      </c>
      <c r="J93" s="1" t="s">
        <v>30</v>
      </c>
      <c r="K93" s="1" t="s">
        <v>1323</v>
      </c>
      <c r="L93" s="1" t="s">
        <v>1323</v>
      </c>
      <c r="M93" s="1" t="s">
        <v>741</v>
      </c>
      <c r="N93" s="1" t="s">
        <v>741</v>
      </c>
      <c r="O93" s="1" t="s">
        <v>742</v>
      </c>
      <c r="P93" s="1" t="s">
        <v>743</v>
      </c>
      <c r="Q93" s="1" t="s">
        <v>744</v>
      </c>
      <c r="R93" s="1" t="s">
        <v>1324</v>
      </c>
      <c r="S93" s="1" t="s">
        <v>746</v>
      </c>
      <c r="T93" s="1" t="s">
        <v>747</v>
      </c>
      <c r="U93" s="1" t="s">
        <v>748</v>
      </c>
      <c r="V93" s="1" t="s">
        <v>804</v>
      </c>
    </row>
    <row r="94" s="1" customFormat="1" spans="1:22">
      <c r="A94" s="3">
        <v>999223002408719</v>
      </c>
      <c r="B94" s="1" t="s">
        <v>1325</v>
      </c>
      <c r="C94" s="1" t="s">
        <v>1326</v>
      </c>
      <c r="D94" s="1" t="s">
        <v>1327</v>
      </c>
      <c r="E94" s="1" t="s">
        <v>1328</v>
      </c>
      <c r="F94" s="1" t="s">
        <v>733</v>
      </c>
      <c r="G94" s="1" t="s">
        <v>737</v>
      </c>
      <c r="H94" s="1" t="s">
        <v>738</v>
      </c>
      <c r="I94" s="1" t="s">
        <v>1329</v>
      </c>
      <c r="J94" s="1" t="s">
        <v>30</v>
      </c>
      <c r="K94" s="1" t="s">
        <v>1330</v>
      </c>
      <c r="L94" s="1" t="s">
        <v>1330</v>
      </c>
      <c r="M94" s="1" t="s">
        <v>741</v>
      </c>
      <c r="N94" s="1" t="s">
        <v>741</v>
      </c>
      <c r="O94" s="1" t="s">
        <v>742</v>
      </c>
      <c r="P94" s="1" t="s">
        <v>743</v>
      </c>
      <c r="Q94" s="1" t="s">
        <v>744</v>
      </c>
      <c r="R94" s="1" t="s">
        <v>1331</v>
      </c>
      <c r="S94" s="1" t="s">
        <v>746</v>
      </c>
      <c r="T94" s="1" t="s">
        <v>747</v>
      </c>
      <c r="U94" s="1" t="s">
        <v>748</v>
      </c>
      <c r="V94" s="1" t="s">
        <v>763</v>
      </c>
    </row>
    <row r="95" s="1" customFormat="1" spans="1:22">
      <c r="A95" s="3">
        <v>999222995786241</v>
      </c>
      <c r="B95" s="1" t="s">
        <v>1325</v>
      </c>
      <c r="C95" s="1" t="s">
        <v>1332</v>
      </c>
      <c r="D95" s="1" t="s">
        <v>1333</v>
      </c>
      <c r="E95" s="1" t="s">
        <v>1334</v>
      </c>
      <c r="F95" s="1" t="s">
        <v>733</v>
      </c>
      <c r="G95" s="1" t="s">
        <v>737</v>
      </c>
      <c r="H95" s="1" t="s">
        <v>738</v>
      </c>
      <c r="I95" s="1" t="s">
        <v>1335</v>
      </c>
      <c r="J95" s="1" t="s">
        <v>30</v>
      </c>
      <c r="K95" s="1" t="s">
        <v>1336</v>
      </c>
      <c r="L95" s="1" t="s">
        <v>1336</v>
      </c>
      <c r="M95" s="1" t="s">
        <v>741</v>
      </c>
      <c r="N95" s="1" t="s">
        <v>741</v>
      </c>
      <c r="O95" s="1" t="s">
        <v>742</v>
      </c>
      <c r="P95" s="1" t="s">
        <v>743</v>
      </c>
      <c r="Q95" s="1" t="s">
        <v>744</v>
      </c>
      <c r="R95" s="1" t="s">
        <v>1337</v>
      </c>
      <c r="S95" s="1" t="s">
        <v>746</v>
      </c>
      <c r="T95" s="1" t="s">
        <v>747</v>
      </c>
      <c r="U95" s="1" t="s">
        <v>748</v>
      </c>
      <c r="V95" s="1" t="s">
        <v>1338</v>
      </c>
    </row>
    <row r="96" s="1" customFormat="1" spans="1:22">
      <c r="A96" s="3">
        <v>999222992068974</v>
      </c>
      <c r="B96" s="1" t="s">
        <v>1325</v>
      </c>
      <c r="C96" s="1" t="s">
        <v>1339</v>
      </c>
      <c r="D96" s="1" t="s">
        <v>1340</v>
      </c>
      <c r="E96" s="1" t="s">
        <v>1341</v>
      </c>
      <c r="F96" s="1" t="s">
        <v>935</v>
      </c>
      <c r="G96" s="1" t="s">
        <v>737</v>
      </c>
      <c r="H96" s="1" t="s">
        <v>738</v>
      </c>
      <c r="I96" s="1" t="s">
        <v>1342</v>
      </c>
      <c r="J96" s="1" t="s">
        <v>30</v>
      </c>
      <c r="K96" s="1" t="s">
        <v>1343</v>
      </c>
      <c r="L96" s="1" t="s">
        <v>1343</v>
      </c>
      <c r="M96" s="1" t="s">
        <v>741</v>
      </c>
      <c r="N96" s="1" t="s">
        <v>741</v>
      </c>
      <c r="O96" s="1" t="s">
        <v>742</v>
      </c>
      <c r="P96" s="1" t="s">
        <v>743</v>
      </c>
      <c r="Q96" s="1" t="s">
        <v>744</v>
      </c>
      <c r="R96" s="1" t="s">
        <v>1344</v>
      </c>
      <c r="S96" s="1" t="s">
        <v>746</v>
      </c>
      <c r="T96" s="1" t="s">
        <v>747</v>
      </c>
      <c r="U96" s="1" t="s">
        <v>748</v>
      </c>
      <c r="V96" s="1" t="s">
        <v>854</v>
      </c>
    </row>
    <row r="97" s="1" customFormat="1" spans="1:22">
      <c r="A97" s="3">
        <v>999222989479567</v>
      </c>
      <c r="B97" s="1" t="s">
        <v>1345</v>
      </c>
      <c r="C97" s="1" t="s">
        <v>1346</v>
      </c>
      <c r="D97" s="1" t="s">
        <v>1347</v>
      </c>
      <c r="E97" s="1" t="s">
        <v>1348</v>
      </c>
      <c r="F97" s="1" t="s">
        <v>733</v>
      </c>
      <c r="G97" s="1" t="s">
        <v>737</v>
      </c>
      <c r="H97" s="1" t="s">
        <v>738</v>
      </c>
      <c r="I97" s="1" t="s">
        <v>1349</v>
      </c>
      <c r="J97" s="1" t="s">
        <v>30</v>
      </c>
      <c r="K97" s="1" t="s">
        <v>1350</v>
      </c>
      <c r="L97" s="1" t="s">
        <v>1350</v>
      </c>
      <c r="M97" s="1" t="s">
        <v>741</v>
      </c>
      <c r="N97" s="1" t="s">
        <v>741</v>
      </c>
      <c r="O97" s="1" t="s">
        <v>742</v>
      </c>
      <c r="P97" s="1" t="s">
        <v>743</v>
      </c>
      <c r="Q97" s="1" t="s">
        <v>744</v>
      </c>
      <c r="R97" s="1" t="s">
        <v>1351</v>
      </c>
      <c r="S97" s="1" t="s">
        <v>746</v>
      </c>
      <c r="T97" s="1" t="s">
        <v>747</v>
      </c>
      <c r="U97" s="1" t="s">
        <v>748</v>
      </c>
      <c r="V97" s="1" t="s">
        <v>811</v>
      </c>
    </row>
    <row r="98" s="1" customFormat="1" spans="1:22">
      <c r="A98" s="3">
        <v>999222980105734</v>
      </c>
      <c r="B98" s="1" t="s">
        <v>1345</v>
      </c>
      <c r="C98" s="1" t="s">
        <v>1352</v>
      </c>
      <c r="D98" s="1" t="s">
        <v>1210</v>
      </c>
      <c r="E98" s="1" t="s">
        <v>1353</v>
      </c>
      <c r="F98" s="1" t="s">
        <v>1091</v>
      </c>
      <c r="G98" s="1" t="s">
        <v>737</v>
      </c>
      <c r="H98" s="1" t="s">
        <v>738</v>
      </c>
      <c r="I98" s="1" t="s">
        <v>1354</v>
      </c>
      <c r="J98" s="1" t="s">
        <v>30</v>
      </c>
      <c r="K98" s="1" t="s">
        <v>1355</v>
      </c>
      <c r="L98" s="1" t="s">
        <v>1356</v>
      </c>
      <c r="M98" s="1" t="s">
        <v>1357</v>
      </c>
      <c r="N98" s="1" t="s">
        <v>1358</v>
      </c>
      <c r="O98" s="1" t="s">
        <v>742</v>
      </c>
      <c r="P98" s="1" t="s">
        <v>743</v>
      </c>
      <c r="Q98" s="1" t="s">
        <v>744</v>
      </c>
      <c r="R98" s="1" t="s">
        <v>1359</v>
      </c>
      <c r="S98" s="1" t="s">
        <v>746</v>
      </c>
      <c r="T98" s="1" t="s">
        <v>747</v>
      </c>
      <c r="U98" s="1" t="s">
        <v>748</v>
      </c>
      <c r="V98" s="1" t="s">
        <v>811</v>
      </c>
    </row>
    <row r="99" s="1" customFormat="1" spans="1:22">
      <c r="A99" s="3">
        <v>999222978310918</v>
      </c>
      <c r="B99" s="1" t="s">
        <v>1360</v>
      </c>
      <c r="C99" s="1" t="s">
        <v>1361</v>
      </c>
      <c r="D99" s="1" t="s">
        <v>1362</v>
      </c>
      <c r="E99" s="1" t="s">
        <v>1363</v>
      </c>
      <c r="F99" s="1" t="s">
        <v>935</v>
      </c>
      <c r="G99" s="1" t="s">
        <v>737</v>
      </c>
      <c r="H99" s="1" t="s">
        <v>738</v>
      </c>
      <c r="I99" s="1" t="s">
        <v>1364</v>
      </c>
      <c r="J99" s="1" t="s">
        <v>30</v>
      </c>
      <c r="K99" s="1" t="s">
        <v>1365</v>
      </c>
      <c r="L99" s="1" t="s">
        <v>1365</v>
      </c>
      <c r="M99" s="1" t="s">
        <v>741</v>
      </c>
      <c r="N99" s="1" t="s">
        <v>741</v>
      </c>
      <c r="O99" s="1" t="s">
        <v>742</v>
      </c>
      <c r="P99" s="1" t="s">
        <v>743</v>
      </c>
      <c r="Q99" s="1" t="s">
        <v>744</v>
      </c>
      <c r="R99" s="1" t="s">
        <v>1366</v>
      </c>
      <c r="S99" s="1" t="s">
        <v>746</v>
      </c>
      <c r="T99" s="1" t="s">
        <v>747</v>
      </c>
      <c r="U99" s="1" t="s">
        <v>748</v>
      </c>
      <c r="V99" s="1" t="s">
        <v>928</v>
      </c>
    </row>
    <row r="100" s="1" customFormat="1" spans="1:22">
      <c r="A100" s="3">
        <v>999222970551527</v>
      </c>
      <c r="B100" s="1" t="s">
        <v>1360</v>
      </c>
      <c r="C100" s="1" t="s">
        <v>1367</v>
      </c>
      <c r="D100" s="1" t="s">
        <v>1368</v>
      </c>
      <c r="E100" s="1" t="s">
        <v>1369</v>
      </c>
      <c r="F100" s="1" t="s">
        <v>1019</v>
      </c>
      <c r="G100" s="1" t="s">
        <v>737</v>
      </c>
      <c r="H100" s="1" t="s">
        <v>738</v>
      </c>
      <c r="I100" s="1" t="s">
        <v>1370</v>
      </c>
      <c r="J100" s="1" t="s">
        <v>30</v>
      </c>
      <c r="K100" s="1" t="s">
        <v>1371</v>
      </c>
      <c r="L100" s="1" t="s">
        <v>1371</v>
      </c>
      <c r="M100" s="1" t="s">
        <v>741</v>
      </c>
      <c r="N100" s="1" t="s">
        <v>741</v>
      </c>
      <c r="O100" s="1" t="s">
        <v>742</v>
      </c>
      <c r="P100" s="1" t="s">
        <v>743</v>
      </c>
      <c r="Q100" s="1" t="s">
        <v>744</v>
      </c>
      <c r="R100" s="1" t="s">
        <v>1372</v>
      </c>
      <c r="S100" s="1" t="s">
        <v>746</v>
      </c>
      <c r="T100" s="1" t="s">
        <v>747</v>
      </c>
      <c r="U100" s="1" t="s">
        <v>748</v>
      </c>
      <c r="V100" s="1" t="s">
        <v>797</v>
      </c>
    </row>
    <row r="101" s="1" customFormat="1" spans="1:22">
      <c r="A101" s="3">
        <v>22966229532</v>
      </c>
      <c r="B101" s="1" t="s">
        <v>1373</v>
      </c>
      <c r="C101" s="1" t="s">
        <v>1374</v>
      </c>
      <c r="D101" s="1" t="s">
        <v>1375</v>
      </c>
      <c r="E101" s="1" t="s">
        <v>1376</v>
      </c>
      <c r="F101" s="1" t="s">
        <v>733</v>
      </c>
      <c r="G101" s="1" t="s">
        <v>737</v>
      </c>
      <c r="H101" s="1" t="s">
        <v>738</v>
      </c>
      <c r="I101" s="1" t="s">
        <v>1377</v>
      </c>
      <c r="J101" s="1" t="s">
        <v>30</v>
      </c>
      <c r="K101" s="1" t="s">
        <v>1378</v>
      </c>
      <c r="L101" s="1" t="s">
        <v>1378</v>
      </c>
      <c r="M101" s="1" t="s">
        <v>741</v>
      </c>
      <c r="N101" s="1" t="s">
        <v>741</v>
      </c>
      <c r="O101" s="1" t="s">
        <v>742</v>
      </c>
      <c r="P101" s="1" t="s">
        <v>743</v>
      </c>
      <c r="Q101" s="1" t="s">
        <v>744</v>
      </c>
      <c r="R101" s="1" t="s">
        <v>1379</v>
      </c>
      <c r="S101" s="1" t="s">
        <v>746</v>
      </c>
      <c r="T101" s="1" t="s">
        <v>747</v>
      </c>
      <c r="U101" s="1" t="s">
        <v>748</v>
      </c>
      <c r="V101" s="1" t="s">
        <v>1027</v>
      </c>
    </row>
    <row r="102" s="1" customFormat="1" spans="1:22">
      <c r="A102" s="3">
        <v>999222949238844</v>
      </c>
      <c r="B102" s="1" t="s">
        <v>1380</v>
      </c>
      <c r="C102" s="1" t="s">
        <v>1381</v>
      </c>
      <c r="D102" s="1" t="s">
        <v>1382</v>
      </c>
      <c r="E102" s="1" t="s">
        <v>1383</v>
      </c>
      <c r="F102" s="1" t="s">
        <v>1019</v>
      </c>
      <c r="G102" s="1" t="s">
        <v>737</v>
      </c>
      <c r="H102" s="1" t="s">
        <v>738</v>
      </c>
      <c r="I102" s="1" t="s">
        <v>1384</v>
      </c>
      <c r="J102" s="1" t="s">
        <v>30</v>
      </c>
      <c r="K102" s="1" t="s">
        <v>1385</v>
      </c>
      <c r="L102" s="1" t="s">
        <v>742</v>
      </c>
      <c r="M102" s="1" t="s">
        <v>1386</v>
      </c>
      <c r="N102" s="1" t="s">
        <v>1387</v>
      </c>
      <c r="O102" s="1" t="s">
        <v>742</v>
      </c>
      <c r="P102" s="1" t="s">
        <v>743</v>
      </c>
      <c r="Q102" s="1" t="s">
        <v>744</v>
      </c>
      <c r="R102" s="1" t="s">
        <v>1388</v>
      </c>
      <c r="S102" s="1" t="s">
        <v>746</v>
      </c>
      <c r="T102" s="1" t="s">
        <v>747</v>
      </c>
      <c r="U102" s="1" t="s">
        <v>748</v>
      </c>
      <c r="V102" s="1" t="s">
        <v>784</v>
      </c>
    </row>
    <row r="103" s="1" customFormat="1" spans="1:22">
      <c r="A103" s="3">
        <v>999222913184387</v>
      </c>
      <c r="B103" s="1" t="s">
        <v>1389</v>
      </c>
      <c r="C103" s="1" t="s">
        <v>1390</v>
      </c>
      <c r="D103" s="1" t="s">
        <v>1391</v>
      </c>
      <c r="E103" s="1" t="s">
        <v>1392</v>
      </c>
      <c r="F103" s="1" t="s">
        <v>733</v>
      </c>
      <c r="G103" s="1" t="s">
        <v>737</v>
      </c>
      <c r="H103" s="1" t="s">
        <v>738</v>
      </c>
      <c r="I103" s="1" t="s">
        <v>1393</v>
      </c>
      <c r="J103" s="1" t="s">
        <v>30</v>
      </c>
      <c r="K103" s="1" t="s">
        <v>1394</v>
      </c>
      <c r="L103" s="1" t="s">
        <v>1394</v>
      </c>
      <c r="M103" s="1" t="s">
        <v>741</v>
      </c>
      <c r="N103" s="1" t="s">
        <v>741</v>
      </c>
      <c r="O103" s="1" t="s">
        <v>742</v>
      </c>
      <c r="P103" s="1" t="s">
        <v>743</v>
      </c>
      <c r="Q103" s="1" t="s">
        <v>744</v>
      </c>
      <c r="R103" s="1" t="s">
        <v>1395</v>
      </c>
      <c r="S103" s="1" t="s">
        <v>746</v>
      </c>
      <c r="T103" s="1" t="s">
        <v>747</v>
      </c>
      <c r="U103" s="1" t="s">
        <v>748</v>
      </c>
      <c r="V103" s="1" t="s">
        <v>804</v>
      </c>
    </row>
    <row r="104" s="1" customFormat="1" spans="1:22">
      <c r="A104" s="3">
        <v>999222907818920</v>
      </c>
      <c r="B104" s="1" t="s">
        <v>1389</v>
      </c>
      <c r="C104" s="1" t="s">
        <v>1396</v>
      </c>
      <c r="D104" s="1" t="s">
        <v>1397</v>
      </c>
      <c r="E104" s="1" t="s">
        <v>1398</v>
      </c>
      <c r="F104" s="1" t="s">
        <v>1091</v>
      </c>
      <c r="G104" s="1" t="s">
        <v>737</v>
      </c>
      <c r="H104" s="1" t="s">
        <v>738</v>
      </c>
      <c r="I104" s="1" t="s">
        <v>1399</v>
      </c>
      <c r="J104" s="1" t="s">
        <v>30</v>
      </c>
      <c r="K104" s="1" t="s">
        <v>1400</v>
      </c>
      <c r="L104" s="1" t="s">
        <v>1400</v>
      </c>
      <c r="M104" s="1" t="s">
        <v>741</v>
      </c>
      <c r="N104" s="1" t="s">
        <v>741</v>
      </c>
      <c r="O104" s="1" t="s">
        <v>742</v>
      </c>
      <c r="P104" s="1" t="s">
        <v>743</v>
      </c>
      <c r="Q104" s="1" t="s">
        <v>744</v>
      </c>
      <c r="R104" s="1" t="s">
        <v>1401</v>
      </c>
      <c r="S104" s="1" t="s">
        <v>746</v>
      </c>
      <c r="T104" s="1" t="s">
        <v>747</v>
      </c>
      <c r="U104" s="1" t="s">
        <v>748</v>
      </c>
      <c r="V104" s="1" t="s">
        <v>784</v>
      </c>
    </row>
    <row r="105" s="1" customFormat="1" spans="1:22">
      <c r="A105" s="3">
        <v>999222900867839</v>
      </c>
      <c r="B105" s="1" t="s">
        <v>1402</v>
      </c>
      <c r="C105" s="1" t="s">
        <v>1403</v>
      </c>
      <c r="D105" s="1" t="s">
        <v>1404</v>
      </c>
      <c r="E105" s="1" t="s">
        <v>1405</v>
      </c>
      <c r="F105" s="1" t="s">
        <v>733</v>
      </c>
      <c r="G105" s="1" t="s">
        <v>737</v>
      </c>
      <c r="H105" s="1" t="s">
        <v>738</v>
      </c>
      <c r="I105" s="1" t="s">
        <v>1406</v>
      </c>
      <c r="J105" s="1" t="s">
        <v>30</v>
      </c>
      <c r="K105" s="1" t="s">
        <v>1407</v>
      </c>
      <c r="L105" s="1" t="s">
        <v>1407</v>
      </c>
      <c r="M105" s="1" t="s">
        <v>741</v>
      </c>
      <c r="N105" s="1" t="s">
        <v>741</v>
      </c>
      <c r="O105" s="1" t="s">
        <v>742</v>
      </c>
      <c r="P105" s="1" t="s">
        <v>743</v>
      </c>
      <c r="Q105" s="1" t="s">
        <v>744</v>
      </c>
      <c r="R105" s="1" t="s">
        <v>1408</v>
      </c>
      <c r="S105" s="1" t="s">
        <v>746</v>
      </c>
      <c r="T105" s="1" t="s">
        <v>747</v>
      </c>
      <c r="U105" s="1" t="s">
        <v>748</v>
      </c>
      <c r="V105" s="1" t="s">
        <v>777</v>
      </c>
    </row>
    <row r="106" s="1" customFormat="1" spans="1:22">
      <c r="A106" s="3">
        <v>999222886473138</v>
      </c>
      <c r="B106" s="1" t="s">
        <v>1402</v>
      </c>
      <c r="C106" s="1" t="s">
        <v>1409</v>
      </c>
      <c r="D106" s="1" t="s">
        <v>1410</v>
      </c>
      <c r="E106" s="1" t="s">
        <v>1411</v>
      </c>
      <c r="F106" s="1" t="s">
        <v>733</v>
      </c>
      <c r="G106" s="1" t="s">
        <v>737</v>
      </c>
      <c r="H106" s="1" t="s">
        <v>738</v>
      </c>
      <c r="I106" s="1" t="s">
        <v>1412</v>
      </c>
      <c r="J106" s="1" t="s">
        <v>30</v>
      </c>
      <c r="K106" s="1" t="s">
        <v>1413</v>
      </c>
      <c r="L106" s="1" t="s">
        <v>1413</v>
      </c>
      <c r="M106" s="1" t="s">
        <v>741</v>
      </c>
      <c r="N106" s="1" t="s">
        <v>741</v>
      </c>
      <c r="O106" s="1" t="s">
        <v>742</v>
      </c>
      <c r="P106" s="1" t="s">
        <v>743</v>
      </c>
      <c r="Q106" s="1" t="s">
        <v>744</v>
      </c>
      <c r="R106" s="1" t="s">
        <v>1414</v>
      </c>
      <c r="S106" s="1" t="s">
        <v>746</v>
      </c>
      <c r="T106" s="1" t="s">
        <v>747</v>
      </c>
      <c r="U106" s="1" t="s">
        <v>748</v>
      </c>
      <c r="V106" s="1" t="s">
        <v>797</v>
      </c>
    </row>
    <row r="107" s="1" customFormat="1" spans="1:22">
      <c r="A107" s="3">
        <v>999222869244881</v>
      </c>
      <c r="B107" s="1" t="s">
        <v>1415</v>
      </c>
      <c r="C107" s="1" t="s">
        <v>1416</v>
      </c>
      <c r="D107" s="1" t="s">
        <v>974</v>
      </c>
      <c r="E107" s="1" t="s">
        <v>1417</v>
      </c>
      <c r="F107" s="1" t="s">
        <v>733</v>
      </c>
      <c r="G107" s="1" t="s">
        <v>737</v>
      </c>
      <c r="H107" s="1" t="s">
        <v>738</v>
      </c>
      <c r="I107" s="1" t="s">
        <v>1418</v>
      </c>
      <c r="J107" s="1" t="s">
        <v>30</v>
      </c>
      <c r="K107" s="1" t="s">
        <v>1419</v>
      </c>
      <c r="L107" s="1" t="s">
        <v>1419</v>
      </c>
      <c r="M107" s="1" t="s">
        <v>741</v>
      </c>
      <c r="N107" s="1" t="s">
        <v>741</v>
      </c>
      <c r="O107" s="1" t="s">
        <v>742</v>
      </c>
      <c r="P107" s="1" t="s">
        <v>743</v>
      </c>
      <c r="Q107" s="1" t="s">
        <v>744</v>
      </c>
      <c r="R107" s="1" t="s">
        <v>1420</v>
      </c>
      <c r="S107" s="1" t="s">
        <v>746</v>
      </c>
      <c r="T107" s="1" t="s">
        <v>747</v>
      </c>
      <c r="U107" s="1" t="s">
        <v>748</v>
      </c>
      <c r="V107" s="1" t="s">
        <v>811</v>
      </c>
    </row>
    <row r="108" s="1" customFormat="1" spans="1:22">
      <c r="A108" s="3">
        <v>999222863299688</v>
      </c>
      <c r="B108" s="1" t="s">
        <v>1415</v>
      </c>
      <c r="C108" s="1" t="s">
        <v>1421</v>
      </c>
      <c r="D108" s="1" t="s">
        <v>1422</v>
      </c>
      <c r="E108" s="1" t="s">
        <v>1423</v>
      </c>
      <c r="F108" s="1" t="s">
        <v>935</v>
      </c>
      <c r="G108" s="1" t="s">
        <v>737</v>
      </c>
      <c r="H108" s="1" t="s">
        <v>738</v>
      </c>
      <c r="I108" s="1" t="s">
        <v>1424</v>
      </c>
      <c r="J108" s="1" t="s">
        <v>30</v>
      </c>
      <c r="K108" s="1" t="s">
        <v>1425</v>
      </c>
      <c r="L108" s="1" t="s">
        <v>1425</v>
      </c>
      <c r="M108" s="1" t="s">
        <v>741</v>
      </c>
      <c r="N108" s="1" t="s">
        <v>741</v>
      </c>
      <c r="O108" s="1" t="s">
        <v>742</v>
      </c>
      <c r="P108" s="1" t="s">
        <v>743</v>
      </c>
      <c r="Q108" s="1" t="s">
        <v>744</v>
      </c>
      <c r="R108" s="1" t="s">
        <v>1426</v>
      </c>
      <c r="S108" s="1" t="s">
        <v>746</v>
      </c>
      <c r="T108" s="1" t="s">
        <v>747</v>
      </c>
      <c r="U108" s="1" t="s">
        <v>748</v>
      </c>
      <c r="V108" s="1" t="s">
        <v>811</v>
      </c>
    </row>
    <row r="109" s="1" customFormat="1" spans="1:22">
      <c r="A109" s="3">
        <v>999222859028511</v>
      </c>
      <c r="B109" s="1" t="s">
        <v>1415</v>
      </c>
      <c r="C109" s="1" t="s">
        <v>1427</v>
      </c>
      <c r="D109" s="1" t="s">
        <v>1428</v>
      </c>
      <c r="E109" s="1" t="s">
        <v>1429</v>
      </c>
      <c r="F109" s="1" t="s">
        <v>935</v>
      </c>
      <c r="G109" s="1" t="s">
        <v>737</v>
      </c>
      <c r="H109" s="1" t="s">
        <v>738</v>
      </c>
      <c r="I109" s="1" t="s">
        <v>1430</v>
      </c>
      <c r="J109" s="1" t="s">
        <v>30</v>
      </c>
      <c r="K109" s="1" t="s">
        <v>1431</v>
      </c>
      <c r="L109" s="1" t="s">
        <v>1431</v>
      </c>
      <c r="M109" s="1" t="s">
        <v>741</v>
      </c>
      <c r="N109" s="1" t="s">
        <v>741</v>
      </c>
      <c r="O109" s="1" t="s">
        <v>742</v>
      </c>
      <c r="P109" s="1" t="s">
        <v>743</v>
      </c>
      <c r="Q109" s="1" t="s">
        <v>744</v>
      </c>
      <c r="R109" s="1" t="s">
        <v>1432</v>
      </c>
      <c r="S109" s="1" t="s">
        <v>746</v>
      </c>
      <c r="T109" s="1" t="s">
        <v>747</v>
      </c>
      <c r="U109" s="1" t="s">
        <v>748</v>
      </c>
      <c r="V109" s="1" t="s">
        <v>1433</v>
      </c>
    </row>
    <row r="110" s="1" customFormat="1" spans="1:22">
      <c r="A110" s="3">
        <v>999222839089543</v>
      </c>
      <c r="B110" s="1" t="s">
        <v>1434</v>
      </c>
      <c r="C110" s="1" t="s">
        <v>1435</v>
      </c>
      <c r="D110" s="1" t="s">
        <v>1436</v>
      </c>
      <c r="E110" s="1" t="s">
        <v>1437</v>
      </c>
      <c r="F110" s="1" t="s">
        <v>733</v>
      </c>
      <c r="G110" s="1" t="s">
        <v>737</v>
      </c>
      <c r="H110" s="1" t="s">
        <v>738</v>
      </c>
      <c r="I110" s="1" t="s">
        <v>1438</v>
      </c>
      <c r="J110" s="1" t="s">
        <v>30</v>
      </c>
      <c r="K110" s="1" t="s">
        <v>1439</v>
      </c>
      <c r="L110" s="1" t="s">
        <v>1439</v>
      </c>
      <c r="M110" s="1" t="s">
        <v>741</v>
      </c>
      <c r="N110" s="1" t="s">
        <v>741</v>
      </c>
      <c r="O110" s="1" t="s">
        <v>742</v>
      </c>
      <c r="P110" s="1" t="s">
        <v>743</v>
      </c>
      <c r="Q110" s="1" t="s">
        <v>744</v>
      </c>
      <c r="R110" s="1" t="s">
        <v>1440</v>
      </c>
      <c r="S110" s="1" t="s">
        <v>746</v>
      </c>
      <c r="T110" s="1" t="s">
        <v>747</v>
      </c>
      <c r="U110" s="1" t="s">
        <v>748</v>
      </c>
      <c r="V110" s="1" t="s">
        <v>777</v>
      </c>
    </row>
    <row r="111" s="1" customFormat="1" spans="1:22">
      <c r="A111" s="3">
        <v>999222839029555</v>
      </c>
      <c r="B111" s="1" t="s">
        <v>1434</v>
      </c>
      <c r="C111" s="1" t="s">
        <v>1441</v>
      </c>
      <c r="D111" s="1" t="s">
        <v>1442</v>
      </c>
      <c r="E111" s="1" t="s">
        <v>1443</v>
      </c>
      <c r="F111" s="1" t="s">
        <v>1019</v>
      </c>
      <c r="G111" s="1" t="s">
        <v>737</v>
      </c>
      <c r="H111" s="1" t="s">
        <v>738</v>
      </c>
      <c r="I111" s="1" t="s">
        <v>1444</v>
      </c>
      <c r="J111" s="1" t="s">
        <v>30</v>
      </c>
      <c r="K111" s="1" t="s">
        <v>1445</v>
      </c>
      <c r="L111" s="1" t="s">
        <v>1445</v>
      </c>
      <c r="M111" s="1" t="s">
        <v>741</v>
      </c>
      <c r="N111" s="1" t="s">
        <v>741</v>
      </c>
      <c r="O111" s="1" t="s">
        <v>742</v>
      </c>
      <c r="P111" s="1" t="s">
        <v>743</v>
      </c>
      <c r="Q111" s="1" t="s">
        <v>744</v>
      </c>
      <c r="R111" s="1" t="s">
        <v>1446</v>
      </c>
      <c r="S111" s="1" t="s">
        <v>746</v>
      </c>
      <c r="T111" s="1" t="s">
        <v>747</v>
      </c>
      <c r="U111" s="1" t="s">
        <v>748</v>
      </c>
      <c r="V111" s="1" t="s">
        <v>1202</v>
      </c>
    </row>
    <row r="112" s="1" customFormat="1" spans="1:22">
      <c r="A112" s="3">
        <v>999222836844251</v>
      </c>
      <c r="B112" s="1" t="s">
        <v>1447</v>
      </c>
      <c r="C112" s="1" t="s">
        <v>1448</v>
      </c>
      <c r="D112" s="1" t="s">
        <v>1449</v>
      </c>
      <c r="E112" s="1" t="s">
        <v>1450</v>
      </c>
      <c r="F112" s="1" t="s">
        <v>1019</v>
      </c>
      <c r="G112" s="1" t="s">
        <v>737</v>
      </c>
      <c r="H112" s="1" t="s">
        <v>738</v>
      </c>
      <c r="I112" s="1" t="s">
        <v>1451</v>
      </c>
      <c r="J112" s="1" t="s">
        <v>30</v>
      </c>
      <c r="K112" s="1" t="s">
        <v>1452</v>
      </c>
      <c r="L112" s="1" t="s">
        <v>1452</v>
      </c>
      <c r="M112" s="1" t="s">
        <v>741</v>
      </c>
      <c r="N112" s="1" t="s">
        <v>741</v>
      </c>
      <c r="O112" s="1" t="s">
        <v>742</v>
      </c>
      <c r="P112" s="1" t="s">
        <v>743</v>
      </c>
      <c r="Q112" s="1" t="s">
        <v>744</v>
      </c>
      <c r="R112" s="1" t="s">
        <v>1453</v>
      </c>
      <c r="S112" s="1" t="s">
        <v>746</v>
      </c>
      <c r="T112" s="1" t="s">
        <v>747</v>
      </c>
      <c r="U112" s="1" t="s">
        <v>1026</v>
      </c>
      <c r="V112" s="1" t="s">
        <v>811</v>
      </c>
    </row>
    <row r="113" s="1" customFormat="1" spans="1:22">
      <c r="A113" s="3">
        <v>999222793286613</v>
      </c>
      <c r="B113" s="1" t="s">
        <v>1454</v>
      </c>
      <c r="C113" s="1" t="s">
        <v>1455</v>
      </c>
      <c r="D113" s="1" t="s">
        <v>1456</v>
      </c>
      <c r="E113" s="1" t="s">
        <v>1457</v>
      </c>
      <c r="F113" s="1" t="s">
        <v>1091</v>
      </c>
      <c r="G113" s="1" t="s">
        <v>737</v>
      </c>
      <c r="H113" s="1" t="s">
        <v>738</v>
      </c>
      <c r="I113" s="1" t="s">
        <v>1458</v>
      </c>
      <c r="J113" s="1" t="s">
        <v>30</v>
      </c>
      <c r="K113" s="1" t="s">
        <v>1459</v>
      </c>
      <c r="L113" s="1" t="s">
        <v>1459</v>
      </c>
      <c r="M113" s="1" t="s">
        <v>741</v>
      </c>
      <c r="N113" s="1" t="s">
        <v>741</v>
      </c>
      <c r="O113" s="1" t="s">
        <v>742</v>
      </c>
      <c r="P113" s="1" t="s">
        <v>743</v>
      </c>
      <c r="Q113" s="1" t="s">
        <v>744</v>
      </c>
      <c r="R113" s="1" t="s">
        <v>1460</v>
      </c>
      <c r="S113" s="1" t="s">
        <v>746</v>
      </c>
      <c r="T113" s="1" t="s">
        <v>747</v>
      </c>
      <c r="U113" s="1" t="s">
        <v>748</v>
      </c>
      <c r="V113" s="1" t="s">
        <v>811</v>
      </c>
    </row>
    <row r="114" s="1" customFormat="1" spans="1:22">
      <c r="A114" s="3">
        <v>999222773870241</v>
      </c>
      <c r="B114" s="1" t="s">
        <v>1461</v>
      </c>
      <c r="C114" s="1" t="s">
        <v>1462</v>
      </c>
      <c r="D114" s="1" t="s">
        <v>1463</v>
      </c>
      <c r="E114" s="1" t="s">
        <v>1464</v>
      </c>
      <c r="F114" s="1" t="s">
        <v>935</v>
      </c>
      <c r="G114" s="1" t="s">
        <v>737</v>
      </c>
      <c r="H114" s="1" t="s">
        <v>738</v>
      </c>
      <c r="I114" s="1" t="s">
        <v>1465</v>
      </c>
      <c r="J114" s="1" t="s">
        <v>30</v>
      </c>
      <c r="K114" s="1" t="s">
        <v>1466</v>
      </c>
      <c r="L114" s="1" t="s">
        <v>1466</v>
      </c>
      <c r="M114" s="1" t="s">
        <v>741</v>
      </c>
      <c r="N114" s="1" t="s">
        <v>741</v>
      </c>
      <c r="O114" s="1" t="s">
        <v>742</v>
      </c>
      <c r="P114" s="1" t="s">
        <v>743</v>
      </c>
      <c r="Q114" s="1" t="s">
        <v>744</v>
      </c>
      <c r="R114" s="1" t="s">
        <v>1467</v>
      </c>
      <c r="S114" s="1" t="s">
        <v>746</v>
      </c>
      <c r="T114" s="1" t="s">
        <v>747</v>
      </c>
      <c r="U114" s="1" t="s">
        <v>748</v>
      </c>
      <c r="V114" s="1" t="s">
        <v>804</v>
      </c>
    </row>
    <row r="115" s="1" customFormat="1" spans="1:22">
      <c r="A115" s="3">
        <v>999222652788404</v>
      </c>
      <c r="B115" s="1" t="s">
        <v>1468</v>
      </c>
      <c r="C115" s="1" t="s">
        <v>1469</v>
      </c>
      <c r="D115" s="1" t="s">
        <v>1470</v>
      </c>
      <c r="E115" s="1" t="s">
        <v>1471</v>
      </c>
      <c r="F115" s="1" t="s">
        <v>1019</v>
      </c>
      <c r="G115" s="1" t="s">
        <v>737</v>
      </c>
      <c r="H115" s="1" t="s">
        <v>738</v>
      </c>
      <c r="I115" s="1" t="s">
        <v>1472</v>
      </c>
      <c r="J115" s="1" t="s">
        <v>30</v>
      </c>
      <c r="K115" s="1" t="s">
        <v>1473</v>
      </c>
      <c r="L115" s="1" t="s">
        <v>1473</v>
      </c>
      <c r="M115" s="1" t="s">
        <v>741</v>
      </c>
      <c r="N115" s="1" t="s">
        <v>741</v>
      </c>
      <c r="O115" s="1" t="s">
        <v>742</v>
      </c>
      <c r="P115" s="1" t="s">
        <v>743</v>
      </c>
      <c r="Q115" s="1" t="s">
        <v>744</v>
      </c>
      <c r="R115" s="1" t="s">
        <v>1474</v>
      </c>
      <c r="S115" s="1" t="s">
        <v>746</v>
      </c>
      <c r="T115" s="1" t="s">
        <v>747</v>
      </c>
      <c r="U115" s="1" t="s">
        <v>748</v>
      </c>
      <c r="V115" s="1" t="s">
        <v>1090</v>
      </c>
    </row>
    <row r="116" s="1" customFormat="1" spans="1:22">
      <c r="A116" s="3">
        <v>999222494899620</v>
      </c>
      <c r="B116" s="1" t="s">
        <v>1475</v>
      </c>
      <c r="C116" s="1" t="s">
        <v>1476</v>
      </c>
      <c r="D116" s="1" t="s">
        <v>1477</v>
      </c>
      <c r="E116" s="1" t="s">
        <v>1478</v>
      </c>
      <c r="F116" s="1" t="s">
        <v>733</v>
      </c>
      <c r="G116" s="1" t="s">
        <v>737</v>
      </c>
      <c r="H116" s="1" t="s">
        <v>738</v>
      </c>
      <c r="I116" s="1" t="s">
        <v>1479</v>
      </c>
      <c r="J116" s="1" t="s">
        <v>30</v>
      </c>
      <c r="K116" s="1" t="s">
        <v>1480</v>
      </c>
      <c r="L116" s="1" t="s">
        <v>1480</v>
      </c>
      <c r="M116" s="1" t="s">
        <v>741</v>
      </c>
      <c r="N116" s="1" t="s">
        <v>741</v>
      </c>
      <c r="O116" s="1" t="s">
        <v>742</v>
      </c>
      <c r="P116" s="1" t="s">
        <v>743</v>
      </c>
      <c r="Q116" s="1" t="s">
        <v>744</v>
      </c>
      <c r="R116" s="1" t="s">
        <v>1481</v>
      </c>
      <c r="S116" s="1" t="s">
        <v>746</v>
      </c>
      <c r="T116" s="1" t="s">
        <v>747</v>
      </c>
      <c r="U116" s="1" t="s">
        <v>748</v>
      </c>
      <c r="V116" s="1" t="s">
        <v>1433</v>
      </c>
    </row>
    <row r="117" s="1" customFormat="1" spans="1:22">
      <c r="A117" s="3">
        <v>999222299723617</v>
      </c>
      <c r="B117" s="1" t="s">
        <v>1482</v>
      </c>
      <c r="C117" s="1" t="s">
        <v>1483</v>
      </c>
      <c r="D117" s="1" t="s">
        <v>1484</v>
      </c>
      <c r="E117" s="1" t="s">
        <v>1485</v>
      </c>
      <c r="F117" s="1" t="s">
        <v>1177</v>
      </c>
      <c r="G117" s="1" t="s">
        <v>737</v>
      </c>
      <c r="H117" s="1" t="s">
        <v>738</v>
      </c>
      <c r="I117" s="1" t="s">
        <v>1486</v>
      </c>
      <c r="J117" s="1" t="s">
        <v>30</v>
      </c>
      <c r="K117" s="1" t="s">
        <v>1487</v>
      </c>
      <c r="L117" s="1" t="s">
        <v>1487</v>
      </c>
      <c r="M117" s="1" t="s">
        <v>741</v>
      </c>
      <c r="N117" s="1" t="s">
        <v>741</v>
      </c>
      <c r="O117" s="1" t="s">
        <v>742</v>
      </c>
      <c r="P117" s="1" t="s">
        <v>743</v>
      </c>
      <c r="Q117" s="1" t="s">
        <v>744</v>
      </c>
      <c r="R117" s="1" t="s">
        <v>1488</v>
      </c>
      <c r="S117" s="1" t="s">
        <v>746</v>
      </c>
      <c r="T117" s="1" t="s">
        <v>747</v>
      </c>
      <c r="U117" s="1" t="s">
        <v>748</v>
      </c>
      <c r="V117" s="1" t="s">
        <v>1338</v>
      </c>
    </row>
    <row r="118" s="1" customFormat="1" spans="1:22">
      <c r="A118" s="3">
        <v>999221955170147</v>
      </c>
      <c r="B118" s="1" t="s">
        <v>1489</v>
      </c>
      <c r="C118" s="1" t="s">
        <v>1490</v>
      </c>
      <c r="D118" s="1" t="s">
        <v>1491</v>
      </c>
      <c r="E118" s="1" t="s">
        <v>1492</v>
      </c>
      <c r="F118" s="1" t="s">
        <v>1019</v>
      </c>
      <c r="G118" s="1" t="s">
        <v>737</v>
      </c>
      <c r="H118" s="1" t="s">
        <v>738</v>
      </c>
      <c r="I118" s="1" t="s">
        <v>1493</v>
      </c>
      <c r="J118" s="1" t="s">
        <v>30</v>
      </c>
      <c r="K118" s="1" t="s">
        <v>1494</v>
      </c>
      <c r="L118" s="1" t="s">
        <v>1494</v>
      </c>
      <c r="M118" s="1" t="s">
        <v>741</v>
      </c>
      <c r="N118" s="1" t="s">
        <v>741</v>
      </c>
      <c r="O118" s="1" t="s">
        <v>742</v>
      </c>
      <c r="P118" s="1" t="s">
        <v>743</v>
      </c>
      <c r="Q118" s="1" t="s">
        <v>744</v>
      </c>
      <c r="R118" s="1" t="s">
        <v>1495</v>
      </c>
      <c r="S118" s="1" t="s">
        <v>746</v>
      </c>
      <c r="T118" s="1" t="s">
        <v>747</v>
      </c>
      <c r="U118" s="1" t="s">
        <v>1026</v>
      </c>
      <c r="V118" s="1" t="s">
        <v>804</v>
      </c>
    </row>
    <row r="119" s="1" customFormat="1" spans="1:22">
      <c r="A119" s="3">
        <v>999221853352480</v>
      </c>
      <c r="B119" s="1" t="s">
        <v>1496</v>
      </c>
      <c r="C119" s="1" t="s">
        <v>1497</v>
      </c>
      <c r="D119" s="1" t="s">
        <v>1498</v>
      </c>
      <c r="E119" s="1" t="s">
        <v>1499</v>
      </c>
      <c r="F119" s="1" t="s">
        <v>733</v>
      </c>
      <c r="G119" s="1" t="s">
        <v>737</v>
      </c>
      <c r="H119" s="1" t="s">
        <v>738</v>
      </c>
      <c r="I119" s="1" t="s">
        <v>1500</v>
      </c>
      <c r="J119" s="1" t="s">
        <v>30</v>
      </c>
      <c r="K119" s="1" t="s">
        <v>1501</v>
      </c>
      <c r="L119" s="1" t="s">
        <v>1501</v>
      </c>
      <c r="M119" s="1" t="s">
        <v>741</v>
      </c>
      <c r="N119" s="1" t="s">
        <v>741</v>
      </c>
      <c r="O119" s="1" t="s">
        <v>742</v>
      </c>
      <c r="P119" s="1" t="s">
        <v>743</v>
      </c>
      <c r="Q119" s="1" t="s">
        <v>744</v>
      </c>
      <c r="R119" s="1" t="s">
        <v>1502</v>
      </c>
      <c r="S119" s="1" t="s">
        <v>746</v>
      </c>
      <c r="T119" s="1" t="s">
        <v>747</v>
      </c>
      <c r="U119" s="1" t="s">
        <v>748</v>
      </c>
      <c r="V119" s="1" t="s">
        <v>770</v>
      </c>
    </row>
    <row r="120" s="1" customFormat="1" spans="1:22">
      <c r="A120" s="3">
        <v>21827422953</v>
      </c>
      <c r="B120" s="1" t="s">
        <v>1503</v>
      </c>
      <c r="C120" s="1" t="s">
        <v>1504</v>
      </c>
      <c r="D120" s="1" t="s">
        <v>1505</v>
      </c>
      <c r="E120" s="1" t="s">
        <v>1506</v>
      </c>
      <c r="F120" s="1" t="s">
        <v>935</v>
      </c>
      <c r="G120" s="1" t="s">
        <v>737</v>
      </c>
      <c r="H120" s="1" t="s">
        <v>738</v>
      </c>
      <c r="I120" s="1" t="s">
        <v>1507</v>
      </c>
      <c r="J120" s="1" t="s">
        <v>30</v>
      </c>
      <c r="K120" s="1" t="s">
        <v>1508</v>
      </c>
      <c r="L120" s="1" t="s">
        <v>1508</v>
      </c>
      <c r="M120" s="1" t="s">
        <v>741</v>
      </c>
      <c r="N120" s="1" t="s">
        <v>741</v>
      </c>
      <c r="O120" s="1" t="s">
        <v>742</v>
      </c>
      <c r="P120" s="1" t="s">
        <v>743</v>
      </c>
      <c r="Q120" s="1" t="s">
        <v>744</v>
      </c>
      <c r="R120" s="1" t="s">
        <v>1509</v>
      </c>
      <c r="S120" s="1" t="s">
        <v>746</v>
      </c>
      <c r="T120" s="1" t="s">
        <v>747</v>
      </c>
      <c r="U120" s="1" t="s">
        <v>748</v>
      </c>
      <c r="V120" s="1" t="s">
        <v>928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2023-03-23T02:00:18Z</dcterms:created>
  <dcterms:modified xsi:type="dcterms:W3CDTF">2023-03-23T02:59:54Z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176B18FFAD8241F3B935CD9C18AAF317</vt:lpwstr>
  </property>
  <property fmtid="{D5CDD505-2E9C-101B-9397-08002B2CF9AE}" pid="3" name="KSOProductBuildVer">
    <vt:lpwstr>2052-11.1.0.13703</vt:lpwstr>
  </property>
</Properties>
</file>