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对账!$1:$100</definedName>
  </definedNames>
  <calcPr calcId="144525"/>
</workbook>
</file>

<file path=xl/sharedStrings.xml><?xml version="1.0" encoding="utf-8"?>
<sst xmlns="http://schemas.openxmlformats.org/spreadsheetml/2006/main" count="3176" uniqueCount="1031">
  <si>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</si>
  <si>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</si>
  <si>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</si>
  <si>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</si>
  <si>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</si>
  <si>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</si>
  <si>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</si>
  <si>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</si>
  <si>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</si>
  <si>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</si>
  <si>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</si>
  <si>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</si>
  <si>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</si>
  <si>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</si>
  <si>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</si>
  <si>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</si>
  <si>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</si>
  <si>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</si>
  <si>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</si>
  <si>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</si>
  <si>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</si>
  <si>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</si>
  <si>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</si>
  <si>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</si>
  <si>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</si>
  <si>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999221864546956	</t>
  </si>
  <si>
    <t>Ctrip</t>
  </si>
  <si>
    <t>正常</t>
  </si>
  <si>
    <t>[薄荷岛]邦劳岛水蓝度假村(Bluewater Panglao Resort)(5732362)</t>
  </si>
  <si>
    <t>家庭阁楼房&lt;四人入住&gt;&lt;无早&gt;</t>
  </si>
  <si>
    <t>CNY</t>
  </si>
  <si>
    <t>LIM/HYANGCHO,LIM/HYANGCHO</t>
  </si>
  <si>
    <t>CA2019230324CNY</t>
  </si>
  <si>
    <t>未提现</t>
  </si>
  <si>
    <t>携程开票</t>
  </si>
  <si>
    <t xml:space="preserve">2857798	</t>
  </si>
  <si>
    <t xml:space="preserve">39558	</t>
  </si>
  <si>
    <t xml:space="preserve">999222045552122	</t>
  </si>
  <si>
    <t>[曼谷]曼谷索拉利亚西铁酒店(Solaria Nishitetsu Hotel Bangkok)(102642575)</t>
  </si>
  <si>
    <t>标准双人间&lt;特惠专享&gt;&lt;双人入住&gt;&lt;无早&gt;</t>
  </si>
  <si>
    <t>Ng/Goon Goon,Ng/Goon Goon</t>
  </si>
  <si>
    <t xml:space="preserve">2913463	</t>
  </si>
  <si>
    <t xml:space="preserve">242706095	</t>
  </si>
  <si>
    <t xml:space="preserve">999222326685692	</t>
  </si>
  <si>
    <t>[拉普拉普]麦克坦新镇萨沃伊酒店(Savoy Hotel Mactan Newtown)(92828783)</t>
  </si>
  <si>
    <t>高级豪华房&lt;特价大促销&gt;&lt;三人入住&gt;&lt;早餐&gt;</t>
  </si>
  <si>
    <t>TUVAANJARGAL/BAIGALI</t>
  </si>
  <si>
    <t xml:space="preserve">2973947	</t>
  </si>
  <si>
    <t xml:space="preserve">72204	</t>
  </si>
  <si>
    <t xml:space="preserve">999222482283654	</t>
  </si>
  <si>
    <t>[曼谷]曼谷安曼纳酒店 (政府卫生认证)(Amara Bangkok Hotel (SHA Plus+))(4911046)</t>
  </si>
  <si>
    <t>豪华房(至少连住2晚及以上)&lt;全日特价&gt;&lt;双人入住&gt;&lt;双早&gt;</t>
  </si>
  <si>
    <t>Seo/Jisu,Seo/Jisu</t>
  </si>
  <si>
    <t xml:space="preserve">2997893	</t>
  </si>
  <si>
    <t xml:space="preserve">41928077-1	</t>
  </si>
  <si>
    <t xml:space="preserve">999222566236289	</t>
  </si>
  <si>
    <t>[皮皮岛]假日酒店披披岛度假村 (政府卫生认证)(Phi Phi Holiday Resort (SHA Extra Plus))(4398668)</t>
  </si>
  <si>
    <t>园景小屋&lt;今日特价 &gt;&lt;双人入住&gt;&lt;中宾&gt;&lt;IBU会员专享&gt;&lt;双早&gt;</t>
  </si>
  <si>
    <t>LIU/TONG,MO/XIAYAN,GU/XIAOLING,WANG/CHENXIN</t>
  </si>
  <si>
    <t xml:space="preserve">3010053	</t>
  </si>
  <si>
    <t xml:space="preserve">15814394	</t>
  </si>
  <si>
    <t xml:space="preserve">999222600666924	</t>
  </si>
  <si>
    <t>[长滩岛]长滩岛帕莱姆海滨度假村(Henann Prime Beach Resort Boracay)(6372666)</t>
  </si>
  <si>
    <t>东翼豪华甄选房(至少连住2晚及以上)&lt;特价大促销&gt;&lt;三人入住&gt;&lt;早餐&gt;</t>
  </si>
  <si>
    <t>WANG/HSING HSIANG</t>
  </si>
  <si>
    <t xml:space="preserve">3014438	</t>
  </si>
  <si>
    <t xml:space="preserve">HPM205-820	</t>
  </si>
  <si>
    <t xml:space="preserve">999222654005152	</t>
  </si>
  <si>
    <t>[曼谷]曼谷宜必思尚品素坤逸康福酒店(Ibis Styles Bangkok Sukhumvit Phra Khanong)(19680484)</t>
  </si>
  <si>
    <t>标准双床房&lt;双人入住&gt;&lt;不适用泰国客人&gt;&lt;无早&gt;</t>
  </si>
  <si>
    <t>SU/YIQI,QIU/WENLI</t>
  </si>
  <si>
    <t xml:space="preserve">3021811	</t>
  </si>
  <si>
    <t xml:space="preserve">acknowledge	</t>
  </si>
  <si>
    <t xml:space="preserve">999222699101953	</t>
  </si>
  <si>
    <t>[曼谷]阿德菲49酒店(Adelphi Forty-Nine)(88808258)</t>
  </si>
  <si>
    <t>一卧室套房&lt;双人入住&gt;&lt;双早&gt;</t>
  </si>
  <si>
    <t>Sanders/Duane,Sanders/Duane</t>
  </si>
  <si>
    <t xml:space="preserve">3027485	</t>
  </si>
  <si>
    <t xml:space="preserve">10010137338	</t>
  </si>
  <si>
    <t xml:space="preserve">999222710547803	</t>
  </si>
  <si>
    <t>[曼谷]曼谷秋素坤逸酒店 (政府卫生认证)(Qiu Hotel Sukhumvit (SHA Plus+))(28597378)</t>
  </si>
  <si>
    <t>豪华房(无窗)&lt;今日特惠&gt;&lt;双人入住&gt;&lt;双早&gt;</t>
  </si>
  <si>
    <t>Bach/Melanie kjaer sommer</t>
  </si>
  <si>
    <t xml:space="preserve">3029278	</t>
  </si>
  <si>
    <t xml:space="preserve">83617	</t>
  </si>
  <si>
    <t xml:space="preserve">999222732964909	</t>
  </si>
  <si>
    <t>[曼谷]曼谷香格里拉大酒店 (政府卫生认证)(Shangri-La Bangkok)(3243791)</t>
  </si>
  <si>
    <t>香格里拉楼豪华河景特大床房&lt;双人入住&gt;&lt;双早&gt;</t>
  </si>
  <si>
    <t>SRIYOD/WARAPHAN</t>
  </si>
  <si>
    <t xml:space="preserve">3031342	</t>
  </si>
  <si>
    <t xml:space="preserve">11501066	</t>
  </si>
  <si>
    <t xml:space="preserve">22735173537	</t>
  </si>
  <si>
    <t>[普吉岛]普吉岛钻石度假村(政府卫生认证)(Diamond Resort Phuket(SHA Certified))(35941881)</t>
  </si>
  <si>
    <t>豪华套房&lt;限量特价&gt;&lt;双人入住&gt;&lt;双早&gt;</t>
  </si>
  <si>
    <t>ZHANG/RONGZHI,JIANG/YI</t>
  </si>
  <si>
    <t xml:space="preserve">3031752	</t>
  </si>
  <si>
    <t xml:space="preserve">4760	</t>
  </si>
  <si>
    <t xml:space="preserve">999222748630165	</t>
  </si>
  <si>
    <t>[曼谷]曼谷素坤逸航站 21 中心酒店(Grande Centre Point Hotel Terminal 21)(5908161)</t>
  </si>
  <si>
    <t>豪华尊贵房&lt;特惠&gt;&lt;双人入住&gt;&lt;无早&gt;</t>
  </si>
  <si>
    <t>PU/YU,QI/CHENGYU</t>
  </si>
  <si>
    <t xml:space="preserve">3033504	</t>
  </si>
  <si>
    <t xml:space="preserve">406422	</t>
  </si>
  <si>
    <t xml:space="preserve">999222781926751	</t>
  </si>
  <si>
    <t>[济州市]济州耽罗酒店(Tamna Stay Hotel Jeju)(28524828)</t>
  </si>
  <si>
    <t>海景豪华双人房&lt;双人入住&gt;&lt;双早&gt;</t>
  </si>
  <si>
    <t>Oh/Kwangsoo</t>
  </si>
  <si>
    <t xml:space="preserve">3039061	</t>
  </si>
  <si>
    <t xml:space="preserve">23199848	</t>
  </si>
  <si>
    <t>取消</t>
  </si>
  <si>
    <t xml:space="preserve">999222837070621	</t>
  </si>
  <si>
    <t>[普吉岛]普吉假日酒店 (政府卫生认证)(Holiday Inn Resort Phuket, an IHG Hotel  (SHA Extra Plus))(3031621)</t>
  </si>
  <si>
    <t>池景尊贵房（1张特大床，带阳台）(连住3晚及以上)&lt;特惠&gt;&lt;双人入住&gt;&lt;双早&gt;</t>
  </si>
  <si>
    <t>WANG/XIAOYU,SU/SHUNJIAO</t>
  </si>
  <si>
    <t xml:space="preserve">3050038	</t>
  </si>
  <si>
    <t xml:space="preserve">14178797	</t>
  </si>
  <si>
    <t xml:space="preserve">999222837078431	</t>
  </si>
  <si>
    <t>ZHANG/YAN,SHEN/SIYU</t>
  </si>
  <si>
    <t xml:space="preserve">3050043	</t>
  </si>
  <si>
    <t xml:space="preserve">14178547	</t>
  </si>
  <si>
    <t xml:space="preserve">999222837095343	</t>
  </si>
  <si>
    <t>LIU/YINA,GU/WENJING</t>
  </si>
  <si>
    <t xml:space="preserve">3050047	</t>
  </si>
  <si>
    <t xml:space="preserve">14179047	</t>
  </si>
  <si>
    <t xml:space="preserve">22837129610	</t>
  </si>
  <si>
    <t>Yu/Xiaojia,Ni/Any</t>
  </si>
  <si>
    <t xml:space="preserve">3050064	</t>
  </si>
  <si>
    <t xml:space="preserve">	</t>
  </si>
  <si>
    <t xml:space="preserve">22837156039	</t>
  </si>
  <si>
    <t>Yu/Xiaojia,Ni/Ang</t>
  </si>
  <si>
    <t xml:space="preserve">3050068	</t>
  </si>
  <si>
    <t xml:space="preserve">14179297	</t>
  </si>
  <si>
    <t xml:space="preserve">999222853376573	</t>
  </si>
  <si>
    <t>豪华尊贵房&lt;特惠&gt;&lt;双人入住&gt;&lt;双早&gt;</t>
  </si>
  <si>
    <t>TAN/SEE CHYE</t>
  </si>
  <si>
    <t xml:space="preserve">3052462	</t>
  </si>
  <si>
    <t xml:space="preserve">408023	</t>
  </si>
  <si>
    <t xml:space="preserve">999222876304948	</t>
  </si>
  <si>
    <t>[薄荷岛]贝尔福度假酒店(The Bellevue Resort)(5425269)</t>
  </si>
  <si>
    <t>高级房&lt;特惠专享&gt;&lt;三人入住&gt;&lt;早餐&gt;</t>
  </si>
  <si>
    <t>Espiritu/Joana,Espiritu/Joana,Espiritu/Joana</t>
  </si>
  <si>
    <t xml:space="preserve">3056495	</t>
  </si>
  <si>
    <t xml:space="preserve">20153369	</t>
  </si>
  <si>
    <t xml:space="preserve">999222920955025	</t>
  </si>
  <si>
    <t>[巴都丁宜]槟城硬石酒店(Hard Rock Hotel Penang)(4649444)</t>
  </si>
  <si>
    <t>海景豪华房&lt;双人入住&gt;&lt;双早&gt;</t>
  </si>
  <si>
    <t>LIM/CHAI WAH</t>
  </si>
  <si>
    <t xml:space="preserve">3063934	</t>
  </si>
  <si>
    <t xml:space="preserve">15701817	</t>
  </si>
  <si>
    <t xml:space="preserve">999222923800822	</t>
  </si>
  <si>
    <t>[苏梅岛]苏梅岛洲际度假酒店(政府卫生认证)(InterContinental Koh Samui Resort(SHA Extra Plus))(3628091)</t>
  </si>
  <si>
    <t>海景度假村经典特大床房(至少连住2晚及以上)&lt;双人入住&gt;&lt;适用于除泰国的亚洲客人&gt;&lt;双早&gt;</t>
  </si>
  <si>
    <t>LI/TIAN,SHI/DAI</t>
  </si>
  <si>
    <t xml:space="preserve">3064446	</t>
  </si>
  <si>
    <t xml:space="preserve">22084075	</t>
  </si>
  <si>
    <t xml:space="preserve">999222946418881	</t>
  </si>
  <si>
    <t>豪华房(无窗)&lt;今日特惠&gt;&lt;双人入住&gt;&lt;无早&gt;</t>
  </si>
  <si>
    <t>CHU/KIT SHEUNG,KOO/KAR YAN</t>
  </si>
  <si>
    <t xml:space="preserve">3069074	</t>
  </si>
  <si>
    <t xml:space="preserve">84285	</t>
  </si>
  <si>
    <t xml:space="preserve">999222948317070	</t>
  </si>
  <si>
    <t>[马巴拉卡特]美多利娱乐场酒店(Midori Clark Hotel and Casino)(28523203)</t>
  </si>
  <si>
    <t>高级房&lt;今日特价 &gt;&lt;双人入住&gt;&lt;双早&gt;</t>
  </si>
  <si>
    <t>LEE/CHANGE ROK,LEE/TAE YOUNG</t>
  </si>
  <si>
    <t xml:space="preserve">3069763	</t>
  </si>
  <si>
    <t xml:space="preserve">154988-89/154991-92	</t>
  </si>
  <si>
    <t xml:space="preserve">999222975286898	</t>
  </si>
  <si>
    <t>[普吉岛]普吉岛卡塔海滩格兰德卡塔VIP酒店 (政府卫生认证)(Grand Kata VIP - Kata Beach)(105244729)</t>
  </si>
  <si>
    <t>优质豪华房&lt;双人入住&gt;&lt;双早&gt;</t>
  </si>
  <si>
    <t>Ji/Shuo,Dong/Zhen</t>
  </si>
  <si>
    <t xml:space="preserve">3077971	</t>
  </si>
  <si>
    <t xml:space="preserve">12472	</t>
  </si>
  <si>
    <t xml:space="preserve">999222984726451	</t>
  </si>
  <si>
    <t>标准房(连住3晚及以上)&lt;特惠&gt;&lt;双人入住&gt;&lt;双早&gt;</t>
  </si>
  <si>
    <t>ZHU/TINGJUE</t>
  </si>
  <si>
    <t xml:space="preserve">3081427	</t>
  </si>
  <si>
    <t xml:space="preserve">14504797	</t>
  </si>
  <si>
    <t xml:space="preserve">999222984797116	</t>
  </si>
  <si>
    <t>ZHANG/HAN</t>
  </si>
  <si>
    <t xml:space="preserve">3081450	</t>
  </si>
  <si>
    <t xml:space="preserve">14504798	</t>
  </si>
  <si>
    <t xml:space="preserve">999222989196213	</t>
  </si>
  <si>
    <t>高级房&lt;特惠专享&gt;&lt;双人入住&gt;&lt;双早&gt;</t>
  </si>
  <si>
    <t>Agito/Catherine,Agito/Catherine</t>
  </si>
  <si>
    <t xml:space="preserve">3083038	</t>
  </si>
  <si>
    <t xml:space="preserve">20154656	</t>
  </si>
  <si>
    <t xml:space="preserve">999222992811690	</t>
  </si>
  <si>
    <t>[曼谷]曼谷拉查丹利中心酒店(Grande Centre Point Hotel Ratchadamri Bangkok)(2497052)</t>
  </si>
  <si>
    <t>高级豪华房&lt;特惠促销&gt;&lt;三人入住&gt;&lt;早餐&gt;</t>
  </si>
  <si>
    <t>Zhong/Shengwei,Wu/Yutong,Zhou/Liying</t>
  </si>
  <si>
    <t xml:space="preserve">3084641	</t>
  </si>
  <si>
    <t xml:space="preserve">352762	</t>
  </si>
  <si>
    <t xml:space="preserve">999222994737371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</si>
  <si>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</si>
  <si>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</si>
  <si>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CHU/LING FAN</t>
  </si>
  <si>
    <t xml:space="preserve">3085485	</t>
  </si>
  <si>
    <t xml:space="preserve">165301	</t>
  </si>
  <si>
    <t xml:space="preserve">999223001474844	</t>
  </si>
  <si>
    <t>[普吉岛]Travelodge 普吉城镇酒店(Travelodge Phuket Town)(83852850)</t>
  </si>
  <si>
    <t>标准房&lt;双人入住&gt;&lt;无早&gt;</t>
  </si>
  <si>
    <t>Sun/Yi,Xiao/Qilin</t>
  </si>
  <si>
    <t xml:space="preserve">3088087	</t>
  </si>
  <si>
    <t xml:space="preserve">10003	</t>
  </si>
  <si>
    <t xml:space="preserve">999223005021471	</t>
  </si>
  <si>
    <t>[曼谷]曼谷素坤逸 15 瑞享饭店 (政府卫生认证)(Mövenpick Hotel Sukhumvit 15 Bangkok (SHA Plus+))(5281523)</t>
  </si>
  <si>
    <t>高级特大床房 禁烟&lt;双人入住&gt;&lt;双早&gt;</t>
  </si>
  <si>
    <t>BOWEN/GABRIELE</t>
  </si>
  <si>
    <t xml:space="preserve">3089522	</t>
  </si>
  <si>
    <t xml:space="preserve">701762	</t>
  </si>
  <si>
    <t xml:space="preserve">999223039569289	</t>
  </si>
  <si>
    <t>[芽庄]芽庄洲际酒店(InterContinental Nha Trang, an IHG Hotel)(4398930)</t>
  </si>
  <si>
    <t>城景甄选特大床房&lt;超值特惠&gt;&lt;双人入住&gt;&lt;双早&gt;</t>
  </si>
  <si>
    <t>PARK/SOYOUNG</t>
  </si>
  <si>
    <t xml:space="preserve">3097866	</t>
  </si>
  <si>
    <t xml:space="preserve">677151	</t>
  </si>
  <si>
    <t xml:space="preserve">999223048996205	</t>
  </si>
  <si>
    <t>Alec Balmaceda/Andre,Alec Balmaceda/Andre</t>
  </si>
  <si>
    <t xml:space="preserve">3099691	</t>
  </si>
  <si>
    <t xml:space="preserve">20155215	</t>
  </si>
  <si>
    <t xml:space="preserve">999223048871342	</t>
  </si>
  <si>
    <t>标准特大号床角落间&lt;特惠专享&gt;&lt;双人入住&gt;&lt;无早&gt;</t>
  </si>
  <si>
    <t>TOMOOKA/CHRISTIAN</t>
  </si>
  <si>
    <t xml:space="preserve">3099654	</t>
  </si>
  <si>
    <t xml:space="preserve">260272140	</t>
  </si>
  <si>
    <t xml:space="preserve">999223050443227	</t>
  </si>
  <si>
    <t>标准双床房&lt;特惠专享&gt;&lt;双人入住&gt;&lt;无早&gt;</t>
  </si>
  <si>
    <t>CHAN/HO WAI,CHUI/LAI FONG,MA/SHUK YAN,CHAN/YAT HUNG</t>
  </si>
  <si>
    <t xml:space="preserve">3100096	</t>
  </si>
  <si>
    <t xml:space="preserve">260315543/260315799	</t>
  </si>
  <si>
    <t xml:space="preserve">999223056823592	</t>
  </si>
  <si>
    <t>[曼谷]贝斯特韦斯特乍都乍酒店(Best Western Chatuchak)(105299013)</t>
  </si>
  <si>
    <t>精致套房&lt;双人入住&gt;&lt;不适用泰国客人&gt;&lt;双早&gt;</t>
  </si>
  <si>
    <t>CHOW/CHI PING CATHERINE,YEUNG/SHU KEE CLARENCE</t>
  </si>
  <si>
    <t xml:space="preserve">3102450	</t>
  </si>
  <si>
    <t xml:space="preserve">999223062616774	</t>
  </si>
  <si>
    <t>[八打灵再也]皇家朱兰白沙罗酒店(Royale Chulan Damansara)(28528087)</t>
  </si>
  <si>
    <t>高级房&lt;双人入住&gt;&lt;无早&gt;</t>
  </si>
  <si>
    <t>RAHIMAH/RAHIMAH</t>
  </si>
  <si>
    <t xml:space="preserve">3103410	</t>
  </si>
  <si>
    <t xml:space="preserve">609381	</t>
  </si>
  <si>
    <t xml:space="preserve">999223065650209	</t>
  </si>
  <si>
    <t>[首尔]三井酒店(Hotel Samjung)(28525707)</t>
  </si>
  <si>
    <t>双床房&lt;双人入住&gt;&lt;无早&gt;</t>
  </si>
  <si>
    <t>QUAN/WENHAN</t>
  </si>
  <si>
    <t xml:space="preserve">3104085	</t>
  </si>
  <si>
    <t xml:space="preserve">23036845	</t>
  </si>
  <si>
    <t xml:space="preserve">999223066589453	</t>
  </si>
  <si>
    <t>TANG/SHUK KAM</t>
  </si>
  <si>
    <t xml:space="preserve">3104328	</t>
  </si>
  <si>
    <t xml:space="preserve">260571308	</t>
  </si>
  <si>
    <t xml:space="preserve">999223073669583	</t>
  </si>
  <si>
    <t>[普吉岛]普吉岛阿玛瑞酒店(Amari Phuket)(4308716)</t>
  </si>
  <si>
    <t>海景高级特大床房(至少连住2晚及以上)&lt;今日特价 &gt;&lt;双人入住&gt;&lt;仅适用亚洲客人&gt;&lt;双早&gt;</t>
  </si>
  <si>
    <t>SHEN/BIN,WANG/YI</t>
  </si>
  <si>
    <t xml:space="preserve">3106662	</t>
  </si>
  <si>
    <t xml:space="preserve">36050839	</t>
  </si>
  <si>
    <t xml:space="preserve">999223087778130	</t>
  </si>
  <si>
    <t>[普吉岛]普吉岛城市海港度假酒店 (政府卫生认证)(Fishermen's Harbour Urban Resort Phuket (SHA Extra Plus))(2355959)</t>
  </si>
  <si>
    <t>泳池蜜月套房(至少连住2晚及以上)&lt;双人入住&gt;&lt;双早&gt;</t>
  </si>
  <si>
    <t>Braunstein/Alina</t>
  </si>
  <si>
    <t xml:space="preserve">3110008	</t>
  </si>
  <si>
    <t xml:space="preserve">54090	</t>
  </si>
  <si>
    <t xml:space="preserve">999223088074465	</t>
  </si>
  <si>
    <t>FAN/YIJIE,DI/SHIYUAN</t>
  </si>
  <si>
    <t xml:space="preserve">3110097	</t>
  </si>
  <si>
    <t xml:space="preserve">36050927	</t>
  </si>
  <si>
    <t xml:space="preserve">999223091080416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</si>
  <si>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</si>
  <si>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</si>
  <si>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HO/WEI ERN DAVIN,TAN/LE SZE</t>
  </si>
  <si>
    <t xml:space="preserve">3111447	</t>
  </si>
  <si>
    <t xml:space="preserve">245514	</t>
  </si>
  <si>
    <t xml:space="preserve">999223105524802	</t>
  </si>
  <si>
    <t>高级豪华房&lt;特价大促销&gt;&lt;三人入住&gt;&lt;无早&gt;</t>
  </si>
  <si>
    <t>KIM/DOHYUN</t>
  </si>
  <si>
    <t xml:space="preserve">3114760	</t>
  </si>
  <si>
    <t xml:space="preserve">74334	</t>
  </si>
  <si>
    <t xml:space="preserve">999223116203421	</t>
  </si>
  <si>
    <t>[岘港]岘港巴尔科纳酒店(Balcona Hotel Da Nang)(26626986)</t>
  </si>
  <si>
    <t>尊贵双床房（带阳台）&lt;今日特价 &gt;&lt;双人入住&gt;&lt;双早&gt;</t>
  </si>
  <si>
    <t>COLES/GRAHAM JOHN</t>
  </si>
  <si>
    <t xml:space="preserve">3117193	</t>
  </si>
  <si>
    <t xml:space="preserve">999223131488699	</t>
  </si>
  <si>
    <t>[哥打京那巴鲁]佳蓝汶莱度假村(Nexus Resort &amp; Spa Karambunai)(5007323)</t>
  </si>
  <si>
    <t>海洋豪华全景房&lt;双人入住&gt;&lt;双早&gt;</t>
  </si>
  <si>
    <t>CHEOK/SU KET</t>
  </si>
  <si>
    <t xml:space="preserve">3120677	</t>
  </si>
  <si>
    <t xml:space="preserve">6838678	</t>
  </si>
  <si>
    <t xml:space="preserve">999223134886541	</t>
  </si>
  <si>
    <t>[曼谷]贝斯特韦斯特精选惜客福得拉玛四世酒店(Seekers Finders Rama IV Hotel, SureStay Collection by BW)(95676449)</t>
  </si>
  <si>
    <t>高级城景特大床房(至少提前1天预订)&lt;双人入住&gt;&lt;不适用泰国客人&gt;&lt;双早&gt;</t>
  </si>
  <si>
    <t>HUA/BINGJIE,ZHANG/PANYU</t>
  </si>
  <si>
    <t xml:space="preserve">3121386	</t>
  </si>
  <si>
    <t xml:space="preserve">999223135293574	</t>
  </si>
  <si>
    <t xml:space="preserve">3121518	</t>
  </si>
  <si>
    <t xml:space="preserve">BK007101/1	</t>
  </si>
  <si>
    <t xml:space="preserve">999223161669087	</t>
  </si>
  <si>
    <t>[普吉岛]卡塔岩石酒店 (政府卫生认证)(Kata Rocks (SHA Plus+))(3802266)</t>
  </si>
  <si>
    <t>四卧室天际顶层泳池别墅&lt;今日特价 &gt;&lt;八人入住&gt;&lt;早餐&gt;&lt;新酒店礼盒&gt;</t>
  </si>
  <si>
    <t>LU/CHENG KONG</t>
  </si>
  <si>
    <t xml:space="preserve">3128114	</t>
  </si>
  <si>
    <t xml:space="preserve">175566	</t>
  </si>
  <si>
    <t xml:space="preserve">999223168352141	</t>
  </si>
  <si>
    <t>[曼谷]摩德沙吞酒店 (政府卫生认证)(Mode Sathorn Hotel (SHA Extra Plus))(4370772)</t>
  </si>
  <si>
    <t>摩德豪华房&lt;特惠&gt;&lt;双人入住&gt;&lt;中宾&gt;&lt;双早&gt;</t>
  </si>
  <si>
    <t>LI/NGAR SEE,LI/NGAR SEE</t>
  </si>
  <si>
    <t xml:space="preserve">3130649	</t>
  </si>
  <si>
    <t xml:space="preserve">21229	</t>
  </si>
  <si>
    <t xml:space="preserve">999223184143473	</t>
  </si>
  <si>
    <t>[邦劳]阿罗纳海滩赫纳度假村(Henann Resort Alona Beach)(5243777)</t>
  </si>
  <si>
    <t>泳池别墅&lt;特价大促销&gt;&lt;三人入住&gt;&lt;早餐&gt;</t>
  </si>
  <si>
    <t>YANG/CHAOLONG,YANG/PETER WU,YANG/JOSEPH WU</t>
  </si>
  <si>
    <t xml:space="preserve">3134574	</t>
  </si>
  <si>
    <t xml:space="preserve">HBM249-0223	</t>
  </si>
  <si>
    <t xml:space="preserve">999223189136577	</t>
  </si>
  <si>
    <t>高级房&lt;双人入住&gt;&lt;双早&gt;</t>
  </si>
  <si>
    <t>HE/LIUYANG,LIN/HONGKAI</t>
  </si>
  <si>
    <t xml:space="preserve">3135309	</t>
  </si>
  <si>
    <t xml:space="preserve">610354	</t>
  </si>
  <si>
    <t xml:space="preserve">23192509283	</t>
  </si>
  <si>
    <t>[古晋]古晋帝国酒店(Imperial Hotel Kuching)(28527691)</t>
  </si>
  <si>
    <t>高级双床房&lt;今日特价 &gt;&lt;双人入住&gt;&lt;双早&gt;</t>
  </si>
  <si>
    <t>HA/MINJUN</t>
  </si>
  <si>
    <t xml:space="preserve">3136364	</t>
  </si>
  <si>
    <t xml:space="preserve">292250	</t>
  </si>
  <si>
    <t xml:space="preserve">999223195061642	</t>
  </si>
  <si>
    <t>[邦帕利]曼谷素旺那普机场诺富特酒店(Novotel Bangkok Suvarnabhumi Airport Hotel)(28554892)</t>
  </si>
  <si>
    <t>高级特大床房&lt;今日特价 &gt;&lt;单人入住&gt;&lt;单早&gt;</t>
  </si>
  <si>
    <t>WAN/KEFENG</t>
  </si>
  <si>
    <t xml:space="preserve">3137079	</t>
  </si>
  <si>
    <t xml:space="preserve">3299198	</t>
  </si>
  <si>
    <t xml:space="preserve">999223196781141	</t>
  </si>
  <si>
    <t>[河内]河内辉盛公寓(Fraser Residence Hanoi)(102445154)</t>
  </si>
  <si>
    <t>行政一室房&lt;超值特惠&gt;&lt;双人入住&gt;&lt;双早&gt;</t>
  </si>
  <si>
    <t>wan/hao</t>
  </si>
  <si>
    <t xml:space="preserve">3137548	</t>
  </si>
  <si>
    <t xml:space="preserve">80498370-1	</t>
  </si>
  <si>
    <t xml:space="preserve">999223197467816	</t>
  </si>
  <si>
    <t>[Tanjong Surat]迪沙鲁阿曼萨里酒店(Amansari Hotel Desaru)(105772155)</t>
  </si>
  <si>
    <t>高级双床房&lt;双早&gt;</t>
  </si>
  <si>
    <t>LUIT/ANASTASIA SUSANA</t>
  </si>
  <si>
    <t xml:space="preserve">3137797	</t>
  </si>
  <si>
    <t xml:space="preserve">N0079327	</t>
  </si>
  <si>
    <t xml:space="preserve">999223197604331	</t>
  </si>
  <si>
    <t>[曼谷]曼谷素坤逸奥克伍德华庭工作室酒店(Oakwood Studios Sukhumvit Bangkok)(101528701)</t>
  </si>
  <si>
    <t>高级特大床房(至少连住2晚及以上)&lt;双人入住&gt;&lt;中宾&gt;&lt;双早&gt;</t>
  </si>
  <si>
    <t>SHI/ZELAN</t>
  </si>
  <si>
    <t xml:space="preserve">3137849	</t>
  </si>
  <si>
    <t xml:space="preserve">999223198241904	</t>
  </si>
  <si>
    <t>豪华特大床房&lt;双人入住&gt;&lt;双早&gt;</t>
  </si>
  <si>
    <t>Wong/KK</t>
  </si>
  <si>
    <t xml:space="preserve">3138076	</t>
  </si>
  <si>
    <t xml:space="preserve">N0079328	</t>
  </si>
  <si>
    <t xml:space="preserve">999223199721650	</t>
  </si>
  <si>
    <t>TAKEYA/SACHI</t>
  </si>
  <si>
    <t xml:space="preserve">3138793	</t>
  </si>
  <si>
    <t xml:space="preserve">263052722	</t>
  </si>
  <si>
    <t xml:space="preserve">999223199765975	</t>
  </si>
  <si>
    <t>Jiang/Chanchan,Jiang/Chanchan</t>
  </si>
  <si>
    <t xml:space="preserve">3138824	</t>
  </si>
  <si>
    <t xml:space="preserve">10770	</t>
  </si>
  <si>
    <t xml:space="preserve">999223199993257	</t>
  </si>
  <si>
    <t>[仁川]仁川机场贝斯特韦斯特精品酒店(Best Western Premier Incheon Airport Hotel)(5923817)</t>
  </si>
  <si>
    <t>尊贵双人房&lt;双人入住&gt;&lt;不适用韩国客人&gt;&lt;无早&gt;</t>
  </si>
  <si>
    <t>KAMEGUCHI/NOZOMI</t>
  </si>
  <si>
    <t xml:space="preserve">3138968	</t>
  </si>
  <si>
    <t xml:space="preserve">23216641	</t>
  </si>
  <si>
    <t xml:space="preserve">999223206777812	</t>
  </si>
  <si>
    <t>[奎松市]马尼拉奎松市B酒店（多用途酒店）(The B Hotel Quezon City Manila (Multiple-Use Hotel))(28525533)</t>
  </si>
  <si>
    <t>高级双床房&lt;特价大促销&gt;&lt;双人入住&gt;&lt;双早&gt;</t>
  </si>
  <si>
    <t>KONG/LINGYU,LEE/DAVIDHEETAE</t>
  </si>
  <si>
    <t xml:space="preserve">3140899	</t>
  </si>
  <si>
    <t xml:space="preserve">2228206	</t>
  </si>
  <si>
    <t xml:space="preserve">999223206790276	</t>
  </si>
  <si>
    <t>[胡志明市]西贡迈之家酒店(Mai House Saigon Hotel)(105504050)</t>
  </si>
  <si>
    <t>俱乐部甄选房&lt;特惠&gt;&lt;双人入住&gt;&lt;不适用越南客人&gt;&lt;双早&gt;</t>
  </si>
  <si>
    <t>SUN/JIAO</t>
  </si>
  <si>
    <t xml:space="preserve">3140905	</t>
  </si>
  <si>
    <t xml:space="preserve">74713	</t>
  </si>
  <si>
    <t xml:space="preserve">999223206958622	</t>
  </si>
  <si>
    <t>[乔治市]槟城成功酒店 (槟城对抗新冠肺炎认证)(Berjaya Penang Hotel)(28528294)</t>
  </si>
  <si>
    <t>小型套房&lt;三人入住&gt;&lt;早餐&gt;</t>
  </si>
  <si>
    <t>DESMA/ERICA MARYATI MANIK,DESMA/ERICA MARYATI MANIK,DESMA/ERICA MARYATI MANIK</t>
  </si>
  <si>
    <t xml:space="preserve">3140957	</t>
  </si>
  <si>
    <t xml:space="preserve">2294167	</t>
  </si>
  <si>
    <t xml:space="preserve">999223208032853	</t>
  </si>
  <si>
    <t>[普吉岛]普吉岛苏帕莱风景湾水疗度假酒店(政府卫生认证)(Supalai Scenic Bay Resort &amp; Spa Phuket(SHA Extra Plus))(105114537)</t>
  </si>
  <si>
    <t>超豪华海景房&lt;双人入住&gt;&lt;双早&gt;</t>
  </si>
  <si>
    <t>XU/YU,FANG/MING</t>
  </si>
  <si>
    <t xml:space="preserve">3141274	</t>
  </si>
  <si>
    <t xml:space="preserve">17032023	</t>
  </si>
  <si>
    <t xml:space="preserve">999223208104990	</t>
  </si>
  <si>
    <t>CUTE/HANYUN,WANG/KOUPING</t>
  </si>
  <si>
    <t xml:space="preserve">3141301	</t>
  </si>
  <si>
    <t xml:space="preserve">20231703	</t>
  </si>
  <si>
    <t xml:space="preserve">999223212799425	</t>
  </si>
  <si>
    <t>尊贵双人房&lt;单人入住&gt;&lt;不适用韩国客人&gt;&lt;单早&gt;</t>
  </si>
  <si>
    <t>ZHANG/JINGLEI</t>
  </si>
  <si>
    <t xml:space="preserve">3142556	</t>
  </si>
  <si>
    <t xml:space="preserve">23216786	</t>
  </si>
  <si>
    <t xml:space="preserve">999223215852323	</t>
  </si>
  <si>
    <t>[苏米龙岛]宿雾苏密隆碧海岛屿度假村(Bluewater Sumilon Island Resort)(5242684)</t>
  </si>
  <si>
    <t>尊贵豪华房&lt;特惠专享&gt;&lt;双人入住&gt;&lt;早+晚餐&gt;</t>
  </si>
  <si>
    <t>Mejia/Christian,Mejia/Christian,Mejia/Christian,Mejia/Christian</t>
  </si>
  <si>
    <t xml:space="preserve">3143507	</t>
  </si>
  <si>
    <t xml:space="preserve">25809	</t>
  </si>
  <si>
    <t xml:space="preserve">999223218004088	</t>
  </si>
  <si>
    <t>[吉隆坡]吉隆坡市中心玛雅酒店(Hotel Maya Kuala Lumpur)(28528339)</t>
  </si>
  <si>
    <t>传统一室房(住3晚或3晚的倍数)&lt;双人入住&gt;&lt;双早&gt;</t>
  </si>
  <si>
    <t>MA/LIANG,MENG/XIANMIN</t>
  </si>
  <si>
    <t xml:space="preserve">3144531	</t>
  </si>
  <si>
    <t xml:space="preserve">T006042	</t>
  </si>
  <si>
    <t xml:space="preserve">999223223545359	</t>
  </si>
  <si>
    <t>[曼谷]曼谷大使酒店(Ambassador Hotel Bangkok)(28680259)</t>
  </si>
  <si>
    <t>高级塔楼翼双床房&lt;双人入住&gt;&lt;无早&gt;</t>
  </si>
  <si>
    <t>G. Gonzalez Arias/Erik,G. Gonzalez Arias/Erik</t>
  </si>
  <si>
    <t xml:space="preserve">3145530	</t>
  </si>
  <si>
    <t xml:space="preserve">BK059268	</t>
  </si>
  <si>
    <t xml:space="preserve">999223226112662	</t>
  </si>
  <si>
    <t>YEOW/PAI SI</t>
  </si>
  <si>
    <t xml:space="preserve">3146218	</t>
  </si>
  <si>
    <t xml:space="preserve">292550	</t>
  </si>
  <si>
    <t xml:space="preserve">999223226168226	</t>
  </si>
  <si>
    <t>BIN KARUPIAH/BALAKUMARR</t>
  </si>
  <si>
    <t xml:space="preserve">3146239	</t>
  </si>
  <si>
    <t xml:space="preserve">292549	</t>
  </si>
  <si>
    <t xml:space="preserve">999223236042779	</t>
  </si>
  <si>
    <t>[帕赛市]马尼拉金凤凰酒店(Golden Phoenix Hotel-Manila)(5421957)</t>
  </si>
  <si>
    <t>豪华特大床房&lt;双人入住&gt;&lt;无早&gt;</t>
  </si>
  <si>
    <t>SU/CHANGYOU</t>
  </si>
  <si>
    <t xml:space="preserve">3149182	</t>
  </si>
  <si>
    <t xml:space="preserve">2303180030	</t>
  </si>
  <si>
    <t xml:space="preserve">999223237890624	</t>
  </si>
  <si>
    <t>[Na Chom Thian]芭堤雅万丽水疗度假酒店(Renaissance Pattaya Resort &amp; Spa)(11655568)</t>
  </si>
  <si>
    <t>豪华房(带阳台) 1张特大床(至少连住2晚及以上)&lt;双人入住&gt;&lt;中宾&gt;&lt;双早&gt;</t>
  </si>
  <si>
    <t>Xia/Yingjie,Yu/Qiufeng,Cao/Maomao,Xiong/Yuhua,Zhang/Nan</t>
  </si>
  <si>
    <t xml:space="preserve">3149659	</t>
  </si>
  <si>
    <t xml:space="preserve"> 74467590	</t>
  </si>
  <si>
    <t xml:space="preserve">999223239441757	</t>
  </si>
  <si>
    <t>[曼谷]曼谷铂尔曼G酒店 （政府卫生认证）(Pullman Bangkok Hotel G（SHA Extra Plus）)(2497067)</t>
  </si>
  <si>
    <t>G豪华双床房(至少连住2晚及以上)&lt;特惠专享&gt;&lt;双人入住&gt;&lt;双早&gt;</t>
  </si>
  <si>
    <t>WU/ZHOU,WU/SHILI,LI/YANG,WU/ZHEN</t>
  </si>
  <si>
    <t xml:space="preserve">3149936	</t>
  </si>
  <si>
    <t xml:space="preserve">23240501251	</t>
  </si>
  <si>
    <t>[曼谷]金玉素万那普酒店(Golden Jade Suvarnabhumi)(28680143)</t>
  </si>
  <si>
    <t>CHEN/XIAOJIAN,ZHANG/YONGWEN</t>
  </si>
  <si>
    <t xml:space="preserve">3150114	</t>
  </si>
  <si>
    <t xml:space="preserve">Acknowledged	</t>
  </si>
  <si>
    <t xml:space="preserve">999223243228646	</t>
  </si>
  <si>
    <t>[曼谷]曼谷HOMM素坤逸34街酒店 (悦榕集团)(HOMM Sukhumvit34 Bangkok (A Brand of BANYAN TREE GROUP))(99758480)</t>
  </si>
  <si>
    <t>高级大床房&lt;双人入住&gt;&lt;无早&gt;</t>
  </si>
  <si>
    <t>ZHONG/XUZENG</t>
  </si>
  <si>
    <t xml:space="preserve">3150721	</t>
  </si>
  <si>
    <t xml:space="preserve">261469971	</t>
  </si>
  <si>
    <t xml:space="preserve">999223246308061	</t>
  </si>
  <si>
    <t>[苏梅岛]泰费特酒店(Thai Fight Hotel)(100669205)</t>
  </si>
  <si>
    <t>高级大床房&lt;双人入住&gt;&lt;双早&gt;</t>
  </si>
  <si>
    <t>Lavaud/Hubert Guillaume</t>
  </si>
  <si>
    <t xml:space="preserve">3151758	</t>
  </si>
  <si>
    <t xml:space="preserve">882	</t>
  </si>
  <si>
    <t xml:space="preserve">999223246577006	</t>
  </si>
  <si>
    <t>[曼谷]宜必思尚品曼谷素坤逸康福酒店(Ibis Styles Bangkok Sukhumvit Phra Khanong)(19680484)</t>
  </si>
  <si>
    <t>YAN/LEI</t>
  </si>
  <si>
    <t xml:space="preserve">3151929	</t>
  </si>
  <si>
    <t xml:space="preserve">325436	</t>
  </si>
  <si>
    <t xml:space="preserve">999223253359591	</t>
  </si>
  <si>
    <t>[曼谷]索菲特曼谷素坤逸酒店(Sofitel Bangkok Sukhumvit)(4119444)</t>
  </si>
  <si>
    <t>奢华双床房&lt;双人入住&gt;&lt;双早&gt;</t>
  </si>
  <si>
    <t>WEN/QIANG</t>
  </si>
  <si>
    <t xml:space="preserve">3153061	</t>
  </si>
  <si>
    <t xml:space="preserve">50035458	</t>
  </si>
  <si>
    <t xml:space="preserve">999223254714093	</t>
  </si>
  <si>
    <t>[河内]河内倾城酒店(Hanoi Allure Hotel)(106018247)</t>
  </si>
  <si>
    <t>家庭三人房&lt;三人入住&gt;&lt;早餐&gt;</t>
  </si>
  <si>
    <t>Nho/Ji-man,Nho/Ji-man,Nho/Ji-man</t>
  </si>
  <si>
    <t xml:space="preserve">3153248	</t>
  </si>
  <si>
    <t xml:space="preserve">999223254851597	</t>
  </si>
  <si>
    <t>Nho/Jiman,Nho/Jiman,Nho/Jiman</t>
  </si>
  <si>
    <t xml:space="preserve">3153281	</t>
  </si>
  <si>
    <t xml:space="preserve">999223255388458	</t>
  </si>
  <si>
    <t>Nho/Ji man,Nho/Ji man,Nho/Ji man</t>
  </si>
  <si>
    <t xml:space="preserve">3153398	</t>
  </si>
  <si>
    <t xml:space="preserve">999223255394945	</t>
  </si>
  <si>
    <t>[曼谷]曼谷瑞享健康度假村(Mövenpick Bdms Wellness Resort Bangkok)(5281859)</t>
  </si>
  <si>
    <t>豪华特大床套房(至少连住2晚及以上)&lt;双人入住&gt;&lt;不适用泰国客人&gt;&lt;双早&gt;</t>
  </si>
  <si>
    <t>CHHUN/MARADY</t>
  </si>
  <si>
    <t xml:space="preserve">3153402	</t>
  </si>
  <si>
    <t xml:space="preserve">999223261738167	</t>
  </si>
  <si>
    <t>LIU/JIAHONGSONG,ZENG/JUNHAO</t>
  </si>
  <si>
    <t xml:space="preserve">3155257	</t>
  </si>
  <si>
    <t xml:space="preserve">999223262623272	</t>
  </si>
  <si>
    <t>[芭堤雅]达拉海角渡假村(Cape Dara Resort)(5470678)</t>
  </si>
  <si>
    <t>达拉私人泳池特大床套房&lt;双人入住&gt;&lt;不适用泰国/印度次大陆客人&gt;&lt;双早&gt;</t>
  </si>
  <si>
    <t>ZHAO/RUI</t>
  </si>
  <si>
    <t xml:space="preserve">3155547	</t>
  </si>
  <si>
    <t xml:space="preserve">498353	</t>
  </si>
  <si>
    <t xml:space="preserve">999223263218213	</t>
  </si>
  <si>
    <t>[帕拉尼亚克]马尼拉新濠天地凯悦酒店(Hyatt Regency Manila City of Dreams)(5917305)</t>
  </si>
  <si>
    <t>凯悦客房&lt;超值特惠&gt;&lt;双人入住&gt;&lt;不适用菲律宾客人&gt;&lt;无早&gt;</t>
  </si>
  <si>
    <t>HWANG/JINWOOK</t>
  </si>
  <si>
    <t xml:space="preserve">3155822	</t>
  </si>
  <si>
    <t xml:space="preserve">50812049	</t>
  </si>
  <si>
    <t xml:space="preserve">999223265034922	</t>
  </si>
  <si>
    <t>MICINSKI/PIOTR JACEK</t>
  </si>
  <si>
    <t xml:space="preserve">3155884	</t>
  </si>
  <si>
    <t xml:space="preserve">11659567	</t>
  </si>
  <si>
    <t xml:space="preserve">999223266771508	</t>
  </si>
  <si>
    <t>山景豪华房&lt;双人入住&gt;&lt;不适用中东客人&gt;&lt;双早&gt;</t>
  </si>
  <si>
    <t>SYAZWAN/MOHAMMAD</t>
  </si>
  <si>
    <t xml:space="preserve">3156108	</t>
  </si>
  <si>
    <t xml:space="preserve">15707288	</t>
  </si>
  <si>
    <t xml:space="preserve">999223267186776	</t>
  </si>
  <si>
    <t>豪华房&lt;双人入住&gt;&lt;双早&gt;</t>
  </si>
  <si>
    <t>KANKEAW/SALINYA,SAENGKAEO/THANAWIT</t>
  </si>
  <si>
    <t xml:space="preserve">3156234	</t>
  </si>
  <si>
    <t xml:space="preserve">55150	</t>
  </si>
  <si>
    <t xml:space="preserve">999223270630709	</t>
  </si>
  <si>
    <t>[阿布扎比]阿布扎比皇家玫瑰酒店(Royal Rose Hotel)(66831394)</t>
  </si>
  <si>
    <t>豪华房&lt;特惠&gt;&lt;双人入住&gt;&lt;无早&gt;</t>
  </si>
  <si>
    <t>jiang/qian</t>
  </si>
  <si>
    <t xml:space="preserve">3156826	</t>
  </si>
  <si>
    <t xml:space="preserve">583470	</t>
  </si>
  <si>
    <t xml:space="preserve">999223271521487	</t>
  </si>
  <si>
    <t>[曼谷]曼谷格乐丽雅12酒店(Galleria 12 Sukhumvit Bangkok Hotel by Compass Hospitality)(5428256)</t>
  </si>
  <si>
    <t>G套房&lt;今日特价 &gt;&lt;双人入住&gt;&lt;无早&gt;</t>
  </si>
  <si>
    <t>LIU/TAO</t>
  </si>
  <si>
    <t xml:space="preserve">3156962	</t>
  </si>
  <si>
    <t xml:space="preserve">58033	</t>
  </si>
  <si>
    <t xml:space="preserve">999223271551972	</t>
  </si>
  <si>
    <t>[八打灵再也]皇家朱兰曲线酒店(Royale Chulan The Curve)(28528099)</t>
  </si>
  <si>
    <t>豪华一室特大床房&lt;双人入住&gt;&lt;双早&gt;</t>
  </si>
  <si>
    <t>Tan/Patrick,Tan/Patrick</t>
  </si>
  <si>
    <t xml:space="preserve">3156968	</t>
  </si>
  <si>
    <t xml:space="preserve">401034	</t>
  </si>
  <si>
    <t xml:space="preserve">999223272619845	</t>
  </si>
  <si>
    <t>[曼谷]曼谷盛泰澜中央世界商业中心酒店  (政府卫生认证)(Centara Grand &amp; Bangkok Convention Centre at CentralWorld  (SHA Plus+))(5527365)</t>
  </si>
  <si>
    <t>豪华好莱坞房&lt;今日特价 &gt;&lt;双人入住&gt;&lt;不适用泰国客人&gt;&lt;无早&gt;</t>
  </si>
  <si>
    <t>ZHANG/XUE,GAO/HANQING</t>
  </si>
  <si>
    <t xml:space="preserve">3157123	</t>
  </si>
  <si>
    <t xml:space="preserve">264282479	</t>
  </si>
  <si>
    <t xml:space="preserve">999223273205475	</t>
  </si>
  <si>
    <t>豪华双床房&lt;今日特价 &gt;&lt;双人入住&gt;&lt;不适用泰国客人&gt;&lt;无早&gt;</t>
  </si>
  <si>
    <t>Wang/In</t>
  </si>
  <si>
    <t xml:space="preserve">3157253	</t>
  </si>
  <si>
    <t xml:space="preserve">999223273283799	</t>
  </si>
  <si>
    <t>酷尔房 禁烟&lt;全日特价&gt;&lt;双人入住&gt;&lt;无早&gt;</t>
  </si>
  <si>
    <t>stock/Louis,stock/Louis</t>
  </si>
  <si>
    <t xml:space="preserve">3157271	</t>
  </si>
  <si>
    <t xml:space="preserve">58035	</t>
  </si>
  <si>
    <t>，</t>
  </si>
  <si>
    <t>999222989196213</t>
  </si>
  <si>
    <t>A230324095907481</t>
  </si>
  <si>
    <t>CNY / HKD 当前参考汇率: 1.148720928</t>
  </si>
  <si>
    <t>总计：188110 CNY/
216085.89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</si>
  <si>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</si>
  <si>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</si>
  <si>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</si>
  <si>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</si>
  <si>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</si>
  <si>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</si>
  <si>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</si>
  <si>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</si>
  <si>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</si>
  <si>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</si>
  <si>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</si>
  <si>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</si>
  <si>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</si>
  <si>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</si>
  <si>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</si>
  <si>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</si>
  <si>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</si>
  <si>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</si>
  <si>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</si>
  <si>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2023-03-20</t>
  </si>
  <si>
    <t>3157271</t>
  </si>
  <si>
    <t>曼谷格乐丽雅12酒店</t>
  </si>
  <si>
    <t>stock Louis,stock Louis</t>
  </si>
  <si>
    <t>2023-03-21</t>
  </si>
  <si>
    <t>退房日周结</t>
  </si>
  <si>
    <t>310.00</t>
  </si>
  <si>
    <t>RMB</t>
  </si>
  <si>
    <t>0</t>
  </si>
  <si>
    <t>0.00</t>
  </si>
  <si>
    <t>携程国际直连(DD)</t>
  </si>
  <si>
    <t>01.011174</t>
  </si>
  <si>
    <t>2023-03-20 16:43:51</t>
  </si>
  <si>
    <t>否</t>
  </si>
  <si>
    <t>汇智国际旅游发展有限公司</t>
  </si>
  <si>
    <t>直采</t>
  </si>
  <si>
    <t>泰国</t>
  </si>
  <si>
    <t>3157123</t>
  </si>
  <si>
    <t>曼谷盛泰澜中央世界商业中心酒店  (SHA Plus+)</t>
  </si>
  <si>
    <t>ZHANG XUE,GAO HANQING</t>
  </si>
  <si>
    <t>1134.00</t>
  </si>
  <si>
    <t>2023-03-20 15:20:18</t>
  </si>
  <si>
    <t>3156968</t>
  </si>
  <si>
    <t>吉隆坡皇家星光曲线酒店</t>
  </si>
  <si>
    <t>Tan Patrick,Tan Patrick</t>
  </si>
  <si>
    <t>488.00</t>
  </si>
  <si>
    <t>2023-03-20 13:54:09</t>
  </si>
  <si>
    <t>马来西亚</t>
  </si>
  <si>
    <t>3156962</t>
  </si>
  <si>
    <t>LIU TAO</t>
  </si>
  <si>
    <t>390.00</t>
  </si>
  <si>
    <t>2023-03-20 13:45:33</t>
  </si>
  <si>
    <t>3156826</t>
  </si>
  <si>
    <t>阿布扎比皇家玫瑰酒店</t>
  </si>
  <si>
    <t>jiang qian</t>
  </si>
  <si>
    <t>643.00</t>
  </si>
  <si>
    <t>2023-03-20 13:38:19</t>
  </si>
  <si>
    <t>阿拉伯联合酋长国</t>
  </si>
  <si>
    <t>3156234</t>
  </si>
  <si>
    <t>普吉岛城市海港度假酒店 (SHA Extra Plus)</t>
  </si>
  <si>
    <t>KANKEAW SALINYA,SAENGKAEO THANAWIT</t>
  </si>
  <si>
    <t>259.00</t>
  </si>
  <si>
    <t>2023-03-20 09:59:48</t>
  </si>
  <si>
    <t>3156108</t>
  </si>
  <si>
    <t>槟城硬石酒店</t>
  </si>
  <si>
    <t>SYAZWAN MOHAMMAD</t>
  </si>
  <si>
    <t>820.00</t>
  </si>
  <si>
    <t>2023-03-20 10:07:24</t>
  </si>
  <si>
    <t>3155884</t>
  </si>
  <si>
    <t>马尼拉梦之城凯悦酒店</t>
  </si>
  <si>
    <t>MICINSKI PIOTR JACEK</t>
  </si>
  <si>
    <t>1079.00</t>
  </si>
  <si>
    <t>2023-03-20 12:18:02</t>
  </si>
  <si>
    <t>菲律宾</t>
  </si>
  <si>
    <t>2023-03-19</t>
  </si>
  <si>
    <t>3155822</t>
  </si>
  <si>
    <t>HWANG JINWOOK</t>
  </si>
  <si>
    <t>2023-03-20 14:56:46</t>
  </si>
  <si>
    <t>3155547</t>
  </si>
  <si>
    <t>达拉海角度假酒店</t>
  </si>
  <si>
    <t>ZHAO RUI</t>
  </si>
  <si>
    <t>2038.00</t>
  </si>
  <si>
    <t>2023-03-20 09:56:09</t>
  </si>
  <si>
    <t>3155257</t>
  </si>
  <si>
    <t>曼谷金玉素旺纳普酒店</t>
  </si>
  <si>
    <t>LIU JIAHONGSONG,ZENG JUNHAO</t>
  </si>
  <si>
    <t>189.00</t>
  </si>
  <si>
    <t>2023-03-20 10:18:28</t>
  </si>
  <si>
    <t>3153402</t>
  </si>
  <si>
    <t>曼谷瑞享健康度假村</t>
  </si>
  <si>
    <t>CHHUN MARADY</t>
  </si>
  <si>
    <t>2200.00</t>
  </si>
  <si>
    <t>2023-03-19 13:07:38</t>
  </si>
  <si>
    <t>3153061</t>
  </si>
  <si>
    <t>索菲特曼谷素坤逸酒店</t>
  </si>
  <si>
    <t>WEN QIANG</t>
  </si>
  <si>
    <t>2586.00</t>
  </si>
  <si>
    <t>2023-03-19 09:20:11</t>
  </si>
  <si>
    <t>2023-03-18</t>
  </si>
  <si>
    <t>3151929</t>
  </si>
  <si>
    <t>宜必思尚品曼谷素坤逸康福酒店</t>
  </si>
  <si>
    <t>YAN LEI</t>
  </si>
  <si>
    <t>520.00</t>
  </si>
  <si>
    <t>2023-03-19 10:57:42</t>
  </si>
  <si>
    <t>3151758</t>
  </si>
  <si>
    <t>泰费特酒店</t>
  </si>
  <si>
    <t>Lavaud Hubert Guillaume</t>
  </si>
  <si>
    <t>1188.00</t>
  </si>
  <si>
    <t>2023-03-18 19:20:57</t>
  </si>
  <si>
    <t>3150721</t>
  </si>
  <si>
    <t>曼谷HOMM素坤逸34街酒店</t>
  </si>
  <si>
    <t>ZHONG XUZENG</t>
  </si>
  <si>
    <t>1201.00</t>
  </si>
  <si>
    <t>2023-03-18 15:19:33</t>
  </si>
  <si>
    <t>3150114</t>
  </si>
  <si>
    <t>CHEN XIAOJIAN,ZHANG YONGWEN</t>
  </si>
  <si>
    <t>542.00</t>
  </si>
  <si>
    <t>2023-03-18 15:02:16</t>
  </si>
  <si>
    <t>3149936</t>
  </si>
  <si>
    <t>曼谷铂尔曼G酒店</t>
  </si>
  <si>
    <t>WU ZHOU,WU SHILI,LI YANG,WU ZHEN</t>
  </si>
  <si>
    <t>2934.00</t>
  </si>
  <si>
    <t>2023-03-18 16:33:33</t>
  </si>
  <si>
    <t>3149659</t>
  </si>
  <si>
    <t>芭堤雅万丽水疗度假酒店 - SHA Extra Plus 认证</t>
  </si>
  <si>
    <t>Xia Yingjie,Yu Qiufeng,Cao Maomao,Xiong Yuhua,Zhang Nan</t>
  </si>
  <si>
    <t>6420.00</t>
  </si>
  <si>
    <t>2023-03-18 13:47:25</t>
  </si>
  <si>
    <t>3149182</t>
  </si>
  <si>
    <t>马尼拉金凤凰酒店-隔离酒店</t>
  </si>
  <si>
    <t>SU CHANGYOU</t>
  </si>
  <si>
    <t>450.00</t>
  </si>
  <si>
    <t>2023-03-18 09:30:43</t>
  </si>
  <si>
    <t>2023-03-17</t>
  </si>
  <si>
    <t>3146239</t>
  </si>
  <si>
    <t>帝宫大酒店</t>
  </si>
  <si>
    <t>BIN KARUPIAH BALAKUMARR</t>
  </si>
  <si>
    <t>360.00</t>
  </si>
  <si>
    <t>2023-03-17 14:07:34</t>
  </si>
  <si>
    <t>3146218</t>
  </si>
  <si>
    <t>YEOW PAI SI</t>
  </si>
  <si>
    <t>307.00</t>
  </si>
  <si>
    <t>2023-03-17 14:08:36</t>
  </si>
  <si>
    <t>3145530</t>
  </si>
  <si>
    <t>曼谷大使酒店</t>
  </si>
  <si>
    <t>G. Gonzalez Arias Erik,G. Gonzalez Arias Erik</t>
  </si>
  <si>
    <t>1020.00</t>
  </si>
  <si>
    <t>2023-03-17 12:44:44</t>
  </si>
  <si>
    <t>2023-03-16</t>
  </si>
  <si>
    <t>3144531</t>
  </si>
  <si>
    <t>吉隆坡市中心玛雅酒店</t>
  </si>
  <si>
    <t>MA LIANG,MENG XIANMIN</t>
  </si>
  <si>
    <t>1190.00</t>
  </si>
  <si>
    <t>2023-03-17 12:07:13</t>
  </si>
  <si>
    <t>3143507</t>
  </si>
  <si>
    <t>苏米龙蓝水岛度假村</t>
  </si>
  <si>
    <t>Mejia Christian,Mejia Christian,Mejia Christian,Mejia Christian</t>
  </si>
  <si>
    <t>6524.00</t>
  </si>
  <si>
    <t>2023-03-17 11:11:38</t>
  </si>
  <si>
    <t>3142556</t>
  </si>
  <si>
    <t>仁川机场贝斯特韦斯特精品酒店</t>
  </si>
  <si>
    <t>ZHANG JINGLEI</t>
  </si>
  <si>
    <t>550.00</t>
  </si>
  <si>
    <t>2023-03-16 17:50:06</t>
  </si>
  <si>
    <t>韩国</t>
  </si>
  <si>
    <t>3141301</t>
  </si>
  <si>
    <t>普吉岛苏帕莱风景湾水疗度假酒店(SHA Extra Plus)</t>
  </si>
  <si>
    <t>CUTE HANYUN,WANG KOUPING</t>
  </si>
  <si>
    <t>1260.00</t>
  </si>
  <si>
    <t>2023-03-16 11:35:24</t>
  </si>
  <si>
    <t>3141274</t>
  </si>
  <si>
    <t>XU YU,FANG MIN</t>
  </si>
  <si>
    <t>2023-03-16 12:25:18</t>
  </si>
  <si>
    <t>3140957</t>
  </si>
  <si>
    <t>槟城成功酒店</t>
  </si>
  <si>
    <t>DESMA ERICA MARYATI MANIK,DESMA ERICA MARYATI MANIK,DESMA ERICA MARYATI MANIK</t>
  </si>
  <si>
    <t>1160.00</t>
  </si>
  <si>
    <t>2023-03-16 14:02:38</t>
  </si>
  <si>
    <t>3140905</t>
  </si>
  <si>
    <t>西贡迈之家酒店</t>
  </si>
  <si>
    <t>SUN JIAO</t>
  </si>
  <si>
    <t>1140.00</t>
  </si>
  <si>
    <t>2023-03-17 10:58:17</t>
  </si>
  <si>
    <t>越南</t>
  </si>
  <si>
    <t>3140899</t>
  </si>
  <si>
    <t>马尼拉奎松市B酒店(多用途酒店)</t>
  </si>
  <si>
    <t>KONG LINGYU,LEE DAVIDHEETAE</t>
  </si>
  <si>
    <t>1290.00</t>
  </si>
  <si>
    <t>2023-03-16 10:08:59</t>
  </si>
  <si>
    <t>2023-03-15</t>
  </si>
  <si>
    <t>3138968</t>
  </si>
  <si>
    <t>KAMEGUCHI NOZOMI</t>
  </si>
  <si>
    <t>410.00</t>
  </si>
  <si>
    <t>2023-03-16 07:51:34</t>
  </si>
  <si>
    <t>3138824</t>
  </si>
  <si>
    <t>Travelodge Phuket Town</t>
  </si>
  <si>
    <t>Jiang Chanchan,Jiang Chanchan</t>
  </si>
  <si>
    <t>187.00</t>
  </si>
  <si>
    <t>2023-03-16 11:57:16</t>
  </si>
  <si>
    <t>3138793</t>
  </si>
  <si>
    <t>曼谷索拉利亚西铁酒店</t>
  </si>
  <si>
    <t>TAKEYA SACHI</t>
  </si>
  <si>
    <t>658.00</t>
  </si>
  <si>
    <t>2023-03-16 09:50:47</t>
  </si>
  <si>
    <t>3138076</t>
  </si>
  <si>
    <t>迪沙鲁阿曼萨里酒店</t>
  </si>
  <si>
    <t>Wong KK</t>
  </si>
  <si>
    <t>290.00</t>
  </si>
  <si>
    <t>2023-03-17 20:24:04</t>
  </si>
  <si>
    <t>3137797</t>
  </si>
  <si>
    <t>LUIT ANASTASIA SUSANA</t>
  </si>
  <si>
    <t>240.00</t>
  </si>
  <si>
    <t>-240</t>
  </si>
  <si>
    <t>2023-03-18 11:07:35</t>
  </si>
  <si>
    <t>3137548</t>
  </si>
  <si>
    <t>河内辉盛公寓</t>
  </si>
  <si>
    <t>wan hao</t>
  </si>
  <si>
    <t>508.00</t>
  </si>
  <si>
    <t>2023-03-15 15:53:43</t>
  </si>
  <si>
    <t>3137079</t>
  </si>
  <si>
    <t>曼谷素旺那普机场诺富特酒店</t>
  </si>
  <si>
    <t>WAN KEFENG</t>
  </si>
  <si>
    <t>1306.00</t>
  </si>
  <si>
    <t>2023-03-15 15:39:24</t>
  </si>
  <si>
    <t>3136364</t>
  </si>
  <si>
    <t>HA MINJUN</t>
  </si>
  <si>
    <t>2023-03-15 12:36:48</t>
  </si>
  <si>
    <t>2023-03-14</t>
  </si>
  <si>
    <t>3135309</t>
  </si>
  <si>
    <t>吉隆坡白沙罗皇家朱兰酒店</t>
  </si>
  <si>
    <t>HE LIUYANG,LIN HONGKAI</t>
  </si>
  <si>
    <t>2585.00</t>
  </si>
  <si>
    <t>2023-03-15 10:47:28</t>
  </si>
  <si>
    <t>3134574</t>
  </si>
  <si>
    <t>阿罗纳海滩赫纳度假村</t>
  </si>
  <si>
    <t>YANG CHAOLONG,YANG PETER WU,YANG JOSEPH WU</t>
  </si>
  <si>
    <t>3333.00</t>
  </si>
  <si>
    <t>2023-03-15 22:26:40</t>
  </si>
  <si>
    <t>2023-03-13</t>
  </si>
  <si>
    <t>3130649</t>
  </si>
  <si>
    <t>摩德沙吞酒店 (政府卫生认证)</t>
  </si>
  <si>
    <t>LI NGAR SEE,LI NGAR SEE</t>
  </si>
  <si>
    <t>4040.00</t>
  </si>
  <si>
    <t>2023-03-15 17:21:44</t>
  </si>
  <si>
    <t>3128114</t>
  </si>
  <si>
    <t>普吉岛卡塔磐石度假村</t>
  </si>
  <si>
    <t>LU CHENG KONG</t>
  </si>
  <si>
    <t>9459.00</t>
  </si>
  <si>
    <t>2023-03-13 10:18:06</t>
  </si>
  <si>
    <t>2023-03-11</t>
  </si>
  <si>
    <t>3121518</t>
  </si>
  <si>
    <t>贝斯特韦斯特精选寻求者发现者拉玛四世酒店</t>
  </si>
  <si>
    <t>HUA BINGJIE,ZHANG PANYU</t>
  </si>
  <si>
    <t>680.00</t>
  </si>
  <si>
    <t>2023-03-11 15:41:19</t>
  </si>
  <si>
    <t>3120677</t>
  </si>
  <si>
    <t>哥打京那巴鲁佳蓝文莱酒店</t>
  </si>
  <si>
    <t>CHEOK SU KET</t>
  </si>
  <si>
    <t>590.00</t>
  </si>
  <si>
    <t>2023-03-11 16:50:25</t>
  </si>
  <si>
    <t>2023-03-10</t>
  </si>
  <si>
    <t>3117193</t>
  </si>
  <si>
    <t>岘港巴尔科纳酒店</t>
  </si>
  <si>
    <t>COLES GRAHAM JOHN</t>
  </si>
  <si>
    <t>1098.00</t>
  </si>
  <si>
    <t>2023-03-10 13:11:59</t>
  </si>
  <si>
    <t>2023-03-09</t>
  </si>
  <si>
    <t>3114760</t>
  </si>
  <si>
    <t>麦克坦新镇萨沃伊酒店</t>
  </si>
  <si>
    <t>KIM DOHYUN</t>
  </si>
  <si>
    <t>460.00</t>
  </si>
  <si>
    <t>2023-03-13 17:09:03</t>
  </si>
  <si>
    <t>3111447</t>
  </si>
  <si>
    <t>曼谷盛泰乐水门酒店</t>
  </si>
  <si>
    <t>HO WEI ERN DAVIN,TAN LE SZE</t>
  </si>
  <si>
    <t>1018.00</t>
  </si>
  <si>
    <t>2023-03-09 11:47:01</t>
  </si>
  <si>
    <t>2023-03-08</t>
  </si>
  <si>
    <t>3110097</t>
  </si>
  <si>
    <t>普吉岛阿玛瑞酒店(政府卫生认证)</t>
  </si>
  <si>
    <t>FAN YIJIE,DI SHIYUAN</t>
  </si>
  <si>
    <t>2560.00</t>
  </si>
  <si>
    <t>2023-03-10 18:19:19</t>
  </si>
  <si>
    <t>3110008</t>
  </si>
  <si>
    <t>Braunstein Alina</t>
  </si>
  <si>
    <t>3100.00</t>
  </si>
  <si>
    <t>2023-03-09 10:37:33</t>
  </si>
  <si>
    <t>2023-03-07</t>
  </si>
  <si>
    <t>3106662</t>
  </si>
  <si>
    <t>SHEN BIN,WANG YI</t>
  </si>
  <si>
    <t>2023-03-10 14:26:13</t>
  </si>
  <si>
    <t>3104328</t>
  </si>
  <si>
    <t>TANG SHUK KAM</t>
  </si>
  <si>
    <t>2031.00</t>
  </si>
  <si>
    <t>2023-03-07 14:52:54</t>
  </si>
  <si>
    <t>3104085</t>
  </si>
  <si>
    <t>首尔三井酒店</t>
  </si>
  <si>
    <t>QUAN WENHAN</t>
  </si>
  <si>
    <t>485.00</t>
  </si>
  <si>
    <t>2023-03-07 13:17:02</t>
  </si>
  <si>
    <t>3103410</t>
  </si>
  <si>
    <t>RAHIMAH RAHIMAH</t>
  </si>
  <si>
    <t>810.00</t>
  </si>
  <si>
    <t>2023-03-07 11:09:08</t>
  </si>
  <si>
    <t>2023-03-06</t>
  </si>
  <si>
    <t>3102450</t>
  </si>
  <si>
    <t>贝斯特韦斯特乍都乍酒店</t>
  </si>
  <si>
    <t>CHOW CHI PING CATHERINE,YEUNG SHU KEE CLARENCE</t>
  </si>
  <si>
    <t>2007.00</t>
  </si>
  <si>
    <t>2023-03-07 11:10:18</t>
  </si>
  <si>
    <t>3100096</t>
  </si>
  <si>
    <t>CHAN HO WAI,CHUI LAI FONG,MA SHUK YAN,CHAN YAT HUNG</t>
  </si>
  <si>
    <t>5264.00</t>
  </si>
  <si>
    <t>2023-03-06 15:49:58</t>
  </si>
  <si>
    <t>3099691</t>
  </si>
  <si>
    <t>贝尔福度假酒店</t>
  </si>
  <si>
    <t>Alec Balmaceda Andre,Alec Balmaceda Andre</t>
  </si>
  <si>
    <t>1570.00</t>
  </si>
  <si>
    <t>2023-03-06 16:10:21</t>
  </si>
  <si>
    <t>3099654</t>
  </si>
  <si>
    <t>TOMOOKA CHRISTIAN</t>
  </si>
  <si>
    <t>4662.00</t>
  </si>
  <si>
    <t>2023-03-06 14:02:06</t>
  </si>
  <si>
    <t>2023-03-05</t>
  </si>
  <si>
    <t>3097866</t>
  </si>
  <si>
    <t>芽庄洲际酒店</t>
  </si>
  <si>
    <t>PARK SOYOUNG</t>
  </si>
  <si>
    <t>5776.00</t>
  </si>
  <si>
    <t>2023-03-06 16:00:16</t>
  </si>
  <si>
    <t>2023-03-04</t>
  </si>
  <si>
    <t>3089522</t>
  </si>
  <si>
    <t>曼谷素坤逸 15 瑞享饭店 (SHA Plus+)</t>
  </si>
  <si>
    <t>BOWEN GABRIELE</t>
  </si>
  <si>
    <t>2296.00</t>
  </si>
  <si>
    <t>2023-03-04 18:30:12</t>
  </si>
  <si>
    <t>2023-03-03</t>
  </si>
  <si>
    <t>3088087</t>
  </si>
  <si>
    <t>Sun Yi,Xiao Qilin</t>
  </si>
  <si>
    <t>2023-03-04 10:35:55</t>
  </si>
  <si>
    <t>3085485</t>
  </si>
  <si>
    <t>芭堤雅格兰德中心点酒店</t>
  </si>
  <si>
    <t>CHU LING FAN</t>
  </si>
  <si>
    <t>2277.00</t>
  </si>
  <si>
    <t>2023-03-03 15:04:05</t>
  </si>
  <si>
    <t>3084641</t>
  </si>
  <si>
    <t>曼谷拉查丹利中心酒店  (SHA Plus+)</t>
  </si>
  <si>
    <t>Zhong Shengwei,Wu Yutong,Zhou Liying</t>
  </si>
  <si>
    <t>3507.00</t>
  </si>
  <si>
    <t>2023-03-03 11:39:11</t>
  </si>
  <si>
    <t>2023-03-02</t>
  </si>
  <si>
    <t>3081450</t>
  </si>
  <si>
    <t>普吉假日酒店 (政府卫生认证)</t>
  </si>
  <si>
    <t>ZHANG HAN</t>
  </si>
  <si>
    <t>3985.00</t>
  </si>
  <si>
    <t>2023-03-03 07:36:54</t>
  </si>
  <si>
    <t>3081427</t>
  </si>
  <si>
    <t>ZHU TINGJUE</t>
  </si>
  <si>
    <t>2023-03-03 07:30:35</t>
  </si>
  <si>
    <t>2023-03-01</t>
  </si>
  <si>
    <t>3077971</t>
  </si>
  <si>
    <t>普吉岛卡塔海滩格兰德卡塔VIP酒店 (SHA 认证)</t>
  </si>
  <si>
    <t>Ji Shuo,Dong Zhen</t>
  </si>
  <si>
    <t>2576.00</t>
  </si>
  <si>
    <t>2023-03-01 19:58:48</t>
  </si>
  <si>
    <t>2023-02-27</t>
  </si>
  <si>
    <t>3069763</t>
  </si>
  <si>
    <t>美多利娱乐场酒店</t>
  </si>
  <si>
    <t>LEE CHANGE ROK,LEE TAE YOUNG</t>
  </si>
  <si>
    <t>5600.00</t>
  </si>
  <si>
    <t>2023-03-01 10:00:09</t>
  </si>
  <si>
    <t>2023-02-26</t>
  </si>
  <si>
    <t>3069074</t>
  </si>
  <si>
    <t>曼谷秋素坤逸酒店 (SHA Plus+)</t>
  </si>
  <si>
    <t>CHU KIT SHEUNG,KOO KAR YAN</t>
  </si>
  <si>
    <t>850.00</t>
  </si>
  <si>
    <t>2023-02-26 23:29:57</t>
  </si>
  <si>
    <t>2023-02-25</t>
  </si>
  <si>
    <t>3064446</t>
  </si>
  <si>
    <t>苏梅岛洲际度假酒店(SHA Extra Plus)</t>
  </si>
  <si>
    <t>LI TIAN,SHI DAI</t>
  </si>
  <si>
    <t>3000.00</t>
  </si>
  <si>
    <t>2023-02-25 11:12:37</t>
  </si>
  <si>
    <t>2023-02-24</t>
  </si>
  <si>
    <t>3063934</t>
  </si>
  <si>
    <t>LIM CHAI WAH</t>
  </si>
  <si>
    <t>785.00</t>
  </si>
  <si>
    <t>2023-02-25 17:52:47</t>
  </si>
  <si>
    <t>2023-02-22</t>
  </si>
  <si>
    <t>3056495</t>
  </si>
  <si>
    <t>Espiritu Joana,Espiritu Joana,Espiritu Joana</t>
  </si>
  <si>
    <t>1832.00</t>
  </si>
  <si>
    <t>2023-02-23 23:59:18</t>
  </si>
  <si>
    <t>2023-02-21</t>
  </si>
  <si>
    <t>3052462</t>
  </si>
  <si>
    <t>曼谷素坤逸航站 21 中心酒店 (政府卫生认证)</t>
  </si>
  <si>
    <t>TAN SEE CHYE</t>
  </si>
  <si>
    <t>3036.00</t>
  </si>
  <si>
    <t>2023-02-23 14:47:54</t>
  </si>
  <si>
    <t>2023-02-20</t>
  </si>
  <si>
    <t>3050068</t>
  </si>
  <si>
    <t>Yu Xiaojia,Ni Ang</t>
  </si>
  <si>
    <t>4144.00</t>
  </si>
  <si>
    <t>2023-02-21 12:44:20</t>
  </si>
  <si>
    <t>3050047</t>
  </si>
  <si>
    <t>LIU YINA,GU WENJING</t>
  </si>
  <si>
    <t>2023-02-21 12:41:07</t>
  </si>
  <si>
    <t>3050043</t>
  </si>
  <si>
    <t>ZHANG YAN,SHEN SIYU</t>
  </si>
  <si>
    <t>2023-02-21 12:34:45</t>
  </si>
  <si>
    <t>3050038</t>
  </si>
  <si>
    <t>WANG XIAOYU,SU SHUNJIAO</t>
  </si>
  <si>
    <t>2023-02-21 12:37:45</t>
  </si>
  <si>
    <t>2023-02-15</t>
  </si>
  <si>
    <t>3033504</t>
  </si>
  <si>
    <t>PU YU,QI CHENGYU</t>
  </si>
  <si>
    <t>4355.00</t>
  </si>
  <si>
    <t>2023-02-16 13:12:35</t>
  </si>
  <si>
    <t>3031752</t>
  </si>
  <si>
    <t>普吉岛钻石度假村(SHA Certified)</t>
  </si>
  <si>
    <t>ZHANG RONGZHI,JIANG YI</t>
  </si>
  <si>
    <t>760.00</t>
  </si>
  <si>
    <t>2023-02-15 11:07:47</t>
  </si>
  <si>
    <t>3031342</t>
  </si>
  <si>
    <t>曼谷香格里拉大酒店</t>
  </si>
  <si>
    <t>SRIYOD WARAPHAN</t>
  </si>
  <si>
    <t>1402.00</t>
  </si>
  <si>
    <t>2023-02-15 19:44:46</t>
  </si>
  <si>
    <t>2023-02-14</t>
  </si>
  <si>
    <t>3029278</t>
  </si>
  <si>
    <t>Bach Melanie kjaer sommer</t>
  </si>
  <si>
    <t>1505.00</t>
  </si>
  <si>
    <t>2023-02-14 08:30:04</t>
  </si>
  <si>
    <t>2023-02-13</t>
  </si>
  <si>
    <t>3027485</t>
  </si>
  <si>
    <t>曼谷阿德菲49酒店</t>
  </si>
  <si>
    <t>Sanders Duane,Sanders Duane</t>
  </si>
  <si>
    <t>3752.00</t>
  </si>
  <si>
    <t>2023-02-13 15:50:45</t>
  </si>
  <si>
    <t>2023-02-11</t>
  </si>
  <si>
    <t>3021811</t>
  </si>
  <si>
    <t>SU YIQI,QIU WENLI</t>
  </si>
  <si>
    <t>759.00</t>
  </si>
  <si>
    <t>2023-02-11 15:50:09</t>
  </si>
  <si>
    <t>2023-02-08</t>
  </si>
  <si>
    <t>3014438</t>
  </si>
  <si>
    <t>长滩岛帕莱姆海滨度假村</t>
  </si>
  <si>
    <t>WANG HSING HSIANG</t>
  </si>
  <si>
    <t>7370.00</t>
  </si>
  <si>
    <t>2023-02-08 17:54:44</t>
  </si>
  <si>
    <t>2023-02-07</t>
  </si>
  <si>
    <t>3010053</t>
  </si>
  <si>
    <t>假日酒店披披岛度假村</t>
  </si>
  <si>
    <t>LIU TONG,MO XIAYAN,GU XIAOLING,WANG CHENXIN</t>
  </si>
  <si>
    <t>3728.00</t>
  </si>
  <si>
    <t>2023-02-07 14:44:41</t>
  </si>
  <si>
    <t>2023-02-02</t>
  </si>
  <si>
    <t>2997893</t>
  </si>
  <si>
    <t>曼谷安曼纳酒店</t>
  </si>
  <si>
    <t>Seo Jisu,Seo Jisu</t>
  </si>
  <si>
    <t>3065.00</t>
  </si>
  <si>
    <t>2023-02-02 16:09:48</t>
  </si>
  <si>
    <t>2023-01-24</t>
  </si>
  <si>
    <t>2973947</t>
  </si>
  <si>
    <t>TUVAANJARGAL BAIGALI</t>
  </si>
  <si>
    <t>2220.00</t>
  </si>
  <si>
    <t>2023-03-07 17:07:33</t>
  </si>
  <si>
    <t>2022-12-31</t>
  </si>
  <si>
    <t>2913463</t>
  </si>
  <si>
    <t>Ng Goon Goon,Ng Goon Goon</t>
  </si>
  <si>
    <t>2772.00</t>
  </si>
  <si>
    <t>2023-01-01 09:29:39</t>
  </si>
  <si>
    <t>2022-12-08</t>
  </si>
  <si>
    <t>2857798</t>
  </si>
  <si>
    <t>邦劳岛水蓝度假村</t>
  </si>
  <si>
    <t>LIM HYANGCHO,LIM HYANGCHO</t>
  </si>
  <si>
    <t>4860.00</t>
  </si>
  <si>
    <t>2022-12-09 15:05:28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</si>
</sst>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14</xdr:col>
      <xdr:colOff>581025</xdr:colOff>
      <xdr:row>142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659350"/>
          <a:ext cx="106680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45002</v>
      </c>
      <c r="G2" s="6">
        <v>45006</v>
      </c>
      <c r="H2" s="4">
        <v>1</v>
      </c>
      <c r="I2" s="4">
        <v>4</v>
      </c>
      <c r="J2" s="4">
        <v>4</v>
      </c>
      <c r="K2" s="4" t="s">
        <v>30</v>
      </c>
      <c r="L2" s="4">
        <v>4860</v>
      </c>
      <c r="M2" s="4">
        <v>4860</v>
      </c>
      <c r="N2" s="4" t="s">
        <v>31</v>
      </c>
      <c r="O2" s="4" t="s">
        <v>32</v>
      </c>
      <c r="P2" s="4" t="s">
        <v>33</v>
      </c>
      <c r="Q2" s="4">
        <v>0</v>
      </c>
      <c r="R2" s="7">
        <v>44903</v>
      </c>
      <c r="S2" s="6">
        <v>45009</v>
      </c>
      <c r="T2" s="4" t="s">
        <v>34</v>
      </c>
      <c r="U2" s="4">
        <v>4860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45002</v>
      </c>
      <c r="G3" s="6">
        <v>45006</v>
      </c>
      <c r="H3" s="4">
        <v>1</v>
      </c>
      <c r="I3" s="4">
        <v>4</v>
      </c>
      <c r="J3" s="4">
        <v>4</v>
      </c>
      <c r="K3" s="4" t="s">
        <v>30</v>
      </c>
      <c r="L3" s="4">
        <v>2772</v>
      </c>
      <c r="M3" s="4">
        <v>2772</v>
      </c>
      <c r="N3" s="4" t="s">
        <v>40</v>
      </c>
      <c r="O3" s="4" t="s">
        <v>32</v>
      </c>
      <c r="P3" s="4" t="s">
        <v>33</v>
      </c>
      <c r="Q3" s="4">
        <v>0</v>
      </c>
      <c r="R3" s="7">
        <v>44926</v>
      </c>
      <c r="S3" s="6">
        <v>45009</v>
      </c>
      <c r="T3" s="4" t="s">
        <v>34</v>
      </c>
      <c r="U3" s="4">
        <v>2772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45002</v>
      </c>
      <c r="G4" s="6">
        <v>45006</v>
      </c>
      <c r="H4" s="4">
        <v>1</v>
      </c>
      <c r="I4" s="4">
        <v>4</v>
      </c>
      <c r="J4" s="4">
        <v>4</v>
      </c>
      <c r="K4" s="4" t="s">
        <v>30</v>
      </c>
      <c r="L4" s="4">
        <v>2220</v>
      </c>
      <c r="M4" s="4">
        <v>2220</v>
      </c>
      <c r="N4" s="4" t="s">
        <v>46</v>
      </c>
      <c r="O4" s="4" t="s">
        <v>32</v>
      </c>
      <c r="P4" s="4" t="s">
        <v>33</v>
      </c>
      <c r="Q4" s="4">
        <v>0</v>
      </c>
      <c r="R4" s="7">
        <v>44950</v>
      </c>
      <c r="S4" s="6">
        <v>45009</v>
      </c>
      <c r="T4" s="4" t="s">
        <v>34</v>
      </c>
      <c r="U4" s="4">
        <v>2220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45001</v>
      </c>
      <c r="G5" s="6">
        <v>45006</v>
      </c>
      <c r="H5" s="4">
        <v>1</v>
      </c>
      <c r="I5" s="4">
        <v>5</v>
      </c>
      <c r="J5" s="4">
        <v>5</v>
      </c>
      <c r="K5" s="4" t="s">
        <v>30</v>
      </c>
      <c r="L5" s="4">
        <v>3065</v>
      </c>
      <c r="M5" s="4">
        <v>3065</v>
      </c>
      <c r="N5" s="4" t="s">
        <v>52</v>
      </c>
      <c r="O5" s="4" t="s">
        <v>32</v>
      </c>
      <c r="P5" s="4" t="s">
        <v>33</v>
      </c>
      <c r="Q5" s="4">
        <v>0</v>
      </c>
      <c r="R5" s="7">
        <v>44959</v>
      </c>
      <c r="S5" s="6">
        <v>45009</v>
      </c>
      <c r="T5" s="4" t="s">
        <v>34</v>
      </c>
      <c r="U5" s="4">
        <v>3065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45004</v>
      </c>
      <c r="G6" s="6">
        <v>45006</v>
      </c>
      <c r="H6" s="4">
        <v>2</v>
      </c>
      <c r="I6" s="4">
        <v>2</v>
      </c>
      <c r="J6" s="4">
        <v>4</v>
      </c>
      <c r="K6" s="4" t="s">
        <v>30</v>
      </c>
      <c r="L6" s="4">
        <v>3728</v>
      </c>
      <c r="M6" s="4">
        <v>3728</v>
      </c>
      <c r="N6" s="4" t="s">
        <v>58</v>
      </c>
      <c r="O6" s="4" t="s">
        <v>32</v>
      </c>
      <c r="P6" s="4" t="s">
        <v>33</v>
      </c>
      <c r="Q6" s="4">
        <v>0</v>
      </c>
      <c r="R6" s="7">
        <v>44964</v>
      </c>
      <c r="S6" s="6">
        <v>45009</v>
      </c>
      <c r="T6" s="4" t="s">
        <v>34</v>
      </c>
      <c r="U6" s="4">
        <v>3728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45003</v>
      </c>
      <c r="G7" s="6">
        <v>45006</v>
      </c>
      <c r="H7" s="4">
        <v>2</v>
      </c>
      <c r="I7" s="4">
        <v>3</v>
      </c>
      <c r="J7" s="4">
        <v>6</v>
      </c>
      <c r="K7" s="4" t="s">
        <v>30</v>
      </c>
      <c r="L7" s="4">
        <v>7370</v>
      </c>
      <c r="M7" s="4">
        <v>7370</v>
      </c>
      <c r="N7" s="4" t="s">
        <v>64</v>
      </c>
      <c r="O7" s="4" t="s">
        <v>32</v>
      </c>
      <c r="P7" s="4" t="s">
        <v>33</v>
      </c>
      <c r="Q7" s="4">
        <v>0</v>
      </c>
      <c r="R7" s="7">
        <v>44965</v>
      </c>
      <c r="S7" s="6">
        <v>45009</v>
      </c>
      <c r="T7" s="4" t="s">
        <v>34</v>
      </c>
      <c r="U7" s="4">
        <v>7370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45003</v>
      </c>
      <c r="G8" s="6">
        <v>45006</v>
      </c>
      <c r="H8" s="4">
        <v>1</v>
      </c>
      <c r="I8" s="4">
        <v>3</v>
      </c>
      <c r="J8" s="4">
        <v>3</v>
      </c>
      <c r="K8" s="4" t="s">
        <v>30</v>
      </c>
      <c r="L8" s="4">
        <v>759</v>
      </c>
      <c r="M8" s="4">
        <v>759</v>
      </c>
      <c r="N8" s="4" t="s">
        <v>70</v>
      </c>
      <c r="O8" s="4" t="s">
        <v>32</v>
      </c>
      <c r="P8" s="4" t="s">
        <v>33</v>
      </c>
      <c r="Q8" s="4">
        <v>0</v>
      </c>
      <c r="R8" s="7">
        <v>44968</v>
      </c>
      <c r="S8" s="6">
        <v>45009</v>
      </c>
      <c r="T8" s="4" t="s">
        <v>34</v>
      </c>
      <c r="U8" s="4">
        <v>759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44999</v>
      </c>
      <c r="G9" s="6">
        <v>45006</v>
      </c>
      <c r="H9" s="4">
        <v>1</v>
      </c>
      <c r="I9" s="4">
        <v>7</v>
      </c>
      <c r="J9" s="4">
        <v>7</v>
      </c>
      <c r="K9" s="4" t="s">
        <v>30</v>
      </c>
      <c r="L9" s="4">
        <v>3752</v>
      </c>
      <c r="M9" s="4">
        <v>3752</v>
      </c>
      <c r="N9" s="4" t="s">
        <v>76</v>
      </c>
      <c r="O9" s="4" t="s">
        <v>32</v>
      </c>
      <c r="P9" s="4" t="s">
        <v>33</v>
      </c>
      <c r="Q9" s="4">
        <v>0</v>
      </c>
      <c r="R9" s="7">
        <v>44970</v>
      </c>
      <c r="S9" s="6">
        <v>45009</v>
      </c>
      <c r="T9" s="4" t="s">
        <v>34</v>
      </c>
      <c r="U9" s="4">
        <v>3752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44999</v>
      </c>
      <c r="G10" s="6">
        <v>45006</v>
      </c>
      <c r="H10" s="4">
        <v>1</v>
      </c>
      <c r="I10" s="4">
        <v>7</v>
      </c>
      <c r="J10" s="4">
        <v>7</v>
      </c>
      <c r="K10" s="4" t="s">
        <v>30</v>
      </c>
      <c r="L10" s="4">
        <v>1505</v>
      </c>
      <c r="M10" s="4">
        <v>1505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44971</v>
      </c>
      <c r="S10" s="6">
        <v>45009</v>
      </c>
      <c r="T10" s="4" t="s">
        <v>34</v>
      </c>
      <c r="U10" s="4">
        <v>1505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45005</v>
      </c>
      <c r="G11" s="6">
        <v>45006</v>
      </c>
      <c r="H11" s="4">
        <v>1</v>
      </c>
      <c r="I11" s="4">
        <v>1</v>
      </c>
      <c r="J11" s="4">
        <v>1</v>
      </c>
      <c r="K11" s="4" t="s">
        <v>30</v>
      </c>
      <c r="L11" s="4">
        <v>1402</v>
      </c>
      <c r="M11" s="4">
        <v>1402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44972</v>
      </c>
      <c r="S11" s="6">
        <v>45009</v>
      </c>
      <c r="T11" s="4" t="s">
        <v>34</v>
      </c>
      <c r="U11" s="4">
        <v>1402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45004</v>
      </c>
      <c r="G12" s="6">
        <v>45006</v>
      </c>
      <c r="H12" s="4">
        <v>1</v>
      </c>
      <c r="I12" s="4">
        <v>2</v>
      </c>
      <c r="J12" s="4">
        <v>2</v>
      </c>
      <c r="K12" s="4" t="s">
        <v>30</v>
      </c>
      <c r="L12" s="4">
        <v>760</v>
      </c>
      <c r="M12" s="4">
        <v>760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44972</v>
      </c>
      <c r="S12" s="6">
        <v>45009</v>
      </c>
      <c r="T12" s="4" t="s">
        <v>34</v>
      </c>
      <c r="U12" s="4">
        <v>760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45001</v>
      </c>
      <c r="G13" s="6">
        <v>45006</v>
      </c>
      <c r="H13" s="4">
        <v>1</v>
      </c>
      <c r="I13" s="4">
        <v>5</v>
      </c>
      <c r="J13" s="4">
        <v>5</v>
      </c>
      <c r="K13" s="4" t="s">
        <v>30</v>
      </c>
      <c r="L13" s="4">
        <v>4355</v>
      </c>
      <c r="M13" s="4">
        <v>4355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44972</v>
      </c>
      <c r="S13" s="6">
        <v>45009</v>
      </c>
      <c r="T13" s="4" t="s">
        <v>34</v>
      </c>
      <c r="U13" s="4">
        <v>4355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45005</v>
      </c>
      <c r="G14" s="6">
        <v>45006</v>
      </c>
      <c r="H14" s="4">
        <v>1</v>
      </c>
      <c r="I14" s="4">
        <v>1</v>
      </c>
      <c r="J14" s="4">
        <v>1</v>
      </c>
      <c r="K14" s="4" t="s">
        <v>30</v>
      </c>
      <c r="L14" s="4">
        <v>653</v>
      </c>
      <c r="M14" s="4">
        <v>653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44974</v>
      </c>
      <c r="S14" s="6">
        <v>45009</v>
      </c>
      <c r="T14" s="4" t="s">
        <v>34</v>
      </c>
      <c r="U14" s="4">
        <v>653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103</v>
      </c>
      <c r="B15" s="4" t="s">
        <v>26</v>
      </c>
      <c r="C15" s="4" t="s">
        <v>109</v>
      </c>
      <c r="D15" s="4" t="s">
        <v>104</v>
      </c>
      <c r="E15" s="4" t="s">
        <v>105</v>
      </c>
      <c r="F15" s="6">
        <v>45005</v>
      </c>
      <c r="G15" s="6">
        <v>45006</v>
      </c>
      <c r="H15" s="4">
        <v>1</v>
      </c>
      <c r="I15" s="4">
        <v>1</v>
      </c>
      <c r="J15" s="4">
        <v>1</v>
      </c>
      <c r="K15" s="4" t="s">
        <v>30</v>
      </c>
      <c r="L15" s="4">
        <v>-653</v>
      </c>
      <c r="M15" s="4">
        <v>-653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44974</v>
      </c>
      <c r="S15" s="6">
        <v>45009</v>
      </c>
      <c r="T15" s="4" t="s">
        <v>34</v>
      </c>
      <c r="U15" s="4">
        <v>-653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45002</v>
      </c>
      <c r="G16" s="6">
        <v>45006</v>
      </c>
      <c r="H16" s="4">
        <v>1</v>
      </c>
      <c r="I16" s="4">
        <v>4</v>
      </c>
      <c r="J16" s="4">
        <v>4</v>
      </c>
      <c r="K16" s="4" t="s">
        <v>30</v>
      </c>
      <c r="L16" s="4">
        <v>4144</v>
      </c>
      <c r="M16" s="4">
        <v>4144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44977</v>
      </c>
      <c r="S16" s="6">
        <v>45009</v>
      </c>
      <c r="T16" s="4" t="s">
        <v>34</v>
      </c>
      <c r="U16" s="4">
        <v>4144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45002</v>
      </c>
      <c r="G17" s="6">
        <v>45006</v>
      </c>
      <c r="H17" s="4">
        <v>1</v>
      </c>
      <c r="I17" s="4">
        <v>4</v>
      </c>
      <c r="J17" s="4">
        <v>4</v>
      </c>
      <c r="K17" s="4" t="s">
        <v>30</v>
      </c>
      <c r="L17" s="4">
        <v>4144</v>
      </c>
      <c r="M17" s="4">
        <v>4144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44977</v>
      </c>
      <c r="S17" s="6">
        <v>45009</v>
      </c>
      <c r="T17" s="4" t="s">
        <v>34</v>
      </c>
      <c r="U17" s="4">
        <v>4144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45002</v>
      </c>
      <c r="G18" s="6">
        <v>45006</v>
      </c>
      <c r="H18" s="4">
        <v>1</v>
      </c>
      <c r="I18" s="4">
        <v>4</v>
      </c>
      <c r="J18" s="4">
        <v>4</v>
      </c>
      <c r="K18" s="4" t="s">
        <v>30</v>
      </c>
      <c r="L18" s="4">
        <v>4144</v>
      </c>
      <c r="M18" s="4">
        <v>4144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44977</v>
      </c>
      <c r="S18" s="6">
        <v>45009</v>
      </c>
      <c r="T18" s="4" t="s">
        <v>34</v>
      </c>
      <c r="U18" s="4">
        <v>4144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45002</v>
      </c>
      <c r="G19" s="6">
        <v>45006</v>
      </c>
      <c r="H19" s="4">
        <v>1</v>
      </c>
      <c r="I19" s="4">
        <v>4</v>
      </c>
      <c r="J19" s="4">
        <v>4</v>
      </c>
      <c r="K19" s="4" t="s">
        <v>30</v>
      </c>
      <c r="L19" s="4">
        <v>4144</v>
      </c>
      <c r="M19" s="4">
        <v>4144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44977</v>
      </c>
      <c r="S19" s="6">
        <v>45009</v>
      </c>
      <c r="T19" s="4" t="s">
        <v>34</v>
      </c>
      <c r="U19" s="4">
        <v>4144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45002</v>
      </c>
      <c r="G20" s="6">
        <v>45006</v>
      </c>
      <c r="H20" s="4">
        <v>1</v>
      </c>
      <c r="I20" s="4">
        <v>4</v>
      </c>
      <c r="J20" s="4">
        <v>4</v>
      </c>
      <c r="K20" s="4" t="s">
        <v>30</v>
      </c>
      <c r="L20" s="4">
        <v>4144</v>
      </c>
      <c r="M20" s="4">
        <v>4144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44977</v>
      </c>
      <c r="S20" s="6">
        <v>45009</v>
      </c>
      <c r="T20" s="4" t="s">
        <v>34</v>
      </c>
      <c r="U20" s="4">
        <v>4144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124</v>
      </c>
      <c r="B21" s="4" t="s">
        <v>26</v>
      </c>
      <c r="C21" s="4" t="s">
        <v>109</v>
      </c>
      <c r="D21" s="4" t="s">
        <v>111</v>
      </c>
      <c r="E21" s="4" t="s">
        <v>112</v>
      </c>
      <c r="F21" s="6">
        <v>45002</v>
      </c>
      <c r="G21" s="6">
        <v>45006</v>
      </c>
      <c r="H21" s="4">
        <v>1</v>
      </c>
      <c r="I21" s="4">
        <v>4</v>
      </c>
      <c r="J21" s="4">
        <v>4</v>
      </c>
      <c r="K21" s="4" t="s">
        <v>30</v>
      </c>
      <c r="L21" s="4">
        <v>-4144</v>
      </c>
      <c r="M21" s="4">
        <v>-4144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44977</v>
      </c>
      <c r="S21" s="6">
        <v>45009</v>
      </c>
      <c r="T21" s="4" t="s">
        <v>34</v>
      </c>
      <c r="U21" s="4">
        <v>-4144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98</v>
      </c>
      <c r="E22" s="4" t="s">
        <v>133</v>
      </c>
      <c r="F22" s="6">
        <v>45003</v>
      </c>
      <c r="G22" s="6">
        <v>45006</v>
      </c>
      <c r="H22" s="4">
        <v>1</v>
      </c>
      <c r="I22" s="4">
        <v>3</v>
      </c>
      <c r="J22" s="4">
        <v>3</v>
      </c>
      <c r="K22" s="4" t="s">
        <v>30</v>
      </c>
      <c r="L22" s="4">
        <v>3036</v>
      </c>
      <c r="M22" s="4">
        <v>3036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44978</v>
      </c>
      <c r="S22" s="6">
        <v>45009</v>
      </c>
      <c r="T22" s="4" t="s">
        <v>34</v>
      </c>
      <c r="U22" s="4">
        <v>3036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45004</v>
      </c>
      <c r="G23" s="6">
        <v>45006</v>
      </c>
      <c r="H23" s="4">
        <v>1</v>
      </c>
      <c r="I23" s="4">
        <v>2</v>
      </c>
      <c r="J23" s="4">
        <v>2</v>
      </c>
      <c r="K23" s="4" t="s">
        <v>30</v>
      </c>
      <c r="L23" s="4">
        <v>1832</v>
      </c>
      <c r="M23" s="4">
        <v>1832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44979</v>
      </c>
      <c r="S23" s="6">
        <v>45009</v>
      </c>
      <c r="T23" s="4" t="s">
        <v>34</v>
      </c>
      <c r="U23" s="4">
        <v>1832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45005</v>
      </c>
      <c r="G24" s="6">
        <v>45006</v>
      </c>
      <c r="H24" s="4">
        <v>1</v>
      </c>
      <c r="I24" s="4">
        <v>1</v>
      </c>
      <c r="J24" s="4">
        <v>1</v>
      </c>
      <c r="K24" s="4" t="s">
        <v>30</v>
      </c>
      <c r="L24" s="4">
        <v>785</v>
      </c>
      <c r="M24" s="4">
        <v>785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44981</v>
      </c>
      <c r="S24" s="6">
        <v>45009</v>
      </c>
      <c r="T24" s="4" t="s">
        <v>34</v>
      </c>
      <c r="U24" s="4">
        <v>785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45004</v>
      </c>
      <c r="G25" s="6">
        <v>45006</v>
      </c>
      <c r="H25" s="4">
        <v>1</v>
      </c>
      <c r="I25" s="4">
        <v>2</v>
      </c>
      <c r="J25" s="4">
        <v>2</v>
      </c>
      <c r="K25" s="4" t="s">
        <v>30</v>
      </c>
      <c r="L25" s="4">
        <v>3000</v>
      </c>
      <c r="M25" s="4">
        <v>3000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44982</v>
      </c>
      <c r="S25" s="6">
        <v>45009</v>
      </c>
      <c r="T25" s="4" t="s">
        <v>34</v>
      </c>
      <c r="U25" s="4">
        <v>3000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80</v>
      </c>
      <c r="E26" s="4" t="s">
        <v>156</v>
      </c>
      <c r="F26" s="6">
        <v>45001</v>
      </c>
      <c r="G26" s="6">
        <v>45006</v>
      </c>
      <c r="H26" s="4">
        <v>1</v>
      </c>
      <c r="I26" s="4">
        <v>5</v>
      </c>
      <c r="J26" s="4">
        <v>5</v>
      </c>
      <c r="K26" s="4" t="s">
        <v>30</v>
      </c>
      <c r="L26" s="4">
        <v>850</v>
      </c>
      <c r="M26" s="4">
        <v>850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44983</v>
      </c>
      <c r="S26" s="6">
        <v>45009</v>
      </c>
      <c r="T26" s="4" t="s">
        <v>34</v>
      </c>
      <c r="U26" s="4">
        <v>850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45003</v>
      </c>
      <c r="G27" s="6">
        <v>45006</v>
      </c>
      <c r="H27" s="4">
        <v>2</v>
      </c>
      <c r="I27" s="4">
        <v>3</v>
      </c>
      <c r="J27" s="4">
        <v>6</v>
      </c>
      <c r="K27" s="4" t="s">
        <v>30</v>
      </c>
      <c r="L27" s="4">
        <v>5600</v>
      </c>
      <c r="M27" s="4">
        <v>5600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44984</v>
      </c>
      <c r="S27" s="6">
        <v>45009</v>
      </c>
      <c r="T27" s="4" t="s">
        <v>34</v>
      </c>
      <c r="U27" s="4">
        <v>5600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45002</v>
      </c>
      <c r="G28" s="6">
        <v>45006</v>
      </c>
      <c r="H28" s="4">
        <v>1</v>
      </c>
      <c r="I28" s="4">
        <v>4</v>
      </c>
      <c r="J28" s="4">
        <v>4</v>
      </c>
      <c r="K28" s="4" t="s">
        <v>30</v>
      </c>
      <c r="L28" s="4">
        <v>2576</v>
      </c>
      <c r="M28" s="4">
        <v>2576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44986</v>
      </c>
      <c r="S28" s="6">
        <v>45009</v>
      </c>
      <c r="T28" s="4" t="s">
        <v>34</v>
      </c>
      <c r="U28" s="4">
        <v>2576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111</v>
      </c>
      <c r="E29" s="4" t="s">
        <v>173</v>
      </c>
      <c r="F29" s="6">
        <v>45001</v>
      </c>
      <c r="G29" s="6">
        <v>45006</v>
      </c>
      <c r="H29" s="4">
        <v>1</v>
      </c>
      <c r="I29" s="4">
        <v>5</v>
      </c>
      <c r="J29" s="4">
        <v>5</v>
      </c>
      <c r="K29" s="4" t="s">
        <v>30</v>
      </c>
      <c r="L29" s="4">
        <v>3985</v>
      </c>
      <c r="M29" s="4">
        <v>3985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44987</v>
      </c>
      <c r="S29" s="6">
        <v>45009</v>
      </c>
      <c r="T29" s="4" t="s">
        <v>34</v>
      </c>
      <c r="U29" s="4">
        <v>3985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111</v>
      </c>
      <c r="E30" s="4" t="s">
        <v>173</v>
      </c>
      <c r="F30" s="6">
        <v>45001</v>
      </c>
      <c r="G30" s="6">
        <v>45006</v>
      </c>
      <c r="H30" s="4">
        <v>1</v>
      </c>
      <c r="I30" s="4">
        <v>5</v>
      </c>
      <c r="J30" s="4">
        <v>5</v>
      </c>
      <c r="K30" s="4" t="s">
        <v>30</v>
      </c>
      <c r="L30" s="4">
        <v>3985</v>
      </c>
      <c r="M30" s="4">
        <v>3985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44987</v>
      </c>
      <c r="S30" s="6">
        <v>45009</v>
      </c>
      <c r="T30" s="4" t="s">
        <v>34</v>
      </c>
      <c r="U30" s="4">
        <v>3985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138</v>
      </c>
      <c r="E31" s="4" t="s">
        <v>182</v>
      </c>
      <c r="F31" s="6">
        <v>45005</v>
      </c>
      <c r="G31" s="6">
        <v>45006</v>
      </c>
      <c r="H31" s="4">
        <v>1</v>
      </c>
      <c r="I31" s="4">
        <v>1</v>
      </c>
      <c r="J31" s="4">
        <v>1</v>
      </c>
      <c r="K31" s="4" t="s">
        <v>30</v>
      </c>
      <c r="L31" s="4">
        <v>785</v>
      </c>
      <c r="M31" s="4">
        <v>785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44987</v>
      </c>
      <c r="S31" s="6">
        <v>45009</v>
      </c>
      <c r="T31" s="4" t="s">
        <v>34</v>
      </c>
      <c r="U31" s="4">
        <v>785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45003</v>
      </c>
      <c r="G32" s="6">
        <v>45006</v>
      </c>
      <c r="H32" s="4">
        <v>1</v>
      </c>
      <c r="I32" s="4">
        <v>3</v>
      </c>
      <c r="J32" s="4">
        <v>3</v>
      </c>
      <c r="K32" s="4" t="s">
        <v>30</v>
      </c>
      <c r="L32" s="4">
        <v>3507</v>
      </c>
      <c r="M32" s="4">
        <v>3507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44988</v>
      </c>
      <c r="S32" s="6">
        <v>45009</v>
      </c>
      <c r="T32" s="4" t="s">
        <v>34</v>
      </c>
      <c r="U32" s="4">
        <v>3507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45003</v>
      </c>
      <c r="G33" s="6">
        <v>45006</v>
      </c>
      <c r="H33" s="4">
        <v>1</v>
      </c>
      <c r="I33" s="4">
        <v>3</v>
      </c>
      <c r="J33" s="4">
        <v>3</v>
      </c>
      <c r="K33" s="4" t="s">
        <v>30</v>
      </c>
      <c r="L33" s="4">
        <v>2277</v>
      </c>
      <c r="M33" s="4">
        <v>2277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44988</v>
      </c>
      <c r="S33" s="6">
        <v>45009</v>
      </c>
      <c r="T33" s="4" t="s">
        <v>34</v>
      </c>
      <c r="U33" s="4">
        <v>2277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45005</v>
      </c>
      <c r="G34" s="6">
        <v>45006</v>
      </c>
      <c r="H34" s="4">
        <v>1</v>
      </c>
      <c r="I34" s="4">
        <v>1</v>
      </c>
      <c r="J34" s="4">
        <v>1</v>
      </c>
      <c r="K34" s="4" t="s">
        <v>30</v>
      </c>
      <c r="L34" s="4">
        <v>187</v>
      </c>
      <c r="M34" s="4">
        <v>187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44988</v>
      </c>
      <c r="S34" s="6">
        <v>45009</v>
      </c>
      <c r="T34" s="4" t="s">
        <v>34</v>
      </c>
      <c r="U34" s="4">
        <v>187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45002</v>
      </c>
      <c r="G35" s="6">
        <v>45006</v>
      </c>
      <c r="H35" s="4">
        <v>1</v>
      </c>
      <c r="I35" s="4">
        <v>4</v>
      </c>
      <c r="J35" s="4">
        <v>4</v>
      </c>
      <c r="K35" s="4" t="s">
        <v>30</v>
      </c>
      <c r="L35" s="4">
        <v>2296</v>
      </c>
      <c r="M35" s="4">
        <v>2296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44989</v>
      </c>
      <c r="S35" s="6">
        <v>45009</v>
      </c>
      <c r="T35" s="4" t="s">
        <v>34</v>
      </c>
      <c r="U35" s="4">
        <v>2296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45003</v>
      </c>
      <c r="G36" s="6">
        <v>45006</v>
      </c>
      <c r="H36" s="4">
        <v>2</v>
      </c>
      <c r="I36" s="4">
        <v>3</v>
      </c>
      <c r="J36" s="4">
        <v>6</v>
      </c>
      <c r="K36" s="4" t="s">
        <v>30</v>
      </c>
      <c r="L36" s="4">
        <v>5776</v>
      </c>
      <c r="M36" s="4">
        <v>5776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44990</v>
      </c>
      <c r="S36" s="6">
        <v>45009</v>
      </c>
      <c r="T36" s="4" t="s">
        <v>34</v>
      </c>
      <c r="U36" s="4">
        <v>5776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138</v>
      </c>
      <c r="E37" s="4" t="s">
        <v>182</v>
      </c>
      <c r="F37" s="6">
        <v>45004</v>
      </c>
      <c r="G37" s="6">
        <v>45006</v>
      </c>
      <c r="H37" s="4">
        <v>1</v>
      </c>
      <c r="I37" s="4">
        <v>2</v>
      </c>
      <c r="J37" s="4">
        <v>2</v>
      </c>
      <c r="K37" s="4" t="s">
        <v>30</v>
      </c>
      <c r="L37" s="4">
        <v>1570</v>
      </c>
      <c r="M37" s="4">
        <v>1570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44991</v>
      </c>
      <c r="S37" s="6">
        <v>45009</v>
      </c>
      <c r="T37" s="4" t="s">
        <v>34</v>
      </c>
      <c r="U37" s="4">
        <v>1570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38</v>
      </c>
      <c r="E38" s="4" t="s">
        <v>221</v>
      </c>
      <c r="F38" s="6">
        <v>44999</v>
      </c>
      <c r="G38" s="6">
        <v>45006</v>
      </c>
      <c r="H38" s="4">
        <v>1</v>
      </c>
      <c r="I38" s="4">
        <v>7</v>
      </c>
      <c r="J38" s="4">
        <v>7</v>
      </c>
      <c r="K38" s="4" t="s">
        <v>30</v>
      </c>
      <c r="L38" s="4">
        <v>4662</v>
      </c>
      <c r="M38" s="4">
        <v>4662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44991</v>
      </c>
      <c r="S38" s="6">
        <v>45009</v>
      </c>
      <c r="T38" s="4" t="s">
        <v>34</v>
      </c>
      <c r="U38" s="4">
        <v>4662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38</v>
      </c>
      <c r="E39" s="4" t="s">
        <v>226</v>
      </c>
      <c r="F39" s="6">
        <v>45002</v>
      </c>
      <c r="G39" s="6">
        <v>45006</v>
      </c>
      <c r="H39" s="4">
        <v>2</v>
      </c>
      <c r="I39" s="4">
        <v>4</v>
      </c>
      <c r="J39" s="4">
        <v>8</v>
      </c>
      <c r="K39" s="4" t="s">
        <v>30</v>
      </c>
      <c r="L39" s="4">
        <v>5264</v>
      </c>
      <c r="M39" s="4">
        <v>5264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44991</v>
      </c>
      <c r="S39" s="6">
        <v>45009</v>
      </c>
      <c r="T39" s="4" t="s">
        <v>34</v>
      </c>
      <c r="U39" s="4">
        <v>5264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45003</v>
      </c>
      <c r="G40" s="6">
        <v>45006</v>
      </c>
      <c r="H40" s="4">
        <v>1</v>
      </c>
      <c r="I40" s="4">
        <v>3</v>
      </c>
      <c r="J40" s="4">
        <v>3</v>
      </c>
      <c r="K40" s="4" t="s">
        <v>30</v>
      </c>
      <c r="L40" s="4">
        <v>2007</v>
      </c>
      <c r="M40" s="4">
        <v>2007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44991</v>
      </c>
      <c r="S40" s="6">
        <v>45009</v>
      </c>
      <c r="T40" s="4" t="s">
        <v>34</v>
      </c>
      <c r="U40" s="4">
        <v>2007</v>
      </c>
      <c r="V40" s="4">
        <v>0</v>
      </c>
      <c r="W40" s="4">
        <v>0</v>
      </c>
      <c r="X40" s="4" t="s">
        <v>234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45004</v>
      </c>
      <c r="G41" s="6">
        <v>45006</v>
      </c>
      <c r="H41" s="4">
        <v>1</v>
      </c>
      <c r="I41" s="4">
        <v>2</v>
      </c>
      <c r="J41" s="4">
        <v>2</v>
      </c>
      <c r="K41" s="4" t="s">
        <v>30</v>
      </c>
      <c r="L41" s="4">
        <v>810</v>
      </c>
      <c r="M41" s="4">
        <v>810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44992</v>
      </c>
      <c r="S41" s="6">
        <v>45009</v>
      </c>
      <c r="T41" s="4" t="s">
        <v>34</v>
      </c>
      <c r="U41" s="4">
        <v>810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45005</v>
      </c>
      <c r="G42" s="6">
        <v>45006</v>
      </c>
      <c r="H42" s="4">
        <v>1</v>
      </c>
      <c r="I42" s="4">
        <v>1</v>
      </c>
      <c r="J42" s="4">
        <v>1</v>
      </c>
      <c r="K42" s="4" t="s">
        <v>30</v>
      </c>
      <c r="L42" s="4">
        <v>485</v>
      </c>
      <c r="M42" s="4">
        <v>485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44992</v>
      </c>
      <c r="S42" s="6">
        <v>45009</v>
      </c>
      <c r="T42" s="4" t="s">
        <v>34</v>
      </c>
      <c r="U42" s="4">
        <v>485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38</v>
      </c>
      <c r="E43" s="4" t="s">
        <v>221</v>
      </c>
      <c r="F43" s="6">
        <v>45003</v>
      </c>
      <c r="G43" s="6">
        <v>45006</v>
      </c>
      <c r="H43" s="4">
        <v>1</v>
      </c>
      <c r="I43" s="4">
        <v>3</v>
      </c>
      <c r="J43" s="4">
        <v>3</v>
      </c>
      <c r="K43" s="4" t="s">
        <v>30</v>
      </c>
      <c r="L43" s="4">
        <v>2031</v>
      </c>
      <c r="M43" s="4">
        <v>2031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44992</v>
      </c>
      <c r="S43" s="6">
        <v>45009</v>
      </c>
      <c r="T43" s="4" t="s">
        <v>34</v>
      </c>
      <c r="U43" s="4">
        <v>2031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45004</v>
      </c>
      <c r="G44" s="6">
        <v>45006</v>
      </c>
      <c r="H44" s="4">
        <v>1</v>
      </c>
      <c r="I44" s="4">
        <v>2</v>
      </c>
      <c r="J44" s="4">
        <v>2</v>
      </c>
      <c r="K44" s="4" t="s">
        <v>30</v>
      </c>
      <c r="L44" s="4">
        <v>2560</v>
      </c>
      <c r="M44" s="4">
        <v>2560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44992</v>
      </c>
      <c r="S44" s="6">
        <v>45009</v>
      </c>
      <c r="T44" s="4" t="s">
        <v>34</v>
      </c>
      <c r="U44" s="4">
        <v>2560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45001</v>
      </c>
      <c r="G45" s="6">
        <v>45006</v>
      </c>
      <c r="H45" s="4">
        <v>1</v>
      </c>
      <c r="I45" s="4">
        <v>5</v>
      </c>
      <c r="J45" s="4">
        <v>5</v>
      </c>
      <c r="K45" s="4" t="s">
        <v>30</v>
      </c>
      <c r="L45" s="4">
        <v>3100</v>
      </c>
      <c r="M45" s="4">
        <v>3100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44993</v>
      </c>
      <c r="S45" s="6">
        <v>45009</v>
      </c>
      <c r="T45" s="4" t="s">
        <v>34</v>
      </c>
      <c r="U45" s="4">
        <v>3100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45004</v>
      </c>
      <c r="G46" s="6">
        <v>45006</v>
      </c>
      <c r="H46" s="4">
        <v>1</v>
      </c>
      <c r="I46" s="4">
        <v>2</v>
      </c>
      <c r="J46" s="4">
        <v>2</v>
      </c>
      <c r="K46" s="4" t="s">
        <v>30</v>
      </c>
      <c r="L46" s="4">
        <v>2560</v>
      </c>
      <c r="M46" s="4">
        <v>2560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44993</v>
      </c>
      <c r="S46" s="6">
        <v>45009</v>
      </c>
      <c r="T46" s="4" t="s">
        <v>34</v>
      </c>
      <c r="U46" s="4">
        <v>2560</v>
      </c>
      <c r="V46" s="4">
        <v>0</v>
      </c>
      <c r="W46" s="4">
        <v>0</v>
      </c>
      <c r="X46" s="4" t="s">
        <v>265</v>
      </c>
      <c r="Y46" s="4" t="s">
        <v>266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45004</v>
      </c>
      <c r="G47" s="6">
        <v>45006</v>
      </c>
      <c r="H47" s="4">
        <v>1</v>
      </c>
      <c r="I47" s="4">
        <v>2</v>
      </c>
      <c r="J47" s="4">
        <v>2</v>
      </c>
      <c r="K47" s="4" t="s">
        <v>30</v>
      </c>
      <c r="L47" s="4">
        <v>1018</v>
      </c>
      <c r="M47" s="4">
        <v>1018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44994</v>
      </c>
      <c r="S47" s="6">
        <v>45009</v>
      </c>
      <c r="T47" s="4" t="s">
        <v>34</v>
      </c>
      <c r="U47" s="4">
        <v>1018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44</v>
      </c>
      <c r="E48" s="4" t="s">
        <v>274</v>
      </c>
      <c r="F48" s="6">
        <v>45005</v>
      </c>
      <c r="G48" s="6">
        <v>45006</v>
      </c>
      <c r="H48" s="4">
        <v>1</v>
      </c>
      <c r="I48" s="4">
        <v>1</v>
      </c>
      <c r="J48" s="4">
        <v>1</v>
      </c>
      <c r="K48" s="4" t="s">
        <v>30</v>
      </c>
      <c r="L48" s="4">
        <v>460</v>
      </c>
      <c r="M48" s="4">
        <v>460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44994</v>
      </c>
      <c r="S48" s="6">
        <v>45009</v>
      </c>
      <c r="T48" s="4" t="s">
        <v>34</v>
      </c>
      <c r="U48" s="4">
        <v>460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45003</v>
      </c>
      <c r="G49" s="6">
        <v>45006</v>
      </c>
      <c r="H49" s="4">
        <v>1</v>
      </c>
      <c r="I49" s="4">
        <v>3</v>
      </c>
      <c r="J49" s="4">
        <v>3</v>
      </c>
      <c r="K49" s="4" t="s">
        <v>30</v>
      </c>
      <c r="L49" s="4">
        <v>1098</v>
      </c>
      <c r="M49" s="4">
        <v>1098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44995</v>
      </c>
      <c r="S49" s="6">
        <v>45009</v>
      </c>
      <c r="T49" s="4" t="s">
        <v>34</v>
      </c>
      <c r="U49" s="4">
        <v>1098</v>
      </c>
      <c r="V49" s="4">
        <v>0</v>
      </c>
      <c r="W49" s="4">
        <v>0</v>
      </c>
      <c r="X49" s="4" t="s">
        <v>282</v>
      </c>
      <c r="Y49" s="4" t="s">
        <v>127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45005</v>
      </c>
      <c r="G50" s="6">
        <v>45006</v>
      </c>
      <c r="H50" s="4">
        <v>1</v>
      </c>
      <c r="I50" s="4">
        <v>1</v>
      </c>
      <c r="J50" s="4">
        <v>1</v>
      </c>
      <c r="K50" s="4" t="s">
        <v>30</v>
      </c>
      <c r="L50" s="4">
        <v>590</v>
      </c>
      <c r="M50" s="4">
        <v>590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44996</v>
      </c>
      <c r="S50" s="6">
        <v>45009</v>
      </c>
      <c r="T50" s="4" t="s">
        <v>34</v>
      </c>
      <c r="U50" s="4">
        <v>590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45004</v>
      </c>
      <c r="G51" s="6">
        <v>45006</v>
      </c>
      <c r="H51" s="4">
        <v>1</v>
      </c>
      <c r="I51" s="4">
        <v>2</v>
      </c>
      <c r="J51" s="4">
        <v>2</v>
      </c>
      <c r="K51" s="4" t="s">
        <v>30</v>
      </c>
      <c r="L51" s="4">
        <v>680</v>
      </c>
      <c r="M51" s="4">
        <v>680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44996</v>
      </c>
      <c r="S51" s="6">
        <v>45009</v>
      </c>
      <c r="T51" s="4" t="s">
        <v>34</v>
      </c>
      <c r="U51" s="4">
        <v>680</v>
      </c>
      <c r="V51" s="4">
        <v>0</v>
      </c>
      <c r="W51" s="4">
        <v>0</v>
      </c>
      <c r="X51" s="4" t="s">
        <v>293</v>
      </c>
      <c r="Y51" s="4" t="s">
        <v>127</v>
      </c>
    </row>
    <row r="52" s="4" customFormat="1" spans="1:25">
      <c r="A52" s="4" t="s">
        <v>289</v>
      </c>
      <c r="B52" s="4" t="s">
        <v>26</v>
      </c>
      <c r="C52" s="4" t="s">
        <v>109</v>
      </c>
      <c r="D52" s="4" t="s">
        <v>290</v>
      </c>
      <c r="E52" s="4" t="s">
        <v>291</v>
      </c>
      <c r="F52" s="6">
        <v>45004</v>
      </c>
      <c r="G52" s="6">
        <v>45006</v>
      </c>
      <c r="H52" s="4">
        <v>1</v>
      </c>
      <c r="I52" s="4">
        <v>2</v>
      </c>
      <c r="J52" s="4">
        <v>2</v>
      </c>
      <c r="K52" s="4" t="s">
        <v>30</v>
      </c>
      <c r="L52" s="4">
        <v>-680</v>
      </c>
      <c r="M52" s="4">
        <v>-680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44996</v>
      </c>
      <c r="S52" s="6">
        <v>45009</v>
      </c>
      <c r="T52" s="4" t="s">
        <v>34</v>
      </c>
      <c r="U52" s="4">
        <v>-680</v>
      </c>
      <c r="V52" s="4">
        <v>0</v>
      </c>
      <c r="W52" s="4">
        <v>0</v>
      </c>
      <c r="X52" s="4" t="s">
        <v>293</v>
      </c>
      <c r="Y52" s="4" t="s">
        <v>127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290</v>
      </c>
      <c r="E53" s="4" t="s">
        <v>291</v>
      </c>
      <c r="F53" s="6">
        <v>45004</v>
      </c>
      <c r="G53" s="6">
        <v>45006</v>
      </c>
      <c r="H53" s="4">
        <v>1</v>
      </c>
      <c r="I53" s="4">
        <v>2</v>
      </c>
      <c r="J53" s="4">
        <v>2</v>
      </c>
      <c r="K53" s="4" t="s">
        <v>30</v>
      </c>
      <c r="L53" s="4">
        <v>680</v>
      </c>
      <c r="M53" s="4">
        <v>680</v>
      </c>
      <c r="N53" s="4" t="s">
        <v>292</v>
      </c>
      <c r="O53" s="4" t="s">
        <v>32</v>
      </c>
      <c r="P53" s="4" t="s">
        <v>33</v>
      </c>
      <c r="Q53" s="4">
        <v>0</v>
      </c>
      <c r="R53" s="7">
        <v>44996</v>
      </c>
      <c r="S53" s="6">
        <v>45009</v>
      </c>
      <c r="T53" s="4" t="s">
        <v>34</v>
      </c>
      <c r="U53" s="4">
        <v>680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45005</v>
      </c>
      <c r="G54" s="6">
        <v>45006</v>
      </c>
      <c r="H54" s="4">
        <v>1</v>
      </c>
      <c r="I54" s="4">
        <v>1</v>
      </c>
      <c r="J54" s="4">
        <v>1</v>
      </c>
      <c r="K54" s="4" t="s">
        <v>30</v>
      </c>
      <c r="L54" s="4">
        <v>9459</v>
      </c>
      <c r="M54" s="4">
        <v>9459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44998</v>
      </c>
      <c r="S54" s="6">
        <v>45009</v>
      </c>
      <c r="T54" s="4" t="s">
        <v>34</v>
      </c>
      <c r="U54" s="4">
        <v>9459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305</v>
      </c>
      <c r="F55" s="6">
        <v>45002</v>
      </c>
      <c r="G55" s="6">
        <v>45006</v>
      </c>
      <c r="H55" s="4">
        <v>2</v>
      </c>
      <c r="I55" s="4">
        <v>4</v>
      </c>
      <c r="J55" s="4">
        <v>8</v>
      </c>
      <c r="K55" s="4" t="s">
        <v>30</v>
      </c>
      <c r="L55" s="4">
        <v>4040</v>
      </c>
      <c r="M55" s="4">
        <v>4040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44998</v>
      </c>
      <c r="S55" s="6">
        <v>45009</v>
      </c>
      <c r="T55" s="4" t="s">
        <v>34</v>
      </c>
      <c r="U55" s="4">
        <v>4040</v>
      </c>
      <c r="V55" s="4">
        <v>0</v>
      </c>
      <c r="W55" s="4">
        <v>0</v>
      </c>
      <c r="X55" s="4" t="s">
        <v>307</v>
      </c>
      <c r="Y55" s="4" t="s">
        <v>308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311</v>
      </c>
      <c r="F56" s="6">
        <v>45005</v>
      </c>
      <c r="G56" s="6">
        <v>45006</v>
      </c>
      <c r="H56" s="4">
        <v>1</v>
      </c>
      <c r="I56" s="4">
        <v>1</v>
      </c>
      <c r="J56" s="4">
        <v>1</v>
      </c>
      <c r="K56" s="4" t="s">
        <v>30</v>
      </c>
      <c r="L56" s="4">
        <v>3333</v>
      </c>
      <c r="M56" s="4">
        <v>3333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44999</v>
      </c>
      <c r="S56" s="6">
        <v>45009</v>
      </c>
      <c r="T56" s="4" t="s">
        <v>34</v>
      </c>
      <c r="U56" s="4">
        <v>3333</v>
      </c>
      <c r="V56" s="4">
        <v>0</v>
      </c>
      <c r="W56" s="4">
        <v>0</v>
      </c>
      <c r="X56" s="4" t="s">
        <v>313</v>
      </c>
      <c r="Y56" s="4" t="s">
        <v>314</v>
      </c>
    </row>
    <row r="57" s="4" customFormat="1" spans="1:25">
      <c r="A57" s="4" t="s">
        <v>315</v>
      </c>
      <c r="B57" s="4" t="s">
        <v>26</v>
      </c>
      <c r="C57" s="4" t="s">
        <v>27</v>
      </c>
      <c r="D57" s="4" t="s">
        <v>236</v>
      </c>
      <c r="E57" s="4" t="s">
        <v>316</v>
      </c>
      <c r="F57" s="6">
        <v>45000</v>
      </c>
      <c r="G57" s="6">
        <v>45006</v>
      </c>
      <c r="H57" s="4">
        <v>1</v>
      </c>
      <c r="I57" s="4">
        <v>6</v>
      </c>
      <c r="J57" s="4">
        <v>6</v>
      </c>
      <c r="K57" s="4" t="s">
        <v>30</v>
      </c>
      <c r="L57" s="4">
        <v>2585</v>
      </c>
      <c r="M57" s="4">
        <v>2585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44999</v>
      </c>
      <c r="S57" s="6">
        <v>45009</v>
      </c>
      <c r="T57" s="4" t="s">
        <v>34</v>
      </c>
      <c r="U57" s="4">
        <v>2585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45005</v>
      </c>
      <c r="G58" s="6">
        <v>45006</v>
      </c>
      <c r="H58" s="4">
        <v>1</v>
      </c>
      <c r="I58" s="4">
        <v>1</v>
      </c>
      <c r="J58" s="4">
        <v>1</v>
      </c>
      <c r="K58" s="4" t="s">
        <v>30</v>
      </c>
      <c r="L58" s="4">
        <v>307</v>
      </c>
      <c r="M58" s="4">
        <v>307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45000</v>
      </c>
      <c r="S58" s="6">
        <v>45009</v>
      </c>
      <c r="T58" s="4" t="s">
        <v>34</v>
      </c>
      <c r="U58" s="4">
        <v>307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45005</v>
      </c>
      <c r="G59" s="6">
        <v>45006</v>
      </c>
      <c r="H59" s="4">
        <v>1</v>
      </c>
      <c r="I59" s="4">
        <v>1</v>
      </c>
      <c r="J59" s="4">
        <v>1</v>
      </c>
      <c r="K59" s="4" t="s">
        <v>30</v>
      </c>
      <c r="L59" s="4">
        <v>1306</v>
      </c>
      <c r="M59" s="4">
        <v>1306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45000</v>
      </c>
      <c r="S59" s="6">
        <v>45009</v>
      </c>
      <c r="T59" s="4" t="s">
        <v>34</v>
      </c>
      <c r="U59" s="4">
        <v>1306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45005</v>
      </c>
      <c r="G60" s="6">
        <v>45006</v>
      </c>
      <c r="H60" s="4">
        <v>1</v>
      </c>
      <c r="I60" s="4">
        <v>1</v>
      </c>
      <c r="J60" s="4">
        <v>1</v>
      </c>
      <c r="K60" s="4" t="s">
        <v>30</v>
      </c>
      <c r="L60" s="4">
        <v>508</v>
      </c>
      <c r="M60" s="4">
        <v>508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45000</v>
      </c>
      <c r="S60" s="6">
        <v>45009</v>
      </c>
      <c r="T60" s="4" t="s">
        <v>34</v>
      </c>
      <c r="U60" s="4">
        <v>508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340</v>
      </c>
      <c r="F61" s="6">
        <v>45005</v>
      </c>
      <c r="G61" s="6">
        <v>45006</v>
      </c>
      <c r="H61" s="4">
        <v>1</v>
      </c>
      <c r="I61" s="4">
        <v>1</v>
      </c>
      <c r="J61" s="4">
        <v>1</v>
      </c>
      <c r="K61" s="4" t="s">
        <v>30</v>
      </c>
      <c r="L61" s="4">
        <v>240</v>
      </c>
      <c r="M61" s="4">
        <v>240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45000</v>
      </c>
      <c r="S61" s="6">
        <v>45009</v>
      </c>
      <c r="T61" s="4" t="s">
        <v>34</v>
      </c>
      <c r="U61" s="4">
        <v>240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45003</v>
      </c>
      <c r="G62" s="6">
        <v>45006</v>
      </c>
      <c r="H62" s="4">
        <v>1</v>
      </c>
      <c r="I62" s="4">
        <v>3</v>
      </c>
      <c r="J62" s="4">
        <v>3</v>
      </c>
      <c r="K62" s="4" t="s">
        <v>30</v>
      </c>
      <c r="L62" s="4">
        <v>1542</v>
      </c>
      <c r="M62" s="4">
        <v>1542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45000</v>
      </c>
      <c r="S62" s="6">
        <v>45009</v>
      </c>
      <c r="T62" s="4" t="s">
        <v>34</v>
      </c>
      <c r="U62" s="4">
        <v>1542</v>
      </c>
      <c r="V62" s="4">
        <v>0</v>
      </c>
      <c r="W62" s="4">
        <v>0</v>
      </c>
      <c r="X62" s="4" t="s">
        <v>348</v>
      </c>
      <c r="Y62" s="4" t="s">
        <v>127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339</v>
      </c>
      <c r="E63" s="4" t="s">
        <v>350</v>
      </c>
      <c r="F63" s="6">
        <v>45005</v>
      </c>
      <c r="G63" s="6">
        <v>45006</v>
      </c>
      <c r="H63" s="4">
        <v>1</v>
      </c>
      <c r="I63" s="4">
        <v>1</v>
      </c>
      <c r="J63" s="4">
        <v>1</v>
      </c>
      <c r="K63" s="4" t="s">
        <v>30</v>
      </c>
      <c r="L63" s="4">
        <v>290</v>
      </c>
      <c r="M63" s="4">
        <v>290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45000</v>
      </c>
      <c r="S63" s="6">
        <v>45009</v>
      </c>
      <c r="T63" s="4" t="s">
        <v>34</v>
      </c>
      <c r="U63" s="4">
        <v>290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344</v>
      </c>
      <c r="B64" s="4" t="s">
        <v>26</v>
      </c>
      <c r="C64" s="4" t="s">
        <v>109</v>
      </c>
      <c r="D64" s="4" t="s">
        <v>345</v>
      </c>
      <c r="E64" s="4" t="s">
        <v>346</v>
      </c>
      <c r="F64" s="6">
        <v>45003</v>
      </c>
      <c r="G64" s="6">
        <v>45006</v>
      </c>
      <c r="H64" s="4">
        <v>1</v>
      </c>
      <c r="I64" s="4">
        <v>3</v>
      </c>
      <c r="J64" s="4">
        <v>3</v>
      </c>
      <c r="K64" s="4" t="s">
        <v>30</v>
      </c>
      <c r="L64" s="4">
        <v>-1542</v>
      </c>
      <c r="M64" s="4">
        <v>-1542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45000</v>
      </c>
      <c r="S64" s="6">
        <v>45009</v>
      </c>
      <c r="T64" s="4" t="s">
        <v>34</v>
      </c>
      <c r="U64" s="4">
        <v>-1542</v>
      </c>
      <c r="V64" s="4">
        <v>0</v>
      </c>
      <c r="W64" s="4">
        <v>0</v>
      </c>
      <c r="X64" s="4" t="s">
        <v>348</v>
      </c>
      <c r="Y64" s="4" t="s">
        <v>127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38</v>
      </c>
      <c r="E65" s="4" t="s">
        <v>226</v>
      </c>
      <c r="F65" s="6">
        <v>45005</v>
      </c>
      <c r="G65" s="6">
        <v>45006</v>
      </c>
      <c r="H65" s="4">
        <v>1</v>
      </c>
      <c r="I65" s="4">
        <v>1</v>
      </c>
      <c r="J65" s="4">
        <v>1</v>
      </c>
      <c r="K65" s="4" t="s">
        <v>30</v>
      </c>
      <c r="L65" s="4">
        <v>658</v>
      </c>
      <c r="M65" s="4">
        <v>658</v>
      </c>
      <c r="N65" s="4" t="s">
        <v>355</v>
      </c>
      <c r="O65" s="4" t="s">
        <v>32</v>
      </c>
      <c r="P65" s="4" t="s">
        <v>33</v>
      </c>
      <c r="Q65" s="4">
        <v>0</v>
      </c>
      <c r="R65" s="7">
        <v>45000</v>
      </c>
      <c r="S65" s="6">
        <v>45009</v>
      </c>
      <c r="T65" s="4" t="s">
        <v>34</v>
      </c>
      <c r="U65" s="4">
        <v>658</v>
      </c>
      <c r="V65" s="4">
        <v>0</v>
      </c>
      <c r="W65" s="4">
        <v>0</v>
      </c>
      <c r="X65" s="4" t="s">
        <v>356</v>
      </c>
      <c r="Y65" s="4" t="s">
        <v>357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199</v>
      </c>
      <c r="E66" s="4" t="s">
        <v>200</v>
      </c>
      <c r="F66" s="6">
        <v>45005</v>
      </c>
      <c r="G66" s="6">
        <v>45006</v>
      </c>
      <c r="H66" s="4">
        <v>1</v>
      </c>
      <c r="I66" s="4">
        <v>1</v>
      </c>
      <c r="J66" s="4">
        <v>1</v>
      </c>
      <c r="K66" s="4" t="s">
        <v>30</v>
      </c>
      <c r="L66" s="4">
        <v>187</v>
      </c>
      <c r="M66" s="4">
        <v>187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45000</v>
      </c>
      <c r="S66" s="6">
        <v>45009</v>
      </c>
      <c r="T66" s="4" t="s">
        <v>34</v>
      </c>
      <c r="U66" s="4">
        <v>187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363</v>
      </c>
      <c r="E67" s="4" t="s">
        <v>364</v>
      </c>
      <c r="F67" s="6">
        <v>45005</v>
      </c>
      <c r="G67" s="6">
        <v>45006</v>
      </c>
      <c r="H67" s="4">
        <v>1</v>
      </c>
      <c r="I67" s="4">
        <v>1</v>
      </c>
      <c r="J67" s="4">
        <v>1</v>
      </c>
      <c r="K67" s="4" t="s">
        <v>30</v>
      </c>
      <c r="L67" s="4">
        <v>410</v>
      </c>
      <c r="M67" s="4">
        <v>410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45000</v>
      </c>
      <c r="S67" s="6">
        <v>45009</v>
      </c>
      <c r="T67" s="4" t="s">
        <v>34</v>
      </c>
      <c r="U67" s="4">
        <v>410</v>
      </c>
      <c r="V67" s="4">
        <v>0</v>
      </c>
      <c r="W67" s="4">
        <v>0</v>
      </c>
      <c r="X67" s="4" t="s">
        <v>366</v>
      </c>
      <c r="Y67" s="4" t="s">
        <v>367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370</v>
      </c>
      <c r="F68" s="6">
        <v>45003</v>
      </c>
      <c r="G68" s="6">
        <v>45006</v>
      </c>
      <c r="H68" s="4">
        <v>1</v>
      </c>
      <c r="I68" s="4">
        <v>3</v>
      </c>
      <c r="J68" s="4">
        <v>3</v>
      </c>
      <c r="K68" s="4" t="s">
        <v>30</v>
      </c>
      <c r="L68" s="4">
        <v>1290</v>
      </c>
      <c r="M68" s="4">
        <v>1290</v>
      </c>
      <c r="N68" s="4" t="s">
        <v>371</v>
      </c>
      <c r="O68" s="4" t="s">
        <v>32</v>
      </c>
      <c r="P68" s="4" t="s">
        <v>33</v>
      </c>
      <c r="Q68" s="4">
        <v>0</v>
      </c>
      <c r="R68" s="7">
        <v>45001</v>
      </c>
      <c r="S68" s="6">
        <v>45009</v>
      </c>
      <c r="T68" s="4" t="s">
        <v>34</v>
      </c>
      <c r="U68" s="4">
        <v>1290</v>
      </c>
      <c r="V68" s="4">
        <v>0</v>
      </c>
      <c r="W68" s="4">
        <v>0</v>
      </c>
      <c r="X68" s="4" t="s">
        <v>372</v>
      </c>
      <c r="Y68" s="4" t="s">
        <v>373</v>
      </c>
    </row>
    <row r="69" s="4" customFormat="1" spans="1:25">
      <c r="A69" s="4" t="s">
        <v>374</v>
      </c>
      <c r="B69" s="4" t="s">
        <v>26</v>
      </c>
      <c r="C69" s="4" t="s">
        <v>27</v>
      </c>
      <c r="D69" s="4" t="s">
        <v>375</v>
      </c>
      <c r="E69" s="4" t="s">
        <v>376</v>
      </c>
      <c r="F69" s="6">
        <v>45005</v>
      </c>
      <c r="G69" s="6">
        <v>45006</v>
      </c>
      <c r="H69" s="4">
        <v>1</v>
      </c>
      <c r="I69" s="4">
        <v>1</v>
      </c>
      <c r="J69" s="4">
        <v>1</v>
      </c>
      <c r="K69" s="4" t="s">
        <v>30</v>
      </c>
      <c r="L69" s="4">
        <v>1140</v>
      </c>
      <c r="M69" s="4">
        <v>1140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45001</v>
      </c>
      <c r="S69" s="6">
        <v>45009</v>
      </c>
      <c r="T69" s="4" t="s">
        <v>34</v>
      </c>
      <c r="U69" s="4">
        <v>1140</v>
      </c>
      <c r="V69" s="4">
        <v>0</v>
      </c>
      <c r="W69" s="4">
        <v>0</v>
      </c>
      <c r="X69" s="4" t="s">
        <v>378</v>
      </c>
      <c r="Y69" s="4" t="s">
        <v>379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381</v>
      </c>
      <c r="E70" s="4" t="s">
        <v>382</v>
      </c>
      <c r="F70" s="6">
        <v>45004</v>
      </c>
      <c r="G70" s="6">
        <v>45006</v>
      </c>
      <c r="H70" s="4">
        <v>1</v>
      </c>
      <c r="I70" s="4">
        <v>2</v>
      </c>
      <c r="J70" s="4">
        <v>2</v>
      </c>
      <c r="K70" s="4" t="s">
        <v>30</v>
      </c>
      <c r="L70" s="4">
        <v>1160</v>
      </c>
      <c r="M70" s="4">
        <v>1160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45001</v>
      </c>
      <c r="S70" s="6">
        <v>45009</v>
      </c>
      <c r="T70" s="4" t="s">
        <v>34</v>
      </c>
      <c r="U70" s="4">
        <v>1160</v>
      </c>
      <c r="V70" s="4">
        <v>0</v>
      </c>
      <c r="W70" s="4">
        <v>0</v>
      </c>
      <c r="X70" s="4" t="s">
        <v>384</v>
      </c>
      <c r="Y70" s="4" t="s">
        <v>385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388</v>
      </c>
      <c r="F71" s="6">
        <v>45002</v>
      </c>
      <c r="G71" s="6">
        <v>45006</v>
      </c>
      <c r="H71" s="4">
        <v>1</v>
      </c>
      <c r="I71" s="4">
        <v>4</v>
      </c>
      <c r="J71" s="4">
        <v>4</v>
      </c>
      <c r="K71" s="4" t="s">
        <v>30</v>
      </c>
      <c r="L71" s="4">
        <v>1260</v>
      </c>
      <c r="M71" s="4">
        <v>1260</v>
      </c>
      <c r="N71" s="4" t="s">
        <v>389</v>
      </c>
      <c r="O71" s="4" t="s">
        <v>32</v>
      </c>
      <c r="P71" s="4" t="s">
        <v>33</v>
      </c>
      <c r="Q71" s="4">
        <v>0</v>
      </c>
      <c r="R71" s="7">
        <v>45001</v>
      </c>
      <c r="S71" s="6">
        <v>45009</v>
      </c>
      <c r="T71" s="4" t="s">
        <v>34</v>
      </c>
      <c r="U71" s="4">
        <v>1260</v>
      </c>
      <c r="V71" s="4">
        <v>0</v>
      </c>
      <c r="W71" s="4">
        <v>0</v>
      </c>
      <c r="X71" s="4" t="s">
        <v>390</v>
      </c>
      <c r="Y71" s="4" t="s">
        <v>391</v>
      </c>
    </row>
    <row r="72" s="4" customFormat="1" spans="1:25">
      <c r="A72" s="4" t="s">
        <v>392</v>
      </c>
      <c r="B72" s="4" t="s">
        <v>26</v>
      </c>
      <c r="C72" s="4" t="s">
        <v>27</v>
      </c>
      <c r="D72" s="4" t="s">
        <v>387</v>
      </c>
      <c r="E72" s="4" t="s">
        <v>388</v>
      </c>
      <c r="F72" s="6">
        <v>45002</v>
      </c>
      <c r="G72" s="6">
        <v>45006</v>
      </c>
      <c r="H72" s="4">
        <v>1</v>
      </c>
      <c r="I72" s="4">
        <v>4</v>
      </c>
      <c r="J72" s="4">
        <v>4</v>
      </c>
      <c r="K72" s="4" t="s">
        <v>30</v>
      </c>
      <c r="L72" s="4">
        <v>1260</v>
      </c>
      <c r="M72" s="4">
        <v>1260</v>
      </c>
      <c r="N72" s="4" t="s">
        <v>393</v>
      </c>
      <c r="O72" s="4" t="s">
        <v>32</v>
      </c>
      <c r="P72" s="4" t="s">
        <v>33</v>
      </c>
      <c r="Q72" s="4">
        <v>0</v>
      </c>
      <c r="R72" s="7">
        <v>45001</v>
      </c>
      <c r="S72" s="6">
        <v>45009</v>
      </c>
      <c r="T72" s="4" t="s">
        <v>34</v>
      </c>
      <c r="U72" s="4">
        <v>1260</v>
      </c>
      <c r="V72" s="4">
        <v>0</v>
      </c>
      <c r="W72" s="4">
        <v>0</v>
      </c>
      <c r="X72" s="4" t="s">
        <v>394</v>
      </c>
      <c r="Y72" s="4" t="s">
        <v>395</v>
      </c>
    </row>
    <row r="73" s="4" customFormat="1" spans="1:25">
      <c r="A73" s="4" t="s">
        <v>396</v>
      </c>
      <c r="B73" s="4" t="s">
        <v>26</v>
      </c>
      <c r="C73" s="4" t="s">
        <v>27</v>
      </c>
      <c r="D73" s="4" t="s">
        <v>363</v>
      </c>
      <c r="E73" s="4" t="s">
        <v>397</v>
      </c>
      <c r="F73" s="6">
        <v>45005</v>
      </c>
      <c r="G73" s="6">
        <v>45006</v>
      </c>
      <c r="H73" s="4">
        <v>1</v>
      </c>
      <c r="I73" s="4">
        <v>1</v>
      </c>
      <c r="J73" s="4">
        <v>1</v>
      </c>
      <c r="K73" s="4" t="s">
        <v>30</v>
      </c>
      <c r="L73" s="4">
        <v>550</v>
      </c>
      <c r="M73" s="4">
        <v>550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45001</v>
      </c>
      <c r="S73" s="6">
        <v>45009</v>
      </c>
      <c r="T73" s="4" t="s">
        <v>34</v>
      </c>
      <c r="U73" s="4">
        <v>550</v>
      </c>
      <c r="V73" s="4">
        <v>0</v>
      </c>
      <c r="W73" s="4">
        <v>0</v>
      </c>
      <c r="X73" s="4" t="s">
        <v>399</v>
      </c>
      <c r="Y73" s="4" t="s">
        <v>400</v>
      </c>
    </row>
    <row r="74" s="4" customFormat="1" spans="1:25">
      <c r="A74" s="4" t="s">
        <v>401</v>
      </c>
      <c r="B74" s="4" t="s">
        <v>26</v>
      </c>
      <c r="C74" s="4" t="s">
        <v>27</v>
      </c>
      <c r="D74" s="4" t="s">
        <v>402</v>
      </c>
      <c r="E74" s="4" t="s">
        <v>403</v>
      </c>
      <c r="F74" s="6">
        <v>45004</v>
      </c>
      <c r="G74" s="6">
        <v>45006</v>
      </c>
      <c r="H74" s="4">
        <v>2</v>
      </c>
      <c r="I74" s="4">
        <v>2</v>
      </c>
      <c r="J74" s="4">
        <v>4</v>
      </c>
      <c r="K74" s="4" t="s">
        <v>30</v>
      </c>
      <c r="L74" s="4">
        <v>6524</v>
      </c>
      <c r="M74" s="4">
        <v>6524</v>
      </c>
      <c r="N74" s="4" t="s">
        <v>404</v>
      </c>
      <c r="O74" s="4" t="s">
        <v>32</v>
      </c>
      <c r="P74" s="4" t="s">
        <v>33</v>
      </c>
      <c r="Q74" s="4">
        <v>0</v>
      </c>
      <c r="R74" s="7">
        <v>45001</v>
      </c>
      <c r="S74" s="6">
        <v>45009</v>
      </c>
      <c r="T74" s="4" t="s">
        <v>34</v>
      </c>
      <c r="U74" s="4">
        <v>6524</v>
      </c>
      <c r="V74" s="4">
        <v>0</v>
      </c>
      <c r="W74" s="4">
        <v>0</v>
      </c>
      <c r="X74" s="4" t="s">
        <v>405</v>
      </c>
      <c r="Y74" s="4" t="s">
        <v>406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408</v>
      </c>
      <c r="E75" s="4" t="s">
        <v>409</v>
      </c>
      <c r="F75" s="6">
        <v>45003</v>
      </c>
      <c r="G75" s="6">
        <v>45006</v>
      </c>
      <c r="H75" s="4">
        <v>1</v>
      </c>
      <c r="I75" s="4">
        <v>3</v>
      </c>
      <c r="J75" s="4">
        <v>3</v>
      </c>
      <c r="K75" s="4" t="s">
        <v>30</v>
      </c>
      <c r="L75" s="4">
        <v>1190</v>
      </c>
      <c r="M75" s="4">
        <v>1190</v>
      </c>
      <c r="N75" s="4" t="s">
        <v>410</v>
      </c>
      <c r="O75" s="4" t="s">
        <v>32</v>
      </c>
      <c r="P75" s="4" t="s">
        <v>33</v>
      </c>
      <c r="Q75" s="4">
        <v>0</v>
      </c>
      <c r="R75" s="7">
        <v>45001</v>
      </c>
      <c r="S75" s="6">
        <v>45009</v>
      </c>
      <c r="T75" s="4" t="s">
        <v>34</v>
      </c>
      <c r="U75" s="4">
        <v>1190</v>
      </c>
      <c r="V75" s="4">
        <v>0</v>
      </c>
      <c r="W75" s="4">
        <v>0</v>
      </c>
      <c r="X75" s="4" t="s">
        <v>411</v>
      </c>
      <c r="Y75" s="4" t="s">
        <v>412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414</v>
      </c>
      <c r="E76" s="4" t="s">
        <v>415</v>
      </c>
      <c r="F76" s="6">
        <v>45003</v>
      </c>
      <c r="G76" s="6">
        <v>45006</v>
      </c>
      <c r="H76" s="4">
        <v>1</v>
      </c>
      <c r="I76" s="4">
        <v>3</v>
      </c>
      <c r="J76" s="4">
        <v>3</v>
      </c>
      <c r="K76" s="4" t="s">
        <v>30</v>
      </c>
      <c r="L76" s="4">
        <v>1020</v>
      </c>
      <c r="M76" s="4">
        <v>1020</v>
      </c>
      <c r="N76" s="4" t="s">
        <v>416</v>
      </c>
      <c r="O76" s="4" t="s">
        <v>32</v>
      </c>
      <c r="P76" s="4" t="s">
        <v>33</v>
      </c>
      <c r="Q76" s="4">
        <v>0</v>
      </c>
      <c r="R76" s="7">
        <v>45002</v>
      </c>
      <c r="S76" s="6">
        <v>45009</v>
      </c>
      <c r="T76" s="4" t="s">
        <v>34</v>
      </c>
      <c r="U76" s="4">
        <v>1020</v>
      </c>
      <c r="V76" s="4">
        <v>0</v>
      </c>
      <c r="W76" s="4">
        <v>0</v>
      </c>
      <c r="X76" s="4" t="s">
        <v>417</v>
      </c>
      <c r="Y76" s="4" t="s">
        <v>418</v>
      </c>
    </row>
    <row r="77" s="4" customFormat="1" spans="1:25">
      <c r="A77" s="4" t="s">
        <v>419</v>
      </c>
      <c r="B77" s="4" t="s">
        <v>26</v>
      </c>
      <c r="C77" s="4" t="s">
        <v>27</v>
      </c>
      <c r="D77" s="4" t="s">
        <v>321</v>
      </c>
      <c r="E77" s="4" t="s">
        <v>322</v>
      </c>
      <c r="F77" s="6">
        <v>45005</v>
      </c>
      <c r="G77" s="6">
        <v>45006</v>
      </c>
      <c r="H77" s="4">
        <v>1</v>
      </c>
      <c r="I77" s="4">
        <v>1</v>
      </c>
      <c r="J77" s="4">
        <v>1</v>
      </c>
      <c r="K77" s="4" t="s">
        <v>30</v>
      </c>
      <c r="L77" s="4">
        <v>307</v>
      </c>
      <c r="M77" s="4">
        <v>307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45002</v>
      </c>
      <c r="S77" s="6">
        <v>45009</v>
      </c>
      <c r="T77" s="4" t="s">
        <v>34</v>
      </c>
      <c r="U77" s="4">
        <v>307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321</v>
      </c>
      <c r="E78" s="4" t="s">
        <v>350</v>
      </c>
      <c r="F78" s="6">
        <v>45005</v>
      </c>
      <c r="G78" s="6">
        <v>45006</v>
      </c>
      <c r="H78" s="4">
        <v>1</v>
      </c>
      <c r="I78" s="4">
        <v>1</v>
      </c>
      <c r="J78" s="4">
        <v>1</v>
      </c>
      <c r="K78" s="4" t="s">
        <v>30</v>
      </c>
      <c r="L78" s="4">
        <v>360</v>
      </c>
      <c r="M78" s="4">
        <v>360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45002</v>
      </c>
      <c r="S78" s="6">
        <v>45009</v>
      </c>
      <c r="T78" s="4" t="s">
        <v>34</v>
      </c>
      <c r="U78" s="4">
        <v>360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428</v>
      </c>
      <c r="E79" s="4" t="s">
        <v>429</v>
      </c>
      <c r="F79" s="6">
        <v>45005</v>
      </c>
      <c r="G79" s="6">
        <v>45006</v>
      </c>
      <c r="H79" s="4">
        <v>1</v>
      </c>
      <c r="I79" s="4">
        <v>1</v>
      </c>
      <c r="J79" s="4">
        <v>1</v>
      </c>
      <c r="K79" s="4" t="s">
        <v>30</v>
      </c>
      <c r="L79" s="4">
        <v>450</v>
      </c>
      <c r="M79" s="4">
        <v>450</v>
      </c>
      <c r="N79" s="4" t="s">
        <v>430</v>
      </c>
      <c r="O79" s="4" t="s">
        <v>32</v>
      </c>
      <c r="P79" s="4" t="s">
        <v>33</v>
      </c>
      <c r="Q79" s="4">
        <v>0</v>
      </c>
      <c r="R79" s="7">
        <v>45003</v>
      </c>
      <c r="S79" s="6">
        <v>45009</v>
      </c>
      <c r="T79" s="4" t="s">
        <v>34</v>
      </c>
      <c r="U79" s="4">
        <v>450</v>
      </c>
      <c r="V79" s="4">
        <v>0</v>
      </c>
      <c r="W79" s="4">
        <v>0</v>
      </c>
      <c r="X79" s="4" t="s">
        <v>431</v>
      </c>
      <c r="Y79" s="4" t="s">
        <v>432</v>
      </c>
    </row>
    <row r="80" s="4" customFormat="1" spans="1:27">
      <c r="A80" s="4" t="s">
        <v>433</v>
      </c>
      <c r="B80" s="4" t="s">
        <v>26</v>
      </c>
      <c r="C80" s="4" t="s">
        <v>27</v>
      </c>
      <c r="D80" s="4" t="s">
        <v>434</v>
      </c>
      <c r="E80" s="4" t="s">
        <v>435</v>
      </c>
      <c r="F80" s="6">
        <v>45004</v>
      </c>
      <c r="G80" s="6">
        <v>45006</v>
      </c>
      <c r="H80" s="4">
        <v>3</v>
      </c>
      <c r="I80" s="4">
        <v>2</v>
      </c>
      <c r="J80" s="4">
        <v>6</v>
      </c>
      <c r="K80" s="4" t="s">
        <v>30</v>
      </c>
      <c r="L80" s="4">
        <v>6420</v>
      </c>
      <c r="M80" s="4">
        <v>6420</v>
      </c>
      <c r="N80" s="4" t="s">
        <v>436</v>
      </c>
      <c r="O80" s="4" t="s">
        <v>32</v>
      </c>
      <c r="P80" s="4" t="s">
        <v>33</v>
      </c>
      <c r="Q80" s="4">
        <v>0</v>
      </c>
      <c r="R80" s="7">
        <v>45003</v>
      </c>
      <c r="S80" s="6">
        <v>45009</v>
      </c>
      <c r="T80" s="4" t="s">
        <v>34</v>
      </c>
      <c r="U80" s="4">
        <v>6420</v>
      </c>
      <c r="V80" s="4">
        <v>0</v>
      </c>
      <c r="W80" s="4">
        <v>0</v>
      </c>
      <c r="X80" s="4" t="s">
        <v>437</v>
      </c>
      <c r="Y80" s="4">
        <v>74467589</v>
      </c>
      <c r="Z80" s="4">
        <v>74467587</v>
      </c>
      <c r="AA80" s="4" t="s">
        <v>438</v>
      </c>
    </row>
    <row r="81" s="4" customFormat="1" spans="1:25">
      <c r="A81" s="4" t="s">
        <v>439</v>
      </c>
      <c r="B81" s="4" t="s">
        <v>26</v>
      </c>
      <c r="C81" s="4" t="s">
        <v>27</v>
      </c>
      <c r="D81" s="4" t="s">
        <v>440</v>
      </c>
      <c r="E81" s="4" t="s">
        <v>441</v>
      </c>
      <c r="F81" s="6">
        <v>45004</v>
      </c>
      <c r="G81" s="6">
        <v>45006</v>
      </c>
      <c r="H81" s="4">
        <v>2</v>
      </c>
      <c r="I81" s="4">
        <v>2</v>
      </c>
      <c r="J81" s="4">
        <v>4</v>
      </c>
      <c r="K81" s="4" t="s">
        <v>30</v>
      </c>
      <c r="L81" s="4">
        <v>2934</v>
      </c>
      <c r="M81" s="4">
        <v>2934</v>
      </c>
      <c r="N81" s="4" t="s">
        <v>442</v>
      </c>
      <c r="O81" s="4" t="s">
        <v>32</v>
      </c>
      <c r="P81" s="4" t="s">
        <v>33</v>
      </c>
      <c r="Q81" s="4">
        <v>0</v>
      </c>
      <c r="R81" s="7">
        <v>45003</v>
      </c>
      <c r="S81" s="6">
        <v>45009</v>
      </c>
      <c r="T81" s="4" t="s">
        <v>34</v>
      </c>
      <c r="U81" s="4">
        <v>2934</v>
      </c>
      <c r="V81" s="4">
        <v>0</v>
      </c>
      <c r="W81" s="4">
        <v>0</v>
      </c>
      <c r="X81" s="4" t="s">
        <v>443</v>
      </c>
      <c r="Y81" s="4" t="s">
        <v>127</v>
      </c>
    </row>
    <row r="82" s="4" customFormat="1" spans="1:25">
      <c r="A82" s="4" t="s">
        <v>444</v>
      </c>
      <c r="B82" s="4" t="s">
        <v>26</v>
      </c>
      <c r="C82" s="4" t="s">
        <v>27</v>
      </c>
      <c r="D82" s="4" t="s">
        <v>445</v>
      </c>
      <c r="E82" s="4" t="s">
        <v>316</v>
      </c>
      <c r="F82" s="6">
        <v>45005</v>
      </c>
      <c r="G82" s="6">
        <v>45006</v>
      </c>
      <c r="H82" s="4">
        <v>2</v>
      </c>
      <c r="I82" s="4">
        <v>1</v>
      </c>
      <c r="J82" s="4">
        <v>2</v>
      </c>
      <c r="K82" s="4" t="s">
        <v>30</v>
      </c>
      <c r="L82" s="4">
        <v>542</v>
      </c>
      <c r="M82" s="4">
        <v>542</v>
      </c>
      <c r="N82" s="4" t="s">
        <v>446</v>
      </c>
      <c r="O82" s="4" t="s">
        <v>32</v>
      </c>
      <c r="P82" s="4" t="s">
        <v>33</v>
      </c>
      <c r="Q82" s="4">
        <v>0</v>
      </c>
      <c r="R82" s="7">
        <v>45003</v>
      </c>
      <c r="S82" s="6">
        <v>45009</v>
      </c>
      <c r="T82" s="4" t="s">
        <v>34</v>
      </c>
      <c r="U82" s="4">
        <v>542</v>
      </c>
      <c r="V82" s="4">
        <v>0</v>
      </c>
      <c r="W82" s="4">
        <v>0</v>
      </c>
      <c r="X82" s="4" t="s">
        <v>447</v>
      </c>
      <c r="Y82" s="4" t="s">
        <v>448</v>
      </c>
    </row>
    <row r="83" s="4" customFormat="1" spans="1:25">
      <c r="A83" s="4" t="s">
        <v>449</v>
      </c>
      <c r="B83" s="4" t="s">
        <v>26</v>
      </c>
      <c r="C83" s="4" t="s">
        <v>27</v>
      </c>
      <c r="D83" s="4" t="s">
        <v>450</v>
      </c>
      <c r="E83" s="4" t="s">
        <v>451</v>
      </c>
      <c r="F83" s="6">
        <v>45003</v>
      </c>
      <c r="G83" s="6">
        <v>45006</v>
      </c>
      <c r="H83" s="4">
        <v>1</v>
      </c>
      <c r="I83" s="4">
        <v>3</v>
      </c>
      <c r="J83" s="4">
        <v>3</v>
      </c>
      <c r="K83" s="4" t="s">
        <v>30</v>
      </c>
      <c r="L83" s="4">
        <v>1201</v>
      </c>
      <c r="M83" s="4">
        <v>1201</v>
      </c>
      <c r="N83" s="4" t="s">
        <v>452</v>
      </c>
      <c r="O83" s="4" t="s">
        <v>32</v>
      </c>
      <c r="P83" s="4" t="s">
        <v>33</v>
      </c>
      <c r="Q83" s="4">
        <v>0</v>
      </c>
      <c r="R83" s="7">
        <v>45003</v>
      </c>
      <c r="S83" s="6">
        <v>45009</v>
      </c>
      <c r="T83" s="4" t="s">
        <v>34</v>
      </c>
      <c r="U83" s="4">
        <v>1201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457</v>
      </c>
      <c r="F84" s="6">
        <v>45004</v>
      </c>
      <c r="G84" s="6">
        <v>45006</v>
      </c>
      <c r="H84" s="4">
        <v>1</v>
      </c>
      <c r="I84" s="4">
        <v>2</v>
      </c>
      <c r="J84" s="4">
        <v>2</v>
      </c>
      <c r="K84" s="4" t="s">
        <v>30</v>
      </c>
      <c r="L84" s="4">
        <v>1188</v>
      </c>
      <c r="M84" s="4">
        <v>1188</v>
      </c>
      <c r="N84" s="4" t="s">
        <v>458</v>
      </c>
      <c r="O84" s="4" t="s">
        <v>32</v>
      </c>
      <c r="P84" s="4" t="s">
        <v>33</v>
      </c>
      <c r="Q84" s="4">
        <v>0</v>
      </c>
      <c r="R84" s="7">
        <v>45003</v>
      </c>
      <c r="S84" s="6">
        <v>45009</v>
      </c>
      <c r="T84" s="4" t="s">
        <v>34</v>
      </c>
      <c r="U84" s="4">
        <v>1188</v>
      </c>
      <c r="V84" s="4">
        <v>0</v>
      </c>
      <c r="W84" s="4">
        <v>0</v>
      </c>
      <c r="X84" s="4" t="s">
        <v>459</v>
      </c>
      <c r="Y84" s="4" t="s">
        <v>460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462</v>
      </c>
      <c r="E85" s="4" t="s">
        <v>69</v>
      </c>
      <c r="F85" s="6">
        <v>45004</v>
      </c>
      <c r="G85" s="6">
        <v>45006</v>
      </c>
      <c r="H85" s="4">
        <v>1</v>
      </c>
      <c r="I85" s="4">
        <v>2</v>
      </c>
      <c r="J85" s="4">
        <v>2</v>
      </c>
      <c r="K85" s="4" t="s">
        <v>30</v>
      </c>
      <c r="L85" s="4">
        <v>520</v>
      </c>
      <c r="M85" s="4">
        <v>520</v>
      </c>
      <c r="N85" s="4" t="s">
        <v>463</v>
      </c>
      <c r="O85" s="4" t="s">
        <v>32</v>
      </c>
      <c r="P85" s="4" t="s">
        <v>33</v>
      </c>
      <c r="Q85" s="4">
        <v>0</v>
      </c>
      <c r="R85" s="7">
        <v>45003</v>
      </c>
      <c r="S85" s="6">
        <v>45009</v>
      </c>
      <c r="T85" s="4" t="s">
        <v>34</v>
      </c>
      <c r="U85" s="4">
        <v>520</v>
      </c>
      <c r="V85" s="4">
        <v>0</v>
      </c>
      <c r="W85" s="4">
        <v>0</v>
      </c>
      <c r="X85" s="4" t="s">
        <v>464</v>
      </c>
      <c r="Y85" s="4" t="s">
        <v>465</v>
      </c>
    </row>
    <row r="86" s="4" customFormat="1" spans="1:25">
      <c r="A86" s="4" t="s">
        <v>466</v>
      </c>
      <c r="B86" s="4" t="s">
        <v>26</v>
      </c>
      <c r="C86" s="4" t="s">
        <v>27</v>
      </c>
      <c r="D86" s="4" t="s">
        <v>467</v>
      </c>
      <c r="E86" s="4" t="s">
        <v>468</v>
      </c>
      <c r="F86" s="6">
        <v>45004</v>
      </c>
      <c r="G86" s="6">
        <v>45006</v>
      </c>
      <c r="H86" s="4">
        <v>1</v>
      </c>
      <c r="I86" s="4">
        <v>2</v>
      </c>
      <c r="J86" s="4">
        <v>2</v>
      </c>
      <c r="K86" s="4" t="s">
        <v>30</v>
      </c>
      <c r="L86" s="4">
        <v>2586</v>
      </c>
      <c r="M86" s="4">
        <v>2586</v>
      </c>
      <c r="N86" s="4" t="s">
        <v>469</v>
      </c>
      <c r="O86" s="4" t="s">
        <v>32</v>
      </c>
      <c r="P86" s="4" t="s">
        <v>33</v>
      </c>
      <c r="Q86" s="4">
        <v>0</v>
      </c>
      <c r="R86" s="7">
        <v>45004</v>
      </c>
      <c r="S86" s="6">
        <v>45009</v>
      </c>
      <c r="T86" s="4" t="s">
        <v>34</v>
      </c>
      <c r="U86" s="4">
        <v>2586</v>
      </c>
      <c r="V86" s="4">
        <v>0</v>
      </c>
      <c r="W86" s="4">
        <v>0</v>
      </c>
      <c r="X86" s="4" t="s">
        <v>470</v>
      </c>
      <c r="Y86" s="4" t="s">
        <v>471</v>
      </c>
    </row>
    <row r="87" s="4" customFormat="1" spans="1:25">
      <c r="A87" s="4" t="s">
        <v>472</v>
      </c>
      <c r="B87" s="4" t="s">
        <v>26</v>
      </c>
      <c r="C87" s="4" t="s">
        <v>27</v>
      </c>
      <c r="D87" s="4" t="s">
        <v>473</v>
      </c>
      <c r="E87" s="4" t="s">
        <v>474</v>
      </c>
      <c r="F87" s="6">
        <v>45005</v>
      </c>
      <c r="G87" s="6">
        <v>45006</v>
      </c>
      <c r="H87" s="4">
        <v>1</v>
      </c>
      <c r="I87" s="4">
        <v>1</v>
      </c>
      <c r="J87" s="4">
        <v>1</v>
      </c>
      <c r="K87" s="4" t="s">
        <v>30</v>
      </c>
      <c r="L87" s="4">
        <v>572</v>
      </c>
      <c r="M87" s="4">
        <v>572</v>
      </c>
      <c r="N87" s="4" t="s">
        <v>475</v>
      </c>
      <c r="O87" s="4" t="s">
        <v>32</v>
      </c>
      <c r="P87" s="4" t="s">
        <v>33</v>
      </c>
      <c r="Q87" s="4">
        <v>0</v>
      </c>
      <c r="R87" s="7">
        <v>45004</v>
      </c>
      <c r="S87" s="6">
        <v>45009</v>
      </c>
      <c r="T87" s="4" t="s">
        <v>34</v>
      </c>
      <c r="U87" s="4">
        <v>572</v>
      </c>
      <c r="V87" s="4">
        <v>0</v>
      </c>
      <c r="W87" s="4">
        <v>0</v>
      </c>
      <c r="X87" s="4" t="s">
        <v>476</v>
      </c>
      <c r="Y87" s="4" t="s">
        <v>127</v>
      </c>
    </row>
    <row r="88" s="4" customFormat="1" spans="1:25">
      <c r="A88" s="4" t="s">
        <v>477</v>
      </c>
      <c r="B88" s="4" t="s">
        <v>26</v>
      </c>
      <c r="C88" s="4" t="s">
        <v>27</v>
      </c>
      <c r="D88" s="4" t="s">
        <v>473</v>
      </c>
      <c r="E88" s="4" t="s">
        <v>474</v>
      </c>
      <c r="F88" s="6">
        <v>45005</v>
      </c>
      <c r="G88" s="6">
        <v>45006</v>
      </c>
      <c r="H88" s="4">
        <v>1</v>
      </c>
      <c r="I88" s="4">
        <v>1</v>
      </c>
      <c r="J88" s="4">
        <v>1</v>
      </c>
      <c r="K88" s="4" t="s">
        <v>30</v>
      </c>
      <c r="L88" s="4">
        <v>572</v>
      </c>
      <c r="M88" s="4">
        <v>572</v>
      </c>
      <c r="N88" s="4" t="s">
        <v>478</v>
      </c>
      <c r="O88" s="4" t="s">
        <v>32</v>
      </c>
      <c r="P88" s="4" t="s">
        <v>33</v>
      </c>
      <c r="Q88" s="4">
        <v>0</v>
      </c>
      <c r="R88" s="7">
        <v>45004</v>
      </c>
      <c r="S88" s="6">
        <v>45009</v>
      </c>
      <c r="T88" s="4" t="s">
        <v>34</v>
      </c>
      <c r="U88" s="4">
        <v>572</v>
      </c>
      <c r="V88" s="4">
        <v>0</v>
      </c>
      <c r="W88" s="4">
        <v>0</v>
      </c>
      <c r="X88" s="4" t="s">
        <v>479</v>
      </c>
      <c r="Y88" s="4" t="s">
        <v>127</v>
      </c>
    </row>
    <row r="89" s="4" customFormat="1" spans="1:25">
      <c r="A89" s="4" t="s">
        <v>480</v>
      </c>
      <c r="B89" s="4" t="s">
        <v>26</v>
      </c>
      <c r="C89" s="4" t="s">
        <v>27</v>
      </c>
      <c r="D89" s="4" t="s">
        <v>473</v>
      </c>
      <c r="E89" s="4" t="s">
        <v>474</v>
      </c>
      <c r="F89" s="6">
        <v>45005</v>
      </c>
      <c r="G89" s="6">
        <v>45006</v>
      </c>
      <c r="H89" s="4">
        <v>1</v>
      </c>
      <c r="I89" s="4">
        <v>1</v>
      </c>
      <c r="J89" s="4">
        <v>1</v>
      </c>
      <c r="K89" s="4" t="s">
        <v>30</v>
      </c>
      <c r="L89" s="4">
        <v>572</v>
      </c>
      <c r="M89" s="4">
        <v>572</v>
      </c>
      <c r="N89" s="4" t="s">
        <v>481</v>
      </c>
      <c r="O89" s="4" t="s">
        <v>32</v>
      </c>
      <c r="P89" s="4" t="s">
        <v>33</v>
      </c>
      <c r="Q89" s="4">
        <v>0</v>
      </c>
      <c r="R89" s="7">
        <v>45004</v>
      </c>
      <c r="S89" s="6">
        <v>45009</v>
      </c>
      <c r="T89" s="4" t="s">
        <v>34</v>
      </c>
      <c r="U89" s="4">
        <v>572</v>
      </c>
      <c r="V89" s="4">
        <v>0</v>
      </c>
      <c r="W89" s="4">
        <v>0</v>
      </c>
      <c r="X89" s="4" t="s">
        <v>482</v>
      </c>
      <c r="Y89" s="4" t="s">
        <v>127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484</v>
      </c>
      <c r="E90" s="4" t="s">
        <v>485</v>
      </c>
      <c r="F90" s="6">
        <v>45004</v>
      </c>
      <c r="G90" s="6">
        <v>45006</v>
      </c>
      <c r="H90" s="4">
        <v>1</v>
      </c>
      <c r="I90" s="4">
        <v>2</v>
      </c>
      <c r="J90" s="4">
        <v>2</v>
      </c>
      <c r="K90" s="4" t="s">
        <v>30</v>
      </c>
      <c r="L90" s="4">
        <v>2200</v>
      </c>
      <c r="M90" s="4">
        <v>2200</v>
      </c>
      <c r="N90" s="4" t="s">
        <v>486</v>
      </c>
      <c r="O90" s="4" t="s">
        <v>32</v>
      </c>
      <c r="P90" s="4" t="s">
        <v>33</v>
      </c>
      <c r="Q90" s="4">
        <v>0</v>
      </c>
      <c r="R90" s="7">
        <v>45004</v>
      </c>
      <c r="S90" s="6">
        <v>45009</v>
      </c>
      <c r="T90" s="4" t="s">
        <v>34</v>
      </c>
      <c r="U90" s="4">
        <v>2200</v>
      </c>
      <c r="V90" s="4">
        <v>0</v>
      </c>
      <c r="W90" s="4">
        <v>0</v>
      </c>
      <c r="X90" s="4" t="s">
        <v>487</v>
      </c>
      <c r="Y90" s="4" t="s">
        <v>448</v>
      </c>
    </row>
    <row r="91" s="4" customFormat="1" spans="1:25">
      <c r="A91" s="4" t="s">
        <v>472</v>
      </c>
      <c r="B91" s="4" t="s">
        <v>26</v>
      </c>
      <c r="C91" s="4" t="s">
        <v>109</v>
      </c>
      <c r="D91" s="4" t="s">
        <v>473</v>
      </c>
      <c r="E91" s="4" t="s">
        <v>474</v>
      </c>
      <c r="F91" s="6">
        <v>45005</v>
      </c>
      <c r="G91" s="6">
        <v>45006</v>
      </c>
      <c r="H91" s="4">
        <v>1</v>
      </c>
      <c r="I91" s="4">
        <v>1</v>
      </c>
      <c r="J91" s="4">
        <v>1</v>
      </c>
      <c r="K91" s="4" t="s">
        <v>30</v>
      </c>
      <c r="L91" s="4">
        <v>-572</v>
      </c>
      <c r="M91" s="4">
        <v>-572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45004</v>
      </c>
      <c r="S91" s="6">
        <v>45009</v>
      </c>
      <c r="T91" s="4" t="s">
        <v>34</v>
      </c>
      <c r="U91" s="4">
        <v>-572</v>
      </c>
      <c r="V91" s="4">
        <v>0</v>
      </c>
      <c r="W91" s="4">
        <v>0</v>
      </c>
      <c r="X91" s="4" t="s">
        <v>476</v>
      </c>
      <c r="Y91" s="4" t="s">
        <v>127</v>
      </c>
    </row>
    <row r="92" s="4" customFormat="1" spans="1:25">
      <c r="A92" s="4" t="s">
        <v>480</v>
      </c>
      <c r="B92" s="4" t="s">
        <v>26</v>
      </c>
      <c r="C92" s="4" t="s">
        <v>109</v>
      </c>
      <c r="D92" s="4" t="s">
        <v>473</v>
      </c>
      <c r="E92" s="4" t="s">
        <v>474</v>
      </c>
      <c r="F92" s="6">
        <v>45005</v>
      </c>
      <c r="G92" s="6">
        <v>45006</v>
      </c>
      <c r="H92" s="4">
        <v>1</v>
      </c>
      <c r="I92" s="4">
        <v>1</v>
      </c>
      <c r="J92" s="4">
        <v>1</v>
      </c>
      <c r="K92" s="4" t="s">
        <v>30</v>
      </c>
      <c r="L92" s="4">
        <v>-572</v>
      </c>
      <c r="M92" s="4">
        <v>-572</v>
      </c>
      <c r="N92" s="4" t="s">
        <v>481</v>
      </c>
      <c r="O92" s="4" t="s">
        <v>32</v>
      </c>
      <c r="P92" s="4" t="s">
        <v>33</v>
      </c>
      <c r="Q92" s="4">
        <v>0</v>
      </c>
      <c r="R92" s="7">
        <v>45004</v>
      </c>
      <c r="S92" s="6">
        <v>45009</v>
      </c>
      <c r="T92" s="4" t="s">
        <v>34</v>
      </c>
      <c r="U92" s="4">
        <v>-572</v>
      </c>
      <c r="V92" s="4">
        <v>0</v>
      </c>
      <c r="W92" s="4">
        <v>0</v>
      </c>
      <c r="X92" s="4" t="s">
        <v>482</v>
      </c>
      <c r="Y92" s="4" t="s">
        <v>127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445</v>
      </c>
      <c r="E93" s="4" t="s">
        <v>237</v>
      </c>
      <c r="F93" s="6">
        <v>45005</v>
      </c>
      <c r="G93" s="6">
        <v>45006</v>
      </c>
      <c r="H93" s="4">
        <v>1</v>
      </c>
      <c r="I93" s="4">
        <v>1</v>
      </c>
      <c r="J93" s="4">
        <v>1</v>
      </c>
      <c r="K93" s="4" t="s">
        <v>30</v>
      </c>
      <c r="L93" s="4">
        <v>189</v>
      </c>
      <c r="M93" s="4">
        <v>189</v>
      </c>
      <c r="N93" s="4" t="s">
        <v>489</v>
      </c>
      <c r="O93" s="4" t="s">
        <v>32</v>
      </c>
      <c r="P93" s="4" t="s">
        <v>33</v>
      </c>
      <c r="Q93" s="4">
        <v>0</v>
      </c>
      <c r="R93" s="7">
        <v>45004</v>
      </c>
      <c r="S93" s="6">
        <v>45009</v>
      </c>
      <c r="T93" s="4" t="s">
        <v>34</v>
      </c>
      <c r="U93" s="4">
        <v>189</v>
      </c>
      <c r="V93" s="4">
        <v>0</v>
      </c>
      <c r="W93" s="4">
        <v>0</v>
      </c>
      <c r="X93" s="4" t="s">
        <v>490</v>
      </c>
      <c r="Y93" s="4" t="s">
        <v>490</v>
      </c>
    </row>
    <row r="94" s="4" customFormat="1" spans="1:25">
      <c r="A94" s="4" t="s">
        <v>491</v>
      </c>
      <c r="B94" s="4" t="s">
        <v>26</v>
      </c>
      <c r="C94" s="4" t="s">
        <v>27</v>
      </c>
      <c r="D94" s="4" t="s">
        <v>492</v>
      </c>
      <c r="E94" s="4" t="s">
        <v>493</v>
      </c>
      <c r="F94" s="6">
        <v>45005</v>
      </c>
      <c r="G94" s="6">
        <v>45006</v>
      </c>
      <c r="H94" s="4">
        <v>1</v>
      </c>
      <c r="I94" s="4">
        <v>1</v>
      </c>
      <c r="J94" s="4">
        <v>1</v>
      </c>
      <c r="K94" s="4" t="s">
        <v>30</v>
      </c>
      <c r="L94" s="4">
        <v>2038</v>
      </c>
      <c r="M94" s="4">
        <v>2038</v>
      </c>
      <c r="N94" s="4" t="s">
        <v>494</v>
      </c>
      <c r="O94" s="4" t="s">
        <v>32</v>
      </c>
      <c r="P94" s="4" t="s">
        <v>33</v>
      </c>
      <c r="Q94" s="4">
        <v>0</v>
      </c>
      <c r="R94" s="7">
        <v>45004</v>
      </c>
      <c r="S94" s="6">
        <v>45009</v>
      </c>
      <c r="T94" s="4" t="s">
        <v>34</v>
      </c>
      <c r="U94" s="4">
        <v>2038</v>
      </c>
      <c r="V94" s="4">
        <v>0</v>
      </c>
      <c r="W94" s="4">
        <v>0</v>
      </c>
      <c r="X94" s="4" t="s">
        <v>495</v>
      </c>
      <c r="Y94" s="4" t="s">
        <v>496</v>
      </c>
    </row>
    <row r="95" s="4" customFormat="1" spans="1:25">
      <c r="A95" s="4" t="s">
        <v>497</v>
      </c>
      <c r="B95" s="4" t="s">
        <v>26</v>
      </c>
      <c r="C95" s="4" t="s">
        <v>27</v>
      </c>
      <c r="D95" s="4" t="s">
        <v>498</v>
      </c>
      <c r="E95" s="4" t="s">
        <v>499</v>
      </c>
      <c r="F95" s="6">
        <v>45005</v>
      </c>
      <c r="G95" s="6">
        <v>45006</v>
      </c>
      <c r="H95" s="4">
        <v>1</v>
      </c>
      <c r="I95" s="4">
        <v>1</v>
      </c>
      <c r="J95" s="4">
        <v>1</v>
      </c>
      <c r="K95" s="4" t="s">
        <v>30</v>
      </c>
      <c r="L95" s="4">
        <v>1079</v>
      </c>
      <c r="M95" s="4">
        <v>1079</v>
      </c>
      <c r="N95" s="4" t="s">
        <v>500</v>
      </c>
      <c r="O95" s="4" t="s">
        <v>32</v>
      </c>
      <c r="P95" s="4" t="s">
        <v>33</v>
      </c>
      <c r="Q95" s="4">
        <v>0</v>
      </c>
      <c r="R95" s="7">
        <v>45004</v>
      </c>
      <c r="S95" s="6">
        <v>45009</v>
      </c>
      <c r="T95" s="4" t="s">
        <v>34</v>
      </c>
      <c r="U95" s="4">
        <v>1079</v>
      </c>
      <c r="V95" s="4">
        <v>0</v>
      </c>
      <c r="W95" s="4">
        <v>0</v>
      </c>
      <c r="X95" s="4" t="s">
        <v>501</v>
      </c>
      <c r="Y95" s="4" t="s">
        <v>502</v>
      </c>
    </row>
    <row r="96" s="4" customFormat="1" spans="1:25">
      <c r="A96" s="4" t="s">
        <v>503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45005</v>
      </c>
      <c r="G96" s="6">
        <v>45006</v>
      </c>
      <c r="H96" s="4">
        <v>1</v>
      </c>
      <c r="I96" s="4">
        <v>1</v>
      </c>
      <c r="J96" s="4">
        <v>1</v>
      </c>
      <c r="K96" s="4" t="s">
        <v>30</v>
      </c>
      <c r="L96" s="4">
        <v>1079</v>
      </c>
      <c r="M96" s="4">
        <v>1079</v>
      </c>
      <c r="N96" s="4" t="s">
        <v>504</v>
      </c>
      <c r="O96" s="4" t="s">
        <v>32</v>
      </c>
      <c r="P96" s="4" t="s">
        <v>33</v>
      </c>
      <c r="Q96" s="4">
        <v>0</v>
      </c>
      <c r="R96" s="7">
        <v>45005</v>
      </c>
      <c r="S96" s="6">
        <v>45009</v>
      </c>
      <c r="T96" s="4" t="s">
        <v>34</v>
      </c>
      <c r="U96" s="4">
        <v>1079</v>
      </c>
      <c r="V96" s="4">
        <v>0</v>
      </c>
      <c r="W96" s="4">
        <v>0</v>
      </c>
      <c r="X96" s="4" t="s">
        <v>505</v>
      </c>
      <c r="Y96" s="4" t="s">
        <v>506</v>
      </c>
    </row>
    <row r="97" s="4" customFormat="1" spans="1:25">
      <c r="A97" s="4" t="s">
        <v>507</v>
      </c>
      <c r="B97" s="4" t="s">
        <v>26</v>
      </c>
      <c r="C97" s="4" t="s">
        <v>27</v>
      </c>
      <c r="D97" s="4" t="s">
        <v>144</v>
      </c>
      <c r="E97" s="4" t="s">
        <v>508</v>
      </c>
      <c r="F97" s="6">
        <v>45005</v>
      </c>
      <c r="G97" s="6">
        <v>45006</v>
      </c>
      <c r="H97" s="4">
        <v>1</v>
      </c>
      <c r="I97" s="4">
        <v>1</v>
      </c>
      <c r="J97" s="4">
        <v>1</v>
      </c>
      <c r="K97" s="4" t="s">
        <v>30</v>
      </c>
      <c r="L97" s="4">
        <v>820</v>
      </c>
      <c r="M97" s="4">
        <v>820</v>
      </c>
      <c r="N97" s="4" t="s">
        <v>509</v>
      </c>
      <c r="O97" s="4" t="s">
        <v>32</v>
      </c>
      <c r="P97" s="4" t="s">
        <v>33</v>
      </c>
      <c r="Q97" s="4">
        <v>0</v>
      </c>
      <c r="R97" s="7">
        <v>45005</v>
      </c>
      <c r="S97" s="6">
        <v>45009</v>
      </c>
      <c r="T97" s="4" t="s">
        <v>34</v>
      </c>
      <c r="U97" s="4">
        <v>820</v>
      </c>
      <c r="V97" s="4">
        <v>0</v>
      </c>
      <c r="W97" s="4">
        <v>0</v>
      </c>
      <c r="X97" s="4" t="s">
        <v>510</v>
      </c>
      <c r="Y97" s="4" t="s">
        <v>511</v>
      </c>
    </row>
    <row r="98" s="4" customFormat="1" spans="1:25">
      <c r="A98" s="4" t="s">
        <v>512</v>
      </c>
      <c r="B98" s="4" t="s">
        <v>26</v>
      </c>
      <c r="C98" s="4" t="s">
        <v>27</v>
      </c>
      <c r="D98" s="4" t="s">
        <v>258</v>
      </c>
      <c r="E98" s="4" t="s">
        <v>513</v>
      </c>
      <c r="F98" s="6">
        <v>45005</v>
      </c>
      <c r="G98" s="6">
        <v>45006</v>
      </c>
      <c r="H98" s="4">
        <v>1</v>
      </c>
      <c r="I98" s="4">
        <v>1</v>
      </c>
      <c r="J98" s="4">
        <v>1</v>
      </c>
      <c r="K98" s="4" t="s">
        <v>30</v>
      </c>
      <c r="L98" s="4">
        <v>259</v>
      </c>
      <c r="M98" s="4">
        <v>259</v>
      </c>
      <c r="N98" s="4" t="s">
        <v>514</v>
      </c>
      <c r="O98" s="4" t="s">
        <v>32</v>
      </c>
      <c r="P98" s="4" t="s">
        <v>33</v>
      </c>
      <c r="Q98" s="4">
        <v>0</v>
      </c>
      <c r="R98" s="7">
        <v>45005</v>
      </c>
      <c r="S98" s="6">
        <v>45009</v>
      </c>
      <c r="T98" s="4" t="s">
        <v>34</v>
      </c>
      <c r="U98" s="4">
        <v>259</v>
      </c>
      <c r="V98" s="4">
        <v>0</v>
      </c>
      <c r="W98" s="4">
        <v>0</v>
      </c>
      <c r="X98" s="4" t="s">
        <v>515</v>
      </c>
      <c r="Y98" s="4" t="s">
        <v>516</v>
      </c>
    </row>
    <row r="99" s="4" customFormat="1" spans="1:25">
      <c r="A99" s="4" t="s">
        <v>477</v>
      </c>
      <c r="B99" s="4" t="s">
        <v>26</v>
      </c>
      <c r="C99" s="4" t="s">
        <v>109</v>
      </c>
      <c r="D99" s="4" t="s">
        <v>473</v>
      </c>
      <c r="E99" s="4" t="s">
        <v>474</v>
      </c>
      <c r="F99" s="6">
        <v>45005</v>
      </c>
      <c r="G99" s="6">
        <v>45006</v>
      </c>
      <c r="H99" s="4">
        <v>1</v>
      </c>
      <c r="I99" s="4">
        <v>1</v>
      </c>
      <c r="J99" s="4">
        <v>1</v>
      </c>
      <c r="K99" s="4" t="s">
        <v>30</v>
      </c>
      <c r="L99" s="4">
        <v>-572</v>
      </c>
      <c r="M99" s="4">
        <v>-572</v>
      </c>
      <c r="N99" s="4" t="s">
        <v>478</v>
      </c>
      <c r="O99" s="4" t="s">
        <v>32</v>
      </c>
      <c r="P99" s="4" t="s">
        <v>33</v>
      </c>
      <c r="Q99" s="4">
        <v>0</v>
      </c>
      <c r="R99" s="7">
        <v>45004</v>
      </c>
      <c r="S99" s="6">
        <v>45009</v>
      </c>
      <c r="T99" s="4" t="s">
        <v>34</v>
      </c>
      <c r="U99" s="4">
        <v>-572</v>
      </c>
      <c r="V99" s="4">
        <v>0</v>
      </c>
      <c r="W99" s="4">
        <v>0</v>
      </c>
      <c r="X99" s="4" t="s">
        <v>479</v>
      </c>
      <c r="Y99" s="4" t="s">
        <v>127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518</v>
      </c>
      <c r="E100" s="4" t="s">
        <v>519</v>
      </c>
      <c r="F100" s="6">
        <v>45005</v>
      </c>
      <c r="G100" s="6">
        <v>45006</v>
      </c>
      <c r="H100" s="4">
        <v>1</v>
      </c>
      <c r="I100" s="4">
        <v>1</v>
      </c>
      <c r="J100" s="4">
        <v>1</v>
      </c>
      <c r="K100" s="4" t="s">
        <v>30</v>
      </c>
      <c r="L100" s="4">
        <v>643</v>
      </c>
      <c r="M100" s="4">
        <v>643</v>
      </c>
      <c r="N100" s="4" t="s">
        <v>520</v>
      </c>
      <c r="O100" s="4" t="s">
        <v>32</v>
      </c>
      <c r="P100" s="4" t="s">
        <v>33</v>
      </c>
      <c r="Q100" s="4">
        <v>0</v>
      </c>
      <c r="R100" s="7">
        <v>45005</v>
      </c>
      <c r="S100" s="6">
        <v>45009</v>
      </c>
      <c r="T100" s="4" t="s">
        <v>34</v>
      </c>
      <c r="U100" s="4">
        <v>643</v>
      </c>
      <c r="V100" s="4">
        <v>0</v>
      </c>
      <c r="W100" s="4">
        <v>0</v>
      </c>
      <c r="X100" s="4" t="s">
        <v>521</v>
      </c>
      <c r="Y100" s="4" t="s">
        <v>522</v>
      </c>
    </row>
    <row r="101" s="4" customFormat="1" spans="1:25">
      <c r="A101" s="4" t="s">
        <v>523</v>
      </c>
      <c r="B101" s="4" t="s">
        <v>26</v>
      </c>
      <c r="C101" s="4" t="s">
        <v>27</v>
      </c>
      <c r="D101" s="4" t="s">
        <v>524</v>
      </c>
      <c r="E101" s="4" t="s">
        <v>525</v>
      </c>
      <c r="F101" s="6">
        <v>45005</v>
      </c>
      <c r="G101" s="6">
        <v>45006</v>
      </c>
      <c r="H101" s="4">
        <v>1</v>
      </c>
      <c r="I101" s="4">
        <v>1</v>
      </c>
      <c r="J101" s="4">
        <v>1</v>
      </c>
      <c r="K101" s="4" t="s">
        <v>30</v>
      </c>
      <c r="L101" s="4">
        <v>390</v>
      </c>
      <c r="M101" s="4">
        <v>390</v>
      </c>
      <c r="N101" s="4" t="s">
        <v>526</v>
      </c>
      <c r="O101" s="4" t="s">
        <v>32</v>
      </c>
      <c r="P101" s="4" t="s">
        <v>33</v>
      </c>
      <c r="Q101" s="4">
        <v>0</v>
      </c>
      <c r="R101" s="7">
        <v>45005</v>
      </c>
      <c r="S101" s="6">
        <v>45009</v>
      </c>
      <c r="T101" s="4" t="s">
        <v>34</v>
      </c>
      <c r="U101" s="4">
        <v>390</v>
      </c>
      <c r="V101" s="4">
        <v>0</v>
      </c>
      <c r="W101" s="4">
        <v>0</v>
      </c>
      <c r="X101" s="4" t="s">
        <v>527</v>
      </c>
      <c r="Y101" s="4" t="s">
        <v>528</v>
      </c>
    </row>
    <row r="102" s="4" customFormat="1" spans="1:25">
      <c r="A102" s="4" t="s">
        <v>529</v>
      </c>
      <c r="B102" s="4" t="s">
        <v>26</v>
      </c>
      <c r="C102" s="4" t="s">
        <v>27</v>
      </c>
      <c r="D102" s="4" t="s">
        <v>530</v>
      </c>
      <c r="E102" s="4" t="s">
        <v>531</v>
      </c>
      <c r="F102" s="6">
        <v>45005</v>
      </c>
      <c r="G102" s="6">
        <v>45006</v>
      </c>
      <c r="H102" s="4">
        <v>1</v>
      </c>
      <c r="I102" s="4">
        <v>1</v>
      </c>
      <c r="J102" s="4">
        <v>1</v>
      </c>
      <c r="K102" s="4" t="s">
        <v>30</v>
      </c>
      <c r="L102" s="4">
        <v>488</v>
      </c>
      <c r="M102" s="4">
        <v>488</v>
      </c>
      <c r="N102" s="4" t="s">
        <v>532</v>
      </c>
      <c r="O102" s="4" t="s">
        <v>32</v>
      </c>
      <c r="P102" s="4" t="s">
        <v>33</v>
      </c>
      <c r="Q102" s="4">
        <v>0</v>
      </c>
      <c r="R102" s="7">
        <v>45005</v>
      </c>
      <c r="S102" s="6">
        <v>45009</v>
      </c>
      <c r="T102" s="4" t="s">
        <v>34</v>
      </c>
      <c r="U102" s="4">
        <v>488</v>
      </c>
      <c r="V102" s="4">
        <v>0</v>
      </c>
      <c r="W102" s="4">
        <v>0</v>
      </c>
      <c r="X102" s="4" t="s">
        <v>533</v>
      </c>
      <c r="Y102" s="4" t="s">
        <v>534</v>
      </c>
    </row>
    <row r="103" s="4" customFormat="1" spans="1:25">
      <c r="A103" s="4" t="s">
        <v>535</v>
      </c>
      <c r="B103" s="4" t="s">
        <v>26</v>
      </c>
      <c r="C103" s="4" t="s">
        <v>27</v>
      </c>
      <c r="D103" s="4" t="s">
        <v>536</v>
      </c>
      <c r="E103" s="4" t="s">
        <v>537</v>
      </c>
      <c r="F103" s="6">
        <v>45005</v>
      </c>
      <c r="G103" s="6">
        <v>45006</v>
      </c>
      <c r="H103" s="4">
        <v>1</v>
      </c>
      <c r="I103" s="4">
        <v>1</v>
      </c>
      <c r="J103" s="4">
        <v>1</v>
      </c>
      <c r="K103" s="4" t="s">
        <v>30</v>
      </c>
      <c r="L103" s="4">
        <v>1134</v>
      </c>
      <c r="M103" s="4">
        <v>1134</v>
      </c>
      <c r="N103" s="4" t="s">
        <v>538</v>
      </c>
      <c r="O103" s="4" t="s">
        <v>32</v>
      </c>
      <c r="P103" s="4" t="s">
        <v>33</v>
      </c>
      <c r="Q103" s="4">
        <v>0</v>
      </c>
      <c r="R103" s="7">
        <v>45005</v>
      </c>
      <c r="S103" s="6">
        <v>45009</v>
      </c>
      <c r="T103" s="4" t="s">
        <v>34</v>
      </c>
      <c r="U103" s="4">
        <v>1134</v>
      </c>
      <c r="V103" s="4">
        <v>0</v>
      </c>
      <c r="W103" s="4">
        <v>0</v>
      </c>
      <c r="X103" s="4" t="s">
        <v>539</v>
      </c>
      <c r="Y103" s="4" t="s">
        <v>540</v>
      </c>
    </row>
    <row r="104" s="4" customFormat="1" spans="1:25">
      <c r="A104" s="4" t="s">
        <v>541</v>
      </c>
      <c r="B104" s="4" t="s">
        <v>26</v>
      </c>
      <c r="C104" s="4" t="s">
        <v>27</v>
      </c>
      <c r="D104" s="4" t="s">
        <v>536</v>
      </c>
      <c r="E104" s="4" t="s">
        <v>542</v>
      </c>
      <c r="F104" s="6">
        <v>45005</v>
      </c>
      <c r="G104" s="6">
        <v>45006</v>
      </c>
      <c r="H104" s="4">
        <v>1</v>
      </c>
      <c r="I104" s="4">
        <v>1</v>
      </c>
      <c r="J104" s="4">
        <v>1</v>
      </c>
      <c r="K104" s="4" t="s">
        <v>30</v>
      </c>
      <c r="L104" s="4">
        <v>1134</v>
      </c>
      <c r="M104" s="4">
        <v>1134</v>
      </c>
      <c r="N104" s="4" t="s">
        <v>543</v>
      </c>
      <c r="O104" s="4" t="s">
        <v>32</v>
      </c>
      <c r="P104" s="4" t="s">
        <v>33</v>
      </c>
      <c r="Q104" s="4">
        <v>0</v>
      </c>
      <c r="R104" s="7">
        <v>45005</v>
      </c>
      <c r="S104" s="6">
        <v>45009</v>
      </c>
      <c r="T104" s="4" t="s">
        <v>34</v>
      </c>
      <c r="U104" s="4">
        <v>1134</v>
      </c>
      <c r="V104" s="4">
        <v>0</v>
      </c>
      <c r="W104" s="4">
        <v>0</v>
      </c>
      <c r="X104" s="4" t="s">
        <v>544</v>
      </c>
      <c r="Y104" s="4" t="s">
        <v>127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524</v>
      </c>
      <c r="E105" s="4" t="s">
        <v>546</v>
      </c>
      <c r="F105" s="6">
        <v>45005</v>
      </c>
      <c r="G105" s="6">
        <v>45006</v>
      </c>
      <c r="H105" s="4">
        <v>1</v>
      </c>
      <c r="I105" s="4">
        <v>1</v>
      </c>
      <c r="J105" s="4">
        <v>1</v>
      </c>
      <c r="K105" s="4" t="s">
        <v>30</v>
      </c>
      <c r="L105" s="4">
        <v>310</v>
      </c>
      <c r="M105" s="4">
        <v>310</v>
      </c>
      <c r="N105" s="4" t="s">
        <v>547</v>
      </c>
      <c r="O105" s="4" t="s">
        <v>32</v>
      </c>
      <c r="P105" s="4" t="s">
        <v>33</v>
      </c>
      <c r="Q105" s="4">
        <v>0</v>
      </c>
      <c r="R105" s="7">
        <v>45005</v>
      </c>
      <c r="S105" s="6">
        <v>45009</v>
      </c>
      <c r="T105" s="4" t="s">
        <v>34</v>
      </c>
      <c r="U105" s="4">
        <v>310</v>
      </c>
      <c r="V105" s="4">
        <v>0</v>
      </c>
      <c r="W105" s="4">
        <v>0</v>
      </c>
      <c r="X105" s="4" t="s">
        <v>548</v>
      </c>
      <c r="Y105" s="4" t="s">
        <v>549</v>
      </c>
    </row>
    <row r="106" s="4" customFormat="1" spans="1:25">
      <c r="A106" s="4" t="s">
        <v>541</v>
      </c>
      <c r="B106" s="4" t="s">
        <v>26</v>
      </c>
      <c r="C106" s="4" t="s">
        <v>109</v>
      </c>
      <c r="D106" s="4" t="s">
        <v>536</v>
      </c>
      <c r="E106" s="4" t="s">
        <v>542</v>
      </c>
      <c r="F106" s="6">
        <v>45005</v>
      </c>
      <c r="G106" s="6">
        <v>45006</v>
      </c>
      <c r="H106" s="4">
        <v>1</v>
      </c>
      <c r="I106" s="4">
        <v>1</v>
      </c>
      <c r="J106" s="4">
        <v>1</v>
      </c>
      <c r="K106" s="4" t="s">
        <v>30</v>
      </c>
      <c r="L106" s="4">
        <v>-1134</v>
      </c>
      <c r="M106" s="4">
        <v>-1134</v>
      </c>
      <c r="N106" s="4" t="s">
        <v>543</v>
      </c>
      <c r="O106" s="4" t="s">
        <v>32</v>
      </c>
      <c r="P106" s="4" t="s">
        <v>33</v>
      </c>
      <c r="Q106" s="4">
        <v>0</v>
      </c>
      <c r="R106" s="7">
        <v>45005</v>
      </c>
      <c r="S106" s="6">
        <v>45009</v>
      </c>
      <c r="T106" s="4" t="s">
        <v>34</v>
      </c>
      <c r="U106" s="4">
        <v>-1134</v>
      </c>
      <c r="V106" s="4">
        <v>0</v>
      </c>
      <c r="W106" s="4">
        <v>0</v>
      </c>
      <c r="X106" s="4" t="s">
        <v>544</v>
      </c>
      <c r="Y106" s="4" t="s">
        <v>127</v>
      </c>
    </row>
    <row r="107" s="4" customFormat="1" spans="1:25">
      <c r="A107" s="4" t="s">
        <v>338</v>
      </c>
      <c r="B107" s="4" t="s">
        <v>26</v>
      </c>
      <c r="C107" s="4" t="s">
        <v>109</v>
      </c>
      <c r="D107" s="4" t="s">
        <v>339</v>
      </c>
      <c r="E107" s="4" t="s">
        <v>340</v>
      </c>
      <c r="F107" s="6">
        <v>45005</v>
      </c>
      <c r="G107" s="6">
        <v>45006</v>
      </c>
      <c r="H107" s="4">
        <v>1</v>
      </c>
      <c r="I107" s="4">
        <v>1</v>
      </c>
      <c r="J107" s="4">
        <v>1</v>
      </c>
      <c r="K107" s="4" t="s">
        <v>30</v>
      </c>
      <c r="L107" s="4">
        <v>-240</v>
      </c>
      <c r="M107" s="4">
        <v>-240</v>
      </c>
      <c r="N107" s="4" t="s">
        <v>341</v>
      </c>
      <c r="O107" s="4" t="s">
        <v>32</v>
      </c>
      <c r="P107" s="4" t="s">
        <v>33</v>
      </c>
      <c r="Q107" s="4">
        <v>0</v>
      </c>
      <c r="R107" s="7">
        <v>45000</v>
      </c>
      <c r="S107" s="6">
        <v>45009</v>
      </c>
      <c r="T107" s="4" t="s">
        <v>34</v>
      </c>
      <c r="U107" s="4">
        <v>-240</v>
      </c>
      <c r="V107" s="4">
        <v>0</v>
      </c>
      <c r="W107" s="4">
        <v>0</v>
      </c>
      <c r="X107" s="4" t="s">
        <v>342</v>
      </c>
      <c r="Y107" s="4" t="s">
        <v>343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8"/>
  <sheetViews>
    <sheetView tabSelected="1" topLeftCell="A75" workbookViewId="0">
      <selection activeCell="A106" sqref="A106:A108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550</v>
      </c>
    </row>
    <row r="2" s="4" customFormat="1" spans="1:9">
      <c r="A2" s="5">
        <v>999221864546956</v>
      </c>
      <c r="B2" s="6">
        <v>45002</v>
      </c>
      <c r="C2" s="6">
        <v>45006</v>
      </c>
      <c r="D2" s="4">
        <v>4860</v>
      </c>
      <c r="E2" s="4" t="str">
        <f>VLOOKUP(A2,HOP!A:L,12,0)</f>
        <v>4860.00</v>
      </c>
      <c r="F2" s="4" t="str">
        <f>VLOOKUP(A2,HOP!A:C,3,0)</f>
        <v>2857798</v>
      </c>
      <c r="G2" s="4">
        <f>D2-E2</f>
        <v>0</v>
      </c>
      <c r="H2" s="4" t="str">
        <f>$H$1&amp;F2</f>
        <v>，2857798</v>
      </c>
      <c r="I2" s="4" t="str">
        <f>VLOOKUP(A2,HOP!A:U,21,0)</f>
        <v>直采</v>
      </c>
    </row>
    <row r="3" s="4" customFormat="1" spans="1:9">
      <c r="A3" s="5">
        <v>999222045552122</v>
      </c>
      <c r="B3" s="6">
        <v>45002</v>
      </c>
      <c r="C3" s="6">
        <v>45006</v>
      </c>
      <c r="D3" s="4">
        <v>2772</v>
      </c>
      <c r="E3" s="4" t="str">
        <f>VLOOKUP(A3,HOP!A:L,12,0)</f>
        <v>2772.00</v>
      </c>
      <c r="F3" s="4" t="str">
        <f>VLOOKUP(A3,HOP!A:C,3,0)</f>
        <v>2913463</v>
      </c>
      <c r="G3" s="4">
        <f t="shared" ref="G3:G34" si="0">D3-E3</f>
        <v>0</v>
      </c>
      <c r="H3" s="4" t="str">
        <f t="shared" ref="H3:H34" si="1">$H$1&amp;F3</f>
        <v>，2913463</v>
      </c>
      <c r="I3" s="4" t="str">
        <f>VLOOKUP(A3,HOP!A:U,21,0)</f>
        <v>直采</v>
      </c>
    </row>
    <row r="4" s="4" customFormat="1" spans="1:9">
      <c r="A4" s="5">
        <v>999222326685692</v>
      </c>
      <c r="B4" s="6">
        <v>45002</v>
      </c>
      <c r="C4" s="6">
        <v>45006</v>
      </c>
      <c r="D4" s="4">
        <v>2220</v>
      </c>
      <c r="E4" s="4" t="str">
        <f>VLOOKUP(A4,HOP!A:L,12,0)</f>
        <v>2220.00</v>
      </c>
      <c r="F4" s="4" t="str">
        <f>VLOOKUP(A4,HOP!A:C,3,0)</f>
        <v>2973947</v>
      </c>
      <c r="G4" s="4">
        <f t="shared" si="0"/>
        <v>0</v>
      </c>
      <c r="H4" s="4" t="str">
        <f t="shared" si="1"/>
        <v>，2973947</v>
      </c>
      <c r="I4" s="4" t="str">
        <f>VLOOKUP(A4,HOP!A:U,21,0)</f>
        <v>直采</v>
      </c>
    </row>
    <row r="5" s="4" customFormat="1" spans="1:9">
      <c r="A5" s="5">
        <v>999222482283654</v>
      </c>
      <c r="B5" s="6">
        <v>45001</v>
      </c>
      <c r="C5" s="6">
        <v>45006</v>
      </c>
      <c r="D5" s="4">
        <v>3065</v>
      </c>
      <c r="E5" s="4" t="str">
        <f>VLOOKUP(A5,HOP!A:L,12,0)</f>
        <v>3065.00</v>
      </c>
      <c r="F5" s="4" t="str">
        <f>VLOOKUP(A5,HOP!A:C,3,0)</f>
        <v>2997893</v>
      </c>
      <c r="G5" s="4">
        <f t="shared" si="0"/>
        <v>0</v>
      </c>
      <c r="H5" s="4" t="str">
        <f t="shared" si="1"/>
        <v>，2997893</v>
      </c>
      <c r="I5" s="4" t="str">
        <f>VLOOKUP(A5,HOP!A:U,21,0)</f>
        <v>直采</v>
      </c>
    </row>
    <row r="6" s="4" customFormat="1" spans="1:9">
      <c r="A6" s="5">
        <v>999222566236289</v>
      </c>
      <c r="B6" s="6">
        <v>45004</v>
      </c>
      <c r="C6" s="6">
        <v>45006</v>
      </c>
      <c r="D6" s="4">
        <v>3728</v>
      </c>
      <c r="E6" s="4" t="str">
        <f>VLOOKUP(A6,HOP!A:L,12,0)</f>
        <v>3728.00</v>
      </c>
      <c r="F6" s="4" t="str">
        <f>VLOOKUP(A6,HOP!A:C,3,0)</f>
        <v>3010053</v>
      </c>
      <c r="G6" s="4">
        <f t="shared" si="0"/>
        <v>0</v>
      </c>
      <c r="H6" s="4" t="str">
        <f t="shared" si="1"/>
        <v>，3010053</v>
      </c>
      <c r="I6" s="4" t="str">
        <f>VLOOKUP(A6,HOP!A:U,21,0)</f>
        <v>直采</v>
      </c>
    </row>
    <row r="7" s="4" customFormat="1" spans="1:9">
      <c r="A7" s="5">
        <v>999222600666924</v>
      </c>
      <c r="B7" s="6">
        <v>45003</v>
      </c>
      <c r="C7" s="6">
        <v>45006</v>
      </c>
      <c r="D7" s="4">
        <v>7370</v>
      </c>
      <c r="E7" s="4" t="str">
        <f>VLOOKUP(A7,HOP!A:L,12,0)</f>
        <v>7370.00</v>
      </c>
      <c r="F7" s="4" t="str">
        <f>VLOOKUP(A7,HOP!A:C,3,0)</f>
        <v>3014438</v>
      </c>
      <c r="G7" s="4">
        <f t="shared" si="0"/>
        <v>0</v>
      </c>
      <c r="H7" s="4" t="str">
        <f t="shared" si="1"/>
        <v>，3014438</v>
      </c>
      <c r="I7" s="4" t="str">
        <f>VLOOKUP(A7,HOP!A:U,21,0)</f>
        <v>直采</v>
      </c>
    </row>
    <row r="8" s="4" customFormat="1" spans="1:9">
      <c r="A8" s="5">
        <v>999222654005152</v>
      </c>
      <c r="B8" s="6">
        <v>45003</v>
      </c>
      <c r="C8" s="6">
        <v>45006</v>
      </c>
      <c r="D8" s="4">
        <v>759</v>
      </c>
      <c r="E8" s="4" t="str">
        <f>VLOOKUP(A8,HOP!A:L,12,0)</f>
        <v>759.00</v>
      </c>
      <c r="F8" s="4" t="str">
        <f>VLOOKUP(A8,HOP!A:C,3,0)</f>
        <v>3021811</v>
      </c>
      <c r="G8" s="4">
        <f t="shared" si="0"/>
        <v>0</v>
      </c>
      <c r="H8" s="4" t="str">
        <f t="shared" si="1"/>
        <v>，3021811</v>
      </c>
      <c r="I8" s="4" t="str">
        <f>VLOOKUP(A8,HOP!A:U,21,0)</f>
        <v>直采</v>
      </c>
    </row>
    <row r="9" s="4" customFormat="1" spans="1:9">
      <c r="A9" s="5">
        <v>999222699101953</v>
      </c>
      <c r="B9" s="6">
        <v>44999</v>
      </c>
      <c r="C9" s="6">
        <v>45006</v>
      </c>
      <c r="D9" s="4">
        <v>3752</v>
      </c>
      <c r="E9" s="4" t="str">
        <f>VLOOKUP(A9,HOP!A:L,12,0)</f>
        <v>3752.00</v>
      </c>
      <c r="F9" s="4" t="str">
        <f>VLOOKUP(A9,HOP!A:C,3,0)</f>
        <v>3027485</v>
      </c>
      <c r="G9" s="4">
        <f t="shared" si="0"/>
        <v>0</v>
      </c>
      <c r="H9" s="4" t="str">
        <f t="shared" si="1"/>
        <v>，3027485</v>
      </c>
      <c r="I9" s="4" t="str">
        <f>VLOOKUP(A9,HOP!A:U,21,0)</f>
        <v>直采</v>
      </c>
    </row>
    <row r="10" s="4" customFormat="1" spans="1:9">
      <c r="A10" s="5">
        <v>999222710547803</v>
      </c>
      <c r="B10" s="6">
        <v>44999</v>
      </c>
      <c r="C10" s="6">
        <v>45006</v>
      </c>
      <c r="D10" s="4">
        <v>1505</v>
      </c>
      <c r="E10" s="4" t="str">
        <f>VLOOKUP(A10,HOP!A:L,12,0)</f>
        <v>1505.00</v>
      </c>
      <c r="F10" s="4" t="str">
        <f>VLOOKUP(A10,HOP!A:C,3,0)</f>
        <v>3029278</v>
      </c>
      <c r="G10" s="4">
        <f t="shared" si="0"/>
        <v>0</v>
      </c>
      <c r="H10" s="4" t="str">
        <f t="shared" si="1"/>
        <v>，3029278</v>
      </c>
      <c r="I10" s="4" t="str">
        <f>VLOOKUP(A10,HOP!A:U,21,0)</f>
        <v>直采</v>
      </c>
    </row>
    <row r="11" s="4" customFormat="1" spans="1:9">
      <c r="A11" s="5">
        <v>999222732964909</v>
      </c>
      <c r="B11" s="6">
        <v>45005</v>
      </c>
      <c r="C11" s="6">
        <v>45006</v>
      </c>
      <c r="D11" s="4">
        <v>1402</v>
      </c>
      <c r="E11" s="4" t="str">
        <f>VLOOKUP(A11,HOP!A:L,12,0)</f>
        <v>1402.00</v>
      </c>
      <c r="F11" s="4" t="str">
        <f>VLOOKUP(A11,HOP!A:C,3,0)</f>
        <v>3031342</v>
      </c>
      <c r="G11" s="4">
        <f t="shared" si="0"/>
        <v>0</v>
      </c>
      <c r="H11" s="4" t="str">
        <f t="shared" si="1"/>
        <v>，3031342</v>
      </c>
      <c r="I11" s="4" t="str">
        <f>VLOOKUP(A11,HOP!A:U,21,0)</f>
        <v>直采</v>
      </c>
    </row>
    <row r="12" s="4" customFormat="1" spans="1:9">
      <c r="A12" s="5">
        <v>22735173537</v>
      </c>
      <c r="B12" s="6">
        <v>45004</v>
      </c>
      <c r="C12" s="6">
        <v>45006</v>
      </c>
      <c r="D12" s="4">
        <v>760</v>
      </c>
      <c r="E12" s="4" t="str">
        <f>VLOOKUP(A12,HOP!A:L,12,0)</f>
        <v>760.00</v>
      </c>
      <c r="F12" s="4" t="str">
        <f>VLOOKUP(A12,HOP!A:C,3,0)</f>
        <v>3031752</v>
      </c>
      <c r="G12" s="4">
        <f t="shared" si="0"/>
        <v>0</v>
      </c>
      <c r="H12" s="4" t="str">
        <f t="shared" si="1"/>
        <v>，3031752</v>
      </c>
      <c r="I12" s="4" t="str">
        <f>VLOOKUP(A12,HOP!A:U,21,0)</f>
        <v>直采</v>
      </c>
    </row>
    <row r="13" s="4" customFormat="1" spans="1:9">
      <c r="A13" s="5">
        <v>999222748630165</v>
      </c>
      <c r="B13" s="6">
        <v>45001</v>
      </c>
      <c r="C13" s="6">
        <v>45006</v>
      </c>
      <c r="D13" s="4">
        <v>4355</v>
      </c>
      <c r="E13" s="4" t="str">
        <f>VLOOKUP(A13,HOP!A:L,12,0)</f>
        <v>4355.00</v>
      </c>
      <c r="F13" s="4" t="str">
        <f>VLOOKUP(A13,HOP!A:C,3,0)</f>
        <v>3033504</v>
      </c>
      <c r="G13" s="4">
        <f t="shared" si="0"/>
        <v>0</v>
      </c>
      <c r="H13" s="4" t="str">
        <f t="shared" si="1"/>
        <v>，3033504</v>
      </c>
      <c r="I13" s="4" t="str">
        <f>VLOOKUP(A13,HOP!A:U,21,0)</f>
        <v>直采</v>
      </c>
    </row>
    <row r="14" s="4" customFormat="1" hidden="1" spans="1:9">
      <c r="A14" s="5">
        <v>999222781926751</v>
      </c>
      <c r="B14" s="6">
        <v>45005</v>
      </c>
      <c r="C14" s="6">
        <v>45006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999222837070621</v>
      </c>
      <c r="B15" s="6">
        <v>45002</v>
      </c>
      <c r="C15" s="6">
        <v>45006</v>
      </c>
      <c r="D15" s="4">
        <v>4144</v>
      </c>
      <c r="E15" s="4" t="str">
        <f>VLOOKUP(A15,HOP!A:L,12,0)</f>
        <v>4144.00</v>
      </c>
      <c r="F15" s="4" t="str">
        <f>VLOOKUP(A15,HOP!A:C,3,0)</f>
        <v>3050038</v>
      </c>
      <c r="G15" s="4">
        <f t="shared" si="0"/>
        <v>0</v>
      </c>
      <c r="H15" s="4" t="str">
        <f t="shared" si="1"/>
        <v>，3050038</v>
      </c>
      <c r="I15" s="4" t="str">
        <f>VLOOKUP(A15,HOP!A:U,21,0)</f>
        <v>直采</v>
      </c>
    </row>
    <row r="16" s="4" customFormat="1" spans="1:9">
      <c r="A16" s="5">
        <v>999222837078431</v>
      </c>
      <c r="B16" s="6">
        <v>45002</v>
      </c>
      <c r="C16" s="6">
        <v>45006</v>
      </c>
      <c r="D16" s="4">
        <v>4144</v>
      </c>
      <c r="E16" s="4" t="str">
        <f>VLOOKUP(A16,HOP!A:L,12,0)</f>
        <v>4144.00</v>
      </c>
      <c r="F16" s="4" t="str">
        <f>VLOOKUP(A16,HOP!A:C,3,0)</f>
        <v>3050043</v>
      </c>
      <c r="G16" s="4">
        <f t="shared" si="0"/>
        <v>0</v>
      </c>
      <c r="H16" s="4" t="str">
        <f t="shared" si="1"/>
        <v>，3050043</v>
      </c>
      <c r="I16" s="4" t="str">
        <f>VLOOKUP(A16,HOP!A:U,21,0)</f>
        <v>直采</v>
      </c>
    </row>
    <row r="17" s="4" customFormat="1" spans="1:9">
      <c r="A17" s="5">
        <v>999222837095343</v>
      </c>
      <c r="B17" s="6">
        <v>45002</v>
      </c>
      <c r="C17" s="6">
        <v>45006</v>
      </c>
      <c r="D17" s="4">
        <v>4144</v>
      </c>
      <c r="E17" s="4" t="str">
        <f>VLOOKUP(A17,HOP!A:L,12,0)</f>
        <v>4144.00</v>
      </c>
      <c r="F17" s="4" t="str">
        <f>VLOOKUP(A17,HOP!A:C,3,0)</f>
        <v>3050047</v>
      </c>
      <c r="G17" s="4">
        <f t="shared" si="0"/>
        <v>0</v>
      </c>
      <c r="H17" s="4" t="str">
        <f t="shared" si="1"/>
        <v>，3050047</v>
      </c>
      <c r="I17" s="4" t="str">
        <f>VLOOKUP(A17,HOP!A:U,21,0)</f>
        <v>直采</v>
      </c>
    </row>
    <row r="18" s="4" customFormat="1" hidden="1" spans="1:9">
      <c r="A18" s="5">
        <v>22837129610</v>
      </c>
      <c r="B18" s="6">
        <v>45002</v>
      </c>
      <c r="C18" s="6">
        <v>45006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22837156039</v>
      </c>
      <c r="B19" s="6">
        <v>45002</v>
      </c>
      <c r="C19" s="6">
        <v>45006</v>
      </c>
      <c r="D19" s="4">
        <v>4144</v>
      </c>
      <c r="E19" s="4" t="str">
        <f>VLOOKUP(A19,HOP!A:L,12,0)</f>
        <v>4144.00</v>
      </c>
      <c r="F19" s="4" t="str">
        <f>VLOOKUP(A19,HOP!A:C,3,0)</f>
        <v>3050068</v>
      </c>
      <c r="G19" s="4">
        <f t="shared" si="0"/>
        <v>0</v>
      </c>
      <c r="H19" s="4" t="str">
        <f t="shared" si="1"/>
        <v>，3050068</v>
      </c>
      <c r="I19" s="4" t="str">
        <f>VLOOKUP(A19,HOP!A:U,21,0)</f>
        <v>直采</v>
      </c>
    </row>
    <row r="20" s="4" customFormat="1" spans="1:9">
      <c r="A20" s="5">
        <v>999222853376573</v>
      </c>
      <c r="B20" s="6">
        <v>45003</v>
      </c>
      <c r="C20" s="6">
        <v>45006</v>
      </c>
      <c r="D20" s="4">
        <v>3036</v>
      </c>
      <c r="E20" s="4" t="str">
        <f>VLOOKUP(A20,HOP!A:L,12,0)</f>
        <v>3036.00</v>
      </c>
      <c r="F20" s="4" t="str">
        <f>VLOOKUP(A20,HOP!A:C,3,0)</f>
        <v>3052462</v>
      </c>
      <c r="G20" s="4">
        <f t="shared" si="0"/>
        <v>0</v>
      </c>
      <c r="H20" s="4" t="str">
        <f t="shared" si="1"/>
        <v>，3052462</v>
      </c>
      <c r="I20" s="4" t="str">
        <f>VLOOKUP(A20,HOP!A:U,21,0)</f>
        <v>直采</v>
      </c>
    </row>
    <row r="21" s="4" customFormat="1" spans="1:9">
      <c r="A21" s="5">
        <v>999222876304948</v>
      </c>
      <c r="B21" s="6">
        <v>45004</v>
      </c>
      <c r="C21" s="6">
        <v>45006</v>
      </c>
      <c r="D21" s="4">
        <v>1832</v>
      </c>
      <c r="E21" s="4" t="str">
        <f>VLOOKUP(A21,HOP!A:L,12,0)</f>
        <v>1832.00</v>
      </c>
      <c r="F21" s="4" t="str">
        <f>VLOOKUP(A21,HOP!A:C,3,0)</f>
        <v>3056495</v>
      </c>
      <c r="G21" s="4">
        <f t="shared" si="0"/>
        <v>0</v>
      </c>
      <c r="H21" s="4" t="str">
        <f t="shared" si="1"/>
        <v>，3056495</v>
      </c>
      <c r="I21" s="4" t="str">
        <f>VLOOKUP(A21,HOP!A:U,21,0)</f>
        <v>直采</v>
      </c>
    </row>
    <row r="22" s="4" customFormat="1" spans="1:9">
      <c r="A22" s="5">
        <v>999222920955025</v>
      </c>
      <c r="B22" s="6">
        <v>45005</v>
      </c>
      <c r="C22" s="6">
        <v>45006</v>
      </c>
      <c r="D22" s="4">
        <v>785</v>
      </c>
      <c r="E22" s="4" t="str">
        <f>VLOOKUP(A22,HOP!A:L,12,0)</f>
        <v>785.00</v>
      </c>
      <c r="F22" s="4" t="str">
        <f>VLOOKUP(A22,HOP!A:C,3,0)</f>
        <v>3063934</v>
      </c>
      <c r="G22" s="4">
        <f t="shared" si="0"/>
        <v>0</v>
      </c>
      <c r="H22" s="4" t="str">
        <f t="shared" si="1"/>
        <v>，3063934</v>
      </c>
      <c r="I22" s="4" t="str">
        <f>VLOOKUP(A22,HOP!A:U,21,0)</f>
        <v>直采</v>
      </c>
    </row>
    <row r="23" s="4" customFormat="1" spans="1:9">
      <c r="A23" s="5">
        <v>999222923800822</v>
      </c>
      <c r="B23" s="6">
        <v>45004</v>
      </c>
      <c r="C23" s="6">
        <v>45006</v>
      </c>
      <c r="D23" s="4">
        <v>3000</v>
      </c>
      <c r="E23" s="4" t="str">
        <f>VLOOKUP(A23,HOP!A:L,12,0)</f>
        <v>3000.00</v>
      </c>
      <c r="F23" s="4" t="str">
        <f>VLOOKUP(A23,HOP!A:C,3,0)</f>
        <v>3064446</v>
      </c>
      <c r="G23" s="4">
        <f t="shared" si="0"/>
        <v>0</v>
      </c>
      <c r="H23" s="4" t="str">
        <f t="shared" si="1"/>
        <v>，3064446</v>
      </c>
      <c r="I23" s="4" t="str">
        <f>VLOOKUP(A23,HOP!A:U,21,0)</f>
        <v>直采</v>
      </c>
    </row>
    <row r="24" s="4" customFormat="1" spans="1:9">
      <c r="A24" s="5">
        <v>999222946418881</v>
      </c>
      <c r="B24" s="6">
        <v>45001</v>
      </c>
      <c r="C24" s="6">
        <v>45006</v>
      </c>
      <c r="D24" s="4">
        <v>850</v>
      </c>
      <c r="E24" s="4" t="str">
        <f>VLOOKUP(A24,HOP!A:L,12,0)</f>
        <v>850.00</v>
      </c>
      <c r="F24" s="4" t="str">
        <f>VLOOKUP(A24,HOP!A:C,3,0)</f>
        <v>3069074</v>
      </c>
      <c r="G24" s="4">
        <f t="shared" si="0"/>
        <v>0</v>
      </c>
      <c r="H24" s="4" t="str">
        <f t="shared" si="1"/>
        <v>，3069074</v>
      </c>
      <c r="I24" s="4" t="str">
        <f>VLOOKUP(A24,HOP!A:U,21,0)</f>
        <v>直采</v>
      </c>
    </row>
    <row r="25" s="4" customFormat="1" spans="1:9">
      <c r="A25" s="5">
        <v>999222948317070</v>
      </c>
      <c r="B25" s="6">
        <v>45003</v>
      </c>
      <c r="C25" s="6">
        <v>45006</v>
      </c>
      <c r="D25" s="4">
        <v>5600</v>
      </c>
      <c r="E25" s="4" t="str">
        <f>VLOOKUP(A25,HOP!A:L,12,0)</f>
        <v>5600.00</v>
      </c>
      <c r="F25" s="4" t="str">
        <f>VLOOKUP(A25,HOP!A:C,3,0)</f>
        <v>3069763</v>
      </c>
      <c r="G25" s="4">
        <f t="shared" si="0"/>
        <v>0</v>
      </c>
      <c r="H25" s="4" t="str">
        <f t="shared" si="1"/>
        <v>，3069763</v>
      </c>
      <c r="I25" s="4" t="str">
        <f>VLOOKUP(A25,HOP!A:U,21,0)</f>
        <v>直采</v>
      </c>
    </row>
    <row r="26" s="4" customFormat="1" spans="1:9">
      <c r="A26" s="5">
        <v>999222975286898</v>
      </c>
      <c r="B26" s="6">
        <v>45002</v>
      </c>
      <c r="C26" s="6">
        <v>45006</v>
      </c>
      <c r="D26" s="4">
        <v>2576</v>
      </c>
      <c r="E26" s="4" t="str">
        <f>VLOOKUP(A26,HOP!A:L,12,0)</f>
        <v>2576.00</v>
      </c>
      <c r="F26" s="4" t="str">
        <f>VLOOKUP(A26,HOP!A:C,3,0)</f>
        <v>3077971</v>
      </c>
      <c r="G26" s="4">
        <f t="shared" si="0"/>
        <v>0</v>
      </c>
      <c r="H26" s="4" t="str">
        <f t="shared" si="1"/>
        <v>，3077971</v>
      </c>
      <c r="I26" s="4" t="str">
        <f>VLOOKUP(A26,HOP!A:U,21,0)</f>
        <v>直采</v>
      </c>
    </row>
    <row r="27" s="4" customFormat="1" spans="1:9">
      <c r="A27" s="5">
        <v>999222984726451</v>
      </c>
      <c r="B27" s="6">
        <v>45001</v>
      </c>
      <c r="C27" s="6">
        <v>45006</v>
      </c>
      <c r="D27" s="4">
        <v>3985</v>
      </c>
      <c r="E27" s="4" t="str">
        <f>VLOOKUP(A27,HOP!A:L,12,0)</f>
        <v>3985.00</v>
      </c>
      <c r="F27" s="4" t="str">
        <f>VLOOKUP(A27,HOP!A:C,3,0)</f>
        <v>3081427</v>
      </c>
      <c r="G27" s="4">
        <f t="shared" si="0"/>
        <v>0</v>
      </c>
      <c r="H27" s="4" t="str">
        <f t="shared" si="1"/>
        <v>，3081427</v>
      </c>
      <c r="I27" s="4" t="str">
        <f>VLOOKUP(A27,HOP!A:U,21,0)</f>
        <v>直采</v>
      </c>
    </row>
    <row r="28" s="4" customFormat="1" spans="1:9">
      <c r="A28" s="5">
        <v>999222984797116</v>
      </c>
      <c r="B28" s="6">
        <v>45001</v>
      </c>
      <c r="C28" s="6">
        <v>45006</v>
      </c>
      <c r="D28" s="4">
        <v>3985</v>
      </c>
      <c r="E28" s="4" t="str">
        <f>VLOOKUP(A28,HOP!A:L,12,0)</f>
        <v>3985.00</v>
      </c>
      <c r="F28" s="4" t="str">
        <f>VLOOKUP(A28,HOP!A:C,3,0)</f>
        <v>3081450</v>
      </c>
      <c r="G28" s="4">
        <f t="shared" si="0"/>
        <v>0</v>
      </c>
      <c r="H28" s="4" t="str">
        <f t="shared" si="1"/>
        <v>，3081450</v>
      </c>
      <c r="I28" s="4" t="str">
        <f>VLOOKUP(A28,HOP!A:U,21,0)</f>
        <v>直采</v>
      </c>
    </row>
    <row r="29" s="4" customFormat="1" spans="1:9">
      <c r="A29" s="8" t="s">
        <v>551</v>
      </c>
      <c r="B29" s="6">
        <v>45005</v>
      </c>
      <c r="C29" s="6">
        <v>45006</v>
      </c>
      <c r="D29" s="4">
        <v>785</v>
      </c>
      <c r="E29" s="4">
        <v>785</v>
      </c>
      <c r="F29" s="4">
        <v>3083038</v>
      </c>
      <c r="G29" s="4">
        <f t="shared" si="0"/>
        <v>0</v>
      </c>
      <c r="H29" s="4" t="str">
        <f t="shared" si="1"/>
        <v>，3083038</v>
      </c>
      <c r="I29" s="4" t="e">
        <f>VLOOKUP(A29,HOP!A:U,21,0)</f>
        <v>#N/A</v>
      </c>
    </row>
    <row r="30" s="4" customFormat="1" spans="1:9">
      <c r="A30" s="5">
        <v>999222992811690</v>
      </c>
      <c r="B30" s="6">
        <v>45003</v>
      </c>
      <c r="C30" s="6">
        <v>45006</v>
      </c>
      <c r="D30" s="4">
        <v>3507</v>
      </c>
      <c r="E30" s="4" t="str">
        <f>VLOOKUP(A30,HOP!A:L,12,0)</f>
        <v>3507.00</v>
      </c>
      <c r="F30" s="4" t="str">
        <f>VLOOKUP(A30,HOP!A:C,3,0)</f>
        <v>3084641</v>
      </c>
      <c r="G30" s="4">
        <f t="shared" si="0"/>
        <v>0</v>
      </c>
      <c r="H30" s="4" t="str">
        <f t="shared" si="1"/>
        <v>，3084641</v>
      </c>
      <c r="I30" s="4" t="str">
        <f>VLOOKUP(A30,HOP!A:U,21,0)</f>
        <v>直采</v>
      </c>
    </row>
    <row r="31" s="4" customFormat="1" spans="1:9">
      <c r="A31" s="5">
        <v>999222994737371</v>
      </c>
      <c r="B31" s="6">
        <v>45003</v>
      </c>
      <c r="C31" s="6">
        <v>45006</v>
      </c>
      <c r="D31" s="4">
        <v>2277</v>
      </c>
      <c r="E31" s="4" t="str">
        <f>VLOOKUP(A31,HOP!A:L,12,0)</f>
        <v>2277.00</v>
      </c>
      <c r="F31" s="4" t="str">
        <f>VLOOKUP(A31,HOP!A:C,3,0)</f>
        <v>3085485</v>
      </c>
      <c r="G31" s="4">
        <f t="shared" si="0"/>
        <v>0</v>
      </c>
      <c r="H31" s="4" t="str">
        <f t="shared" si="1"/>
        <v>，3085485</v>
      </c>
      <c r="I31" s="4" t="str">
        <f>VLOOKUP(A31,HOP!A:U,21,0)</f>
        <v>直采</v>
      </c>
    </row>
    <row r="32" s="4" customFormat="1" spans="1:9">
      <c r="A32" s="5">
        <v>999223001474844</v>
      </c>
      <c r="B32" s="6">
        <v>45005</v>
      </c>
      <c r="C32" s="6">
        <v>45006</v>
      </c>
      <c r="D32" s="4">
        <v>187</v>
      </c>
      <c r="E32" s="4" t="str">
        <f>VLOOKUP(A32,HOP!A:L,12,0)</f>
        <v>187.00</v>
      </c>
      <c r="F32" s="4" t="str">
        <f>VLOOKUP(A32,HOP!A:C,3,0)</f>
        <v>3088087</v>
      </c>
      <c r="G32" s="4">
        <f t="shared" si="0"/>
        <v>0</v>
      </c>
      <c r="H32" s="4" t="str">
        <f t="shared" si="1"/>
        <v>，3088087</v>
      </c>
      <c r="I32" s="4" t="str">
        <f>VLOOKUP(A32,HOP!A:U,21,0)</f>
        <v>直采</v>
      </c>
    </row>
    <row r="33" s="4" customFormat="1" spans="1:9">
      <c r="A33" s="5">
        <v>999223005021471</v>
      </c>
      <c r="B33" s="6">
        <v>45002</v>
      </c>
      <c r="C33" s="6">
        <v>45006</v>
      </c>
      <c r="D33" s="4">
        <v>2296</v>
      </c>
      <c r="E33" s="4" t="str">
        <f>VLOOKUP(A33,HOP!A:L,12,0)</f>
        <v>2296.00</v>
      </c>
      <c r="F33" s="4" t="str">
        <f>VLOOKUP(A33,HOP!A:C,3,0)</f>
        <v>3089522</v>
      </c>
      <c r="G33" s="4">
        <f t="shared" si="0"/>
        <v>0</v>
      </c>
      <c r="H33" s="4" t="str">
        <f t="shared" si="1"/>
        <v>，3089522</v>
      </c>
      <c r="I33" s="4" t="str">
        <f>VLOOKUP(A33,HOP!A:U,21,0)</f>
        <v>直采</v>
      </c>
    </row>
    <row r="34" s="4" customFormat="1" spans="1:9">
      <c r="A34" s="5">
        <v>999223039569289</v>
      </c>
      <c r="B34" s="6">
        <v>45003</v>
      </c>
      <c r="C34" s="6">
        <v>45006</v>
      </c>
      <c r="D34" s="4">
        <v>5776</v>
      </c>
      <c r="E34" s="4" t="str">
        <f>VLOOKUP(A34,HOP!A:L,12,0)</f>
        <v>5776.00</v>
      </c>
      <c r="F34" s="4" t="str">
        <f>VLOOKUP(A34,HOP!A:C,3,0)</f>
        <v>3097866</v>
      </c>
      <c r="G34" s="4">
        <f t="shared" si="0"/>
        <v>0</v>
      </c>
      <c r="H34" s="4" t="str">
        <f t="shared" si="1"/>
        <v>，3097866</v>
      </c>
      <c r="I34" s="4" t="str">
        <f>VLOOKUP(A34,HOP!A:U,21,0)</f>
        <v>直采</v>
      </c>
    </row>
    <row r="35" s="4" customFormat="1" spans="1:9">
      <c r="A35" s="5">
        <v>999223048996205</v>
      </c>
      <c r="B35" s="6">
        <v>45004</v>
      </c>
      <c r="C35" s="6">
        <v>45006</v>
      </c>
      <c r="D35" s="4">
        <v>1570</v>
      </c>
      <c r="E35" s="4" t="str">
        <f>VLOOKUP(A35,HOP!A:L,12,0)</f>
        <v>1570.00</v>
      </c>
      <c r="F35" s="4" t="str">
        <f>VLOOKUP(A35,HOP!A:C,3,0)</f>
        <v>3099691</v>
      </c>
      <c r="G35" s="4">
        <f t="shared" ref="G35:G66" si="2">D35-E35</f>
        <v>0</v>
      </c>
      <c r="H35" s="4" t="str">
        <f t="shared" ref="H35:H66" si="3">$H$1&amp;F35</f>
        <v>，3099691</v>
      </c>
      <c r="I35" s="4" t="str">
        <f>VLOOKUP(A35,HOP!A:U,21,0)</f>
        <v>直采</v>
      </c>
    </row>
    <row r="36" s="4" customFormat="1" spans="1:9">
      <c r="A36" s="5">
        <v>999223048871342</v>
      </c>
      <c r="B36" s="6">
        <v>44999</v>
      </c>
      <c r="C36" s="6">
        <v>45006</v>
      </c>
      <c r="D36" s="4">
        <v>4662</v>
      </c>
      <c r="E36" s="4" t="str">
        <f>VLOOKUP(A36,HOP!A:L,12,0)</f>
        <v>4662.00</v>
      </c>
      <c r="F36" s="4" t="str">
        <f>VLOOKUP(A36,HOP!A:C,3,0)</f>
        <v>3099654</v>
      </c>
      <c r="G36" s="4">
        <f t="shared" si="2"/>
        <v>0</v>
      </c>
      <c r="H36" s="4" t="str">
        <f t="shared" si="3"/>
        <v>，3099654</v>
      </c>
      <c r="I36" s="4" t="str">
        <f>VLOOKUP(A36,HOP!A:U,21,0)</f>
        <v>直采</v>
      </c>
    </row>
    <row r="37" s="4" customFormat="1" spans="1:9">
      <c r="A37" s="5">
        <v>999223050443227</v>
      </c>
      <c r="B37" s="6">
        <v>45002</v>
      </c>
      <c r="C37" s="6">
        <v>45006</v>
      </c>
      <c r="D37" s="4">
        <v>5264</v>
      </c>
      <c r="E37" s="4" t="str">
        <f>VLOOKUP(A37,HOP!A:L,12,0)</f>
        <v>5264.00</v>
      </c>
      <c r="F37" s="4" t="str">
        <f>VLOOKUP(A37,HOP!A:C,3,0)</f>
        <v>3100096</v>
      </c>
      <c r="G37" s="4">
        <f t="shared" si="2"/>
        <v>0</v>
      </c>
      <c r="H37" s="4" t="str">
        <f t="shared" si="3"/>
        <v>，3100096</v>
      </c>
      <c r="I37" s="4" t="str">
        <f>VLOOKUP(A37,HOP!A:U,21,0)</f>
        <v>直采</v>
      </c>
    </row>
    <row r="38" s="4" customFormat="1" spans="1:9">
      <c r="A38" s="5">
        <v>999223056823592</v>
      </c>
      <c r="B38" s="6">
        <v>45003</v>
      </c>
      <c r="C38" s="6">
        <v>45006</v>
      </c>
      <c r="D38" s="4">
        <v>2007</v>
      </c>
      <c r="E38" s="4" t="str">
        <f>VLOOKUP(A38,HOP!A:L,12,0)</f>
        <v>2007.00</v>
      </c>
      <c r="F38" s="4" t="str">
        <f>VLOOKUP(A38,HOP!A:C,3,0)</f>
        <v>3102450</v>
      </c>
      <c r="G38" s="4">
        <f t="shared" si="2"/>
        <v>0</v>
      </c>
      <c r="H38" s="4" t="str">
        <f t="shared" si="3"/>
        <v>，3102450</v>
      </c>
      <c r="I38" s="4" t="str">
        <f>VLOOKUP(A38,HOP!A:U,21,0)</f>
        <v>直采</v>
      </c>
    </row>
    <row r="39" s="4" customFormat="1" spans="1:9">
      <c r="A39" s="5">
        <v>999223062616774</v>
      </c>
      <c r="B39" s="6">
        <v>45004</v>
      </c>
      <c r="C39" s="6">
        <v>45006</v>
      </c>
      <c r="D39" s="4">
        <v>810</v>
      </c>
      <c r="E39" s="4" t="str">
        <f>VLOOKUP(A39,HOP!A:L,12,0)</f>
        <v>810.00</v>
      </c>
      <c r="F39" s="4" t="str">
        <f>VLOOKUP(A39,HOP!A:C,3,0)</f>
        <v>3103410</v>
      </c>
      <c r="G39" s="4">
        <f t="shared" si="2"/>
        <v>0</v>
      </c>
      <c r="H39" s="4" t="str">
        <f t="shared" si="3"/>
        <v>，3103410</v>
      </c>
      <c r="I39" s="4" t="str">
        <f>VLOOKUP(A39,HOP!A:U,21,0)</f>
        <v>直采</v>
      </c>
    </row>
    <row r="40" s="4" customFormat="1" spans="1:9">
      <c r="A40" s="5">
        <v>999223065650209</v>
      </c>
      <c r="B40" s="6">
        <v>45005</v>
      </c>
      <c r="C40" s="6">
        <v>45006</v>
      </c>
      <c r="D40" s="4">
        <v>485</v>
      </c>
      <c r="E40" s="4" t="str">
        <f>VLOOKUP(A40,HOP!A:L,12,0)</f>
        <v>485.00</v>
      </c>
      <c r="F40" s="4" t="str">
        <f>VLOOKUP(A40,HOP!A:C,3,0)</f>
        <v>3104085</v>
      </c>
      <c r="G40" s="4">
        <f t="shared" si="2"/>
        <v>0</v>
      </c>
      <c r="H40" s="4" t="str">
        <f t="shared" si="3"/>
        <v>，3104085</v>
      </c>
      <c r="I40" s="4" t="str">
        <f>VLOOKUP(A40,HOP!A:U,21,0)</f>
        <v>直采</v>
      </c>
    </row>
    <row r="41" s="4" customFormat="1" spans="1:9">
      <c r="A41" s="5">
        <v>999223066589453</v>
      </c>
      <c r="B41" s="6">
        <v>45003</v>
      </c>
      <c r="C41" s="6">
        <v>45006</v>
      </c>
      <c r="D41" s="4">
        <v>2031</v>
      </c>
      <c r="E41" s="4" t="str">
        <f>VLOOKUP(A41,HOP!A:L,12,0)</f>
        <v>2031.00</v>
      </c>
      <c r="F41" s="4" t="str">
        <f>VLOOKUP(A41,HOP!A:C,3,0)</f>
        <v>3104328</v>
      </c>
      <c r="G41" s="4">
        <f t="shared" si="2"/>
        <v>0</v>
      </c>
      <c r="H41" s="4" t="str">
        <f t="shared" si="3"/>
        <v>，3104328</v>
      </c>
      <c r="I41" s="4" t="str">
        <f>VLOOKUP(A41,HOP!A:U,21,0)</f>
        <v>直采</v>
      </c>
    </row>
    <row r="42" s="4" customFormat="1" spans="1:9">
      <c r="A42" s="5">
        <v>999223073669583</v>
      </c>
      <c r="B42" s="6">
        <v>45004</v>
      </c>
      <c r="C42" s="6">
        <v>45006</v>
      </c>
      <c r="D42" s="4">
        <v>2560</v>
      </c>
      <c r="E42" s="4" t="str">
        <f>VLOOKUP(A42,HOP!A:L,12,0)</f>
        <v>2560.00</v>
      </c>
      <c r="F42" s="4" t="str">
        <f>VLOOKUP(A42,HOP!A:C,3,0)</f>
        <v>3106662</v>
      </c>
      <c r="G42" s="4">
        <f t="shared" si="2"/>
        <v>0</v>
      </c>
      <c r="H42" s="4" t="str">
        <f t="shared" si="3"/>
        <v>，3106662</v>
      </c>
      <c r="I42" s="4" t="str">
        <f>VLOOKUP(A42,HOP!A:U,21,0)</f>
        <v>直采</v>
      </c>
    </row>
    <row r="43" s="4" customFormat="1" spans="1:9">
      <c r="A43" s="5">
        <v>999223087778130</v>
      </c>
      <c r="B43" s="6">
        <v>45001</v>
      </c>
      <c r="C43" s="6">
        <v>45006</v>
      </c>
      <c r="D43" s="4">
        <v>3100</v>
      </c>
      <c r="E43" s="4" t="str">
        <f>VLOOKUP(A43,HOP!A:L,12,0)</f>
        <v>3100.00</v>
      </c>
      <c r="F43" s="4" t="str">
        <f>VLOOKUP(A43,HOP!A:C,3,0)</f>
        <v>3110008</v>
      </c>
      <c r="G43" s="4">
        <f t="shared" si="2"/>
        <v>0</v>
      </c>
      <c r="H43" s="4" t="str">
        <f t="shared" si="3"/>
        <v>，3110008</v>
      </c>
      <c r="I43" s="4" t="str">
        <f>VLOOKUP(A43,HOP!A:U,21,0)</f>
        <v>直采</v>
      </c>
    </row>
    <row r="44" s="4" customFormat="1" spans="1:9">
      <c r="A44" s="5">
        <v>999223088074465</v>
      </c>
      <c r="B44" s="6">
        <v>45004</v>
      </c>
      <c r="C44" s="6">
        <v>45006</v>
      </c>
      <c r="D44" s="4">
        <v>2560</v>
      </c>
      <c r="E44" s="4" t="str">
        <f>VLOOKUP(A44,HOP!A:L,12,0)</f>
        <v>2560.00</v>
      </c>
      <c r="F44" s="4" t="str">
        <f>VLOOKUP(A44,HOP!A:C,3,0)</f>
        <v>3110097</v>
      </c>
      <c r="G44" s="4">
        <f t="shared" si="2"/>
        <v>0</v>
      </c>
      <c r="H44" s="4" t="str">
        <f t="shared" si="3"/>
        <v>，3110097</v>
      </c>
      <c r="I44" s="4" t="str">
        <f>VLOOKUP(A44,HOP!A:U,21,0)</f>
        <v>直采</v>
      </c>
    </row>
    <row r="45" s="4" customFormat="1" spans="1:9">
      <c r="A45" s="5">
        <v>999223091080416</v>
      </c>
      <c r="B45" s="6">
        <v>45004</v>
      </c>
      <c r="C45" s="6">
        <v>45006</v>
      </c>
      <c r="D45" s="4">
        <v>1018</v>
      </c>
      <c r="E45" s="4" t="str">
        <f>VLOOKUP(A45,HOP!A:L,12,0)</f>
        <v>1018.00</v>
      </c>
      <c r="F45" s="4" t="str">
        <f>VLOOKUP(A45,HOP!A:C,3,0)</f>
        <v>3111447</v>
      </c>
      <c r="G45" s="4">
        <f t="shared" si="2"/>
        <v>0</v>
      </c>
      <c r="H45" s="4" t="str">
        <f t="shared" si="3"/>
        <v>，3111447</v>
      </c>
      <c r="I45" s="4" t="str">
        <f>VLOOKUP(A45,HOP!A:U,21,0)</f>
        <v>直采</v>
      </c>
    </row>
    <row r="46" s="4" customFormat="1" spans="1:9">
      <c r="A46" s="5">
        <v>999223105524802</v>
      </c>
      <c r="B46" s="6">
        <v>45005</v>
      </c>
      <c r="C46" s="6">
        <v>45006</v>
      </c>
      <c r="D46" s="4">
        <v>460</v>
      </c>
      <c r="E46" s="4" t="str">
        <f>VLOOKUP(A46,HOP!A:L,12,0)</f>
        <v>460.00</v>
      </c>
      <c r="F46" s="4" t="str">
        <f>VLOOKUP(A46,HOP!A:C,3,0)</f>
        <v>3114760</v>
      </c>
      <c r="G46" s="4">
        <f t="shared" si="2"/>
        <v>0</v>
      </c>
      <c r="H46" s="4" t="str">
        <f t="shared" si="3"/>
        <v>，3114760</v>
      </c>
      <c r="I46" s="4" t="str">
        <f>VLOOKUP(A46,HOP!A:U,21,0)</f>
        <v>直采</v>
      </c>
    </row>
    <row r="47" s="4" customFormat="1" spans="1:9">
      <c r="A47" s="5">
        <v>999223116203421</v>
      </c>
      <c r="B47" s="6">
        <v>45003</v>
      </c>
      <c r="C47" s="6">
        <v>45006</v>
      </c>
      <c r="D47" s="4">
        <v>1098</v>
      </c>
      <c r="E47" s="4" t="str">
        <f>VLOOKUP(A47,HOP!A:L,12,0)</f>
        <v>1098.00</v>
      </c>
      <c r="F47" s="4" t="str">
        <f>VLOOKUP(A47,HOP!A:C,3,0)</f>
        <v>3117193</v>
      </c>
      <c r="G47" s="4">
        <f t="shared" si="2"/>
        <v>0</v>
      </c>
      <c r="H47" s="4" t="str">
        <f t="shared" si="3"/>
        <v>，3117193</v>
      </c>
      <c r="I47" s="4" t="str">
        <f>VLOOKUP(A47,HOP!A:U,21,0)</f>
        <v>直采</v>
      </c>
    </row>
    <row r="48" s="4" customFormat="1" spans="1:9">
      <c r="A48" s="5">
        <v>999223131488699</v>
      </c>
      <c r="B48" s="6">
        <v>45005</v>
      </c>
      <c r="C48" s="6">
        <v>45006</v>
      </c>
      <c r="D48" s="4">
        <v>590</v>
      </c>
      <c r="E48" s="4" t="str">
        <f>VLOOKUP(A48,HOP!A:L,12,0)</f>
        <v>590.00</v>
      </c>
      <c r="F48" s="4" t="str">
        <f>VLOOKUP(A48,HOP!A:C,3,0)</f>
        <v>3120677</v>
      </c>
      <c r="G48" s="4">
        <f t="shared" si="2"/>
        <v>0</v>
      </c>
      <c r="H48" s="4" t="str">
        <f t="shared" si="3"/>
        <v>，3120677</v>
      </c>
      <c r="I48" s="4" t="str">
        <f>VLOOKUP(A48,HOP!A:U,21,0)</f>
        <v>直采</v>
      </c>
    </row>
    <row r="49" s="4" customFormat="1" hidden="1" spans="1:9">
      <c r="A49" s="5">
        <v>999223134886541</v>
      </c>
      <c r="B49" s="6">
        <v>45004</v>
      </c>
      <c r="C49" s="6">
        <v>45006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999223135293574</v>
      </c>
      <c r="B50" s="6">
        <v>45004</v>
      </c>
      <c r="C50" s="6">
        <v>45006</v>
      </c>
      <c r="D50" s="4">
        <v>680</v>
      </c>
      <c r="E50" s="4" t="str">
        <f>VLOOKUP(A50,HOP!A:L,12,0)</f>
        <v>680.00</v>
      </c>
      <c r="F50" s="4" t="str">
        <f>VLOOKUP(A50,HOP!A:C,3,0)</f>
        <v>3121518</v>
      </c>
      <c r="G50" s="4">
        <f t="shared" si="2"/>
        <v>0</v>
      </c>
      <c r="H50" s="4" t="str">
        <f t="shared" si="3"/>
        <v>，3121518</v>
      </c>
      <c r="I50" s="4" t="str">
        <f>VLOOKUP(A50,HOP!A:U,21,0)</f>
        <v>直采</v>
      </c>
    </row>
    <row r="51" s="4" customFormat="1" spans="1:9">
      <c r="A51" s="5">
        <v>999223161669087</v>
      </c>
      <c r="B51" s="6">
        <v>45005</v>
      </c>
      <c r="C51" s="6">
        <v>45006</v>
      </c>
      <c r="D51" s="4">
        <v>9459</v>
      </c>
      <c r="E51" s="4" t="str">
        <f>VLOOKUP(A51,HOP!A:L,12,0)</f>
        <v>9459.00</v>
      </c>
      <c r="F51" s="4" t="str">
        <f>VLOOKUP(A51,HOP!A:C,3,0)</f>
        <v>3128114</v>
      </c>
      <c r="G51" s="4">
        <f t="shared" si="2"/>
        <v>0</v>
      </c>
      <c r="H51" s="4" t="str">
        <f t="shared" si="3"/>
        <v>，3128114</v>
      </c>
      <c r="I51" s="4" t="str">
        <f>VLOOKUP(A51,HOP!A:U,21,0)</f>
        <v>直采</v>
      </c>
    </row>
    <row r="52" s="4" customFormat="1" spans="1:9">
      <c r="A52" s="5">
        <v>999223168352141</v>
      </c>
      <c r="B52" s="6">
        <v>45002</v>
      </c>
      <c r="C52" s="6">
        <v>45006</v>
      </c>
      <c r="D52" s="4">
        <v>4040</v>
      </c>
      <c r="E52" s="4" t="str">
        <f>VLOOKUP(A52,HOP!A:L,12,0)</f>
        <v>4040.00</v>
      </c>
      <c r="F52" s="4" t="str">
        <f>VLOOKUP(A52,HOP!A:C,3,0)</f>
        <v>3130649</v>
      </c>
      <c r="G52" s="4">
        <f t="shared" si="2"/>
        <v>0</v>
      </c>
      <c r="H52" s="4" t="str">
        <f t="shared" si="3"/>
        <v>，3130649</v>
      </c>
      <c r="I52" s="4" t="str">
        <f>VLOOKUP(A52,HOP!A:U,21,0)</f>
        <v>直采</v>
      </c>
    </row>
    <row r="53" s="4" customFormat="1" spans="1:9">
      <c r="A53" s="5">
        <v>999223184143473</v>
      </c>
      <c r="B53" s="6">
        <v>45005</v>
      </c>
      <c r="C53" s="6">
        <v>45006</v>
      </c>
      <c r="D53" s="4">
        <v>3333</v>
      </c>
      <c r="E53" s="4" t="str">
        <f>VLOOKUP(A53,HOP!A:L,12,0)</f>
        <v>3333.00</v>
      </c>
      <c r="F53" s="4" t="str">
        <f>VLOOKUP(A53,HOP!A:C,3,0)</f>
        <v>3134574</v>
      </c>
      <c r="G53" s="4">
        <f t="shared" si="2"/>
        <v>0</v>
      </c>
      <c r="H53" s="4" t="str">
        <f t="shared" si="3"/>
        <v>，3134574</v>
      </c>
      <c r="I53" s="4" t="str">
        <f>VLOOKUP(A53,HOP!A:U,21,0)</f>
        <v>直采</v>
      </c>
    </row>
    <row r="54" s="4" customFormat="1" spans="1:9">
      <c r="A54" s="5">
        <v>999223189136577</v>
      </c>
      <c r="B54" s="6">
        <v>45000</v>
      </c>
      <c r="C54" s="6">
        <v>45006</v>
      </c>
      <c r="D54" s="4">
        <v>2585</v>
      </c>
      <c r="E54" s="4" t="str">
        <f>VLOOKUP(A54,HOP!A:L,12,0)</f>
        <v>2585.00</v>
      </c>
      <c r="F54" s="4" t="str">
        <f>VLOOKUP(A54,HOP!A:C,3,0)</f>
        <v>3135309</v>
      </c>
      <c r="G54" s="4">
        <f t="shared" si="2"/>
        <v>0</v>
      </c>
      <c r="H54" s="4" t="str">
        <f t="shared" si="3"/>
        <v>，3135309</v>
      </c>
      <c r="I54" s="4" t="str">
        <f>VLOOKUP(A54,HOP!A:U,21,0)</f>
        <v>直采</v>
      </c>
    </row>
    <row r="55" s="4" customFormat="1" spans="1:9">
      <c r="A55" s="5">
        <v>23192509283</v>
      </c>
      <c r="B55" s="6">
        <v>45005</v>
      </c>
      <c r="C55" s="6">
        <v>45006</v>
      </c>
      <c r="D55" s="4">
        <v>307</v>
      </c>
      <c r="E55" s="4" t="str">
        <f>VLOOKUP(A55,HOP!A:L,12,0)</f>
        <v>307.00</v>
      </c>
      <c r="F55" s="4" t="str">
        <f>VLOOKUP(A55,HOP!A:C,3,0)</f>
        <v>3136364</v>
      </c>
      <c r="G55" s="4">
        <f t="shared" si="2"/>
        <v>0</v>
      </c>
      <c r="H55" s="4" t="str">
        <f t="shared" si="3"/>
        <v>，3136364</v>
      </c>
      <c r="I55" s="4" t="str">
        <f>VLOOKUP(A55,HOP!A:U,21,0)</f>
        <v>直采</v>
      </c>
    </row>
    <row r="56" s="4" customFormat="1" spans="1:9">
      <c r="A56" s="5">
        <v>999223195061642</v>
      </c>
      <c r="B56" s="6">
        <v>45005</v>
      </c>
      <c r="C56" s="6">
        <v>45006</v>
      </c>
      <c r="D56" s="4">
        <v>1306</v>
      </c>
      <c r="E56" s="4" t="str">
        <f>VLOOKUP(A56,HOP!A:L,12,0)</f>
        <v>1306.00</v>
      </c>
      <c r="F56" s="4" t="str">
        <f>VLOOKUP(A56,HOP!A:C,3,0)</f>
        <v>3137079</v>
      </c>
      <c r="G56" s="4">
        <f t="shared" si="2"/>
        <v>0</v>
      </c>
      <c r="H56" s="4" t="str">
        <f t="shared" si="3"/>
        <v>，3137079</v>
      </c>
      <c r="I56" s="4" t="str">
        <f>VLOOKUP(A56,HOP!A:U,21,0)</f>
        <v>直采</v>
      </c>
    </row>
    <row r="57" s="4" customFormat="1" spans="1:9">
      <c r="A57" s="5">
        <v>999223196781141</v>
      </c>
      <c r="B57" s="6">
        <v>45005</v>
      </c>
      <c r="C57" s="6">
        <v>45006</v>
      </c>
      <c r="D57" s="4">
        <v>508</v>
      </c>
      <c r="E57" s="4" t="str">
        <f>VLOOKUP(A57,HOP!A:L,12,0)</f>
        <v>508.00</v>
      </c>
      <c r="F57" s="4" t="str">
        <f>VLOOKUP(A57,HOP!A:C,3,0)</f>
        <v>3137548</v>
      </c>
      <c r="G57" s="4">
        <f t="shared" si="2"/>
        <v>0</v>
      </c>
      <c r="H57" s="4" t="str">
        <f t="shared" si="3"/>
        <v>，3137548</v>
      </c>
      <c r="I57" s="4" t="str">
        <f>VLOOKUP(A57,HOP!A:U,21,0)</f>
        <v>直采</v>
      </c>
    </row>
    <row r="58" s="4" customFormat="1" hidden="1" spans="1:9">
      <c r="A58" s="5">
        <v>999223197467816</v>
      </c>
      <c r="B58" s="6">
        <v>45005</v>
      </c>
      <c r="C58" s="6">
        <v>45006</v>
      </c>
      <c r="D58" s="4">
        <v>0</v>
      </c>
      <c r="E58" s="4" t="str">
        <f>VLOOKUP(A58,HOP!A:L,12,0)</f>
        <v>0.00</v>
      </c>
      <c r="F58" s="4" t="str">
        <f>VLOOKUP(A58,HOP!A:C,3,0)</f>
        <v>3137797</v>
      </c>
      <c r="G58" s="4">
        <f t="shared" si="2"/>
        <v>0</v>
      </c>
      <c r="H58" s="4" t="str">
        <f t="shared" si="3"/>
        <v>，3137797</v>
      </c>
      <c r="I58" s="4" t="str">
        <f>VLOOKUP(A58,HOP!A:U,21,0)</f>
        <v>直采</v>
      </c>
    </row>
    <row r="59" s="4" customFormat="1" hidden="1" spans="1:9">
      <c r="A59" s="5">
        <v>999223197604331</v>
      </c>
      <c r="B59" s="6">
        <v>45003</v>
      </c>
      <c r="C59" s="6">
        <v>45006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999223198241904</v>
      </c>
      <c r="B60" s="6">
        <v>45005</v>
      </c>
      <c r="C60" s="6">
        <v>45006</v>
      </c>
      <c r="D60" s="4">
        <v>290</v>
      </c>
      <c r="E60" s="4" t="str">
        <f>VLOOKUP(A60,HOP!A:L,12,0)</f>
        <v>290.00</v>
      </c>
      <c r="F60" s="4" t="str">
        <f>VLOOKUP(A60,HOP!A:C,3,0)</f>
        <v>3138076</v>
      </c>
      <c r="G60" s="4">
        <f t="shared" si="2"/>
        <v>0</v>
      </c>
      <c r="H60" s="4" t="str">
        <f t="shared" si="3"/>
        <v>，3138076</v>
      </c>
      <c r="I60" s="4" t="str">
        <f>VLOOKUP(A60,HOP!A:U,21,0)</f>
        <v>直采</v>
      </c>
    </row>
    <row r="61" s="4" customFormat="1" spans="1:9">
      <c r="A61" s="5">
        <v>999223199721650</v>
      </c>
      <c r="B61" s="6">
        <v>45005</v>
      </c>
      <c r="C61" s="6">
        <v>45006</v>
      </c>
      <c r="D61" s="4">
        <v>658</v>
      </c>
      <c r="E61" s="4" t="str">
        <f>VLOOKUP(A61,HOP!A:L,12,0)</f>
        <v>658.00</v>
      </c>
      <c r="F61" s="4" t="str">
        <f>VLOOKUP(A61,HOP!A:C,3,0)</f>
        <v>3138793</v>
      </c>
      <c r="G61" s="4">
        <f t="shared" si="2"/>
        <v>0</v>
      </c>
      <c r="H61" s="4" t="str">
        <f t="shared" si="3"/>
        <v>，3138793</v>
      </c>
      <c r="I61" s="4" t="str">
        <f>VLOOKUP(A61,HOP!A:U,21,0)</f>
        <v>直采</v>
      </c>
    </row>
    <row r="62" s="4" customFormat="1" spans="1:9">
      <c r="A62" s="5">
        <v>999223199765975</v>
      </c>
      <c r="B62" s="6">
        <v>45005</v>
      </c>
      <c r="C62" s="6">
        <v>45006</v>
      </c>
      <c r="D62" s="4">
        <v>187</v>
      </c>
      <c r="E62" s="4" t="str">
        <f>VLOOKUP(A62,HOP!A:L,12,0)</f>
        <v>187.00</v>
      </c>
      <c r="F62" s="4" t="str">
        <f>VLOOKUP(A62,HOP!A:C,3,0)</f>
        <v>3138824</v>
      </c>
      <c r="G62" s="4">
        <f t="shared" si="2"/>
        <v>0</v>
      </c>
      <c r="H62" s="4" t="str">
        <f t="shared" si="3"/>
        <v>，3138824</v>
      </c>
      <c r="I62" s="4" t="str">
        <f>VLOOKUP(A62,HOP!A:U,21,0)</f>
        <v>直采</v>
      </c>
    </row>
    <row r="63" s="4" customFormat="1" spans="1:9">
      <c r="A63" s="5">
        <v>999223199993257</v>
      </c>
      <c r="B63" s="6">
        <v>45005</v>
      </c>
      <c r="C63" s="6">
        <v>45006</v>
      </c>
      <c r="D63" s="4">
        <v>410</v>
      </c>
      <c r="E63" s="4" t="str">
        <f>VLOOKUP(A63,HOP!A:L,12,0)</f>
        <v>410.00</v>
      </c>
      <c r="F63" s="4" t="str">
        <f>VLOOKUP(A63,HOP!A:C,3,0)</f>
        <v>3138968</v>
      </c>
      <c r="G63" s="4">
        <f t="shared" si="2"/>
        <v>0</v>
      </c>
      <c r="H63" s="4" t="str">
        <f t="shared" si="3"/>
        <v>，3138968</v>
      </c>
      <c r="I63" s="4" t="str">
        <f>VLOOKUP(A63,HOP!A:U,21,0)</f>
        <v>直采</v>
      </c>
    </row>
    <row r="64" s="4" customFormat="1" spans="1:9">
      <c r="A64" s="5">
        <v>999223206777812</v>
      </c>
      <c r="B64" s="6">
        <v>45003</v>
      </c>
      <c r="C64" s="6">
        <v>45006</v>
      </c>
      <c r="D64" s="4">
        <v>1290</v>
      </c>
      <c r="E64" s="4" t="str">
        <f>VLOOKUP(A64,HOP!A:L,12,0)</f>
        <v>1290.00</v>
      </c>
      <c r="F64" s="4" t="str">
        <f>VLOOKUP(A64,HOP!A:C,3,0)</f>
        <v>3140899</v>
      </c>
      <c r="G64" s="4">
        <f t="shared" si="2"/>
        <v>0</v>
      </c>
      <c r="H64" s="4" t="str">
        <f t="shared" si="3"/>
        <v>，3140899</v>
      </c>
      <c r="I64" s="4" t="str">
        <f>VLOOKUP(A64,HOP!A:U,21,0)</f>
        <v>直采</v>
      </c>
    </row>
    <row r="65" s="4" customFormat="1" spans="1:9">
      <c r="A65" s="5">
        <v>999223206790276</v>
      </c>
      <c r="B65" s="6">
        <v>45005</v>
      </c>
      <c r="C65" s="6">
        <v>45006</v>
      </c>
      <c r="D65" s="4">
        <v>1140</v>
      </c>
      <c r="E65" s="4" t="str">
        <f>VLOOKUP(A65,HOP!A:L,12,0)</f>
        <v>1140.00</v>
      </c>
      <c r="F65" s="4" t="str">
        <f>VLOOKUP(A65,HOP!A:C,3,0)</f>
        <v>3140905</v>
      </c>
      <c r="G65" s="4">
        <f t="shared" si="2"/>
        <v>0</v>
      </c>
      <c r="H65" s="4" t="str">
        <f t="shared" si="3"/>
        <v>，3140905</v>
      </c>
      <c r="I65" s="4" t="str">
        <f>VLOOKUP(A65,HOP!A:U,21,0)</f>
        <v>直采</v>
      </c>
    </row>
    <row r="66" s="4" customFormat="1" spans="1:9">
      <c r="A66" s="5">
        <v>999223206958622</v>
      </c>
      <c r="B66" s="6">
        <v>45004</v>
      </c>
      <c r="C66" s="6">
        <v>45006</v>
      </c>
      <c r="D66" s="4">
        <v>1160</v>
      </c>
      <c r="E66" s="4" t="str">
        <f>VLOOKUP(A66,HOP!A:L,12,0)</f>
        <v>1160.00</v>
      </c>
      <c r="F66" s="4" t="str">
        <f>VLOOKUP(A66,HOP!A:C,3,0)</f>
        <v>3140957</v>
      </c>
      <c r="G66" s="4">
        <f t="shared" si="2"/>
        <v>0</v>
      </c>
      <c r="H66" s="4" t="str">
        <f t="shared" si="3"/>
        <v>，3140957</v>
      </c>
      <c r="I66" s="4" t="str">
        <f>VLOOKUP(A66,HOP!A:U,21,0)</f>
        <v>直采</v>
      </c>
    </row>
    <row r="67" s="4" customFormat="1" spans="1:9">
      <c r="A67" s="5">
        <v>999223208032853</v>
      </c>
      <c r="B67" s="6">
        <v>45002</v>
      </c>
      <c r="C67" s="6">
        <v>45006</v>
      </c>
      <c r="D67" s="4">
        <v>1260</v>
      </c>
      <c r="E67" s="4" t="str">
        <f>VLOOKUP(A67,HOP!A:L,12,0)</f>
        <v>1260.00</v>
      </c>
      <c r="F67" s="4" t="str">
        <f>VLOOKUP(A67,HOP!A:C,3,0)</f>
        <v>3141274</v>
      </c>
      <c r="G67" s="4">
        <f t="shared" ref="G67:G98" si="4">D67-E67</f>
        <v>0</v>
      </c>
      <c r="H67" s="4" t="str">
        <f t="shared" ref="H67:H98" si="5">$H$1&amp;F67</f>
        <v>，3141274</v>
      </c>
      <c r="I67" s="4" t="str">
        <f>VLOOKUP(A67,HOP!A:U,21,0)</f>
        <v>直采</v>
      </c>
    </row>
    <row r="68" s="4" customFormat="1" spans="1:9">
      <c r="A68" s="5">
        <v>999223208104990</v>
      </c>
      <c r="B68" s="6">
        <v>45002</v>
      </c>
      <c r="C68" s="6">
        <v>45006</v>
      </c>
      <c r="D68" s="4">
        <v>1260</v>
      </c>
      <c r="E68" s="4" t="str">
        <f>VLOOKUP(A68,HOP!A:L,12,0)</f>
        <v>1260.00</v>
      </c>
      <c r="F68" s="4" t="str">
        <f>VLOOKUP(A68,HOP!A:C,3,0)</f>
        <v>3141301</v>
      </c>
      <c r="G68" s="4">
        <f t="shared" si="4"/>
        <v>0</v>
      </c>
      <c r="H68" s="4" t="str">
        <f t="shared" si="5"/>
        <v>，3141301</v>
      </c>
      <c r="I68" s="4" t="str">
        <f>VLOOKUP(A68,HOP!A:U,21,0)</f>
        <v>直采</v>
      </c>
    </row>
    <row r="69" s="4" customFormat="1" spans="1:9">
      <c r="A69" s="5">
        <v>999223212799425</v>
      </c>
      <c r="B69" s="6">
        <v>45005</v>
      </c>
      <c r="C69" s="6">
        <v>45006</v>
      </c>
      <c r="D69" s="4">
        <v>550</v>
      </c>
      <c r="E69" s="4" t="str">
        <f>VLOOKUP(A69,HOP!A:L,12,0)</f>
        <v>550.00</v>
      </c>
      <c r="F69" s="4" t="str">
        <f>VLOOKUP(A69,HOP!A:C,3,0)</f>
        <v>3142556</v>
      </c>
      <c r="G69" s="4">
        <f t="shared" si="4"/>
        <v>0</v>
      </c>
      <c r="H69" s="4" t="str">
        <f t="shared" si="5"/>
        <v>，3142556</v>
      </c>
      <c r="I69" s="4" t="str">
        <f>VLOOKUP(A69,HOP!A:U,21,0)</f>
        <v>直采</v>
      </c>
    </row>
    <row r="70" s="4" customFormat="1" spans="1:9">
      <c r="A70" s="5">
        <v>999223215852323</v>
      </c>
      <c r="B70" s="6">
        <v>45004</v>
      </c>
      <c r="C70" s="6">
        <v>45006</v>
      </c>
      <c r="D70" s="4">
        <v>6524</v>
      </c>
      <c r="E70" s="4" t="str">
        <f>VLOOKUP(A70,HOP!A:L,12,0)</f>
        <v>6524.00</v>
      </c>
      <c r="F70" s="4" t="str">
        <f>VLOOKUP(A70,HOP!A:C,3,0)</f>
        <v>3143507</v>
      </c>
      <c r="G70" s="4">
        <f t="shared" si="4"/>
        <v>0</v>
      </c>
      <c r="H70" s="4" t="str">
        <f t="shared" si="5"/>
        <v>，3143507</v>
      </c>
      <c r="I70" s="4" t="str">
        <f>VLOOKUP(A70,HOP!A:U,21,0)</f>
        <v>直采</v>
      </c>
    </row>
    <row r="71" s="4" customFormat="1" spans="1:9">
      <c r="A71" s="5">
        <v>999223218004088</v>
      </c>
      <c r="B71" s="6">
        <v>45003</v>
      </c>
      <c r="C71" s="6">
        <v>45006</v>
      </c>
      <c r="D71" s="4">
        <v>1190</v>
      </c>
      <c r="E71" s="4" t="str">
        <f>VLOOKUP(A71,HOP!A:L,12,0)</f>
        <v>1190.00</v>
      </c>
      <c r="F71" s="4" t="str">
        <f>VLOOKUP(A71,HOP!A:C,3,0)</f>
        <v>3144531</v>
      </c>
      <c r="G71" s="4">
        <f t="shared" si="4"/>
        <v>0</v>
      </c>
      <c r="H71" s="4" t="str">
        <f t="shared" si="5"/>
        <v>，3144531</v>
      </c>
      <c r="I71" s="4" t="str">
        <f>VLOOKUP(A71,HOP!A:U,21,0)</f>
        <v>直采</v>
      </c>
    </row>
    <row r="72" s="4" customFormat="1" spans="1:9">
      <c r="A72" s="5">
        <v>999223223545359</v>
      </c>
      <c r="B72" s="6">
        <v>45003</v>
      </c>
      <c r="C72" s="6">
        <v>45006</v>
      </c>
      <c r="D72" s="4">
        <v>1020</v>
      </c>
      <c r="E72" s="4" t="str">
        <f>VLOOKUP(A72,HOP!A:L,12,0)</f>
        <v>1020.00</v>
      </c>
      <c r="F72" s="4" t="str">
        <f>VLOOKUP(A72,HOP!A:C,3,0)</f>
        <v>3145530</v>
      </c>
      <c r="G72" s="4">
        <f t="shared" si="4"/>
        <v>0</v>
      </c>
      <c r="H72" s="4" t="str">
        <f t="shared" si="5"/>
        <v>，3145530</v>
      </c>
      <c r="I72" s="4" t="str">
        <f>VLOOKUP(A72,HOP!A:U,21,0)</f>
        <v>直采</v>
      </c>
    </row>
    <row r="73" s="4" customFormat="1" spans="1:9">
      <c r="A73" s="5">
        <v>999223226112662</v>
      </c>
      <c r="B73" s="6">
        <v>45005</v>
      </c>
      <c r="C73" s="6">
        <v>45006</v>
      </c>
      <c r="D73" s="4">
        <v>307</v>
      </c>
      <c r="E73" s="4" t="str">
        <f>VLOOKUP(A73,HOP!A:L,12,0)</f>
        <v>307.00</v>
      </c>
      <c r="F73" s="4" t="str">
        <f>VLOOKUP(A73,HOP!A:C,3,0)</f>
        <v>3146218</v>
      </c>
      <c r="G73" s="4">
        <f t="shared" si="4"/>
        <v>0</v>
      </c>
      <c r="H73" s="4" t="str">
        <f t="shared" si="5"/>
        <v>，3146218</v>
      </c>
      <c r="I73" s="4" t="str">
        <f>VLOOKUP(A73,HOP!A:U,21,0)</f>
        <v>直采</v>
      </c>
    </row>
    <row r="74" s="4" customFormat="1" spans="1:9">
      <c r="A74" s="5">
        <v>999223226168226</v>
      </c>
      <c r="B74" s="6">
        <v>45005</v>
      </c>
      <c r="C74" s="6">
        <v>45006</v>
      </c>
      <c r="D74" s="4">
        <v>360</v>
      </c>
      <c r="E74" s="4" t="str">
        <f>VLOOKUP(A74,HOP!A:L,12,0)</f>
        <v>360.00</v>
      </c>
      <c r="F74" s="4" t="str">
        <f>VLOOKUP(A74,HOP!A:C,3,0)</f>
        <v>3146239</v>
      </c>
      <c r="G74" s="4">
        <f t="shared" si="4"/>
        <v>0</v>
      </c>
      <c r="H74" s="4" t="str">
        <f t="shared" si="5"/>
        <v>，3146239</v>
      </c>
      <c r="I74" s="4" t="str">
        <f>VLOOKUP(A74,HOP!A:U,21,0)</f>
        <v>直采</v>
      </c>
    </row>
    <row r="75" s="4" customFormat="1" spans="1:9">
      <c r="A75" s="5">
        <v>999223236042779</v>
      </c>
      <c r="B75" s="6">
        <v>45005</v>
      </c>
      <c r="C75" s="6">
        <v>45006</v>
      </c>
      <c r="D75" s="4">
        <v>450</v>
      </c>
      <c r="E75" s="4" t="str">
        <f>VLOOKUP(A75,HOP!A:L,12,0)</f>
        <v>450.00</v>
      </c>
      <c r="F75" s="4" t="str">
        <f>VLOOKUP(A75,HOP!A:C,3,0)</f>
        <v>3149182</v>
      </c>
      <c r="G75" s="4">
        <f t="shared" si="4"/>
        <v>0</v>
      </c>
      <c r="H75" s="4" t="str">
        <f t="shared" si="5"/>
        <v>，3149182</v>
      </c>
      <c r="I75" s="4" t="str">
        <f>VLOOKUP(A75,HOP!A:U,21,0)</f>
        <v>直采</v>
      </c>
    </row>
    <row r="76" s="4" customFormat="1" spans="1:9">
      <c r="A76" s="5">
        <v>999223237890624</v>
      </c>
      <c r="B76" s="6">
        <v>45004</v>
      </c>
      <c r="C76" s="6">
        <v>45006</v>
      </c>
      <c r="D76" s="4">
        <v>6420</v>
      </c>
      <c r="E76" s="4" t="str">
        <f>VLOOKUP(A76,HOP!A:L,12,0)</f>
        <v>6420.00</v>
      </c>
      <c r="F76" s="4" t="str">
        <f>VLOOKUP(A76,HOP!A:C,3,0)</f>
        <v>3149659</v>
      </c>
      <c r="G76" s="4">
        <f t="shared" si="4"/>
        <v>0</v>
      </c>
      <c r="H76" s="4" t="str">
        <f t="shared" si="5"/>
        <v>，3149659</v>
      </c>
      <c r="I76" s="4" t="str">
        <f>VLOOKUP(A76,HOP!A:U,21,0)</f>
        <v>直采</v>
      </c>
    </row>
    <row r="77" s="4" customFormat="1" spans="1:9">
      <c r="A77" s="5">
        <v>999223239441757</v>
      </c>
      <c r="B77" s="6">
        <v>45004</v>
      </c>
      <c r="C77" s="6">
        <v>45006</v>
      </c>
      <c r="D77" s="4">
        <v>2934</v>
      </c>
      <c r="E77" s="4" t="str">
        <f>VLOOKUP(A77,HOP!A:L,12,0)</f>
        <v>2934.00</v>
      </c>
      <c r="F77" s="4" t="str">
        <f>VLOOKUP(A77,HOP!A:C,3,0)</f>
        <v>3149936</v>
      </c>
      <c r="G77" s="4">
        <f t="shared" si="4"/>
        <v>0</v>
      </c>
      <c r="H77" s="4" t="str">
        <f t="shared" si="5"/>
        <v>，3149936</v>
      </c>
      <c r="I77" s="4" t="str">
        <f>VLOOKUP(A77,HOP!A:U,21,0)</f>
        <v>直采</v>
      </c>
    </row>
    <row r="78" s="4" customFormat="1" spans="1:9">
      <c r="A78" s="5">
        <v>23240501251</v>
      </c>
      <c r="B78" s="6">
        <v>45005</v>
      </c>
      <c r="C78" s="6">
        <v>45006</v>
      </c>
      <c r="D78" s="4">
        <v>542</v>
      </c>
      <c r="E78" s="4" t="str">
        <f>VLOOKUP(A78,HOP!A:L,12,0)</f>
        <v>542.00</v>
      </c>
      <c r="F78" s="4" t="str">
        <f>VLOOKUP(A78,HOP!A:C,3,0)</f>
        <v>3150114</v>
      </c>
      <c r="G78" s="4">
        <f t="shared" si="4"/>
        <v>0</v>
      </c>
      <c r="H78" s="4" t="str">
        <f t="shared" si="5"/>
        <v>，3150114</v>
      </c>
      <c r="I78" s="4" t="str">
        <f>VLOOKUP(A78,HOP!A:U,21,0)</f>
        <v>直采</v>
      </c>
    </row>
    <row r="79" s="4" customFormat="1" spans="1:9">
      <c r="A79" s="5">
        <v>999223243228646</v>
      </c>
      <c r="B79" s="6">
        <v>45003</v>
      </c>
      <c r="C79" s="6">
        <v>45006</v>
      </c>
      <c r="D79" s="4">
        <v>1201</v>
      </c>
      <c r="E79" s="4" t="str">
        <f>VLOOKUP(A79,HOP!A:L,12,0)</f>
        <v>1201.00</v>
      </c>
      <c r="F79" s="4" t="str">
        <f>VLOOKUP(A79,HOP!A:C,3,0)</f>
        <v>3150721</v>
      </c>
      <c r="G79" s="4">
        <f t="shared" si="4"/>
        <v>0</v>
      </c>
      <c r="H79" s="4" t="str">
        <f t="shared" si="5"/>
        <v>，3150721</v>
      </c>
      <c r="I79" s="4" t="str">
        <f>VLOOKUP(A79,HOP!A:U,21,0)</f>
        <v>直采</v>
      </c>
    </row>
    <row r="80" s="4" customFormat="1" spans="1:9">
      <c r="A80" s="5">
        <v>999223246308061</v>
      </c>
      <c r="B80" s="6">
        <v>45004</v>
      </c>
      <c r="C80" s="6">
        <v>45006</v>
      </c>
      <c r="D80" s="4">
        <v>1188</v>
      </c>
      <c r="E80" s="4" t="str">
        <f>VLOOKUP(A80,HOP!A:L,12,0)</f>
        <v>1188.00</v>
      </c>
      <c r="F80" s="4" t="str">
        <f>VLOOKUP(A80,HOP!A:C,3,0)</f>
        <v>3151758</v>
      </c>
      <c r="G80" s="4">
        <f t="shared" si="4"/>
        <v>0</v>
      </c>
      <c r="H80" s="4" t="str">
        <f t="shared" si="5"/>
        <v>，3151758</v>
      </c>
      <c r="I80" s="4" t="str">
        <f>VLOOKUP(A80,HOP!A:U,21,0)</f>
        <v>直采</v>
      </c>
    </row>
    <row r="81" s="4" customFormat="1" spans="1:9">
      <c r="A81" s="5">
        <v>999223246577006</v>
      </c>
      <c r="B81" s="6">
        <v>45004</v>
      </c>
      <c r="C81" s="6">
        <v>45006</v>
      </c>
      <c r="D81" s="4">
        <v>520</v>
      </c>
      <c r="E81" s="4" t="str">
        <f>VLOOKUP(A81,HOP!A:L,12,0)</f>
        <v>520.00</v>
      </c>
      <c r="F81" s="4" t="str">
        <f>VLOOKUP(A81,HOP!A:C,3,0)</f>
        <v>3151929</v>
      </c>
      <c r="G81" s="4">
        <f t="shared" si="4"/>
        <v>0</v>
      </c>
      <c r="H81" s="4" t="str">
        <f t="shared" si="5"/>
        <v>，3151929</v>
      </c>
      <c r="I81" s="4" t="str">
        <f>VLOOKUP(A81,HOP!A:U,21,0)</f>
        <v>直采</v>
      </c>
    </row>
    <row r="82" s="4" customFormat="1" spans="1:9">
      <c r="A82" s="5">
        <v>999223253359591</v>
      </c>
      <c r="B82" s="6">
        <v>45004</v>
      </c>
      <c r="C82" s="6">
        <v>45006</v>
      </c>
      <c r="D82" s="4">
        <v>2586</v>
      </c>
      <c r="E82" s="4" t="str">
        <f>VLOOKUP(A82,HOP!A:L,12,0)</f>
        <v>2586.00</v>
      </c>
      <c r="F82" s="4" t="str">
        <f>VLOOKUP(A82,HOP!A:C,3,0)</f>
        <v>3153061</v>
      </c>
      <c r="G82" s="4">
        <f t="shared" si="4"/>
        <v>0</v>
      </c>
      <c r="H82" s="4" t="str">
        <f t="shared" si="5"/>
        <v>，3153061</v>
      </c>
      <c r="I82" s="4" t="str">
        <f>VLOOKUP(A82,HOP!A:U,21,0)</f>
        <v>直采</v>
      </c>
    </row>
    <row r="83" s="4" customFormat="1" hidden="1" spans="1:9">
      <c r="A83" s="5">
        <v>999223254714093</v>
      </c>
      <c r="B83" s="6">
        <v>45005</v>
      </c>
      <c r="C83" s="6">
        <v>45006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999223254851597</v>
      </c>
      <c r="B84" s="6">
        <v>45005</v>
      </c>
      <c r="C84" s="6">
        <v>45006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999223255388458</v>
      </c>
      <c r="B85" s="6">
        <v>45005</v>
      </c>
      <c r="C85" s="6">
        <v>45006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spans="1:9">
      <c r="A86" s="5">
        <v>999223255394945</v>
      </c>
      <c r="B86" s="6">
        <v>45004</v>
      </c>
      <c r="C86" s="6">
        <v>45006</v>
      </c>
      <c r="D86" s="4">
        <v>2200</v>
      </c>
      <c r="E86" s="4" t="str">
        <f>VLOOKUP(A86,HOP!A:L,12,0)</f>
        <v>2200.00</v>
      </c>
      <c r="F86" s="4" t="str">
        <f>VLOOKUP(A86,HOP!A:C,3,0)</f>
        <v>3153402</v>
      </c>
      <c r="G86" s="4">
        <f t="shared" si="4"/>
        <v>0</v>
      </c>
      <c r="H86" s="4" t="str">
        <f t="shared" si="5"/>
        <v>，3153402</v>
      </c>
      <c r="I86" s="4" t="str">
        <f>VLOOKUP(A86,HOP!A:U,21,0)</f>
        <v>直采</v>
      </c>
    </row>
    <row r="87" s="4" customFormat="1" spans="1:9">
      <c r="A87" s="5">
        <v>999223261738167</v>
      </c>
      <c r="B87" s="6">
        <v>45005</v>
      </c>
      <c r="C87" s="6">
        <v>45006</v>
      </c>
      <c r="D87" s="4">
        <v>189</v>
      </c>
      <c r="E87" s="4" t="str">
        <f>VLOOKUP(A87,HOP!A:L,12,0)</f>
        <v>189.00</v>
      </c>
      <c r="F87" s="4" t="str">
        <f>VLOOKUP(A87,HOP!A:C,3,0)</f>
        <v>3155257</v>
      </c>
      <c r="G87" s="4">
        <f t="shared" si="4"/>
        <v>0</v>
      </c>
      <c r="H87" s="4" t="str">
        <f t="shared" si="5"/>
        <v>，3155257</v>
      </c>
      <c r="I87" s="4" t="str">
        <f>VLOOKUP(A87,HOP!A:U,21,0)</f>
        <v>直采</v>
      </c>
    </row>
    <row r="88" s="4" customFormat="1" spans="1:9">
      <c r="A88" s="5">
        <v>999223262623272</v>
      </c>
      <c r="B88" s="6">
        <v>45005</v>
      </c>
      <c r="C88" s="6">
        <v>45006</v>
      </c>
      <c r="D88" s="4">
        <v>2038</v>
      </c>
      <c r="E88" s="4" t="str">
        <f>VLOOKUP(A88,HOP!A:L,12,0)</f>
        <v>2038.00</v>
      </c>
      <c r="F88" s="4" t="str">
        <f>VLOOKUP(A88,HOP!A:C,3,0)</f>
        <v>3155547</v>
      </c>
      <c r="G88" s="4">
        <f t="shared" si="4"/>
        <v>0</v>
      </c>
      <c r="H88" s="4" t="str">
        <f t="shared" si="5"/>
        <v>，3155547</v>
      </c>
      <c r="I88" s="4" t="str">
        <f>VLOOKUP(A88,HOP!A:U,21,0)</f>
        <v>直采</v>
      </c>
    </row>
    <row r="89" s="4" customFormat="1" spans="1:9">
      <c r="A89" s="5">
        <v>999223263218213</v>
      </c>
      <c r="B89" s="6">
        <v>45005</v>
      </c>
      <c r="C89" s="6">
        <v>45006</v>
      </c>
      <c r="D89" s="4">
        <v>1079</v>
      </c>
      <c r="E89" s="4" t="str">
        <f>VLOOKUP(A89,HOP!A:L,12,0)</f>
        <v>1079.00</v>
      </c>
      <c r="F89" s="4" t="str">
        <f>VLOOKUP(A89,HOP!A:C,3,0)</f>
        <v>3155822</v>
      </c>
      <c r="G89" s="4">
        <f t="shared" si="4"/>
        <v>0</v>
      </c>
      <c r="H89" s="4" t="str">
        <f t="shared" si="5"/>
        <v>，3155822</v>
      </c>
      <c r="I89" s="4" t="str">
        <f>VLOOKUP(A89,HOP!A:U,21,0)</f>
        <v>直采</v>
      </c>
    </row>
    <row r="90" s="4" customFormat="1" spans="1:9">
      <c r="A90" s="5">
        <v>999223265034922</v>
      </c>
      <c r="B90" s="6">
        <v>45005</v>
      </c>
      <c r="C90" s="6">
        <v>45006</v>
      </c>
      <c r="D90" s="4">
        <v>1079</v>
      </c>
      <c r="E90" s="4" t="str">
        <f>VLOOKUP(A90,HOP!A:L,12,0)</f>
        <v>1079.00</v>
      </c>
      <c r="F90" s="4" t="str">
        <f>VLOOKUP(A90,HOP!A:C,3,0)</f>
        <v>3155884</v>
      </c>
      <c r="G90" s="4">
        <f t="shared" si="4"/>
        <v>0</v>
      </c>
      <c r="H90" s="4" t="str">
        <f t="shared" si="5"/>
        <v>，3155884</v>
      </c>
      <c r="I90" s="4" t="str">
        <f>VLOOKUP(A90,HOP!A:U,21,0)</f>
        <v>直采</v>
      </c>
    </row>
    <row r="91" s="4" customFormat="1" spans="1:9">
      <c r="A91" s="5">
        <v>999223266771508</v>
      </c>
      <c r="B91" s="6">
        <v>45005</v>
      </c>
      <c r="C91" s="6">
        <v>45006</v>
      </c>
      <c r="D91" s="4">
        <v>820</v>
      </c>
      <c r="E91" s="4" t="str">
        <f>VLOOKUP(A91,HOP!A:L,12,0)</f>
        <v>820.00</v>
      </c>
      <c r="F91" s="4" t="str">
        <f>VLOOKUP(A91,HOP!A:C,3,0)</f>
        <v>3156108</v>
      </c>
      <c r="G91" s="4">
        <f t="shared" si="4"/>
        <v>0</v>
      </c>
      <c r="H91" s="4" t="str">
        <f t="shared" si="5"/>
        <v>，3156108</v>
      </c>
      <c r="I91" s="4" t="str">
        <f>VLOOKUP(A91,HOP!A:U,21,0)</f>
        <v>直采</v>
      </c>
    </row>
    <row r="92" s="4" customFormat="1" spans="1:9">
      <c r="A92" s="5">
        <v>999223267186776</v>
      </c>
      <c r="B92" s="6">
        <v>45005</v>
      </c>
      <c r="C92" s="6">
        <v>45006</v>
      </c>
      <c r="D92" s="4">
        <v>259</v>
      </c>
      <c r="E92" s="4" t="str">
        <f>VLOOKUP(A92,HOP!A:L,12,0)</f>
        <v>259.00</v>
      </c>
      <c r="F92" s="4" t="str">
        <f>VLOOKUP(A92,HOP!A:C,3,0)</f>
        <v>3156234</v>
      </c>
      <c r="G92" s="4">
        <f t="shared" si="4"/>
        <v>0</v>
      </c>
      <c r="H92" s="4" t="str">
        <f t="shared" si="5"/>
        <v>，3156234</v>
      </c>
      <c r="I92" s="4" t="str">
        <f>VLOOKUP(A92,HOP!A:U,21,0)</f>
        <v>直采</v>
      </c>
    </row>
    <row r="93" s="4" customFormat="1" spans="1:9">
      <c r="A93" s="5">
        <v>999223270630709</v>
      </c>
      <c r="B93" s="6">
        <v>45005</v>
      </c>
      <c r="C93" s="6">
        <v>45006</v>
      </c>
      <c r="D93" s="4">
        <v>643</v>
      </c>
      <c r="E93" s="4" t="str">
        <f>VLOOKUP(A93,HOP!A:L,12,0)</f>
        <v>643.00</v>
      </c>
      <c r="F93" s="4" t="str">
        <f>VLOOKUP(A93,HOP!A:C,3,0)</f>
        <v>3156826</v>
      </c>
      <c r="G93" s="4">
        <f t="shared" si="4"/>
        <v>0</v>
      </c>
      <c r="H93" s="4" t="str">
        <f t="shared" si="5"/>
        <v>，3156826</v>
      </c>
      <c r="I93" s="4" t="str">
        <f>VLOOKUP(A93,HOP!A:U,21,0)</f>
        <v>直采</v>
      </c>
    </row>
    <row r="94" s="4" customFormat="1" spans="1:9">
      <c r="A94" s="5">
        <v>999223271521487</v>
      </c>
      <c r="B94" s="6">
        <v>45005</v>
      </c>
      <c r="C94" s="6">
        <v>45006</v>
      </c>
      <c r="D94" s="4">
        <v>390</v>
      </c>
      <c r="E94" s="4" t="str">
        <f>VLOOKUP(A94,HOP!A:L,12,0)</f>
        <v>390.00</v>
      </c>
      <c r="F94" s="4" t="str">
        <f>VLOOKUP(A94,HOP!A:C,3,0)</f>
        <v>3156962</v>
      </c>
      <c r="G94" s="4">
        <f t="shared" si="4"/>
        <v>0</v>
      </c>
      <c r="H94" s="4" t="str">
        <f t="shared" si="5"/>
        <v>，3156962</v>
      </c>
      <c r="I94" s="4" t="str">
        <f>VLOOKUP(A94,HOP!A:U,21,0)</f>
        <v>直采</v>
      </c>
    </row>
    <row r="95" s="4" customFormat="1" spans="1:9">
      <c r="A95" s="5">
        <v>999223271551972</v>
      </c>
      <c r="B95" s="6">
        <v>45005</v>
      </c>
      <c r="C95" s="6">
        <v>45006</v>
      </c>
      <c r="D95" s="4">
        <v>488</v>
      </c>
      <c r="E95" s="4" t="str">
        <f>VLOOKUP(A95,HOP!A:L,12,0)</f>
        <v>488.00</v>
      </c>
      <c r="F95" s="4" t="str">
        <f>VLOOKUP(A95,HOP!A:C,3,0)</f>
        <v>3156968</v>
      </c>
      <c r="G95" s="4">
        <f t="shared" si="4"/>
        <v>0</v>
      </c>
      <c r="H95" s="4" t="str">
        <f t="shared" si="5"/>
        <v>，3156968</v>
      </c>
      <c r="I95" s="4" t="str">
        <f>VLOOKUP(A95,HOP!A:U,21,0)</f>
        <v>直采</v>
      </c>
    </row>
    <row r="96" s="4" customFormat="1" spans="1:9">
      <c r="A96" s="5">
        <v>999223272619845</v>
      </c>
      <c r="B96" s="6">
        <v>45005</v>
      </c>
      <c r="C96" s="6">
        <v>45006</v>
      </c>
      <c r="D96" s="4">
        <v>1134</v>
      </c>
      <c r="E96" s="4" t="str">
        <f>VLOOKUP(A96,HOP!A:L,12,0)</f>
        <v>1134.00</v>
      </c>
      <c r="F96" s="4" t="str">
        <f>VLOOKUP(A96,HOP!A:C,3,0)</f>
        <v>3157123</v>
      </c>
      <c r="G96" s="4">
        <f t="shared" si="4"/>
        <v>0</v>
      </c>
      <c r="H96" s="4" t="str">
        <f t="shared" si="5"/>
        <v>，3157123</v>
      </c>
      <c r="I96" s="4" t="str">
        <f>VLOOKUP(A96,HOP!A:U,21,0)</f>
        <v>直采</v>
      </c>
    </row>
    <row r="97" s="4" customFormat="1" hidden="1" spans="1:9">
      <c r="A97" s="5">
        <v>999223273205475</v>
      </c>
      <c r="B97" s="6">
        <v>45005</v>
      </c>
      <c r="C97" s="6">
        <v>45006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spans="1:9">
      <c r="A98" s="5">
        <v>999223273283799</v>
      </c>
      <c r="B98" s="6">
        <v>45005</v>
      </c>
      <c r="C98" s="6">
        <v>45006</v>
      </c>
      <c r="D98" s="4">
        <v>310</v>
      </c>
      <c r="E98" s="4" t="str">
        <f>VLOOKUP(A98,HOP!A:L,12,0)</f>
        <v>310.00</v>
      </c>
      <c r="F98" s="4" t="str">
        <f>VLOOKUP(A98,HOP!A:C,3,0)</f>
        <v>3157271</v>
      </c>
      <c r="G98" s="4">
        <f t="shared" si="4"/>
        <v>0</v>
      </c>
      <c r="H98" s="4" t="str">
        <f t="shared" si="5"/>
        <v>，3157271</v>
      </c>
      <c r="I98" s="4" t="str">
        <f>VLOOKUP(A98,HOP!A:U,21,0)</f>
        <v>直采</v>
      </c>
    </row>
    <row r="100" spans="4:4">
      <c r="D100" s="4">
        <f>SUM(D2:D99)</f>
        <v>188110</v>
      </c>
    </row>
    <row r="106" spans="1:1">
      <c r="A106" s="4" t="s">
        <v>552</v>
      </c>
    </row>
    <row r="107" spans="1:1">
      <c r="A107" s="4" t="s">
        <v>553</v>
      </c>
    </row>
    <row r="108" spans="1:1">
      <c r="A108" s="4" t="s">
        <v>554</v>
      </c>
    </row>
  </sheetData>
  <autoFilter ref="A1:XFD100">
    <filterColumn colId="3">
      <filters blank="1">
        <filter val="2200"/>
        <filter val="3000"/>
        <filter val="3100"/>
        <filter val="5600"/>
        <filter val="1201"/>
        <filter val="1402"/>
        <filter val="1505"/>
        <filter val="1306"/>
        <filter val="307"/>
        <filter val="2007"/>
        <filter val="3507"/>
        <filter val="508"/>
        <filter val="310"/>
        <filter val="410"/>
        <filter val="810"/>
        <filter val="188110"/>
        <filter val="1018"/>
        <filter val="520"/>
        <filter val="820"/>
        <filter val="1020"/>
        <filter val="2220"/>
        <filter val="6420"/>
        <filter val="6524"/>
        <filter val="3728"/>
        <filter val="2031"/>
        <filter val="1832"/>
        <filter val="3333"/>
        <filter val="1134"/>
        <filter val="2934"/>
        <filter val="3036"/>
        <filter val="2038"/>
        <filter val="1140"/>
        <filter val="4040"/>
        <filter val="542"/>
        <filter val="643"/>
        <filter val="4144"/>
        <filter val="450"/>
        <filter val="550"/>
        <filter val="850"/>
        <filter val="3752"/>
        <filter val="4355"/>
        <filter val="658"/>
        <filter val="259"/>
        <filter val="759"/>
        <filter val="9459"/>
        <filter val="360"/>
        <filter val="460"/>
        <filter val="760"/>
        <filter val="1160"/>
        <filter val="1260"/>
        <filter val="2560"/>
        <filter val="4860"/>
        <filter val="4662"/>
        <filter val="5264"/>
        <filter val="3065"/>
        <filter val="1570"/>
        <filter val="7370"/>
        <filter val="2772"/>
        <filter val="2576"/>
        <filter val="5776"/>
        <filter val="2277"/>
        <filter val="1079"/>
        <filter val="680"/>
        <filter val="485"/>
        <filter val="785"/>
        <filter val="2585"/>
        <filter val="3985"/>
        <filter val="2586"/>
        <filter val="187"/>
        <filter val="488"/>
        <filter val="1188"/>
        <filter val="189"/>
        <filter val="290"/>
        <filter val="390"/>
        <filter val="590"/>
        <filter val="1190"/>
        <filter val="1290"/>
        <filter val="2296"/>
        <filter val="10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555</v>
      </c>
      <c r="B1" s="2" t="s">
        <v>556</v>
      </c>
      <c r="C1" s="2" t="s">
        <v>557</v>
      </c>
      <c r="D1" s="2" t="s">
        <v>558</v>
      </c>
      <c r="E1" s="2" t="s">
        <v>13</v>
      </c>
      <c r="F1" s="2" t="s">
        <v>5</v>
      </c>
      <c r="G1" s="2" t="s">
        <v>6</v>
      </c>
      <c r="H1" s="2" t="s">
        <v>559</v>
      </c>
      <c r="I1" s="2" t="s">
        <v>560</v>
      </c>
      <c r="J1" s="2" t="s">
        <v>561</v>
      </c>
      <c r="K1" s="2" t="s">
        <v>562</v>
      </c>
      <c r="L1" s="2" t="s">
        <v>563</v>
      </c>
      <c r="M1" s="2" t="s">
        <v>564</v>
      </c>
      <c r="N1" s="2" t="s">
        <v>565</v>
      </c>
      <c r="O1" s="2" t="s">
        <v>566</v>
      </c>
      <c r="P1" s="2" t="s">
        <v>567</v>
      </c>
      <c r="Q1" s="2" t="s">
        <v>568</v>
      </c>
      <c r="R1" s="2" t="s">
        <v>569</v>
      </c>
      <c r="S1" s="2" t="s">
        <v>570</v>
      </c>
      <c r="T1" s="2" t="s">
        <v>571</v>
      </c>
      <c r="U1" s="2" t="s">
        <v>572</v>
      </c>
      <c r="V1" s="2" t="s">
        <v>573</v>
      </c>
    </row>
    <row r="2" s="1" customFormat="1" spans="1:22">
      <c r="A2" s="3">
        <v>999223273283799</v>
      </c>
      <c r="B2" s="1" t="s">
        <v>574</v>
      </c>
      <c r="C2" s="1" t="s">
        <v>575</v>
      </c>
      <c r="D2" s="1" t="s">
        <v>576</v>
      </c>
      <c r="E2" s="1" t="s">
        <v>577</v>
      </c>
      <c r="F2" s="1" t="s">
        <v>574</v>
      </c>
      <c r="G2" s="1" t="s">
        <v>578</v>
      </c>
      <c r="H2" s="1" t="s">
        <v>579</v>
      </c>
      <c r="I2" s="1" t="s">
        <v>580</v>
      </c>
      <c r="J2" s="1" t="s">
        <v>581</v>
      </c>
      <c r="K2" s="1" t="s">
        <v>580</v>
      </c>
      <c r="L2" s="1" t="s">
        <v>580</v>
      </c>
      <c r="M2" s="1" t="s">
        <v>582</v>
      </c>
      <c r="N2" s="1" t="s">
        <v>582</v>
      </c>
      <c r="O2" s="1" t="s">
        <v>583</v>
      </c>
      <c r="P2" s="1" t="s">
        <v>584</v>
      </c>
      <c r="Q2" s="1" t="s">
        <v>585</v>
      </c>
      <c r="R2" s="1" t="s">
        <v>586</v>
      </c>
      <c r="S2" s="1" t="s">
        <v>587</v>
      </c>
      <c r="T2" s="1" t="s">
        <v>588</v>
      </c>
      <c r="U2" s="1" t="s">
        <v>589</v>
      </c>
      <c r="V2" s="1" t="s">
        <v>590</v>
      </c>
    </row>
    <row r="3" s="1" customFormat="1" spans="1:22">
      <c r="A3" s="3">
        <v>999223272619845</v>
      </c>
      <c r="B3" s="1" t="s">
        <v>574</v>
      </c>
      <c r="C3" s="1" t="s">
        <v>591</v>
      </c>
      <c r="D3" s="1" t="s">
        <v>592</v>
      </c>
      <c r="E3" s="1" t="s">
        <v>593</v>
      </c>
      <c r="F3" s="1" t="s">
        <v>574</v>
      </c>
      <c r="G3" s="1" t="s">
        <v>578</v>
      </c>
      <c r="H3" s="1" t="s">
        <v>579</v>
      </c>
      <c r="I3" s="1" t="s">
        <v>594</v>
      </c>
      <c r="J3" s="1" t="s">
        <v>581</v>
      </c>
      <c r="K3" s="1" t="s">
        <v>594</v>
      </c>
      <c r="L3" s="1" t="s">
        <v>594</v>
      </c>
      <c r="M3" s="1" t="s">
        <v>582</v>
      </c>
      <c r="N3" s="1" t="s">
        <v>582</v>
      </c>
      <c r="O3" s="1" t="s">
        <v>583</v>
      </c>
      <c r="P3" s="1" t="s">
        <v>584</v>
      </c>
      <c r="Q3" s="1" t="s">
        <v>585</v>
      </c>
      <c r="R3" s="1" t="s">
        <v>595</v>
      </c>
      <c r="S3" s="1" t="s">
        <v>587</v>
      </c>
      <c r="T3" s="1" t="s">
        <v>588</v>
      </c>
      <c r="U3" s="1" t="s">
        <v>589</v>
      </c>
      <c r="V3" s="1" t="s">
        <v>590</v>
      </c>
    </row>
    <row r="4" s="1" customFormat="1" spans="1:22">
      <c r="A4" s="3">
        <v>999223271551972</v>
      </c>
      <c r="B4" s="1" t="s">
        <v>574</v>
      </c>
      <c r="C4" s="1" t="s">
        <v>596</v>
      </c>
      <c r="D4" s="1" t="s">
        <v>597</v>
      </c>
      <c r="E4" s="1" t="s">
        <v>598</v>
      </c>
      <c r="F4" s="1" t="s">
        <v>574</v>
      </c>
      <c r="G4" s="1" t="s">
        <v>578</v>
      </c>
      <c r="H4" s="1" t="s">
        <v>579</v>
      </c>
      <c r="I4" s="1" t="s">
        <v>599</v>
      </c>
      <c r="J4" s="1" t="s">
        <v>581</v>
      </c>
      <c r="K4" s="1" t="s">
        <v>599</v>
      </c>
      <c r="L4" s="1" t="s">
        <v>599</v>
      </c>
      <c r="M4" s="1" t="s">
        <v>582</v>
      </c>
      <c r="N4" s="1" t="s">
        <v>582</v>
      </c>
      <c r="O4" s="1" t="s">
        <v>583</v>
      </c>
      <c r="P4" s="1" t="s">
        <v>584</v>
      </c>
      <c r="Q4" s="1" t="s">
        <v>585</v>
      </c>
      <c r="R4" s="1" t="s">
        <v>600</v>
      </c>
      <c r="S4" s="1" t="s">
        <v>587</v>
      </c>
      <c r="T4" s="1" t="s">
        <v>588</v>
      </c>
      <c r="U4" s="1" t="s">
        <v>589</v>
      </c>
      <c r="V4" s="1" t="s">
        <v>601</v>
      </c>
    </row>
    <row r="5" s="1" customFormat="1" spans="1:22">
      <c r="A5" s="3">
        <v>999223271521487</v>
      </c>
      <c r="B5" s="1" t="s">
        <v>574</v>
      </c>
      <c r="C5" s="1" t="s">
        <v>602</v>
      </c>
      <c r="D5" s="1" t="s">
        <v>576</v>
      </c>
      <c r="E5" s="1" t="s">
        <v>603</v>
      </c>
      <c r="F5" s="1" t="s">
        <v>574</v>
      </c>
      <c r="G5" s="1" t="s">
        <v>578</v>
      </c>
      <c r="H5" s="1" t="s">
        <v>579</v>
      </c>
      <c r="I5" s="1" t="s">
        <v>604</v>
      </c>
      <c r="J5" s="1" t="s">
        <v>581</v>
      </c>
      <c r="K5" s="1" t="s">
        <v>604</v>
      </c>
      <c r="L5" s="1" t="s">
        <v>604</v>
      </c>
      <c r="M5" s="1" t="s">
        <v>582</v>
      </c>
      <c r="N5" s="1" t="s">
        <v>582</v>
      </c>
      <c r="O5" s="1" t="s">
        <v>583</v>
      </c>
      <c r="P5" s="1" t="s">
        <v>584</v>
      </c>
      <c r="Q5" s="1" t="s">
        <v>585</v>
      </c>
      <c r="R5" s="1" t="s">
        <v>605</v>
      </c>
      <c r="S5" s="1" t="s">
        <v>587</v>
      </c>
      <c r="T5" s="1" t="s">
        <v>588</v>
      </c>
      <c r="U5" s="1" t="s">
        <v>589</v>
      </c>
      <c r="V5" s="1" t="s">
        <v>590</v>
      </c>
    </row>
    <row r="6" s="1" customFormat="1" spans="1:22">
      <c r="A6" s="3">
        <v>999223270630709</v>
      </c>
      <c r="B6" s="1" t="s">
        <v>574</v>
      </c>
      <c r="C6" s="1" t="s">
        <v>606</v>
      </c>
      <c r="D6" s="1" t="s">
        <v>607</v>
      </c>
      <c r="E6" s="1" t="s">
        <v>608</v>
      </c>
      <c r="F6" s="1" t="s">
        <v>574</v>
      </c>
      <c r="G6" s="1" t="s">
        <v>578</v>
      </c>
      <c r="H6" s="1" t="s">
        <v>579</v>
      </c>
      <c r="I6" s="1" t="s">
        <v>609</v>
      </c>
      <c r="J6" s="1" t="s">
        <v>581</v>
      </c>
      <c r="K6" s="1" t="s">
        <v>609</v>
      </c>
      <c r="L6" s="1" t="s">
        <v>609</v>
      </c>
      <c r="M6" s="1" t="s">
        <v>582</v>
      </c>
      <c r="N6" s="1" t="s">
        <v>582</v>
      </c>
      <c r="O6" s="1" t="s">
        <v>583</v>
      </c>
      <c r="P6" s="1" t="s">
        <v>584</v>
      </c>
      <c r="Q6" s="1" t="s">
        <v>585</v>
      </c>
      <c r="R6" s="1" t="s">
        <v>610</v>
      </c>
      <c r="S6" s="1" t="s">
        <v>587</v>
      </c>
      <c r="T6" s="1" t="s">
        <v>588</v>
      </c>
      <c r="U6" s="1" t="s">
        <v>589</v>
      </c>
      <c r="V6" s="1" t="s">
        <v>611</v>
      </c>
    </row>
    <row r="7" s="1" customFormat="1" spans="1:22">
      <c r="A7" s="3">
        <v>999223267186776</v>
      </c>
      <c r="B7" s="1" t="s">
        <v>574</v>
      </c>
      <c r="C7" s="1" t="s">
        <v>612</v>
      </c>
      <c r="D7" s="1" t="s">
        <v>613</v>
      </c>
      <c r="E7" s="1" t="s">
        <v>614</v>
      </c>
      <c r="F7" s="1" t="s">
        <v>574</v>
      </c>
      <c r="G7" s="1" t="s">
        <v>578</v>
      </c>
      <c r="H7" s="1" t="s">
        <v>579</v>
      </c>
      <c r="I7" s="1" t="s">
        <v>615</v>
      </c>
      <c r="J7" s="1" t="s">
        <v>581</v>
      </c>
      <c r="K7" s="1" t="s">
        <v>615</v>
      </c>
      <c r="L7" s="1" t="s">
        <v>615</v>
      </c>
      <c r="M7" s="1" t="s">
        <v>582</v>
      </c>
      <c r="N7" s="1" t="s">
        <v>582</v>
      </c>
      <c r="O7" s="1" t="s">
        <v>583</v>
      </c>
      <c r="P7" s="1" t="s">
        <v>584</v>
      </c>
      <c r="Q7" s="1" t="s">
        <v>585</v>
      </c>
      <c r="R7" s="1" t="s">
        <v>616</v>
      </c>
      <c r="S7" s="1" t="s">
        <v>587</v>
      </c>
      <c r="T7" s="1" t="s">
        <v>588</v>
      </c>
      <c r="U7" s="1" t="s">
        <v>589</v>
      </c>
      <c r="V7" s="1" t="s">
        <v>590</v>
      </c>
    </row>
    <row r="8" s="1" customFormat="1" spans="1:22">
      <c r="A8" s="3">
        <v>999223266771508</v>
      </c>
      <c r="B8" s="1" t="s">
        <v>574</v>
      </c>
      <c r="C8" s="1" t="s">
        <v>617</v>
      </c>
      <c r="D8" s="1" t="s">
        <v>618</v>
      </c>
      <c r="E8" s="1" t="s">
        <v>619</v>
      </c>
      <c r="F8" s="1" t="s">
        <v>574</v>
      </c>
      <c r="G8" s="1" t="s">
        <v>578</v>
      </c>
      <c r="H8" s="1" t="s">
        <v>579</v>
      </c>
      <c r="I8" s="1" t="s">
        <v>620</v>
      </c>
      <c r="J8" s="1" t="s">
        <v>581</v>
      </c>
      <c r="K8" s="1" t="s">
        <v>620</v>
      </c>
      <c r="L8" s="1" t="s">
        <v>620</v>
      </c>
      <c r="M8" s="1" t="s">
        <v>582</v>
      </c>
      <c r="N8" s="1" t="s">
        <v>582</v>
      </c>
      <c r="O8" s="1" t="s">
        <v>583</v>
      </c>
      <c r="P8" s="1" t="s">
        <v>584</v>
      </c>
      <c r="Q8" s="1" t="s">
        <v>585</v>
      </c>
      <c r="R8" s="1" t="s">
        <v>621</v>
      </c>
      <c r="S8" s="1" t="s">
        <v>587</v>
      </c>
      <c r="T8" s="1" t="s">
        <v>588</v>
      </c>
      <c r="U8" s="1" t="s">
        <v>589</v>
      </c>
      <c r="V8" s="1" t="s">
        <v>601</v>
      </c>
    </row>
    <row r="9" s="1" customFormat="1" spans="1:22">
      <c r="A9" s="3">
        <v>999223265034922</v>
      </c>
      <c r="B9" s="1" t="s">
        <v>574</v>
      </c>
      <c r="C9" s="1" t="s">
        <v>622</v>
      </c>
      <c r="D9" s="1" t="s">
        <v>623</v>
      </c>
      <c r="E9" s="1" t="s">
        <v>624</v>
      </c>
      <c r="F9" s="1" t="s">
        <v>574</v>
      </c>
      <c r="G9" s="1" t="s">
        <v>578</v>
      </c>
      <c r="H9" s="1" t="s">
        <v>579</v>
      </c>
      <c r="I9" s="1" t="s">
        <v>625</v>
      </c>
      <c r="J9" s="1" t="s">
        <v>581</v>
      </c>
      <c r="K9" s="1" t="s">
        <v>625</v>
      </c>
      <c r="L9" s="1" t="s">
        <v>625</v>
      </c>
      <c r="M9" s="1" t="s">
        <v>582</v>
      </c>
      <c r="N9" s="1" t="s">
        <v>582</v>
      </c>
      <c r="O9" s="1" t="s">
        <v>583</v>
      </c>
      <c r="P9" s="1" t="s">
        <v>584</v>
      </c>
      <c r="Q9" s="1" t="s">
        <v>585</v>
      </c>
      <c r="R9" s="1" t="s">
        <v>626</v>
      </c>
      <c r="S9" s="1" t="s">
        <v>587</v>
      </c>
      <c r="T9" s="1" t="s">
        <v>588</v>
      </c>
      <c r="U9" s="1" t="s">
        <v>589</v>
      </c>
      <c r="V9" s="1" t="s">
        <v>627</v>
      </c>
    </row>
    <row r="10" s="1" customFormat="1" spans="1:22">
      <c r="A10" s="3">
        <v>999223263218213</v>
      </c>
      <c r="B10" s="1" t="s">
        <v>628</v>
      </c>
      <c r="C10" s="1" t="s">
        <v>629</v>
      </c>
      <c r="D10" s="1" t="s">
        <v>623</v>
      </c>
      <c r="E10" s="1" t="s">
        <v>630</v>
      </c>
      <c r="F10" s="1" t="s">
        <v>574</v>
      </c>
      <c r="G10" s="1" t="s">
        <v>578</v>
      </c>
      <c r="H10" s="1" t="s">
        <v>579</v>
      </c>
      <c r="I10" s="1" t="s">
        <v>625</v>
      </c>
      <c r="J10" s="1" t="s">
        <v>581</v>
      </c>
      <c r="K10" s="1" t="s">
        <v>625</v>
      </c>
      <c r="L10" s="1" t="s">
        <v>625</v>
      </c>
      <c r="M10" s="1" t="s">
        <v>582</v>
      </c>
      <c r="N10" s="1" t="s">
        <v>582</v>
      </c>
      <c r="O10" s="1" t="s">
        <v>583</v>
      </c>
      <c r="P10" s="1" t="s">
        <v>584</v>
      </c>
      <c r="Q10" s="1" t="s">
        <v>585</v>
      </c>
      <c r="R10" s="1" t="s">
        <v>631</v>
      </c>
      <c r="S10" s="1" t="s">
        <v>587</v>
      </c>
      <c r="T10" s="1" t="s">
        <v>588</v>
      </c>
      <c r="U10" s="1" t="s">
        <v>589</v>
      </c>
      <c r="V10" s="1" t="s">
        <v>627</v>
      </c>
    </row>
    <row r="11" s="1" customFormat="1" spans="1:22">
      <c r="A11" s="3">
        <v>999223262623272</v>
      </c>
      <c r="B11" s="1" t="s">
        <v>628</v>
      </c>
      <c r="C11" s="1" t="s">
        <v>632</v>
      </c>
      <c r="D11" s="1" t="s">
        <v>633</v>
      </c>
      <c r="E11" s="1" t="s">
        <v>634</v>
      </c>
      <c r="F11" s="1" t="s">
        <v>574</v>
      </c>
      <c r="G11" s="1" t="s">
        <v>578</v>
      </c>
      <c r="H11" s="1" t="s">
        <v>579</v>
      </c>
      <c r="I11" s="1" t="s">
        <v>635</v>
      </c>
      <c r="J11" s="1" t="s">
        <v>581</v>
      </c>
      <c r="K11" s="1" t="s">
        <v>635</v>
      </c>
      <c r="L11" s="1" t="s">
        <v>635</v>
      </c>
      <c r="M11" s="1" t="s">
        <v>582</v>
      </c>
      <c r="N11" s="1" t="s">
        <v>582</v>
      </c>
      <c r="O11" s="1" t="s">
        <v>583</v>
      </c>
      <c r="P11" s="1" t="s">
        <v>584</v>
      </c>
      <c r="Q11" s="1" t="s">
        <v>585</v>
      </c>
      <c r="R11" s="1" t="s">
        <v>636</v>
      </c>
      <c r="S11" s="1" t="s">
        <v>587</v>
      </c>
      <c r="T11" s="1" t="s">
        <v>588</v>
      </c>
      <c r="U11" s="1" t="s">
        <v>589</v>
      </c>
      <c r="V11" s="1" t="s">
        <v>590</v>
      </c>
    </row>
    <row r="12" s="1" customFormat="1" spans="1:22">
      <c r="A12" s="3">
        <v>999223261738167</v>
      </c>
      <c r="B12" s="1" t="s">
        <v>628</v>
      </c>
      <c r="C12" s="1" t="s">
        <v>637</v>
      </c>
      <c r="D12" s="1" t="s">
        <v>638</v>
      </c>
      <c r="E12" s="1" t="s">
        <v>639</v>
      </c>
      <c r="F12" s="1" t="s">
        <v>574</v>
      </c>
      <c r="G12" s="1" t="s">
        <v>578</v>
      </c>
      <c r="H12" s="1" t="s">
        <v>579</v>
      </c>
      <c r="I12" s="1" t="s">
        <v>640</v>
      </c>
      <c r="J12" s="1" t="s">
        <v>581</v>
      </c>
      <c r="K12" s="1" t="s">
        <v>640</v>
      </c>
      <c r="L12" s="1" t="s">
        <v>640</v>
      </c>
      <c r="M12" s="1" t="s">
        <v>582</v>
      </c>
      <c r="N12" s="1" t="s">
        <v>582</v>
      </c>
      <c r="O12" s="1" t="s">
        <v>583</v>
      </c>
      <c r="P12" s="1" t="s">
        <v>584</v>
      </c>
      <c r="Q12" s="1" t="s">
        <v>585</v>
      </c>
      <c r="R12" s="1" t="s">
        <v>641</v>
      </c>
      <c r="S12" s="1" t="s">
        <v>587</v>
      </c>
      <c r="T12" s="1" t="s">
        <v>588</v>
      </c>
      <c r="U12" s="1" t="s">
        <v>589</v>
      </c>
      <c r="V12" s="1" t="s">
        <v>590</v>
      </c>
    </row>
    <row r="13" s="1" customFormat="1" spans="1:22">
      <c r="A13" s="3">
        <v>999223255394945</v>
      </c>
      <c r="B13" s="1" t="s">
        <v>628</v>
      </c>
      <c r="C13" s="1" t="s">
        <v>642</v>
      </c>
      <c r="D13" s="1" t="s">
        <v>643</v>
      </c>
      <c r="E13" s="1" t="s">
        <v>644</v>
      </c>
      <c r="F13" s="1" t="s">
        <v>628</v>
      </c>
      <c r="G13" s="1" t="s">
        <v>578</v>
      </c>
      <c r="H13" s="1" t="s">
        <v>579</v>
      </c>
      <c r="I13" s="1" t="s">
        <v>645</v>
      </c>
      <c r="J13" s="1" t="s">
        <v>581</v>
      </c>
      <c r="K13" s="1" t="s">
        <v>645</v>
      </c>
      <c r="L13" s="1" t="s">
        <v>645</v>
      </c>
      <c r="M13" s="1" t="s">
        <v>582</v>
      </c>
      <c r="N13" s="1" t="s">
        <v>582</v>
      </c>
      <c r="O13" s="1" t="s">
        <v>583</v>
      </c>
      <c r="P13" s="1" t="s">
        <v>584</v>
      </c>
      <c r="Q13" s="1" t="s">
        <v>585</v>
      </c>
      <c r="R13" s="1" t="s">
        <v>646</v>
      </c>
      <c r="S13" s="1" t="s">
        <v>587</v>
      </c>
      <c r="T13" s="1" t="s">
        <v>588</v>
      </c>
      <c r="U13" s="1" t="s">
        <v>589</v>
      </c>
      <c r="V13" s="1" t="s">
        <v>590</v>
      </c>
    </row>
    <row r="14" s="1" customFormat="1" spans="1:22">
      <c r="A14" s="3">
        <v>999223253359591</v>
      </c>
      <c r="B14" s="1" t="s">
        <v>628</v>
      </c>
      <c r="C14" s="1" t="s">
        <v>647</v>
      </c>
      <c r="D14" s="1" t="s">
        <v>648</v>
      </c>
      <c r="E14" s="1" t="s">
        <v>649</v>
      </c>
      <c r="F14" s="1" t="s">
        <v>628</v>
      </c>
      <c r="G14" s="1" t="s">
        <v>578</v>
      </c>
      <c r="H14" s="1" t="s">
        <v>579</v>
      </c>
      <c r="I14" s="1" t="s">
        <v>650</v>
      </c>
      <c r="J14" s="1" t="s">
        <v>581</v>
      </c>
      <c r="K14" s="1" t="s">
        <v>650</v>
      </c>
      <c r="L14" s="1" t="s">
        <v>650</v>
      </c>
      <c r="M14" s="1" t="s">
        <v>582</v>
      </c>
      <c r="N14" s="1" t="s">
        <v>582</v>
      </c>
      <c r="O14" s="1" t="s">
        <v>583</v>
      </c>
      <c r="P14" s="1" t="s">
        <v>584</v>
      </c>
      <c r="Q14" s="1" t="s">
        <v>585</v>
      </c>
      <c r="R14" s="1" t="s">
        <v>651</v>
      </c>
      <c r="S14" s="1" t="s">
        <v>587</v>
      </c>
      <c r="T14" s="1" t="s">
        <v>588</v>
      </c>
      <c r="U14" s="1" t="s">
        <v>589</v>
      </c>
      <c r="V14" s="1" t="s">
        <v>590</v>
      </c>
    </row>
    <row r="15" s="1" customFormat="1" spans="1:22">
      <c r="A15" s="3">
        <v>999223246577006</v>
      </c>
      <c r="B15" s="1" t="s">
        <v>652</v>
      </c>
      <c r="C15" s="1" t="s">
        <v>653</v>
      </c>
      <c r="D15" s="1" t="s">
        <v>654</v>
      </c>
      <c r="E15" s="1" t="s">
        <v>655</v>
      </c>
      <c r="F15" s="1" t="s">
        <v>628</v>
      </c>
      <c r="G15" s="1" t="s">
        <v>578</v>
      </c>
      <c r="H15" s="1" t="s">
        <v>579</v>
      </c>
      <c r="I15" s="1" t="s">
        <v>656</v>
      </c>
      <c r="J15" s="1" t="s">
        <v>581</v>
      </c>
      <c r="K15" s="1" t="s">
        <v>656</v>
      </c>
      <c r="L15" s="1" t="s">
        <v>656</v>
      </c>
      <c r="M15" s="1" t="s">
        <v>582</v>
      </c>
      <c r="N15" s="1" t="s">
        <v>582</v>
      </c>
      <c r="O15" s="1" t="s">
        <v>583</v>
      </c>
      <c r="P15" s="1" t="s">
        <v>584</v>
      </c>
      <c r="Q15" s="1" t="s">
        <v>585</v>
      </c>
      <c r="R15" s="1" t="s">
        <v>657</v>
      </c>
      <c r="S15" s="1" t="s">
        <v>587</v>
      </c>
      <c r="T15" s="1" t="s">
        <v>588</v>
      </c>
      <c r="U15" s="1" t="s">
        <v>589</v>
      </c>
      <c r="V15" s="1" t="s">
        <v>590</v>
      </c>
    </row>
    <row r="16" s="1" customFormat="1" spans="1:22">
      <c r="A16" s="3">
        <v>999223246308061</v>
      </c>
      <c r="B16" s="1" t="s">
        <v>652</v>
      </c>
      <c r="C16" s="1" t="s">
        <v>658</v>
      </c>
      <c r="D16" s="1" t="s">
        <v>659</v>
      </c>
      <c r="E16" s="1" t="s">
        <v>660</v>
      </c>
      <c r="F16" s="1" t="s">
        <v>628</v>
      </c>
      <c r="G16" s="1" t="s">
        <v>578</v>
      </c>
      <c r="H16" s="1" t="s">
        <v>579</v>
      </c>
      <c r="I16" s="1" t="s">
        <v>661</v>
      </c>
      <c r="J16" s="1" t="s">
        <v>581</v>
      </c>
      <c r="K16" s="1" t="s">
        <v>661</v>
      </c>
      <c r="L16" s="1" t="s">
        <v>661</v>
      </c>
      <c r="M16" s="1" t="s">
        <v>582</v>
      </c>
      <c r="N16" s="1" t="s">
        <v>582</v>
      </c>
      <c r="O16" s="1" t="s">
        <v>583</v>
      </c>
      <c r="P16" s="1" t="s">
        <v>584</v>
      </c>
      <c r="Q16" s="1" t="s">
        <v>585</v>
      </c>
      <c r="R16" s="1" t="s">
        <v>662</v>
      </c>
      <c r="S16" s="1" t="s">
        <v>587</v>
      </c>
      <c r="T16" s="1" t="s">
        <v>588</v>
      </c>
      <c r="U16" s="1" t="s">
        <v>589</v>
      </c>
      <c r="V16" s="1" t="s">
        <v>590</v>
      </c>
    </row>
    <row r="17" s="1" customFormat="1" spans="1:22">
      <c r="A17" s="3">
        <v>999223243228646</v>
      </c>
      <c r="B17" s="1" t="s">
        <v>652</v>
      </c>
      <c r="C17" s="1" t="s">
        <v>663</v>
      </c>
      <c r="D17" s="1" t="s">
        <v>664</v>
      </c>
      <c r="E17" s="1" t="s">
        <v>665</v>
      </c>
      <c r="F17" s="1" t="s">
        <v>652</v>
      </c>
      <c r="G17" s="1" t="s">
        <v>578</v>
      </c>
      <c r="H17" s="1" t="s">
        <v>579</v>
      </c>
      <c r="I17" s="1" t="s">
        <v>666</v>
      </c>
      <c r="J17" s="1" t="s">
        <v>581</v>
      </c>
      <c r="K17" s="1" t="s">
        <v>666</v>
      </c>
      <c r="L17" s="1" t="s">
        <v>666</v>
      </c>
      <c r="M17" s="1" t="s">
        <v>582</v>
      </c>
      <c r="N17" s="1" t="s">
        <v>582</v>
      </c>
      <c r="O17" s="1" t="s">
        <v>583</v>
      </c>
      <c r="P17" s="1" t="s">
        <v>584</v>
      </c>
      <c r="Q17" s="1" t="s">
        <v>585</v>
      </c>
      <c r="R17" s="1" t="s">
        <v>667</v>
      </c>
      <c r="S17" s="1" t="s">
        <v>587</v>
      </c>
      <c r="T17" s="1" t="s">
        <v>588</v>
      </c>
      <c r="U17" s="1" t="s">
        <v>589</v>
      </c>
      <c r="V17" s="1" t="s">
        <v>590</v>
      </c>
    </row>
    <row r="18" s="1" customFormat="1" spans="1:22">
      <c r="A18" s="3">
        <v>23240501251</v>
      </c>
      <c r="B18" s="1" t="s">
        <v>652</v>
      </c>
      <c r="C18" s="1" t="s">
        <v>668</v>
      </c>
      <c r="D18" s="1" t="s">
        <v>638</v>
      </c>
      <c r="E18" s="1" t="s">
        <v>669</v>
      </c>
      <c r="F18" s="1" t="s">
        <v>574</v>
      </c>
      <c r="G18" s="1" t="s">
        <v>578</v>
      </c>
      <c r="H18" s="1" t="s">
        <v>579</v>
      </c>
      <c r="I18" s="1" t="s">
        <v>670</v>
      </c>
      <c r="J18" s="1" t="s">
        <v>581</v>
      </c>
      <c r="K18" s="1" t="s">
        <v>670</v>
      </c>
      <c r="L18" s="1" t="s">
        <v>670</v>
      </c>
      <c r="M18" s="1" t="s">
        <v>582</v>
      </c>
      <c r="N18" s="1" t="s">
        <v>582</v>
      </c>
      <c r="O18" s="1" t="s">
        <v>583</v>
      </c>
      <c r="P18" s="1" t="s">
        <v>584</v>
      </c>
      <c r="Q18" s="1" t="s">
        <v>585</v>
      </c>
      <c r="R18" s="1" t="s">
        <v>671</v>
      </c>
      <c r="S18" s="1" t="s">
        <v>587</v>
      </c>
      <c r="T18" s="1" t="s">
        <v>588</v>
      </c>
      <c r="U18" s="1" t="s">
        <v>589</v>
      </c>
      <c r="V18" s="1" t="s">
        <v>590</v>
      </c>
    </row>
    <row r="19" s="1" customFormat="1" spans="1:22">
      <c r="A19" s="3">
        <v>999223239441757</v>
      </c>
      <c r="B19" s="1" t="s">
        <v>652</v>
      </c>
      <c r="C19" s="1" t="s">
        <v>672</v>
      </c>
      <c r="D19" s="1" t="s">
        <v>673</v>
      </c>
      <c r="E19" s="1" t="s">
        <v>674</v>
      </c>
      <c r="F19" s="1" t="s">
        <v>628</v>
      </c>
      <c r="G19" s="1" t="s">
        <v>578</v>
      </c>
      <c r="H19" s="1" t="s">
        <v>579</v>
      </c>
      <c r="I19" s="1" t="s">
        <v>675</v>
      </c>
      <c r="J19" s="1" t="s">
        <v>581</v>
      </c>
      <c r="K19" s="1" t="s">
        <v>675</v>
      </c>
      <c r="L19" s="1" t="s">
        <v>675</v>
      </c>
      <c r="M19" s="1" t="s">
        <v>582</v>
      </c>
      <c r="N19" s="1" t="s">
        <v>582</v>
      </c>
      <c r="O19" s="1" t="s">
        <v>583</v>
      </c>
      <c r="P19" s="1" t="s">
        <v>584</v>
      </c>
      <c r="Q19" s="1" t="s">
        <v>585</v>
      </c>
      <c r="R19" s="1" t="s">
        <v>676</v>
      </c>
      <c r="S19" s="1" t="s">
        <v>587</v>
      </c>
      <c r="T19" s="1" t="s">
        <v>588</v>
      </c>
      <c r="U19" s="1" t="s">
        <v>589</v>
      </c>
      <c r="V19" s="1" t="s">
        <v>590</v>
      </c>
    </row>
    <row r="20" s="1" customFormat="1" spans="1:22">
      <c r="A20" s="3">
        <v>999223237890624</v>
      </c>
      <c r="B20" s="1" t="s">
        <v>652</v>
      </c>
      <c r="C20" s="1" t="s">
        <v>677</v>
      </c>
      <c r="D20" s="1" t="s">
        <v>678</v>
      </c>
      <c r="E20" s="1" t="s">
        <v>679</v>
      </c>
      <c r="F20" s="1" t="s">
        <v>628</v>
      </c>
      <c r="G20" s="1" t="s">
        <v>578</v>
      </c>
      <c r="H20" s="1" t="s">
        <v>579</v>
      </c>
      <c r="I20" s="1" t="s">
        <v>680</v>
      </c>
      <c r="J20" s="1" t="s">
        <v>581</v>
      </c>
      <c r="K20" s="1" t="s">
        <v>680</v>
      </c>
      <c r="L20" s="1" t="s">
        <v>680</v>
      </c>
      <c r="M20" s="1" t="s">
        <v>582</v>
      </c>
      <c r="N20" s="1" t="s">
        <v>582</v>
      </c>
      <c r="O20" s="1" t="s">
        <v>583</v>
      </c>
      <c r="P20" s="1" t="s">
        <v>584</v>
      </c>
      <c r="Q20" s="1" t="s">
        <v>585</v>
      </c>
      <c r="R20" s="1" t="s">
        <v>681</v>
      </c>
      <c r="S20" s="1" t="s">
        <v>587</v>
      </c>
      <c r="T20" s="1" t="s">
        <v>588</v>
      </c>
      <c r="U20" s="1" t="s">
        <v>589</v>
      </c>
      <c r="V20" s="1" t="s">
        <v>590</v>
      </c>
    </row>
    <row r="21" s="1" customFormat="1" spans="1:22">
      <c r="A21" s="3">
        <v>999223236042779</v>
      </c>
      <c r="B21" s="1" t="s">
        <v>652</v>
      </c>
      <c r="C21" s="1" t="s">
        <v>682</v>
      </c>
      <c r="D21" s="1" t="s">
        <v>683</v>
      </c>
      <c r="E21" s="1" t="s">
        <v>684</v>
      </c>
      <c r="F21" s="1" t="s">
        <v>574</v>
      </c>
      <c r="G21" s="1" t="s">
        <v>578</v>
      </c>
      <c r="H21" s="1" t="s">
        <v>579</v>
      </c>
      <c r="I21" s="1" t="s">
        <v>685</v>
      </c>
      <c r="J21" s="1" t="s">
        <v>581</v>
      </c>
      <c r="K21" s="1" t="s">
        <v>685</v>
      </c>
      <c r="L21" s="1" t="s">
        <v>685</v>
      </c>
      <c r="M21" s="1" t="s">
        <v>582</v>
      </c>
      <c r="N21" s="1" t="s">
        <v>582</v>
      </c>
      <c r="O21" s="1" t="s">
        <v>583</v>
      </c>
      <c r="P21" s="1" t="s">
        <v>584</v>
      </c>
      <c r="Q21" s="1" t="s">
        <v>585</v>
      </c>
      <c r="R21" s="1" t="s">
        <v>686</v>
      </c>
      <c r="S21" s="1" t="s">
        <v>587</v>
      </c>
      <c r="T21" s="1" t="s">
        <v>588</v>
      </c>
      <c r="U21" s="1" t="s">
        <v>589</v>
      </c>
      <c r="V21" s="1" t="s">
        <v>627</v>
      </c>
    </row>
    <row r="22" s="1" customFormat="1" spans="1:22">
      <c r="A22" s="3">
        <v>999223226168226</v>
      </c>
      <c r="B22" s="1" t="s">
        <v>687</v>
      </c>
      <c r="C22" s="1" t="s">
        <v>688</v>
      </c>
      <c r="D22" s="1" t="s">
        <v>689</v>
      </c>
      <c r="E22" s="1" t="s">
        <v>690</v>
      </c>
      <c r="F22" s="1" t="s">
        <v>574</v>
      </c>
      <c r="G22" s="1" t="s">
        <v>578</v>
      </c>
      <c r="H22" s="1" t="s">
        <v>579</v>
      </c>
      <c r="I22" s="1" t="s">
        <v>691</v>
      </c>
      <c r="J22" s="1" t="s">
        <v>581</v>
      </c>
      <c r="K22" s="1" t="s">
        <v>691</v>
      </c>
      <c r="L22" s="1" t="s">
        <v>691</v>
      </c>
      <c r="M22" s="1" t="s">
        <v>582</v>
      </c>
      <c r="N22" s="1" t="s">
        <v>582</v>
      </c>
      <c r="O22" s="1" t="s">
        <v>583</v>
      </c>
      <c r="P22" s="1" t="s">
        <v>584</v>
      </c>
      <c r="Q22" s="1" t="s">
        <v>585</v>
      </c>
      <c r="R22" s="1" t="s">
        <v>692</v>
      </c>
      <c r="S22" s="1" t="s">
        <v>587</v>
      </c>
      <c r="T22" s="1" t="s">
        <v>588</v>
      </c>
      <c r="U22" s="1" t="s">
        <v>589</v>
      </c>
      <c r="V22" s="1" t="s">
        <v>601</v>
      </c>
    </row>
    <row r="23" s="1" customFormat="1" spans="1:22">
      <c r="A23" s="3">
        <v>999223226112662</v>
      </c>
      <c r="B23" s="1" t="s">
        <v>687</v>
      </c>
      <c r="C23" s="1" t="s">
        <v>693</v>
      </c>
      <c r="D23" s="1" t="s">
        <v>689</v>
      </c>
      <c r="E23" s="1" t="s">
        <v>694</v>
      </c>
      <c r="F23" s="1" t="s">
        <v>574</v>
      </c>
      <c r="G23" s="1" t="s">
        <v>578</v>
      </c>
      <c r="H23" s="1" t="s">
        <v>579</v>
      </c>
      <c r="I23" s="1" t="s">
        <v>695</v>
      </c>
      <c r="J23" s="1" t="s">
        <v>581</v>
      </c>
      <c r="K23" s="1" t="s">
        <v>695</v>
      </c>
      <c r="L23" s="1" t="s">
        <v>695</v>
      </c>
      <c r="M23" s="1" t="s">
        <v>582</v>
      </c>
      <c r="N23" s="1" t="s">
        <v>582</v>
      </c>
      <c r="O23" s="1" t="s">
        <v>583</v>
      </c>
      <c r="P23" s="1" t="s">
        <v>584</v>
      </c>
      <c r="Q23" s="1" t="s">
        <v>585</v>
      </c>
      <c r="R23" s="1" t="s">
        <v>696</v>
      </c>
      <c r="S23" s="1" t="s">
        <v>587</v>
      </c>
      <c r="T23" s="1" t="s">
        <v>588</v>
      </c>
      <c r="U23" s="1" t="s">
        <v>589</v>
      </c>
      <c r="V23" s="1" t="s">
        <v>601</v>
      </c>
    </row>
    <row r="24" s="1" customFormat="1" spans="1:22">
      <c r="A24" s="3">
        <v>999223223545359</v>
      </c>
      <c r="B24" s="1" t="s">
        <v>687</v>
      </c>
      <c r="C24" s="1" t="s">
        <v>697</v>
      </c>
      <c r="D24" s="1" t="s">
        <v>698</v>
      </c>
      <c r="E24" s="1" t="s">
        <v>699</v>
      </c>
      <c r="F24" s="1" t="s">
        <v>652</v>
      </c>
      <c r="G24" s="1" t="s">
        <v>578</v>
      </c>
      <c r="H24" s="1" t="s">
        <v>579</v>
      </c>
      <c r="I24" s="1" t="s">
        <v>700</v>
      </c>
      <c r="J24" s="1" t="s">
        <v>581</v>
      </c>
      <c r="K24" s="1" t="s">
        <v>700</v>
      </c>
      <c r="L24" s="1" t="s">
        <v>700</v>
      </c>
      <c r="M24" s="1" t="s">
        <v>582</v>
      </c>
      <c r="N24" s="1" t="s">
        <v>582</v>
      </c>
      <c r="O24" s="1" t="s">
        <v>583</v>
      </c>
      <c r="P24" s="1" t="s">
        <v>584</v>
      </c>
      <c r="Q24" s="1" t="s">
        <v>585</v>
      </c>
      <c r="R24" s="1" t="s">
        <v>701</v>
      </c>
      <c r="S24" s="1" t="s">
        <v>587</v>
      </c>
      <c r="T24" s="1" t="s">
        <v>588</v>
      </c>
      <c r="U24" s="1" t="s">
        <v>589</v>
      </c>
      <c r="V24" s="1" t="s">
        <v>590</v>
      </c>
    </row>
    <row r="25" s="1" customFormat="1" spans="1:22">
      <c r="A25" s="3">
        <v>999223218004088</v>
      </c>
      <c r="B25" s="1" t="s">
        <v>702</v>
      </c>
      <c r="C25" s="1" t="s">
        <v>703</v>
      </c>
      <c r="D25" s="1" t="s">
        <v>704</v>
      </c>
      <c r="E25" s="1" t="s">
        <v>705</v>
      </c>
      <c r="F25" s="1" t="s">
        <v>652</v>
      </c>
      <c r="G25" s="1" t="s">
        <v>578</v>
      </c>
      <c r="H25" s="1" t="s">
        <v>579</v>
      </c>
      <c r="I25" s="1" t="s">
        <v>706</v>
      </c>
      <c r="J25" s="1" t="s">
        <v>581</v>
      </c>
      <c r="K25" s="1" t="s">
        <v>706</v>
      </c>
      <c r="L25" s="1" t="s">
        <v>706</v>
      </c>
      <c r="M25" s="1" t="s">
        <v>582</v>
      </c>
      <c r="N25" s="1" t="s">
        <v>582</v>
      </c>
      <c r="O25" s="1" t="s">
        <v>583</v>
      </c>
      <c r="P25" s="1" t="s">
        <v>584</v>
      </c>
      <c r="Q25" s="1" t="s">
        <v>585</v>
      </c>
      <c r="R25" s="1" t="s">
        <v>707</v>
      </c>
      <c r="S25" s="1" t="s">
        <v>587</v>
      </c>
      <c r="T25" s="1" t="s">
        <v>588</v>
      </c>
      <c r="U25" s="1" t="s">
        <v>589</v>
      </c>
      <c r="V25" s="1" t="s">
        <v>601</v>
      </c>
    </row>
    <row r="26" s="1" customFormat="1" spans="1:22">
      <c r="A26" s="3">
        <v>999223215852323</v>
      </c>
      <c r="B26" s="1" t="s">
        <v>702</v>
      </c>
      <c r="C26" s="1" t="s">
        <v>708</v>
      </c>
      <c r="D26" s="1" t="s">
        <v>709</v>
      </c>
      <c r="E26" s="1" t="s">
        <v>710</v>
      </c>
      <c r="F26" s="1" t="s">
        <v>628</v>
      </c>
      <c r="G26" s="1" t="s">
        <v>578</v>
      </c>
      <c r="H26" s="1" t="s">
        <v>579</v>
      </c>
      <c r="I26" s="1" t="s">
        <v>711</v>
      </c>
      <c r="J26" s="1" t="s">
        <v>581</v>
      </c>
      <c r="K26" s="1" t="s">
        <v>711</v>
      </c>
      <c r="L26" s="1" t="s">
        <v>711</v>
      </c>
      <c r="M26" s="1" t="s">
        <v>582</v>
      </c>
      <c r="N26" s="1" t="s">
        <v>582</v>
      </c>
      <c r="O26" s="1" t="s">
        <v>583</v>
      </c>
      <c r="P26" s="1" t="s">
        <v>584</v>
      </c>
      <c r="Q26" s="1" t="s">
        <v>585</v>
      </c>
      <c r="R26" s="1" t="s">
        <v>712</v>
      </c>
      <c r="S26" s="1" t="s">
        <v>587</v>
      </c>
      <c r="T26" s="1" t="s">
        <v>588</v>
      </c>
      <c r="U26" s="1" t="s">
        <v>589</v>
      </c>
      <c r="V26" s="1" t="s">
        <v>627</v>
      </c>
    </row>
    <row r="27" s="1" customFormat="1" spans="1:22">
      <c r="A27" s="3">
        <v>999223212799425</v>
      </c>
      <c r="B27" s="1" t="s">
        <v>702</v>
      </c>
      <c r="C27" s="1" t="s">
        <v>713</v>
      </c>
      <c r="D27" s="1" t="s">
        <v>714</v>
      </c>
      <c r="E27" s="1" t="s">
        <v>715</v>
      </c>
      <c r="F27" s="1" t="s">
        <v>574</v>
      </c>
      <c r="G27" s="1" t="s">
        <v>578</v>
      </c>
      <c r="H27" s="1" t="s">
        <v>579</v>
      </c>
      <c r="I27" s="1" t="s">
        <v>716</v>
      </c>
      <c r="J27" s="1" t="s">
        <v>581</v>
      </c>
      <c r="K27" s="1" t="s">
        <v>716</v>
      </c>
      <c r="L27" s="1" t="s">
        <v>716</v>
      </c>
      <c r="M27" s="1" t="s">
        <v>582</v>
      </c>
      <c r="N27" s="1" t="s">
        <v>582</v>
      </c>
      <c r="O27" s="1" t="s">
        <v>583</v>
      </c>
      <c r="P27" s="1" t="s">
        <v>584</v>
      </c>
      <c r="Q27" s="1" t="s">
        <v>585</v>
      </c>
      <c r="R27" s="1" t="s">
        <v>717</v>
      </c>
      <c r="S27" s="1" t="s">
        <v>587</v>
      </c>
      <c r="T27" s="1" t="s">
        <v>588</v>
      </c>
      <c r="U27" s="1" t="s">
        <v>589</v>
      </c>
      <c r="V27" s="1" t="s">
        <v>718</v>
      </c>
    </row>
    <row r="28" s="1" customFormat="1" spans="1:22">
      <c r="A28" s="3">
        <v>999223208104990</v>
      </c>
      <c r="B28" s="1" t="s">
        <v>702</v>
      </c>
      <c r="C28" s="1" t="s">
        <v>719</v>
      </c>
      <c r="D28" s="1" t="s">
        <v>720</v>
      </c>
      <c r="E28" s="1" t="s">
        <v>721</v>
      </c>
      <c r="F28" s="1" t="s">
        <v>687</v>
      </c>
      <c r="G28" s="1" t="s">
        <v>578</v>
      </c>
      <c r="H28" s="1" t="s">
        <v>579</v>
      </c>
      <c r="I28" s="1" t="s">
        <v>722</v>
      </c>
      <c r="J28" s="1" t="s">
        <v>581</v>
      </c>
      <c r="K28" s="1" t="s">
        <v>722</v>
      </c>
      <c r="L28" s="1" t="s">
        <v>722</v>
      </c>
      <c r="M28" s="1" t="s">
        <v>582</v>
      </c>
      <c r="N28" s="1" t="s">
        <v>582</v>
      </c>
      <c r="O28" s="1" t="s">
        <v>583</v>
      </c>
      <c r="P28" s="1" t="s">
        <v>584</v>
      </c>
      <c r="Q28" s="1" t="s">
        <v>585</v>
      </c>
      <c r="R28" s="1" t="s">
        <v>723</v>
      </c>
      <c r="S28" s="1" t="s">
        <v>587</v>
      </c>
      <c r="T28" s="1" t="s">
        <v>588</v>
      </c>
      <c r="U28" s="1" t="s">
        <v>589</v>
      </c>
      <c r="V28" s="1" t="s">
        <v>590</v>
      </c>
    </row>
    <row r="29" s="1" customFormat="1" spans="1:22">
      <c r="A29" s="3">
        <v>999223208032853</v>
      </c>
      <c r="B29" s="1" t="s">
        <v>702</v>
      </c>
      <c r="C29" s="1" t="s">
        <v>724</v>
      </c>
      <c r="D29" s="1" t="s">
        <v>720</v>
      </c>
      <c r="E29" s="1" t="s">
        <v>725</v>
      </c>
      <c r="F29" s="1" t="s">
        <v>687</v>
      </c>
      <c r="G29" s="1" t="s">
        <v>578</v>
      </c>
      <c r="H29" s="1" t="s">
        <v>579</v>
      </c>
      <c r="I29" s="1" t="s">
        <v>722</v>
      </c>
      <c r="J29" s="1" t="s">
        <v>581</v>
      </c>
      <c r="K29" s="1" t="s">
        <v>722</v>
      </c>
      <c r="L29" s="1" t="s">
        <v>722</v>
      </c>
      <c r="M29" s="1" t="s">
        <v>582</v>
      </c>
      <c r="N29" s="1" t="s">
        <v>582</v>
      </c>
      <c r="O29" s="1" t="s">
        <v>583</v>
      </c>
      <c r="P29" s="1" t="s">
        <v>584</v>
      </c>
      <c r="Q29" s="1" t="s">
        <v>585</v>
      </c>
      <c r="R29" s="1" t="s">
        <v>726</v>
      </c>
      <c r="S29" s="1" t="s">
        <v>587</v>
      </c>
      <c r="T29" s="1" t="s">
        <v>588</v>
      </c>
      <c r="U29" s="1" t="s">
        <v>589</v>
      </c>
      <c r="V29" s="1" t="s">
        <v>590</v>
      </c>
    </row>
    <row r="30" s="1" customFormat="1" spans="1:22">
      <c r="A30" s="3">
        <v>999223206958622</v>
      </c>
      <c r="B30" s="1" t="s">
        <v>702</v>
      </c>
      <c r="C30" s="1" t="s">
        <v>727</v>
      </c>
      <c r="D30" s="1" t="s">
        <v>728</v>
      </c>
      <c r="E30" s="1" t="s">
        <v>729</v>
      </c>
      <c r="F30" s="1" t="s">
        <v>628</v>
      </c>
      <c r="G30" s="1" t="s">
        <v>578</v>
      </c>
      <c r="H30" s="1" t="s">
        <v>579</v>
      </c>
      <c r="I30" s="1" t="s">
        <v>730</v>
      </c>
      <c r="J30" s="1" t="s">
        <v>581</v>
      </c>
      <c r="K30" s="1" t="s">
        <v>730</v>
      </c>
      <c r="L30" s="1" t="s">
        <v>730</v>
      </c>
      <c r="M30" s="1" t="s">
        <v>582</v>
      </c>
      <c r="N30" s="1" t="s">
        <v>582</v>
      </c>
      <c r="O30" s="1" t="s">
        <v>583</v>
      </c>
      <c r="P30" s="1" t="s">
        <v>584</v>
      </c>
      <c r="Q30" s="1" t="s">
        <v>585</v>
      </c>
      <c r="R30" s="1" t="s">
        <v>731</v>
      </c>
      <c r="S30" s="1" t="s">
        <v>587</v>
      </c>
      <c r="T30" s="1" t="s">
        <v>588</v>
      </c>
      <c r="U30" s="1" t="s">
        <v>589</v>
      </c>
      <c r="V30" s="1" t="s">
        <v>601</v>
      </c>
    </row>
    <row r="31" s="1" customFormat="1" spans="1:22">
      <c r="A31" s="3">
        <v>999223206790276</v>
      </c>
      <c r="B31" s="1" t="s">
        <v>702</v>
      </c>
      <c r="C31" s="1" t="s">
        <v>732</v>
      </c>
      <c r="D31" s="1" t="s">
        <v>733</v>
      </c>
      <c r="E31" s="1" t="s">
        <v>734</v>
      </c>
      <c r="F31" s="1" t="s">
        <v>574</v>
      </c>
      <c r="G31" s="1" t="s">
        <v>578</v>
      </c>
      <c r="H31" s="1" t="s">
        <v>579</v>
      </c>
      <c r="I31" s="1" t="s">
        <v>735</v>
      </c>
      <c r="J31" s="1" t="s">
        <v>581</v>
      </c>
      <c r="K31" s="1" t="s">
        <v>735</v>
      </c>
      <c r="L31" s="1" t="s">
        <v>735</v>
      </c>
      <c r="M31" s="1" t="s">
        <v>582</v>
      </c>
      <c r="N31" s="1" t="s">
        <v>582</v>
      </c>
      <c r="O31" s="1" t="s">
        <v>583</v>
      </c>
      <c r="P31" s="1" t="s">
        <v>584</v>
      </c>
      <c r="Q31" s="1" t="s">
        <v>585</v>
      </c>
      <c r="R31" s="1" t="s">
        <v>736</v>
      </c>
      <c r="S31" s="1" t="s">
        <v>587</v>
      </c>
      <c r="T31" s="1" t="s">
        <v>588</v>
      </c>
      <c r="U31" s="1" t="s">
        <v>589</v>
      </c>
      <c r="V31" s="1" t="s">
        <v>737</v>
      </c>
    </row>
    <row r="32" s="1" customFormat="1" spans="1:22">
      <c r="A32" s="3">
        <v>999223206777812</v>
      </c>
      <c r="B32" s="1" t="s">
        <v>702</v>
      </c>
      <c r="C32" s="1" t="s">
        <v>738</v>
      </c>
      <c r="D32" s="1" t="s">
        <v>739</v>
      </c>
      <c r="E32" s="1" t="s">
        <v>740</v>
      </c>
      <c r="F32" s="1" t="s">
        <v>652</v>
      </c>
      <c r="G32" s="1" t="s">
        <v>578</v>
      </c>
      <c r="H32" s="1" t="s">
        <v>579</v>
      </c>
      <c r="I32" s="1" t="s">
        <v>741</v>
      </c>
      <c r="J32" s="1" t="s">
        <v>581</v>
      </c>
      <c r="K32" s="1" t="s">
        <v>741</v>
      </c>
      <c r="L32" s="1" t="s">
        <v>741</v>
      </c>
      <c r="M32" s="1" t="s">
        <v>582</v>
      </c>
      <c r="N32" s="1" t="s">
        <v>582</v>
      </c>
      <c r="O32" s="1" t="s">
        <v>583</v>
      </c>
      <c r="P32" s="1" t="s">
        <v>584</v>
      </c>
      <c r="Q32" s="1" t="s">
        <v>585</v>
      </c>
      <c r="R32" s="1" t="s">
        <v>742</v>
      </c>
      <c r="S32" s="1" t="s">
        <v>587</v>
      </c>
      <c r="T32" s="1" t="s">
        <v>588</v>
      </c>
      <c r="U32" s="1" t="s">
        <v>589</v>
      </c>
      <c r="V32" s="1" t="s">
        <v>627</v>
      </c>
    </row>
    <row r="33" s="1" customFormat="1" spans="1:22">
      <c r="A33" s="3">
        <v>999223199993257</v>
      </c>
      <c r="B33" s="1" t="s">
        <v>743</v>
      </c>
      <c r="C33" s="1" t="s">
        <v>744</v>
      </c>
      <c r="D33" s="1" t="s">
        <v>714</v>
      </c>
      <c r="E33" s="1" t="s">
        <v>745</v>
      </c>
      <c r="F33" s="1" t="s">
        <v>574</v>
      </c>
      <c r="G33" s="1" t="s">
        <v>578</v>
      </c>
      <c r="H33" s="1" t="s">
        <v>579</v>
      </c>
      <c r="I33" s="1" t="s">
        <v>746</v>
      </c>
      <c r="J33" s="1" t="s">
        <v>581</v>
      </c>
      <c r="K33" s="1" t="s">
        <v>746</v>
      </c>
      <c r="L33" s="1" t="s">
        <v>746</v>
      </c>
      <c r="M33" s="1" t="s">
        <v>582</v>
      </c>
      <c r="N33" s="1" t="s">
        <v>582</v>
      </c>
      <c r="O33" s="1" t="s">
        <v>583</v>
      </c>
      <c r="P33" s="1" t="s">
        <v>584</v>
      </c>
      <c r="Q33" s="1" t="s">
        <v>585</v>
      </c>
      <c r="R33" s="1" t="s">
        <v>747</v>
      </c>
      <c r="S33" s="1" t="s">
        <v>587</v>
      </c>
      <c r="T33" s="1" t="s">
        <v>588</v>
      </c>
      <c r="U33" s="1" t="s">
        <v>589</v>
      </c>
      <c r="V33" s="1" t="s">
        <v>718</v>
      </c>
    </row>
    <row r="34" s="1" customFormat="1" spans="1:22">
      <c r="A34" s="3">
        <v>999223199765975</v>
      </c>
      <c r="B34" s="1" t="s">
        <v>743</v>
      </c>
      <c r="C34" s="1" t="s">
        <v>748</v>
      </c>
      <c r="D34" s="1" t="s">
        <v>749</v>
      </c>
      <c r="E34" s="1" t="s">
        <v>750</v>
      </c>
      <c r="F34" s="1" t="s">
        <v>574</v>
      </c>
      <c r="G34" s="1" t="s">
        <v>578</v>
      </c>
      <c r="H34" s="1" t="s">
        <v>579</v>
      </c>
      <c r="I34" s="1" t="s">
        <v>751</v>
      </c>
      <c r="J34" s="1" t="s">
        <v>581</v>
      </c>
      <c r="K34" s="1" t="s">
        <v>751</v>
      </c>
      <c r="L34" s="1" t="s">
        <v>751</v>
      </c>
      <c r="M34" s="1" t="s">
        <v>582</v>
      </c>
      <c r="N34" s="1" t="s">
        <v>582</v>
      </c>
      <c r="O34" s="1" t="s">
        <v>583</v>
      </c>
      <c r="P34" s="1" t="s">
        <v>584</v>
      </c>
      <c r="Q34" s="1" t="s">
        <v>585</v>
      </c>
      <c r="R34" s="1" t="s">
        <v>752</v>
      </c>
      <c r="S34" s="1" t="s">
        <v>587</v>
      </c>
      <c r="T34" s="1" t="s">
        <v>588</v>
      </c>
      <c r="U34" s="1" t="s">
        <v>589</v>
      </c>
      <c r="V34" s="1" t="s">
        <v>590</v>
      </c>
    </row>
    <row r="35" s="1" customFormat="1" spans="1:22">
      <c r="A35" s="3">
        <v>999223199721650</v>
      </c>
      <c r="B35" s="1" t="s">
        <v>743</v>
      </c>
      <c r="C35" s="1" t="s">
        <v>753</v>
      </c>
      <c r="D35" s="1" t="s">
        <v>754</v>
      </c>
      <c r="E35" s="1" t="s">
        <v>755</v>
      </c>
      <c r="F35" s="1" t="s">
        <v>574</v>
      </c>
      <c r="G35" s="1" t="s">
        <v>578</v>
      </c>
      <c r="H35" s="1" t="s">
        <v>579</v>
      </c>
      <c r="I35" s="1" t="s">
        <v>756</v>
      </c>
      <c r="J35" s="1" t="s">
        <v>581</v>
      </c>
      <c r="K35" s="1" t="s">
        <v>756</v>
      </c>
      <c r="L35" s="1" t="s">
        <v>756</v>
      </c>
      <c r="M35" s="1" t="s">
        <v>582</v>
      </c>
      <c r="N35" s="1" t="s">
        <v>582</v>
      </c>
      <c r="O35" s="1" t="s">
        <v>583</v>
      </c>
      <c r="P35" s="1" t="s">
        <v>584</v>
      </c>
      <c r="Q35" s="1" t="s">
        <v>585</v>
      </c>
      <c r="R35" s="1" t="s">
        <v>757</v>
      </c>
      <c r="S35" s="1" t="s">
        <v>587</v>
      </c>
      <c r="T35" s="1" t="s">
        <v>588</v>
      </c>
      <c r="U35" s="1" t="s">
        <v>589</v>
      </c>
      <c r="V35" s="1" t="s">
        <v>590</v>
      </c>
    </row>
    <row r="36" s="1" customFormat="1" spans="1:22">
      <c r="A36" s="3">
        <v>999223198241904</v>
      </c>
      <c r="B36" s="1" t="s">
        <v>743</v>
      </c>
      <c r="C36" s="1" t="s">
        <v>758</v>
      </c>
      <c r="D36" s="1" t="s">
        <v>759</v>
      </c>
      <c r="E36" s="1" t="s">
        <v>760</v>
      </c>
      <c r="F36" s="1" t="s">
        <v>574</v>
      </c>
      <c r="G36" s="1" t="s">
        <v>578</v>
      </c>
      <c r="H36" s="1" t="s">
        <v>579</v>
      </c>
      <c r="I36" s="1" t="s">
        <v>761</v>
      </c>
      <c r="J36" s="1" t="s">
        <v>581</v>
      </c>
      <c r="K36" s="1" t="s">
        <v>761</v>
      </c>
      <c r="L36" s="1" t="s">
        <v>761</v>
      </c>
      <c r="M36" s="1" t="s">
        <v>582</v>
      </c>
      <c r="N36" s="1" t="s">
        <v>582</v>
      </c>
      <c r="O36" s="1" t="s">
        <v>583</v>
      </c>
      <c r="P36" s="1" t="s">
        <v>584</v>
      </c>
      <c r="Q36" s="1" t="s">
        <v>585</v>
      </c>
      <c r="R36" s="1" t="s">
        <v>762</v>
      </c>
      <c r="S36" s="1" t="s">
        <v>587</v>
      </c>
      <c r="T36" s="1" t="s">
        <v>588</v>
      </c>
      <c r="U36" s="1" t="s">
        <v>589</v>
      </c>
      <c r="V36" s="1" t="s">
        <v>601</v>
      </c>
    </row>
    <row r="37" s="1" customFormat="1" spans="1:22">
      <c r="A37" s="3">
        <v>999223197467816</v>
      </c>
      <c r="B37" s="1" t="s">
        <v>743</v>
      </c>
      <c r="C37" s="1" t="s">
        <v>763</v>
      </c>
      <c r="D37" s="1" t="s">
        <v>759</v>
      </c>
      <c r="E37" s="1" t="s">
        <v>764</v>
      </c>
      <c r="F37" s="1" t="s">
        <v>574</v>
      </c>
      <c r="G37" s="1" t="s">
        <v>578</v>
      </c>
      <c r="H37" s="1" t="s">
        <v>579</v>
      </c>
      <c r="I37" s="1" t="s">
        <v>765</v>
      </c>
      <c r="J37" s="1" t="s">
        <v>581</v>
      </c>
      <c r="K37" s="1" t="s">
        <v>765</v>
      </c>
      <c r="L37" s="1" t="s">
        <v>583</v>
      </c>
      <c r="M37" s="1" t="s">
        <v>766</v>
      </c>
      <c r="N37" s="1" t="s">
        <v>766</v>
      </c>
      <c r="O37" s="1" t="s">
        <v>583</v>
      </c>
      <c r="P37" s="1" t="s">
        <v>584</v>
      </c>
      <c r="Q37" s="1" t="s">
        <v>585</v>
      </c>
      <c r="R37" s="1" t="s">
        <v>767</v>
      </c>
      <c r="S37" s="1" t="s">
        <v>587</v>
      </c>
      <c r="T37" s="1" t="s">
        <v>588</v>
      </c>
      <c r="U37" s="1" t="s">
        <v>589</v>
      </c>
      <c r="V37" s="1" t="s">
        <v>601</v>
      </c>
    </row>
    <row r="38" s="1" customFormat="1" spans="1:22">
      <c r="A38" s="3">
        <v>999223196781141</v>
      </c>
      <c r="B38" s="1" t="s">
        <v>743</v>
      </c>
      <c r="C38" s="1" t="s">
        <v>768</v>
      </c>
      <c r="D38" s="1" t="s">
        <v>769</v>
      </c>
      <c r="E38" s="1" t="s">
        <v>770</v>
      </c>
      <c r="F38" s="1" t="s">
        <v>574</v>
      </c>
      <c r="G38" s="1" t="s">
        <v>578</v>
      </c>
      <c r="H38" s="1" t="s">
        <v>579</v>
      </c>
      <c r="I38" s="1" t="s">
        <v>771</v>
      </c>
      <c r="J38" s="1" t="s">
        <v>581</v>
      </c>
      <c r="K38" s="1" t="s">
        <v>771</v>
      </c>
      <c r="L38" s="1" t="s">
        <v>771</v>
      </c>
      <c r="M38" s="1" t="s">
        <v>582</v>
      </c>
      <c r="N38" s="1" t="s">
        <v>582</v>
      </c>
      <c r="O38" s="1" t="s">
        <v>583</v>
      </c>
      <c r="P38" s="1" t="s">
        <v>584</v>
      </c>
      <c r="Q38" s="1" t="s">
        <v>585</v>
      </c>
      <c r="R38" s="1" t="s">
        <v>772</v>
      </c>
      <c r="S38" s="1" t="s">
        <v>587</v>
      </c>
      <c r="T38" s="1" t="s">
        <v>588</v>
      </c>
      <c r="U38" s="1" t="s">
        <v>589</v>
      </c>
      <c r="V38" s="1" t="s">
        <v>737</v>
      </c>
    </row>
    <row r="39" s="1" customFormat="1" spans="1:22">
      <c r="A39" s="3">
        <v>999223195061642</v>
      </c>
      <c r="B39" s="1" t="s">
        <v>743</v>
      </c>
      <c r="C39" s="1" t="s">
        <v>773</v>
      </c>
      <c r="D39" s="1" t="s">
        <v>774</v>
      </c>
      <c r="E39" s="1" t="s">
        <v>775</v>
      </c>
      <c r="F39" s="1" t="s">
        <v>574</v>
      </c>
      <c r="G39" s="1" t="s">
        <v>578</v>
      </c>
      <c r="H39" s="1" t="s">
        <v>579</v>
      </c>
      <c r="I39" s="1" t="s">
        <v>776</v>
      </c>
      <c r="J39" s="1" t="s">
        <v>581</v>
      </c>
      <c r="K39" s="1" t="s">
        <v>776</v>
      </c>
      <c r="L39" s="1" t="s">
        <v>776</v>
      </c>
      <c r="M39" s="1" t="s">
        <v>582</v>
      </c>
      <c r="N39" s="1" t="s">
        <v>582</v>
      </c>
      <c r="O39" s="1" t="s">
        <v>583</v>
      </c>
      <c r="P39" s="1" t="s">
        <v>584</v>
      </c>
      <c r="Q39" s="1" t="s">
        <v>585</v>
      </c>
      <c r="R39" s="1" t="s">
        <v>777</v>
      </c>
      <c r="S39" s="1" t="s">
        <v>587</v>
      </c>
      <c r="T39" s="1" t="s">
        <v>588</v>
      </c>
      <c r="U39" s="1" t="s">
        <v>589</v>
      </c>
      <c r="V39" s="1" t="s">
        <v>590</v>
      </c>
    </row>
    <row r="40" s="1" customFormat="1" spans="1:22">
      <c r="A40" s="3">
        <v>23192509283</v>
      </c>
      <c r="B40" s="1" t="s">
        <v>743</v>
      </c>
      <c r="C40" s="1" t="s">
        <v>778</v>
      </c>
      <c r="D40" s="1" t="s">
        <v>689</v>
      </c>
      <c r="E40" s="1" t="s">
        <v>779</v>
      </c>
      <c r="F40" s="1" t="s">
        <v>574</v>
      </c>
      <c r="G40" s="1" t="s">
        <v>578</v>
      </c>
      <c r="H40" s="1" t="s">
        <v>579</v>
      </c>
      <c r="I40" s="1" t="s">
        <v>695</v>
      </c>
      <c r="J40" s="1" t="s">
        <v>581</v>
      </c>
      <c r="K40" s="1" t="s">
        <v>695</v>
      </c>
      <c r="L40" s="1" t="s">
        <v>695</v>
      </c>
      <c r="M40" s="1" t="s">
        <v>582</v>
      </c>
      <c r="N40" s="1" t="s">
        <v>582</v>
      </c>
      <c r="O40" s="1" t="s">
        <v>583</v>
      </c>
      <c r="P40" s="1" t="s">
        <v>584</v>
      </c>
      <c r="Q40" s="1" t="s">
        <v>585</v>
      </c>
      <c r="R40" s="1" t="s">
        <v>780</v>
      </c>
      <c r="S40" s="1" t="s">
        <v>587</v>
      </c>
      <c r="T40" s="1" t="s">
        <v>588</v>
      </c>
      <c r="U40" s="1" t="s">
        <v>589</v>
      </c>
      <c r="V40" s="1" t="s">
        <v>601</v>
      </c>
    </row>
    <row r="41" s="1" customFormat="1" spans="1:22">
      <c r="A41" s="3">
        <v>999223189136577</v>
      </c>
      <c r="B41" s="1" t="s">
        <v>781</v>
      </c>
      <c r="C41" s="1" t="s">
        <v>782</v>
      </c>
      <c r="D41" s="1" t="s">
        <v>783</v>
      </c>
      <c r="E41" s="1" t="s">
        <v>784</v>
      </c>
      <c r="F41" s="1" t="s">
        <v>743</v>
      </c>
      <c r="G41" s="1" t="s">
        <v>578</v>
      </c>
      <c r="H41" s="1" t="s">
        <v>579</v>
      </c>
      <c r="I41" s="1" t="s">
        <v>785</v>
      </c>
      <c r="J41" s="1" t="s">
        <v>581</v>
      </c>
      <c r="K41" s="1" t="s">
        <v>785</v>
      </c>
      <c r="L41" s="1" t="s">
        <v>785</v>
      </c>
      <c r="M41" s="1" t="s">
        <v>582</v>
      </c>
      <c r="N41" s="1" t="s">
        <v>582</v>
      </c>
      <c r="O41" s="1" t="s">
        <v>583</v>
      </c>
      <c r="P41" s="1" t="s">
        <v>584</v>
      </c>
      <c r="Q41" s="1" t="s">
        <v>585</v>
      </c>
      <c r="R41" s="1" t="s">
        <v>786</v>
      </c>
      <c r="S41" s="1" t="s">
        <v>587</v>
      </c>
      <c r="T41" s="1" t="s">
        <v>588</v>
      </c>
      <c r="U41" s="1" t="s">
        <v>589</v>
      </c>
      <c r="V41" s="1" t="s">
        <v>601</v>
      </c>
    </row>
    <row r="42" s="1" customFormat="1" spans="1:22">
      <c r="A42" s="3">
        <v>999223184143473</v>
      </c>
      <c r="B42" s="1" t="s">
        <v>781</v>
      </c>
      <c r="C42" s="1" t="s">
        <v>787</v>
      </c>
      <c r="D42" s="1" t="s">
        <v>788</v>
      </c>
      <c r="E42" s="1" t="s">
        <v>789</v>
      </c>
      <c r="F42" s="1" t="s">
        <v>574</v>
      </c>
      <c r="G42" s="1" t="s">
        <v>578</v>
      </c>
      <c r="H42" s="1" t="s">
        <v>579</v>
      </c>
      <c r="I42" s="1" t="s">
        <v>790</v>
      </c>
      <c r="J42" s="1" t="s">
        <v>581</v>
      </c>
      <c r="K42" s="1" t="s">
        <v>790</v>
      </c>
      <c r="L42" s="1" t="s">
        <v>790</v>
      </c>
      <c r="M42" s="1" t="s">
        <v>582</v>
      </c>
      <c r="N42" s="1" t="s">
        <v>582</v>
      </c>
      <c r="O42" s="1" t="s">
        <v>583</v>
      </c>
      <c r="P42" s="1" t="s">
        <v>584</v>
      </c>
      <c r="Q42" s="1" t="s">
        <v>585</v>
      </c>
      <c r="R42" s="1" t="s">
        <v>791</v>
      </c>
      <c r="S42" s="1" t="s">
        <v>587</v>
      </c>
      <c r="T42" s="1" t="s">
        <v>588</v>
      </c>
      <c r="U42" s="1" t="s">
        <v>589</v>
      </c>
      <c r="V42" s="1" t="s">
        <v>627</v>
      </c>
    </row>
    <row r="43" s="1" customFormat="1" spans="1:22">
      <c r="A43" s="3">
        <v>999223168352141</v>
      </c>
      <c r="B43" s="1" t="s">
        <v>792</v>
      </c>
      <c r="C43" s="1" t="s">
        <v>793</v>
      </c>
      <c r="D43" s="1" t="s">
        <v>794</v>
      </c>
      <c r="E43" s="1" t="s">
        <v>795</v>
      </c>
      <c r="F43" s="1" t="s">
        <v>687</v>
      </c>
      <c r="G43" s="1" t="s">
        <v>578</v>
      </c>
      <c r="H43" s="1" t="s">
        <v>579</v>
      </c>
      <c r="I43" s="1" t="s">
        <v>796</v>
      </c>
      <c r="J43" s="1" t="s">
        <v>581</v>
      </c>
      <c r="K43" s="1" t="s">
        <v>796</v>
      </c>
      <c r="L43" s="1" t="s">
        <v>796</v>
      </c>
      <c r="M43" s="1" t="s">
        <v>582</v>
      </c>
      <c r="N43" s="1" t="s">
        <v>582</v>
      </c>
      <c r="O43" s="1" t="s">
        <v>583</v>
      </c>
      <c r="P43" s="1" t="s">
        <v>584</v>
      </c>
      <c r="Q43" s="1" t="s">
        <v>585</v>
      </c>
      <c r="R43" s="1" t="s">
        <v>797</v>
      </c>
      <c r="S43" s="1" t="s">
        <v>587</v>
      </c>
      <c r="T43" s="1" t="s">
        <v>588</v>
      </c>
      <c r="U43" s="1" t="s">
        <v>589</v>
      </c>
      <c r="V43" s="1" t="s">
        <v>590</v>
      </c>
    </row>
    <row r="44" s="1" customFormat="1" spans="1:22">
      <c r="A44" s="3">
        <v>999223161669087</v>
      </c>
      <c r="B44" s="1" t="s">
        <v>792</v>
      </c>
      <c r="C44" s="1" t="s">
        <v>798</v>
      </c>
      <c r="D44" s="1" t="s">
        <v>799</v>
      </c>
      <c r="E44" s="1" t="s">
        <v>800</v>
      </c>
      <c r="F44" s="1" t="s">
        <v>574</v>
      </c>
      <c r="G44" s="1" t="s">
        <v>578</v>
      </c>
      <c r="H44" s="1" t="s">
        <v>579</v>
      </c>
      <c r="I44" s="1" t="s">
        <v>801</v>
      </c>
      <c r="J44" s="1" t="s">
        <v>581</v>
      </c>
      <c r="K44" s="1" t="s">
        <v>801</v>
      </c>
      <c r="L44" s="1" t="s">
        <v>801</v>
      </c>
      <c r="M44" s="1" t="s">
        <v>582</v>
      </c>
      <c r="N44" s="1" t="s">
        <v>582</v>
      </c>
      <c r="O44" s="1" t="s">
        <v>583</v>
      </c>
      <c r="P44" s="1" t="s">
        <v>584</v>
      </c>
      <c r="Q44" s="1" t="s">
        <v>585</v>
      </c>
      <c r="R44" s="1" t="s">
        <v>802</v>
      </c>
      <c r="S44" s="1" t="s">
        <v>587</v>
      </c>
      <c r="T44" s="1" t="s">
        <v>588</v>
      </c>
      <c r="U44" s="1" t="s">
        <v>589</v>
      </c>
      <c r="V44" s="1" t="s">
        <v>590</v>
      </c>
    </row>
    <row r="45" s="1" customFormat="1" spans="1:22">
      <c r="A45" s="3">
        <v>999223135293574</v>
      </c>
      <c r="B45" s="1" t="s">
        <v>803</v>
      </c>
      <c r="C45" s="1" t="s">
        <v>804</v>
      </c>
      <c r="D45" s="1" t="s">
        <v>805</v>
      </c>
      <c r="E45" s="1" t="s">
        <v>806</v>
      </c>
      <c r="F45" s="1" t="s">
        <v>628</v>
      </c>
      <c r="G45" s="1" t="s">
        <v>578</v>
      </c>
      <c r="H45" s="1" t="s">
        <v>579</v>
      </c>
      <c r="I45" s="1" t="s">
        <v>807</v>
      </c>
      <c r="J45" s="1" t="s">
        <v>581</v>
      </c>
      <c r="K45" s="1" t="s">
        <v>807</v>
      </c>
      <c r="L45" s="1" t="s">
        <v>807</v>
      </c>
      <c r="M45" s="1" t="s">
        <v>582</v>
      </c>
      <c r="N45" s="1" t="s">
        <v>582</v>
      </c>
      <c r="O45" s="1" t="s">
        <v>583</v>
      </c>
      <c r="P45" s="1" t="s">
        <v>584</v>
      </c>
      <c r="Q45" s="1" t="s">
        <v>585</v>
      </c>
      <c r="R45" s="1" t="s">
        <v>808</v>
      </c>
      <c r="S45" s="1" t="s">
        <v>587</v>
      </c>
      <c r="T45" s="1" t="s">
        <v>588</v>
      </c>
      <c r="U45" s="1" t="s">
        <v>589</v>
      </c>
      <c r="V45" s="1" t="s">
        <v>590</v>
      </c>
    </row>
    <row r="46" s="1" customFormat="1" spans="1:22">
      <c r="A46" s="3">
        <v>999223131488699</v>
      </c>
      <c r="B46" s="1" t="s">
        <v>803</v>
      </c>
      <c r="C46" s="1" t="s">
        <v>809</v>
      </c>
      <c r="D46" s="1" t="s">
        <v>810</v>
      </c>
      <c r="E46" s="1" t="s">
        <v>811</v>
      </c>
      <c r="F46" s="1" t="s">
        <v>574</v>
      </c>
      <c r="G46" s="1" t="s">
        <v>578</v>
      </c>
      <c r="H46" s="1" t="s">
        <v>579</v>
      </c>
      <c r="I46" s="1" t="s">
        <v>812</v>
      </c>
      <c r="J46" s="1" t="s">
        <v>581</v>
      </c>
      <c r="K46" s="1" t="s">
        <v>812</v>
      </c>
      <c r="L46" s="1" t="s">
        <v>812</v>
      </c>
      <c r="M46" s="1" t="s">
        <v>582</v>
      </c>
      <c r="N46" s="1" t="s">
        <v>582</v>
      </c>
      <c r="O46" s="1" t="s">
        <v>583</v>
      </c>
      <c r="P46" s="1" t="s">
        <v>584</v>
      </c>
      <c r="Q46" s="1" t="s">
        <v>585</v>
      </c>
      <c r="R46" s="1" t="s">
        <v>813</v>
      </c>
      <c r="S46" s="1" t="s">
        <v>587</v>
      </c>
      <c r="T46" s="1" t="s">
        <v>588</v>
      </c>
      <c r="U46" s="1" t="s">
        <v>589</v>
      </c>
      <c r="V46" s="1" t="s">
        <v>601</v>
      </c>
    </row>
    <row r="47" s="1" customFormat="1" spans="1:22">
      <c r="A47" s="3">
        <v>999223116203421</v>
      </c>
      <c r="B47" s="1" t="s">
        <v>814</v>
      </c>
      <c r="C47" s="1" t="s">
        <v>815</v>
      </c>
      <c r="D47" s="1" t="s">
        <v>816</v>
      </c>
      <c r="E47" s="1" t="s">
        <v>817</v>
      </c>
      <c r="F47" s="1" t="s">
        <v>652</v>
      </c>
      <c r="G47" s="1" t="s">
        <v>578</v>
      </c>
      <c r="H47" s="1" t="s">
        <v>579</v>
      </c>
      <c r="I47" s="1" t="s">
        <v>818</v>
      </c>
      <c r="J47" s="1" t="s">
        <v>581</v>
      </c>
      <c r="K47" s="1" t="s">
        <v>818</v>
      </c>
      <c r="L47" s="1" t="s">
        <v>818</v>
      </c>
      <c r="M47" s="1" t="s">
        <v>582</v>
      </c>
      <c r="N47" s="1" t="s">
        <v>582</v>
      </c>
      <c r="O47" s="1" t="s">
        <v>583</v>
      </c>
      <c r="P47" s="1" t="s">
        <v>584</v>
      </c>
      <c r="Q47" s="1" t="s">
        <v>585</v>
      </c>
      <c r="R47" s="1" t="s">
        <v>819</v>
      </c>
      <c r="S47" s="1" t="s">
        <v>587</v>
      </c>
      <c r="T47" s="1" t="s">
        <v>588</v>
      </c>
      <c r="U47" s="1" t="s">
        <v>589</v>
      </c>
      <c r="V47" s="1" t="s">
        <v>737</v>
      </c>
    </row>
    <row r="48" s="1" customFormat="1" spans="1:22">
      <c r="A48" s="3">
        <v>999223105524802</v>
      </c>
      <c r="B48" s="1" t="s">
        <v>820</v>
      </c>
      <c r="C48" s="1" t="s">
        <v>821</v>
      </c>
      <c r="D48" s="1" t="s">
        <v>822</v>
      </c>
      <c r="E48" s="1" t="s">
        <v>823</v>
      </c>
      <c r="F48" s="1" t="s">
        <v>574</v>
      </c>
      <c r="G48" s="1" t="s">
        <v>578</v>
      </c>
      <c r="H48" s="1" t="s">
        <v>579</v>
      </c>
      <c r="I48" s="1" t="s">
        <v>824</v>
      </c>
      <c r="J48" s="1" t="s">
        <v>581</v>
      </c>
      <c r="K48" s="1" t="s">
        <v>824</v>
      </c>
      <c r="L48" s="1" t="s">
        <v>824</v>
      </c>
      <c r="M48" s="1" t="s">
        <v>582</v>
      </c>
      <c r="N48" s="1" t="s">
        <v>582</v>
      </c>
      <c r="O48" s="1" t="s">
        <v>583</v>
      </c>
      <c r="P48" s="1" t="s">
        <v>584</v>
      </c>
      <c r="Q48" s="1" t="s">
        <v>585</v>
      </c>
      <c r="R48" s="1" t="s">
        <v>825</v>
      </c>
      <c r="S48" s="1" t="s">
        <v>587</v>
      </c>
      <c r="T48" s="1" t="s">
        <v>588</v>
      </c>
      <c r="U48" s="1" t="s">
        <v>589</v>
      </c>
      <c r="V48" s="1" t="s">
        <v>627</v>
      </c>
    </row>
    <row r="49" s="1" customFormat="1" spans="1:22">
      <c r="A49" s="3">
        <v>999223091080416</v>
      </c>
      <c r="B49" s="1" t="s">
        <v>820</v>
      </c>
      <c r="C49" s="1" t="s">
        <v>826</v>
      </c>
      <c r="D49" s="1" t="s">
        <v>827</v>
      </c>
      <c r="E49" s="1" t="s">
        <v>828</v>
      </c>
      <c r="F49" s="1" t="s">
        <v>628</v>
      </c>
      <c r="G49" s="1" t="s">
        <v>578</v>
      </c>
      <c r="H49" s="1" t="s">
        <v>579</v>
      </c>
      <c r="I49" s="1" t="s">
        <v>829</v>
      </c>
      <c r="J49" s="1" t="s">
        <v>581</v>
      </c>
      <c r="K49" s="1" t="s">
        <v>829</v>
      </c>
      <c r="L49" s="1" t="s">
        <v>829</v>
      </c>
      <c r="M49" s="1" t="s">
        <v>582</v>
      </c>
      <c r="N49" s="1" t="s">
        <v>582</v>
      </c>
      <c r="O49" s="1" t="s">
        <v>583</v>
      </c>
      <c r="P49" s="1" t="s">
        <v>584</v>
      </c>
      <c r="Q49" s="1" t="s">
        <v>585</v>
      </c>
      <c r="R49" s="1" t="s">
        <v>830</v>
      </c>
      <c r="S49" s="1" t="s">
        <v>587</v>
      </c>
      <c r="T49" s="1" t="s">
        <v>588</v>
      </c>
      <c r="U49" s="1" t="s">
        <v>589</v>
      </c>
      <c r="V49" s="1" t="s">
        <v>590</v>
      </c>
    </row>
    <row r="50" s="1" customFormat="1" spans="1:22">
      <c r="A50" s="3">
        <v>999223088074465</v>
      </c>
      <c r="B50" s="1" t="s">
        <v>831</v>
      </c>
      <c r="C50" s="1" t="s">
        <v>832</v>
      </c>
      <c r="D50" s="1" t="s">
        <v>833</v>
      </c>
      <c r="E50" s="1" t="s">
        <v>834</v>
      </c>
      <c r="F50" s="1" t="s">
        <v>628</v>
      </c>
      <c r="G50" s="1" t="s">
        <v>578</v>
      </c>
      <c r="H50" s="1" t="s">
        <v>579</v>
      </c>
      <c r="I50" s="1" t="s">
        <v>835</v>
      </c>
      <c r="J50" s="1" t="s">
        <v>581</v>
      </c>
      <c r="K50" s="1" t="s">
        <v>835</v>
      </c>
      <c r="L50" s="1" t="s">
        <v>835</v>
      </c>
      <c r="M50" s="1" t="s">
        <v>582</v>
      </c>
      <c r="N50" s="1" t="s">
        <v>582</v>
      </c>
      <c r="O50" s="1" t="s">
        <v>583</v>
      </c>
      <c r="P50" s="1" t="s">
        <v>584</v>
      </c>
      <c r="Q50" s="1" t="s">
        <v>585</v>
      </c>
      <c r="R50" s="1" t="s">
        <v>836</v>
      </c>
      <c r="S50" s="1" t="s">
        <v>587</v>
      </c>
      <c r="T50" s="1" t="s">
        <v>588</v>
      </c>
      <c r="U50" s="1" t="s">
        <v>589</v>
      </c>
      <c r="V50" s="1" t="s">
        <v>590</v>
      </c>
    </row>
    <row r="51" s="1" customFormat="1" spans="1:22">
      <c r="A51" s="3">
        <v>999223087778130</v>
      </c>
      <c r="B51" s="1" t="s">
        <v>831</v>
      </c>
      <c r="C51" s="1" t="s">
        <v>837</v>
      </c>
      <c r="D51" s="1" t="s">
        <v>613</v>
      </c>
      <c r="E51" s="1" t="s">
        <v>838</v>
      </c>
      <c r="F51" s="1" t="s">
        <v>702</v>
      </c>
      <c r="G51" s="1" t="s">
        <v>578</v>
      </c>
      <c r="H51" s="1" t="s">
        <v>579</v>
      </c>
      <c r="I51" s="1" t="s">
        <v>839</v>
      </c>
      <c r="J51" s="1" t="s">
        <v>581</v>
      </c>
      <c r="K51" s="1" t="s">
        <v>839</v>
      </c>
      <c r="L51" s="1" t="s">
        <v>839</v>
      </c>
      <c r="M51" s="1" t="s">
        <v>582</v>
      </c>
      <c r="N51" s="1" t="s">
        <v>582</v>
      </c>
      <c r="O51" s="1" t="s">
        <v>583</v>
      </c>
      <c r="P51" s="1" t="s">
        <v>584</v>
      </c>
      <c r="Q51" s="1" t="s">
        <v>585</v>
      </c>
      <c r="R51" s="1" t="s">
        <v>840</v>
      </c>
      <c r="S51" s="1" t="s">
        <v>587</v>
      </c>
      <c r="T51" s="1" t="s">
        <v>588</v>
      </c>
      <c r="U51" s="1" t="s">
        <v>589</v>
      </c>
      <c r="V51" s="1" t="s">
        <v>590</v>
      </c>
    </row>
    <row r="52" s="1" customFormat="1" spans="1:22">
      <c r="A52" s="3">
        <v>999223073669583</v>
      </c>
      <c r="B52" s="1" t="s">
        <v>841</v>
      </c>
      <c r="C52" s="1" t="s">
        <v>842</v>
      </c>
      <c r="D52" s="1" t="s">
        <v>833</v>
      </c>
      <c r="E52" s="1" t="s">
        <v>843</v>
      </c>
      <c r="F52" s="1" t="s">
        <v>628</v>
      </c>
      <c r="G52" s="1" t="s">
        <v>578</v>
      </c>
      <c r="H52" s="1" t="s">
        <v>579</v>
      </c>
      <c r="I52" s="1" t="s">
        <v>835</v>
      </c>
      <c r="J52" s="1" t="s">
        <v>581</v>
      </c>
      <c r="K52" s="1" t="s">
        <v>835</v>
      </c>
      <c r="L52" s="1" t="s">
        <v>835</v>
      </c>
      <c r="M52" s="1" t="s">
        <v>582</v>
      </c>
      <c r="N52" s="1" t="s">
        <v>582</v>
      </c>
      <c r="O52" s="1" t="s">
        <v>583</v>
      </c>
      <c r="P52" s="1" t="s">
        <v>584</v>
      </c>
      <c r="Q52" s="1" t="s">
        <v>585</v>
      </c>
      <c r="R52" s="1" t="s">
        <v>844</v>
      </c>
      <c r="S52" s="1" t="s">
        <v>587</v>
      </c>
      <c r="T52" s="1" t="s">
        <v>588</v>
      </c>
      <c r="U52" s="1" t="s">
        <v>589</v>
      </c>
      <c r="V52" s="1" t="s">
        <v>590</v>
      </c>
    </row>
    <row r="53" s="1" customFormat="1" spans="1:22">
      <c r="A53" s="3">
        <v>999223066589453</v>
      </c>
      <c r="B53" s="1" t="s">
        <v>841</v>
      </c>
      <c r="C53" s="1" t="s">
        <v>845</v>
      </c>
      <c r="D53" s="1" t="s">
        <v>754</v>
      </c>
      <c r="E53" s="1" t="s">
        <v>846</v>
      </c>
      <c r="F53" s="1" t="s">
        <v>652</v>
      </c>
      <c r="G53" s="1" t="s">
        <v>578</v>
      </c>
      <c r="H53" s="1" t="s">
        <v>579</v>
      </c>
      <c r="I53" s="1" t="s">
        <v>847</v>
      </c>
      <c r="J53" s="1" t="s">
        <v>581</v>
      </c>
      <c r="K53" s="1" t="s">
        <v>847</v>
      </c>
      <c r="L53" s="1" t="s">
        <v>847</v>
      </c>
      <c r="M53" s="1" t="s">
        <v>582</v>
      </c>
      <c r="N53" s="1" t="s">
        <v>582</v>
      </c>
      <c r="O53" s="1" t="s">
        <v>583</v>
      </c>
      <c r="P53" s="1" t="s">
        <v>584</v>
      </c>
      <c r="Q53" s="1" t="s">
        <v>585</v>
      </c>
      <c r="R53" s="1" t="s">
        <v>848</v>
      </c>
      <c r="S53" s="1" t="s">
        <v>587</v>
      </c>
      <c r="T53" s="1" t="s">
        <v>588</v>
      </c>
      <c r="U53" s="1" t="s">
        <v>589</v>
      </c>
      <c r="V53" s="1" t="s">
        <v>590</v>
      </c>
    </row>
    <row r="54" s="1" customFormat="1" spans="1:22">
      <c r="A54" s="3">
        <v>999223065650209</v>
      </c>
      <c r="B54" s="1" t="s">
        <v>841</v>
      </c>
      <c r="C54" s="1" t="s">
        <v>849</v>
      </c>
      <c r="D54" s="1" t="s">
        <v>850</v>
      </c>
      <c r="E54" s="1" t="s">
        <v>851</v>
      </c>
      <c r="F54" s="1" t="s">
        <v>574</v>
      </c>
      <c r="G54" s="1" t="s">
        <v>578</v>
      </c>
      <c r="H54" s="1" t="s">
        <v>579</v>
      </c>
      <c r="I54" s="1" t="s">
        <v>852</v>
      </c>
      <c r="J54" s="1" t="s">
        <v>581</v>
      </c>
      <c r="K54" s="1" t="s">
        <v>852</v>
      </c>
      <c r="L54" s="1" t="s">
        <v>852</v>
      </c>
      <c r="M54" s="1" t="s">
        <v>582</v>
      </c>
      <c r="N54" s="1" t="s">
        <v>582</v>
      </c>
      <c r="O54" s="1" t="s">
        <v>583</v>
      </c>
      <c r="P54" s="1" t="s">
        <v>584</v>
      </c>
      <c r="Q54" s="1" t="s">
        <v>585</v>
      </c>
      <c r="R54" s="1" t="s">
        <v>853</v>
      </c>
      <c r="S54" s="1" t="s">
        <v>587</v>
      </c>
      <c r="T54" s="1" t="s">
        <v>588</v>
      </c>
      <c r="U54" s="1" t="s">
        <v>589</v>
      </c>
      <c r="V54" s="1" t="s">
        <v>718</v>
      </c>
    </row>
    <row r="55" s="1" customFormat="1" spans="1:22">
      <c r="A55" s="3">
        <v>999223062616774</v>
      </c>
      <c r="B55" s="1" t="s">
        <v>841</v>
      </c>
      <c r="C55" s="1" t="s">
        <v>854</v>
      </c>
      <c r="D55" s="1" t="s">
        <v>783</v>
      </c>
      <c r="E55" s="1" t="s">
        <v>855</v>
      </c>
      <c r="F55" s="1" t="s">
        <v>628</v>
      </c>
      <c r="G55" s="1" t="s">
        <v>578</v>
      </c>
      <c r="H55" s="1" t="s">
        <v>579</v>
      </c>
      <c r="I55" s="1" t="s">
        <v>856</v>
      </c>
      <c r="J55" s="1" t="s">
        <v>581</v>
      </c>
      <c r="K55" s="1" t="s">
        <v>856</v>
      </c>
      <c r="L55" s="1" t="s">
        <v>856</v>
      </c>
      <c r="M55" s="1" t="s">
        <v>582</v>
      </c>
      <c r="N55" s="1" t="s">
        <v>582</v>
      </c>
      <c r="O55" s="1" t="s">
        <v>583</v>
      </c>
      <c r="P55" s="1" t="s">
        <v>584</v>
      </c>
      <c r="Q55" s="1" t="s">
        <v>585</v>
      </c>
      <c r="R55" s="1" t="s">
        <v>857</v>
      </c>
      <c r="S55" s="1" t="s">
        <v>587</v>
      </c>
      <c r="T55" s="1" t="s">
        <v>588</v>
      </c>
      <c r="U55" s="1" t="s">
        <v>589</v>
      </c>
      <c r="V55" s="1" t="s">
        <v>601</v>
      </c>
    </row>
    <row r="56" s="1" customFormat="1" spans="1:22">
      <c r="A56" s="3">
        <v>999223056823592</v>
      </c>
      <c r="B56" s="1" t="s">
        <v>858</v>
      </c>
      <c r="C56" s="1" t="s">
        <v>859</v>
      </c>
      <c r="D56" s="1" t="s">
        <v>860</v>
      </c>
      <c r="E56" s="1" t="s">
        <v>861</v>
      </c>
      <c r="F56" s="1" t="s">
        <v>652</v>
      </c>
      <c r="G56" s="1" t="s">
        <v>578</v>
      </c>
      <c r="H56" s="1" t="s">
        <v>579</v>
      </c>
      <c r="I56" s="1" t="s">
        <v>862</v>
      </c>
      <c r="J56" s="1" t="s">
        <v>581</v>
      </c>
      <c r="K56" s="1" t="s">
        <v>862</v>
      </c>
      <c r="L56" s="1" t="s">
        <v>862</v>
      </c>
      <c r="M56" s="1" t="s">
        <v>582</v>
      </c>
      <c r="N56" s="1" t="s">
        <v>582</v>
      </c>
      <c r="O56" s="1" t="s">
        <v>583</v>
      </c>
      <c r="P56" s="1" t="s">
        <v>584</v>
      </c>
      <c r="Q56" s="1" t="s">
        <v>585</v>
      </c>
      <c r="R56" s="1" t="s">
        <v>863</v>
      </c>
      <c r="S56" s="1" t="s">
        <v>587</v>
      </c>
      <c r="T56" s="1" t="s">
        <v>588</v>
      </c>
      <c r="U56" s="1" t="s">
        <v>589</v>
      </c>
      <c r="V56" s="1" t="s">
        <v>590</v>
      </c>
    </row>
    <row r="57" s="1" customFormat="1" spans="1:22">
      <c r="A57" s="3">
        <v>999223050443227</v>
      </c>
      <c r="B57" s="1" t="s">
        <v>858</v>
      </c>
      <c r="C57" s="1" t="s">
        <v>864</v>
      </c>
      <c r="D57" s="1" t="s">
        <v>754</v>
      </c>
      <c r="E57" s="1" t="s">
        <v>865</v>
      </c>
      <c r="F57" s="1" t="s">
        <v>687</v>
      </c>
      <c r="G57" s="1" t="s">
        <v>578</v>
      </c>
      <c r="H57" s="1" t="s">
        <v>579</v>
      </c>
      <c r="I57" s="1" t="s">
        <v>866</v>
      </c>
      <c r="J57" s="1" t="s">
        <v>581</v>
      </c>
      <c r="K57" s="1" t="s">
        <v>866</v>
      </c>
      <c r="L57" s="1" t="s">
        <v>866</v>
      </c>
      <c r="M57" s="1" t="s">
        <v>582</v>
      </c>
      <c r="N57" s="1" t="s">
        <v>582</v>
      </c>
      <c r="O57" s="1" t="s">
        <v>583</v>
      </c>
      <c r="P57" s="1" t="s">
        <v>584</v>
      </c>
      <c r="Q57" s="1" t="s">
        <v>585</v>
      </c>
      <c r="R57" s="1" t="s">
        <v>867</v>
      </c>
      <c r="S57" s="1" t="s">
        <v>587</v>
      </c>
      <c r="T57" s="1" t="s">
        <v>588</v>
      </c>
      <c r="U57" s="1" t="s">
        <v>589</v>
      </c>
      <c r="V57" s="1" t="s">
        <v>590</v>
      </c>
    </row>
    <row r="58" s="1" customFormat="1" spans="1:22">
      <c r="A58" s="3">
        <v>999223048996205</v>
      </c>
      <c r="B58" s="1" t="s">
        <v>858</v>
      </c>
      <c r="C58" s="1" t="s">
        <v>868</v>
      </c>
      <c r="D58" s="1" t="s">
        <v>869</v>
      </c>
      <c r="E58" s="1" t="s">
        <v>870</v>
      </c>
      <c r="F58" s="1" t="s">
        <v>628</v>
      </c>
      <c r="G58" s="1" t="s">
        <v>578</v>
      </c>
      <c r="H58" s="1" t="s">
        <v>579</v>
      </c>
      <c r="I58" s="1" t="s">
        <v>871</v>
      </c>
      <c r="J58" s="1" t="s">
        <v>581</v>
      </c>
      <c r="K58" s="1" t="s">
        <v>871</v>
      </c>
      <c r="L58" s="1" t="s">
        <v>871</v>
      </c>
      <c r="M58" s="1" t="s">
        <v>582</v>
      </c>
      <c r="N58" s="1" t="s">
        <v>582</v>
      </c>
      <c r="O58" s="1" t="s">
        <v>583</v>
      </c>
      <c r="P58" s="1" t="s">
        <v>584</v>
      </c>
      <c r="Q58" s="1" t="s">
        <v>585</v>
      </c>
      <c r="R58" s="1" t="s">
        <v>872</v>
      </c>
      <c r="S58" s="1" t="s">
        <v>587</v>
      </c>
      <c r="T58" s="1" t="s">
        <v>588</v>
      </c>
      <c r="U58" s="1" t="s">
        <v>589</v>
      </c>
      <c r="V58" s="1" t="s">
        <v>627</v>
      </c>
    </row>
    <row r="59" s="1" customFormat="1" spans="1:22">
      <c r="A59" s="3">
        <v>999223048871342</v>
      </c>
      <c r="B59" s="1" t="s">
        <v>858</v>
      </c>
      <c r="C59" s="1" t="s">
        <v>873</v>
      </c>
      <c r="D59" s="1" t="s">
        <v>754</v>
      </c>
      <c r="E59" s="1" t="s">
        <v>874</v>
      </c>
      <c r="F59" s="1" t="s">
        <v>781</v>
      </c>
      <c r="G59" s="1" t="s">
        <v>578</v>
      </c>
      <c r="H59" s="1" t="s">
        <v>579</v>
      </c>
      <c r="I59" s="1" t="s">
        <v>875</v>
      </c>
      <c r="J59" s="1" t="s">
        <v>581</v>
      </c>
      <c r="K59" s="1" t="s">
        <v>875</v>
      </c>
      <c r="L59" s="1" t="s">
        <v>875</v>
      </c>
      <c r="M59" s="1" t="s">
        <v>582</v>
      </c>
      <c r="N59" s="1" t="s">
        <v>582</v>
      </c>
      <c r="O59" s="1" t="s">
        <v>583</v>
      </c>
      <c r="P59" s="1" t="s">
        <v>584</v>
      </c>
      <c r="Q59" s="1" t="s">
        <v>585</v>
      </c>
      <c r="R59" s="1" t="s">
        <v>876</v>
      </c>
      <c r="S59" s="1" t="s">
        <v>587</v>
      </c>
      <c r="T59" s="1" t="s">
        <v>588</v>
      </c>
      <c r="U59" s="1" t="s">
        <v>589</v>
      </c>
      <c r="V59" s="1" t="s">
        <v>590</v>
      </c>
    </row>
    <row r="60" s="1" customFormat="1" spans="1:22">
      <c r="A60" s="3">
        <v>999223039569289</v>
      </c>
      <c r="B60" s="1" t="s">
        <v>877</v>
      </c>
      <c r="C60" s="1" t="s">
        <v>878</v>
      </c>
      <c r="D60" s="1" t="s">
        <v>879</v>
      </c>
      <c r="E60" s="1" t="s">
        <v>880</v>
      </c>
      <c r="F60" s="1" t="s">
        <v>652</v>
      </c>
      <c r="G60" s="1" t="s">
        <v>578</v>
      </c>
      <c r="H60" s="1" t="s">
        <v>579</v>
      </c>
      <c r="I60" s="1" t="s">
        <v>881</v>
      </c>
      <c r="J60" s="1" t="s">
        <v>581</v>
      </c>
      <c r="K60" s="1" t="s">
        <v>881</v>
      </c>
      <c r="L60" s="1" t="s">
        <v>881</v>
      </c>
      <c r="M60" s="1" t="s">
        <v>582</v>
      </c>
      <c r="N60" s="1" t="s">
        <v>582</v>
      </c>
      <c r="O60" s="1" t="s">
        <v>583</v>
      </c>
      <c r="P60" s="1" t="s">
        <v>584</v>
      </c>
      <c r="Q60" s="1" t="s">
        <v>585</v>
      </c>
      <c r="R60" s="1" t="s">
        <v>882</v>
      </c>
      <c r="S60" s="1" t="s">
        <v>587</v>
      </c>
      <c r="T60" s="1" t="s">
        <v>588</v>
      </c>
      <c r="U60" s="1" t="s">
        <v>589</v>
      </c>
      <c r="V60" s="1" t="s">
        <v>737</v>
      </c>
    </row>
    <row r="61" s="1" customFormat="1" spans="1:22">
      <c r="A61" s="3">
        <v>999223005021471</v>
      </c>
      <c r="B61" s="1" t="s">
        <v>883</v>
      </c>
      <c r="C61" s="1" t="s">
        <v>884</v>
      </c>
      <c r="D61" s="1" t="s">
        <v>885</v>
      </c>
      <c r="E61" s="1" t="s">
        <v>886</v>
      </c>
      <c r="F61" s="1" t="s">
        <v>687</v>
      </c>
      <c r="G61" s="1" t="s">
        <v>578</v>
      </c>
      <c r="H61" s="1" t="s">
        <v>579</v>
      </c>
      <c r="I61" s="1" t="s">
        <v>887</v>
      </c>
      <c r="J61" s="1" t="s">
        <v>581</v>
      </c>
      <c r="K61" s="1" t="s">
        <v>887</v>
      </c>
      <c r="L61" s="1" t="s">
        <v>887</v>
      </c>
      <c r="M61" s="1" t="s">
        <v>582</v>
      </c>
      <c r="N61" s="1" t="s">
        <v>582</v>
      </c>
      <c r="O61" s="1" t="s">
        <v>583</v>
      </c>
      <c r="P61" s="1" t="s">
        <v>584</v>
      </c>
      <c r="Q61" s="1" t="s">
        <v>585</v>
      </c>
      <c r="R61" s="1" t="s">
        <v>888</v>
      </c>
      <c r="S61" s="1" t="s">
        <v>587</v>
      </c>
      <c r="T61" s="1" t="s">
        <v>588</v>
      </c>
      <c r="U61" s="1" t="s">
        <v>589</v>
      </c>
      <c r="V61" s="1" t="s">
        <v>590</v>
      </c>
    </row>
    <row r="62" s="1" customFormat="1" spans="1:22">
      <c r="A62" s="3">
        <v>999223001474844</v>
      </c>
      <c r="B62" s="1" t="s">
        <v>889</v>
      </c>
      <c r="C62" s="1" t="s">
        <v>890</v>
      </c>
      <c r="D62" s="1" t="s">
        <v>749</v>
      </c>
      <c r="E62" s="1" t="s">
        <v>891</v>
      </c>
      <c r="F62" s="1" t="s">
        <v>574</v>
      </c>
      <c r="G62" s="1" t="s">
        <v>578</v>
      </c>
      <c r="H62" s="1" t="s">
        <v>579</v>
      </c>
      <c r="I62" s="1" t="s">
        <v>751</v>
      </c>
      <c r="J62" s="1" t="s">
        <v>581</v>
      </c>
      <c r="K62" s="1" t="s">
        <v>751</v>
      </c>
      <c r="L62" s="1" t="s">
        <v>751</v>
      </c>
      <c r="M62" s="1" t="s">
        <v>582</v>
      </c>
      <c r="N62" s="1" t="s">
        <v>582</v>
      </c>
      <c r="O62" s="1" t="s">
        <v>583</v>
      </c>
      <c r="P62" s="1" t="s">
        <v>584</v>
      </c>
      <c r="Q62" s="1" t="s">
        <v>585</v>
      </c>
      <c r="R62" s="1" t="s">
        <v>892</v>
      </c>
      <c r="S62" s="1" t="s">
        <v>587</v>
      </c>
      <c r="T62" s="1" t="s">
        <v>588</v>
      </c>
      <c r="U62" s="1" t="s">
        <v>589</v>
      </c>
      <c r="V62" s="1" t="s">
        <v>590</v>
      </c>
    </row>
    <row r="63" s="1" customFormat="1" spans="1:22">
      <c r="A63" s="3">
        <v>999222994737371</v>
      </c>
      <c r="B63" s="1" t="s">
        <v>889</v>
      </c>
      <c r="C63" s="1" t="s">
        <v>893</v>
      </c>
      <c r="D63" s="1" t="s">
        <v>894</v>
      </c>
      <c r="E63" s="1" t="s">
        <v>895</v>
      </c>
      <c r="F63" s="1" t="s">
        <v>652</v>
      </c>
      <c r="G63" s="1" t="s">
        <v>578</v>
      </c>
      <c r="H63" s="1" t="s">
        <v>579</v>
      </c>
      <c r="I63" s="1" t="s">
        <v>896</v>
      </c>
      <c r="J63" s="1" t="s">
        <v>581</v>
      </c>
      <c r="K63" s="1" t="s">
        <v>896</v>
      </c>
      <c r="L63" s="1" t="s">
        <v>896</v>
      </c>
      <c r="M63" s="1" t="s">
        <v>582</v>
      </c>
      <c r="N63" s="1" t="s">
        <v>582</v>
      </c>
      <c r="O63" s="1" t="s">
        <v>583</v>
      </c>
      <c r="P63" s="1" t="s">
        <v>584</v>
      </c>
      <c r="Q63" s="1" t="s">
        <v>585</v>
      </c>
      <c r="R63" s="1" t="s">
        <v>897</v>
      </c>
      <c r="S63" s="1" t="s">
        <v>587</v>
      </c>
      <c r="T63" s="1" t="s">
        <v>588</v>
      </c>
      <c r="U63" s="1" t="s">
        <v>589</v>
      </c>
      <c r="V63" s="1" t="s">
        <v>590</v>
      </c>
    </row>
    <row r="64" s="1" customFormat="1" spans="1:22">
      <c r="A64" s="3">
        <v>999222992811690</v>
      </c>
      <c r="B64" s="1" t="s">
        <v>889</v>
      </c>
      <c r="C64" s="1" t="s">
        <v>898</v>
      </c>
      <c r="D64" s="1" t="s">
        <v>899</v>
      </c>
      <c r="E64" s="1" t="s">
        <v>900</v>
      </c>
      <c r="F64" s="1" t="s">
        <v>652</v>
      </c>
      <c r="G64" s="1" t="s">
        <v>578</v>
      </c>
      <c r="H64" s="1" t="s">
        <v>579</v>
      </c>
      <c r="I64" s="1" t="s">
        <v>901</v>
      </c>
      <c r="J64" s="1" t="s">
        <v>581</v>
      </c>
      <c r="K64" s="1" t="s">
        <v>901</v>
      </c>
      <c r="L64" s="1" t="s">
        <v>901</v>
      </c>
      <c r="M64" s="1" t="s">
        <v>582</v>
      </c>
      <c r="N64" s="1" t="s">
        <v>582</v>
      </c>
      <c r="O64" s="1" t="s">
        <v>583</v>
      </c>
      <c r="P64" s="1" t="s">
        <v>584</v>
      </c>
      <c r="Q64" s="1" t="s">
        <v>585</v>
      </c>
      <c r="R64" s="1" t="s">
        <v>902</v>
      </c>
      <c r="S64" s="1" t="s">
        <v>587</v>
      </c>
      <c r="T64" s="1" t="s">
        <v>588</v>
      </c>
      <c r="U64" s="1" t="s">
        <v>589</v>
      </c>
      <c r="V64" s="1" t="s">
        <v>590</v>
      </c>
    </row>
    <row r="65" s="1" customFormat="1" spans="1:22">
      <c r="A65" s="3">
        <v>999222984797116</v>
      </c>
      <c r="B65" s="1" t="s">
        <v>903</v>
      </c>
      <c r="C65" s="1" t="s">
        <v>904</v>
      </c>
      <c r="D65" s="1" t="s">
        <v>905</v>
      </c>
      <c r="E65" s="1" t="s">
        <v>906</v>
      </c>
      <c r="F65" s="1" t="s">
        <v>702</v>
      </c>
      <c r="G65" s="1" t="s">
        <v>578</v>
      </c>
      <c r="H65" s="1" t="s">
        <v>579</v>
      </c>
      <c r="I65" s="1" t="s">
        <v>907</v>
      </c>
      <c r="J65" s="1" t="s">
        <v>581</v>
      </c>
      <c r="K65" s="1" t="s">
        <v>907</v>
      </c>
      <c r="L65" s="1" t="s">
        <v>907</v>
      </c>
      <c r="M65" s="1" t="s">
        <v>582</v>
      </c>
      <c r="N65" s="1" t="s">
        <v>582</v>
      </c>
      <c r="O65" s="1" t="s">
        <v>583</v>
      </c>
      <c r="P65" s="1" t="s">
        <v>584</v>
      </c>
      <c r="Q65" s="1" t="s">
        <v>585</v>
      </c>
      <c r="R65" s="1" t="s">
        <v>908</v>
      </c>
      <c r="S65" s="1" t="s">
        <v>587</v>
      </c>
      <c r="T65" s="1" t="s">
        <v>588</v>
      </c>
      <c r="U65" s="1" t="s">
        <v>589</v>
      </c>
      <c r="V65" s="1" t="s">
        <v>590</v>
      </c>
    </row>
    <row r="66" s="1" customFormat="1" spans="1:22">
      <c r="A66" s="3">
        <v>999222984726451</v>
      </c>
      <c r="B66" s="1" t="s">
        <v>903</v>
      </c>
      <c r="C66" s="1" t="s">
        <v>909</v>
      </c>
      <c r="D66" s="1" t="s">
        <v>905</v>
      </c>
      <c r="E66" s="1" t="s">
        <v>910</v>
      </c>
      <c r="F66" s="1" t="s">
        <v>702</v>
      </c>
      <c r="G66" s="1" t="s">
        <v>578</v>
      </c>
      <c r="H66" s="1" t="s">
        <v>579</v>
      </c>
      <c r="I66" s="1" t="s">
        <v>907</v>
      </c>
      <c r="J66" s="1" t="s">
        <v>581</v>
      </c>
      <c r="K66" s="1" t="s">
        <v>907</v>
      </c>
      <c r="L66" s="1" t="s">
        <v>907</v>
      </c>
      <c r="M66" s="1" t="s">
        <v>582</v>
      </c>
      <c r="N66" s="1" t="s">
        <v>582</v>
      </c>
      <c r="O66" s="1" t="s">
        <v>583</v>
      </c>
      <c r="P66" s="1" t="s">
        <v>584</v>
      </c>
      <c r="Q66" s="1" t="s">
        <v>585</v>
      </c>
      <c r="R66" s="1" t="s">
        <v>911</v>
      </c>
      <c r="S66" s="1" t="s">
        <v>587</v>
      </c>
      <c r="T66" s="1" t="s">
        <v>588</v>
      </c>
      <c r="U66" s="1" t="s">
        <v>589</v>
      </c>
      <c r="V66" s="1" t="s">
        <v>590</v>
      </c>
    </row>
    <row r="67" s="1" customFormat="1" spans="1:22">
      <c r="A67" s="3">
        <v>999222975286898</v>
      </c>
      <c r="B67" s="1" t="s">
        <v>912</v>
      </c>
      <c r="C67" s="1" t="s">
        <v>913</v>
      </c>
      <c r="D67" s="1" t="s">
        <v>914</v>
      </c>
      <c r="E67" s="1" t="s">
        <v>915</v>
      </c>
      <c r="F67" s="1" t="s">
        <v>687</v>
      </c>
      <c r="G67" s="1" t="s">
        <v>578</v>
      </c>
      <c r="H67" s="1" t="s">
        <v>579</v>
      </c>
      <c r="I67" s="1" t="s">
        <v>916</v>
      </c>
      <c r="J67" s="1" t="s">
        <v>581</v>
      </c>
      <c r="K67" s="1" t="s">
        <v>916</v>
      </c>
      <c r="L67" s="1" t="s">
        <v>916</v>
      </c>
      <c r="M67" s="1" t="s">
        <v>582</v>
      </c>
      <c r="N67" s="1" t="s">
        <v>582</v>
      </c>
      <c r="O67" s="1" t="s">
        <v>583</v>
      </c>
      <c r="P67" s="1" t="s">
        <v>584</v>
      </c>
      <c r="Q67" s="1" t="s">
        <v>585</v>
      </c>
      <c r="R67" s="1" t="s">
        <v>917</v>
      </c>
      <c r="S67" s="1" t="s">
        <v>587</v>
      </c>
      <c r="T67" s="1" t="s">
        <v>588</v>
      </c>
      <c r="U67" s="1" t="s">
        <v>589</v>
      </c>
      <c r="V67" s="1" t="s">
        <v>590</v>
      </c>
    </row>
    <row r="68" s="1" customFormat="1" spans="1:22">
      <c r="A68" s="3">
        <v>999222948317070</v>
      </c>
      <c r="B68" s="1" t="s">
        <v>918</v>
      </c>
      <c r="C68" s="1" t="s">
        <v>919</v>
      </c>
      <c r="D68" s="1" t="s">
        <v>920</v>
      </c>
      <c r="E68" s="1" t="s">
        <v>921</v>
      </c>
      <c r="F68" s="1" t="s">
        <v>652</v>
      </c>
      <c r="G68" s="1" t="s">
        <v>578</v>
      </c>
      <c r="H68" s="1" t="s">
        <v>579</v>
      </c>
      <c r="I68" s="1" t="s">
        <v>922</v>
      </c>
      <c r="J68" s="1" t="s">
        <v>581</v>
      </c>
      <c r="K68" s="1" t="s">
        <v>922</v>
      </c>
      <c r="L68" s="1" t="s">
        <v>922</v>
      </c>
      <c r="M68" s="1" t="s">
        <v>582</v>
      </c>
      <c r="N68" s="1" t="s">
        <v>582</v>
      </c>
      <c r="O68" s="1" t="s">
        <v>583</v>
      </c>
      <c r="P68" s="1" t="s">
        <v>584</v>
      </c>
      <c r="Q68" s="1" t="s">
        <v>585</v>
      </c>
      <c r="R68" s="1" t="s">
        <v>923</v>
      </c>
      <c r="S68" s="1" t="s">
        <v>587</v>
      </c>
      <c r="T68" s="1" t="s">
        <v>588</v>
      </c>
      <c r="U68" s="1" t="s">
        <v>589</v>
      </c>
      <c r="V68" s="1" t="s">
        <v>627</v>
      </c>
    </row>
    <row r="69" s="1" customFormat="1" spans="1:22">
      <c r="A69" s="3">
        <v>999222946418881</v>
      </c>
      <c r="B69" s="1" t="s">
        <v>924</v>
      </c>
      <c r="C69" s="1" t="s">
        <v>925</v>
      </c>
      <c r="D69" s="1" t="s">
        <v>926</v>
      </c>
      <c r="E69" s="1" t="s">
        <v>927</v>
      </c>
      <c r="F69" s="1" t="s">
        <v>702</v>
      </c>
      <c r="G69" s="1" t="s">
        <v>578</v>
      </c>
      <c r="H69" s="1" t="s">
        <v>579</v>
      </c>
      <c r="I69" s="1" t="s">
        <v>928</v>
      </c>
      <c r="J69" s="1" t="s">
        <v>581</v>
      </c>
      <c r="K69" s="1" t="s">
        <v>928</v>
      </c>
      <c r="L69" s="1" t="s">
        <v>928</v>
      </c>
      <c r="M69" s="1" t="s">
        <v>582</v>
      </c>
      <c r="N69" s="1" t="s">
        <v>582</v>
      </c>
      <c r="O69" s="1" t="s">
        <v>583</v>
      </c>
      <c r="P69" s="1" t="s">
        <v>584</v>
      </c>
      <c r="Q69" s="1" t="s">
        <v>585</v>
      </c>
      <c r="R69" s="1" t="s">
        <v>929</v>
      </c>
      <c r="S69" s="1" t="s">
        <v>587</v>
      </c>
      <c r="T69" s="1" t="s">
        <v>588</v>
      </c>
      <c r="U69" s="1" t="s">
        <v>589</v>
      </c>
      <c r="V69" s="1" t="s">
        <v>590</v>
      </c>
    </row>
    <row r="70" s="1" customFormat="1" spans="1:22">
      <c r="A70" s="3">
        <v>999222923800822</v>
      </c>
      <c r="B70" s="1" t="s">
        <v>930</v>
      </c>
      <c r="C70" s="1" t="s">
        <v>931</v>
      </c>
      <c r="D70" s="1" t="s">
        <v>932</v>
      </c>
      <c r="E70" s="1" t="s">
        <v>933</v>
      </c>
      <c r="F70" s="1" t="s">
        <v>628</v>
      </c>
      <c r="G70" s="1" t="s">
        <v>578</v>
      </c>
      <c r="H70" s="1" t="s">
        <v>579</v>
      </c>
      <c r="I70" s="1" t="s">
        <v>934</v>
      </c>
      <c r="J70" s="1" t="s">
        <v>581</v>
      </c>
      <c r="K70" s="1" t="s">
        <v>934</v>
      </c>
      <c r="L70" s="1" t="s">
        <v>934</v>
      </c>
      <c r="M70" s="1" t="s">
        <v>582</v>
      </c>
      <c r="N70" s="1" t="s">
        <v>582</v>
      </c>
      <c r="O70" s="1" t="s">
        <v>583</v>
      </c>
      <c r="P70" s="1" t="s">
        <v>584</v>
      </c>
      <c r="Q70" s="1" t="s">
        <v>585</v>
      </c>
      <c r="R70" s="1" t="s">
        <v>935</v>
      </c>
      <c r="S70" s="1" t="s">
        <v>587</v>
      </c>
      <c r="T70" s="1" t="s">
        <v>588</v>
      </c>
      <c r="U70" s="1" t="s">
        <v>589</v>
      </c>
      <c r="V70" s="1" t="s">
        <v>590</v>
      </c>
    </row>
    <row r="71" s="1" customFormat="1" spans="1:22">
      <c r="A71" s="3">
        <v>999222920955025</v>
      </c>
      <c r="B71" s="1" t="s">
        <v>936</v>
      </c>
      <c r="C71" s="1" t="s">
        <v>937</v>
      </c>
      <c r="D71" s="1" t="s">
        <v>618</v>
      </c>
      <c r="E71" s="1" t="s">
        <v>938</v>
      </c>
      <c r="F71" s="1" t="s">
        <v>574</v>
      </c>
      <c r="G71" s="1" t="s">
        <v>578</v>
      </c>
      <c r="H71" s="1" t="s">
        <v>579</v>
      </c>
      <c r="I71" s="1" t="s">
        <v>939</v>
      </c>
      <c r="J71" s="1" t="s">
        <v>581</v>
      </c>
      <c r="K71" s="1" t="s">
        <v>939</v>
      </c>
      <c r="L71" s="1" t="s">
        <v>939</v>
      </c>
      <c r="M71" s="1" t="s">
        <v>582</v>
      </c>
      <c r="N71" s="1" t="s">
        <v>582</v>
      </c>
      <c r="O71" s="1" t="s">
        <v>583</v>
      </c>
      <c r="P71" s="1" t="s">
        <v>584</v>
      </c>
      <c r="Q71" s="1" t="s">
        <v>585</v>
      </c>
      <c r="R71" s="1" t="s">
        <v>940</v>
      </c>
      <c r="S71" s="1" t="s">
        <v>587</v>
      </c>
      <c r="T71" s="1" t="s">
        <v>588</v>
      </c>
      <c r="U71" s="1" t="s">
        <v>589</v>
      </c>
      <c r="V71" s="1" t="s">
        <v>601</v>
      </c>
    </row>
    <row r="72" s="1" customFormat="1" spans="1:22">
      <c r="A72" s="3">
        <v>999222876304948</v>
      </c>
      <c r="B72" s="1" t="s">
        <v>941</v>
      </c>
      <c r="C72" s="1" t="s">
        <v>942</v>
      </c>
      <c r="D72" s="1" t="s">
        <v>869</v>
      </c>
      <c r="E72" s="1" t="s">
        <v>943</v>
      </c>
      <c r="F72" s="1" t="s">
        <v>628</v>
      </c>
      <c r="G72" s="1" t="s">
        <v>578</v>
      </c>
      <c r="H72" s="1" t="s">
        <v>579</v>
      </c>
      <c r="I72" s="1" t="s">
        <v>944</v>
      </c>
      <c r="J72" s="1" t="s">
        <v>581</v>
      </c>
      <c r="K72" s="1" t="s">
        <v>944</v>
      </c>
      <c r="L72" s="1" t="s">
        <v>944</v>
      </c>
      <c r="M72" s="1" t="s">
        <v>582</v>
      </c>
      <c r="N72" s="1" t="s">
        <v>582</v>
      </c>
      <c r="O72" s="1" t="s">
        <v>583</v>
      </c>
      <c r="P72" s="1" t="s">
        <v>584</v>
      </c>
      <c r="Q72" s="1" t="s">
        <v>585</v>
      </c>
      <c r="R72" s="1" t="s">
        <v>945</v>
      </c>
      <c r="S72" s="1" t="s">
        <v>587</v>
      </c>
      <c r="T72" s="1" t="s">
        <v>588</v>
      </c>
      <c r="U72" s="1" t="s">
        <v>589</v>
      </c>
      <c r="V72" s="1" t="s">
        <v>627</v>
      </c>
    </row>
    <row r="73" s="1" customFormat="1" spans="1:22">
      <c r="A73" s="3">
        <v>999222853376573</v>
      </c>
      <c r="B73" s="1" t="s">
        <v>946</v>
      </c>
      <c r="C73" s="1" t="s">
        <v>947</v>
      </c>
      <c r="D73" s="1" t="s">
        <v>948</v>
      </c>
      <c r="E73" s="1" t="s">
        <v>949</v>
      </c>
      <c r="F73" s="1" t="s">
        <v>652</v>
      </c>
      <c r="G73" s="1" t="s">
        <v>578</v>
      </c>
      <c r="H73" s="1" t="s">
        <v>579</v>
      </c>
      <c r="I73" s="1" t="s">
        <v>950</v>
      </c>
      <c r="J73" s="1" t="s">
        <v>581</v>
      </c>
      <c r="K73" s="1" t="s">
        <v>950</v>
      </c>
      <c r="L73" s="1" t="s">
        <v>950</v>
      </c>
      <c r="M73" s="1" t="s">
        <v>582</v>
      </c>
      <c r="N73" s="1" t="s">
        <v>582</v>
      </c>
      <c r="O73" s="1" t="s">
        <v>583</v>
      </c>
      <c r="P73" s="1" t="s">
        <v>584</v>
      </c>
      <c r="Q73" s="1" t="s">
        <v>585</v>
      </c>
      <c r="R73" s="1" t="s">
        <v>951</v>
      </c>
      <c r="S73" s="1" t="s">
        <v>587</v>
      </c>
      <c r="T73" s="1" t="s">
        <v>588</v>
      </c>
      <c r="U73" s="1" t="s">
        <v>589</v>
      </c>
      <c r="V73" s="1" t="s">
        <v>590</v>
      </c>
    </row>
    <row r="74" s="1" customFormat="1" spans="1:22">
      <c r="A74" s="3">
        <v>22837156039</v>
      </c>
      <c r="B74" s="1" t="s">
        <v>952</v>
      </c>
      <c r="C74" s="1" t="s">
        <v>953</v>
      </c>
      <c r="D74" s="1" t="s">
        <v>905</v>
      </c>
      <c r="E74" s="1" t="s">
        <v>954</v>
      </c>
      <c r="F74" s="1" t="s">
        <v>687</v>
      </c>
      <c r="G74" s="1" t="s">
        <v>578</v>
      </c>
      <c r="H74" s="1" t="s">
        <v>579</v>
      </c>
      <c r="I74" s="1" t="s">
        <v>955</v>
      </c>
      <c r="J74" s="1" t="s">
        <v>581</v>
      </c>
      <c r="K74" s="1" t="s">
        <v>955</v>
      </c>
      <c r="L74" s="1" t="s">
        <v>955</v>
      </c>
      <c r="M74" s="1" t="s">
        <v>582</v>
      </c>
      <c r="N74" s="1" t="s">
        <v>582</v>
      </c>
      <c r="O74" s="1" t="s">
        <v>583</v>
      </c>
      <c r="P74" s="1" t="s">
        <v>584</v>
      </c>
      <c r="Q74" s="1" t="s">
        <v>585</v>
      </c>
      <c r="R74" s="1" t="s">
        <v>956</v>
      </c>
      <c r="S74" s="1" t="s">
        <v>587</v>
      </c>
      <c r="T74" s="1" t="s">
        <v>588</v>
      </c>
      <c r="U74" s="1" t="s">
        <v>589</v>
      </c>
      <c r="V74" s="1" t="s">
        <v>590</v>
      </c>
    </row>
    <row r="75" s="1" customFormat="1" spans="1:22">
      <c r="A75" s="3">
        <v>999222837095343</v>
      </c>
      <c r="B75" s="1" t="s">
        <v>952</v>
      </c>
      <c r="C75" s="1" t="s">
        <v>957</v>
      </c>
      <c r="D75" s="1" t="s">
        <v>905</v>
      </c>
      <c r="E75" s="1" t="s">
        <v>958</v>
      </c>
      <c r="F75" s="1" t="s">
        <v>687</v>
      </c>
      <c r="G75" s="1" t="s">
        <v>578</v>
      </c>
      <c r="H75" s="1" t="s">
        <v>579</v>
      </c>
      <c r="I75" s="1" t="s">
        <v>955</v>
      </c>
      <c r="J75" s="1" t="s">
        <v>581</v>
      </c>
      <c r="K75" s="1" t="s">
        <v>955</v>
      </c>
      <c r="L75" s="1" t="s">
        <v>955</v>
      </c>
      <c r="M75" s="1" t="s">
        <v>582</v>
      </c>
      <c r="N75" s="1" t="s">
        <v>582</v>
      </c>
      <c r="O75" s="1" t="s">
        <v>583</v>
      </c>
      <c r="P75" s="1" t="s">
        <v>584</v>
      </c>
      <c r="Q75" s="1" t="s">
        <v>585</v>
      </c>
      <c r="R75" s="1" t="s">
        <v>959</v>
      </c>
      <c r="S75" s="1" t="s">
        <v>587</v>
      </c>
      <c r="T75" s="1" t="s">
        <v>588</v>
      </c>
      <c r="U75" s="1" t="s">
        <v>589</v>
      </c>
      <c r="V75" s="1" t="s">
        <v>590</v>
      </c>
    </row>
    <row r="76" s="1" customFormat="1" spans="1:22">
      <c r="A76" s="3">
        <v>999222837078431</v>
      </c>
      <c r="B76" s="1" t="s">
        <v>952</v>
      </c>
      <c r="C76" s="1" t="s">
        <v>960</v>
      </c>
      <c r="D76" s="1" t="s">
        <v>905</v>
      </c>
      <c r="E76" s="1" t="s">
        <v>961</v>
      </c>
      <c r="F76" s="1" t="s">
        <v>687</v>
      </c>
      <c r="G76" s="1" t="s">
        <v>578</v>
      </c>
      <c r="H76" s="1" t="s">
        <v>579</v>
      </c>
      <c r="I76" s="1" t="s">
        <v>955</v>
      </c>
      <c r="J76" s="1" t="s">
        <v>581</v>
      </c>
      <c r="K76" s="1" t="s">
        <v>955</v>
      </c>
      <c r="L76" s="1" t="s">
        <v>955</v>
      </c>
      <c r="M76" s="1" t="s">
        <v>582</v>
      </c>
      <c r="N76" s="1" t="s">
        <v>582</v>
      </c>
      <c r="O76" s="1" t="s">
        <v>583</v>
      </c>
      <c r="P76" s="1" t="s">
        <v>584</v>
      </c>
      <c r="Q76" s="1" t="s">
        <v>585</v>
      </c>
      <c r="R76" s="1" t="s">
        <v>962</v>
      </c>
      <c r="S76" s="1" t="s">
        <v>587</v>
      </c>
      <c r="T76" s="1" t="s">
        <v>588</v>
      </c>
      <c r="U76" s="1" t="s">
        <v>589</v>
      </c>
      <c r="V76" s="1" t="s">
        <v>590</v>
      </c>
    </row>
    <row r="77" s="1" customFormat="1" spans="1:22">
      <c r="A77" s="3">
        <v>999222837070621</v>
      </c>
      <c r="B77" s="1" t="s">
        <v>952</v>
      </c>
      <c r="C77" s="1" t="s">
        <v>963</v>
      </c>
      <c r="D77" s="1" t="s">
        <v>905</v>
      </c>
      <c r="E77" s="1" t="s">
        <v>964</v>
      </c>
      <c r="F77" s="1" t="s">
        <v>687</v>
      </c>
      <c r="G77" s="1" t="s">
        <v>578</v>
      </c>
      <c r="H77" s="1" t="s">
        <v>579</v>
      </c>
      <c r="I77" s="1" t="s">
        <v>955</v>
      </c>
      <c r="J77" s="1" t="s">
        <v>581</v>
      </c>
      <c r="K77" s="1" t="s">
        <v>955</v>
      </c>
      <c r="L77" s="1" t="s">
        <v>955</v>
      </c>
      <c r="M77" s="1" t="s">
        <v>582</v>
      </c>
      <c r="N77" s="1" t="s">
        <v>582</v>
      </c>
      <c r="O77" s="1" t="s">
        <v>583</v>
      </c>
      <c r="P77" s="1" t="s">
        <v>584</v>
      </c>
      <c r="Q77" s="1" t="s">
        <v>585</v>
      </c>
      <c r="R77" s="1" t="s">
        <v>965</v>
      </c>
      <c r="S77" s="1" t="s">
        <v>587</v>
      </c>
      <c r="T77" s="1" t="s">
        <v>588</v>
      </c>
      <c r="U77" s="1" t="s">
        <v>589</v>
      </c>
      <c r="V77" s="1" t="s">
        <v>590</v>
      </c>
    </row>
    <row r="78" s="1" customFormat="1" spans="1:22">
      <c r="A78" s="3">
        <v>999222748630165</v>
      </c>
      <c r="B78" s="1" t="s">
        <v>966</v>
      </c>
      <c r="C78" s="1" t="s">
        <v>967</v>
      </c>
      <c r="D78" s="1" t="s">
        <v>948</v>
      </c>
      <c r="E78" s="1" t="s">
        <v>968</v>
      </c>
      <c r="F78" s="1" t="s">
        <v>702</v>
      </c>
      <c r="G78" s="1" t="s">
        <v>578</v>
      </c>
      <c r="H78" s="1" t="s">
        <v>579</v>
      </c>
      <c r="I78" s="1" t="s">
        <v>969</v>
      </c>
      <c r="J78" s="1" t="s">
        <v>581</v>
      </c>
      <c r="K78" s="1" t="s">
        <v>969</v>
      </c>
      <c r="L78" s="1" t="s">
        <v>969</v>
      </c>
      <c r="M78" s="1" t="s">
        <v>582</v>
      </c>
      <c r="N78" s="1" t="s">
        <v>582</v>
      </c>
      <c r="O78" s="1" t="s">
        <v>583</v>
      </c>
      <c r="P78" s="1" t="s">
        <v>584</v>
      </c>
      <c r="Q78" s="1" t="s">
        <v>585</v>
      </c>
      <c r="R78" s="1" t="s">
        <v>970</v>
      </c>
      <c r="S78" s="1" t="s">
        <v>587</v>
      </c>
      <c r="T78" s="1" t="s">
        <v>588</v>
      </c>
      <c r="U78" s="1" t="s">
        <v>589</v>
      </c>
      <c r="V78" s="1" t="s">
        <v>590</v>
      </c>
    </row>
    <row r="79" s="1" customFormat="1" spans="1:22">
      <c r="A79" s="3">
        <v>22735173537</v>
      </c>
      <c r="B79" s="1" t="s">
        <v>966</v>
      </c>
      <c r="C79" s="1" t="s">
        <v>971</v>
      </c>
      <c r="D79" s="1" t="s">
        <v>972</v>
      </c>
      <c r="E79" s="1" t="s">
        <v>973</v>
      </c>
      <c r="F79" s="1" t="s">
        <v>628</v>
      </c>
      <c r="G79" s="1" t="s">
        <v>578</v>
      </c>
      <c r="H79" s="1" t="s">
        <v>579</v>
      </c>
      <c r="I79" s="1" t="s">
        <v>974</v>
      </c>
      <c r="J79" s="1" t="s">
        <v>581</v>
      </c>
      <c r="K79" s="1" t="s">
        <v>974</v>
      </c>
      <c r="L79" s="1" t="s">
        <v>974</v>
      </c>
      <c r="M79" s="1" t="s">
        <v>582</v>
      </c>
      <c r="N79" s="1" t="s">
        <v>582</v>
      </c>
      <c r="O79" s="1" t="s">
        <v>583</v>
      </c>
      <c r="P79" s="1" t="s">
        <v>584</v>
      </c>
      <c r="Q79" s="1" t="s">
        <v>585</v>
      </c>
      <c r="R79" s="1" t="s">
        <v>975</v>
      </c>
      <c r="S79" s="1" t="s">
        <v>587</v>
      </c>
      <c r="T79" s="1" t="s">
        <v>588</v>
      </c>
      <c r="U79" s="1" t="s">
        <v>589</v>
      </c>
      <c r="V79" s="1" t="s">
        <v>590</v>
      </c>
    </row>
    <row r="80" s="1" customFormat="1" spans="1:22">
      <c r="A80" s="3">
        <v>999222732964909</v>
      </c>
      <c r="B80" s="1" t="s">
        <v>966</v>
      </c>
      <c r="C80" s="1" t="s">
        <v>976</v>
      </c>
      <c r="D80" s="1" t="s">
        <v>977</v>
      </c>
      <c r="E80" s="1" t="s">
        <v>978</v>
      </c>
      <c r="F80" s="1" t="s">
        <v>574</v>
      </c>
      <c r="G80" s="1" t="s">
        <v>578</v>
      </c>
      <c r="H80" s="1" t="s">
        <v>579</v>
      </c>
      <c r="I80" s="1" t="s">
        <v>979</v>
      </c>
      <c r="J80" s="1" t="s">
        <v>581</v>
      </c>
      <c r="K80" s="1" t="s">
        <v>979</v>
      </c>
      <c r="L80" s="1" t="s">
        <v>979</v>
      </c>
      <c r="M80" s="1" t="s">
        <v>582</v>
      </c>
      <c r="N80" s="1" t="s">
        <v>582</v>
      </c>
      <c r="O80" s="1" t="s">
        <v>583</v>
      </c>
      <c r="P80" s="1" t="s">
        <v>584</v>
      </c>
      <c r="Q80" s="1" t="s">
        <v>585</v>
      </c>
      <c r="R80" s="1" t="s">
        <v>980</v>
      </c>
      <c r="S80" s="1" t="s">
        <v>587</v>
      </c>
      <c r="T80" s="1" t="s">
        <v>588</v>
      </c>
      <c r="U80" s="1" t="s">
        <v>589</v>
      </c>
      <c r="V80" s="1" t="s">
        <v>590</v>
      </c>
    </row>
    <row r="81" s="1" customFormat="1" spans="1:22">
      <c r="A81" s="3">
        <v>999222710547803</v>
      </c>
      <c r="B81" s="1" t="s">
        <v>981</v>
      </c>
      <c r="C81" s="1" t="s">
        <v>982</v>
      </c>
      <c r="D81" s="1" t="s">
        <v>926</v>
      </c>
      <c r="E81" s="1" t="s">
        <v>983</v>
      </c>
      <c r="F81" s="1" t="s">
        <v>781</v>
      </c>
      <c r="G81" s="1" t="s">
        <v>578</v>
      </c>
      <c r="H81" s="1" t="s">
        <v>579</v>
      </c>
      <c r="I81" s="1" t="s">
        <v>984</v>
      </c>
      <c r="J81" s="1" t="s">
        <v>581</v>
      </c>
      <c r="K81" s="1" t="s">
        <v>984</v>
      </c>
      <c r="L81" s="1" t="s">
        <v>984</v>
      </c>
      <c r="M81" s="1" t="s">
        <v>582</v>
      </c>
      <c r="N81" s="1" t="s">
        <v>582</v>
      </c>
      <c r="O81" s="1" t="s">
        <v>583</v>
      </c>
      <c r="P81" s="1" t="s">
        <v>584</v>
      </c>
      <c r="Q81" s="1" t="s">
        <v>585</v>
      </c>
      <c r="R81" s="1" t="s">
        <v>985</v>
      </c>
      <c r="S81" s="1" t="s">
        <v>587</v>
      </c>
      <c r="T81" s="1" t="s">
        <v>588</v>
      </c>
      <c r="U81" s="1" t="s">
        <v>589</v>
      </c>
      <c r="V81" s="1" t="s">
        <v>590</v>
      </c>
    </row>
    <row r="82" s="1" customFormat="1" spans="1:22">
      <c r="A82" s="3">
        <v>999222699101953</v>
      </c>
      <c r="B82" s="1" t="s">
        <v>986</v>
      </c>
      <c r="C82" s="1" t="s">
        <v>987</v>
      </c>
      <c r="D82" s="1" t="s">
        <v>988</v>
      </c>
      <c r="E82" s="1" t="s">
        <v>989</v>
      </c>
      <c r="F82" s="1" t="s">
        <v>781</v>
      </c>
      <c r="G82" s="1" t="s">
        <v>578</v>
      </c>
      <c r="H82" s="1" t="s">
        <v>579</v>
      </c>
      <c r="I82" s="1" t="s">
        <v>990</v>
      </c>
      <c r="J82" s="1" t="s">
        <v>581</v>
      </c>
      <c r="K82" s="1" t="s">
        <v>990</v>
      </c>
      <c r="L82" s="1" t="s">
        <v>990</v>
      </c>
      <c r="M82" s="1" t="s">
        <v>582</v>
      </c>
      <c r="N82" s="1" t="s">
        <v>582</v>
      </c>
      <c r="O82" s="1" t="s">
        <v>583</v>
      </c>
      <c r="P82" s="1" t="s">
        <v>584</v>
      </c>
      <c r="Q82" s="1" t="s">
        <v>585</v>
      </c>
      <c r="R82" s="1" t="s">
        <v>991</v>
      </c>
      <c r="S82" s="1" t="s">
        <v>587</v>
      </c>
      <c r="T82" s="1" t="s">
        <v>588</v>
      </c>
      <c r="U82" s="1" t="s">
        <v>589</v>
      </c>
      <c r="V82" s="1" t="s">
        <v>590</v>
      </c>
    </row>
    <row r="83" s="1" customFormat="1" spans="1:22">
      <c r="A83" s="3">
        <v>999222654005152</v>
      </c>
      <c r="B83" s="1" t="s">
        <v>992</v>
      </c>
      <c r="C83" s="1" t="s">
        <v>993</v>
      </c>
      <c r="D83" s="1" t="s">
        <v>654</v>
      </c>
      <c r="E83" s="1" t="s">
        <v>994</v>
      </c>
      <c r="F83" s="1" t="s">
        <v>652</v>
      </c>
      <c r="G83" s="1" t="s">
        <v>578</v>
      </c>
      <c r="H83" s="1" t="s">
        <v>579</v>
      </c>
      <c r="I83" s="1" t="s">
        <v>995</v>
      </c>
      <c r="J83" s="1" t="s">
        <v>581</v>
      </c>
      <c r="K83" s="1" t="s">
        <v>995</v>
      </c>
      <c r="L83" s="1" t="s">
        <v>995</v>
      </c>
      <c r="M83" s="1" t="s">
        <v>582</v>
      </c>
      <c r="N83" s="1" t="s">
        <v>582</v>
      </c>
      <c r="O83" s="1" t="s">
        <v>583</v>
      </c>
      <c r="P83" s="1" t="s">
        <v>584</v>
      </c>
      <c r="Q83" s="1" t="s">
        <v>585</v>
      </c>
      <c r="R83" s="1" t="s">
        <v>996</v>
      </c>
      <c r="S83" s="1" t="s">
        <v>587</v>
      </c>
      <c r="T83" s="1" t="s">
        <v>588</v>
      </c>
      <c r="U83" s="1" t="s">
        <v>589</v>
      </c>
      <c r="V83" s="1" t="s">
        <v>590</v>
      </c>
    </row>
    <row r="84" s="1" customFormat="1" spans="1:22">
      <c r="A84" s="3">
        <v>999222600666924</v>
      </c>
      <c r="B84" s="1" t="s">
        <v>997</v>
      </c>
      <c r="C84" s="1" t="s">
        <v>998</v>
      </c>
      <c r="D84" s="1" t="s">
        <v>999</v>
      </c>
      <c r="E84" s="1" t="s">
        <v>1000</v>
      </c>
      <c r="F84" s="1" t="s">
        <v>652</v>
      </c>
      <c r="G84" s="1" t="s">
        <v>578</v>
      </c>
      <c r="H84" s="1" t="s">
        <v>579</v>
      </c>
      <c r="I84" s="1" t="s">
        <v>1001</v>
      </c>
      <c r="J84" s="1" t="s">
        <v>581</v>
      </c>
      <c r="K84" s="1" t="s">
        <v>1001</v>
      </c>
      <c r="L84" s="1" t="s">
        <v>1001</v>
      </c>
      <c r="M84" s="1" t="s">
        <v>582</v>
      </c>
      <c r="N84" s="1" t="s">
        <v>582</v>
      </c>
      <c r="O84" s="1" t="s">
        <v>583</v>
      </c>
      <c r="P84" s="1" t="s">
        <v>584</v>
      </c>
      <c r="Q84" s="1" t="s">
        <v>585</v>
      </c>
      <c r="R84" s="1" t="s">
        <v>1002</v>
      </c>
      <c r="S84" s="1" t="s">
        <v>587</v>
      </c>
      <c r="T84" s="1" t="s">
        <v>588</v>
      </c>
      <c r="U84" s="1" t="s">
        <v>589</v>
      </c>
      <c r="V84" s="1" t="s">
        <v>627</v>
      </c>
    </row>
    <row r="85" s="1" customFormat="1" spans="1:22">
      <c r="A85" s="3">
        <v>999222566236289</v>
      </c>
      <c r="B85" s="1" t="s">
        <v>1003</v>
      </c>
      <c r="C85" s="1" t="s">
        <v>1004</v>
      </c>
      <c r="D85" s="1" t="s">
        <v>1005</v>
      </c>
      <c r="E85" s="1" t="s">
        <v>1006</v>
      </c>
      <c r="F85" s="1" t="s">
        <v>628</v>
      </c>
      <c r="G85" s="1" t="s">
        <v>578</v>
      </c>
      <c r="H85" s="1" t="s">
        <v>579</v>
      </c>
      <c r="I85" s="1" t="s">
        <v>1007</v>
      </c>
      <c r="J85" s="1" t="s">
        <v>581</v>
      </c>
      <c r="K85" s="1" t="s">
        <v>1007</v>
      </c>
      <c r="L85" s="1" t="s">
        <v>1007</v>
      </c>
      <c r="M85" s="1" t="s">
        <v>582</v>
      </c>
      <c r="N85" s="1" t="s">
        <v>582</v>
      </c>
      <c r="O85" s="1" t="s">
        <v>583</v>
      </c>
      <c r="P85" s="1" t="s">
        <v>584</v>
      </c>
      <c r="Q85" s="1" t="s">
        <v>585</v>
      </c>
      <c r="R85" s="1" t="s">
        <v>1008</v>
      </c>
      <c r="S85" s="1" t="s">
        <v>587</v>
      </c>
      <c r="T85" s="1" t="s">
        <v>588</v>
      </c>
      <c r="U85" s="1" t="s">
        <v>589</v>
      </c>
      <c r="V85" s="1" t="s">
        <v>590</v>
      </c>
    </row>
    <row r="86" s="1" customFormat="1" spans="1:22">
      <c r="A86" s="3">
        <v>999222482283654</v>
      </c>
      <c r="B86" s="1" t="s">
        <v>1009</v>
      </c>
      <c r="C86" s="1" t="s">
        <v>1010</v>
      </c>
      <c r="D86" s="1" t="s">
        <v>1011</v>
      </c>
      <c r="E86" s="1" t="s">
        <v>1012</v>
      </c>
      <c r="F86" s="1" t="s">
        <v>702</v>
      </c>
      <c r="G86" s="1" t="s">
        <v>578</v>
      </c>
      <c r="H86" s="1" t="s">
        <v>579</v>
      </c>
      <c r="I86" s="1" t="s">
        <v>1013</v>
      </c>
      <c r="J86" s="1" t="s">
        <v>581</v>
      </c>
      <c r="K86" s="1" t="s">
        <v>1013</v>
      </c>
      <c r="L86" s="1" t="s">
        <v>1013</v>
      </c>
      <c r="M86" s="1" t="s">
        <v>582</v>
      </c>
      <c r="N86" s="1" t="s">
        <v>582</v>
      </c>
      <c r="O86" s="1" t="s">
        <v>583</v>
      </c>
      <c r="P86" s="1" t="s">
        <v>584</v>
      </c>
      <c r="Q86" s="1" t="s">
        <v>585</v>
      </c>
      <c r="R86" s="1" t="s">
        <v>1014</v>
      </c>
      <c r="S86" s="1" t="s">
        <v>587</v>
      </c>
      <c r="T86" s="1" t="s">
        <v>588</v>
      </c>
      <c r="U86" s="1" t="s">
        <v>589</v>
      </c>
      <c r="V86" s="1" t="s">
        <v>590</v>
      </c>
    </row>
    <row r="87" s="1" customFormat="1" spans="1:22">
      <c r="A87" s="3">
        <v>999222326685692</v>
      </c>
      <c r="B87" s="1" t="s">
        <v>1015</v>
      </c>
      <c r="C87" s="1" t="s">
        <v>1016</v>
      </c>
      <c r="D87" s="1" t="s">
        <v>822</v>
      </c>
      <c r="E87" s="1" t="s">
        <v>1017</v>
      </c>
      <c r="F87" s="1" t="s">
        <v>687</v>
      </c>
      <c r="G87" s="1" t="s">
        <v>578</v>
      </c>
      <c r="H87" s="1" t="s">
        <v>579</v>
      </c>
      <c r="I87" s="1" t="s">
        <v>1018</v>
      </c>
      <c r="J87" s="1" t="s">
        <v>581</v>
      </c>
      <c r="K87" s="1" t="s">
        <v>1018</v>
      </c>
      <c r="L87" s="1" t="s">
        <v>1018</v>
      </c>
      <c r="M87" s="1" t="s">
        <v>582</v>
      </c>
      <c r="N87" s="1" t="s">
        <v>582</v>
      </c>
      <c r="O87" s="1" t="s">
        <v>583</v>
      </c>
      <c r="P87" s="1" t="s">
        <v>584</v>
      </c>
      <c r="Q87" s="1" t="s">
        <v>585</v>
      </c>
      <c r="R87" s="1" t="s">
        <v>1019</v>
      </c>
      <c r="S87" s="1" t="s">
        <v>587</v>
      </c>
      <c r="T87" s="1" t="s">
        <v>588</v>
      </c>
      <c r="U87" s="1" t="s">
        <v>589</v>
      </c>
      <c r="V87" s="1" t="s">
        <v>627</v>
      </c>
    </row>
    <row r="88" s="1" customFormat="1" spans="1:22">
      <c r="A88" s="3">
        <v>999222045552122</v>
      </c>
      <c r="B88" s="1" t="s">
        <v>1020</v>
      </c>
      <c r="C88" s="1" t="s">
        <v>1021</v>
      </c>
      <c r="D88" s="1" t="s">
        <v>754</v>
      </c>
      <c r="E88" s="1" t="s">
        <v>1022</v>
      </c>
      <c r="F88" s="1" t="s">
        <v>687</v>
      </c>
      <c r="G88" s="1" t="s">
        <v>578</v>
      </c>
      <c r="H88" s="1" t="s">
        <v>579</v>
      </c>
      <c r="I88" s="1" t="s">
        <v>1023</v>
      </c>
      <c r="J88" s="1" t="s">
        <v>581</v>
      </c>
      <c r="K88" s="1" t="s">
        <v>1023</v>
      </c>
      <c r="L88" s="1" t="s">
        <v>1023</v>
      </c>
      <c r="M88" s="1" t="s">
        <v>582</v>
      </c>
      <c r="N88" s="1" t="s">
        <v>582</v>
      </c>
      <c r="O88" s="1" t="s">
        <v>583</v>
      </c>
      <c r="P88" s="1" t="s">
        <v>584</v>
      </c>
      <c r="Q88" s="1" t="s">
        <v>585</v>
      </c>
      <c r="R88" s="1" t="s">
        <v>1024</v>
      </c>
      <c r="S88" s="1" t="s">
        <v>587</v>
      </c>
      <c r="T88" s="1" t="s">
        <v>588</v>
      </c>
      <c r="U88" s="1" t="s">
        <v>589</v>
      </c>
      <c r="V88" s="1" t="s">
        <v>590</v>
      </c>
    </row>
    <row r="89" s="1" customFormat="1" spans="1:22">
      <c r="A89" s="3">
        <v>999221864546956</v>
      </c>
      <c r="B89" s="1" t="s">
        <v>1025</v>
      </c>
      <c r="C89" s="1" t="s">
        <v>1026</v>
      </c>
      <c r="D89" s="1" t="s">
        <v>1027</v>
      </c>
      <c r="E89" s="1" t="s">
        <v>1028</v>
      </c>
      <c r="F89" s="1" t="s">
        <v>687</v>
      </c>
      <c r="G89" s="1" t="s">
        <v>578</v>
      </c>
      <c r="H89" s="1" t="s">
        <v>579</v>
      </c>
      <c r="I89" s="1" t="s">
        <v>1029</v>
      </c>
      <c r="J89" s="1" t="s">
        <v>581</v>
      </c>
      <c r="K89" s="1" t="s">
        <v>1029</v>
      </c>
      <c r="L89" s="1" t="s">
        <v>1029</v>
      </c>
      <c r="M89" s="1" t="s">
        <v>582</v>
      </c>
      <c r="N89" s="1" t="s">
        <v>582</v>
      </c>
      <c r="O89" s="1" t="s">
        <v>583</v>
      </c>
      <c r="P89" s="1" t="s">
        <v>584</v>
      </c>
      <c r="Q89" s="1" t="s">
        <v>585</v>
      </c>
      <c r="R89" s="1" t="s">
        <v>1030</v>
      </c>
      <c r="S89" s="1" t="s">
        <v>587</v>
      </c>
      <c r="T89" s="1" t="s">
        <v>588</v>
      </c>
      <c r="U89" s="1" t="s">
        <v>589</v>
      </c>
      <c r="V89" s="1" t="s">
        <v>627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2023-03-24T01:45:38Z</dcterms:created>
  <dcterms:modified xsi:type="dcterms:W3CDTF">2023-03-24T02:01:10Z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8A10963159CF4169981F3CC9E9E90A89</vt:lpwstr>
  </property>
  <property fmtid="{D5CDD505-2E9C-101B-9397-08002B2CF9AE}" pid="3" name="KSOProductBuildVer">
    <vt:lpwstr>2052-11.1.0.13703</vt:lpwstr>
  </property>
</Properties>
</file>