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对账!$1:$124</definedName>
  </definedNames>
  <calcPr calcId="144525"/>
</workbook>
</file>

<file path=xl/sharedStrings.xml><?xml version="1.0" encoding="utf-8"?>
<sst xmlns="http://schemas.openxmlformats.org/spreadsheetml/2006/main" count="3969" uniqueCount="1406">
  <si>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</si>
  <si>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</si>
  <si>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</si>
  <si>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</si>
  <si>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</si>
  <si>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</si>
  <si>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</si>
  <si>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</si>
  <si>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</si>
  <si>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</si>
  <si>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</si>
  <si>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</si>
  <si>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</si>
  <si>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</si>
  <si>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</si>
  <si>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</si>
  <si>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</si>
  <si>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</si>
  <si>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</si>
  <si>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</si>
  <si>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</si>
  <si>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</si>
  <si>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</si>
  <si>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</si>
  <si>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</si>
  <si>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17967766851	</t>
  </si>
  <si>
    <t>Ctrip</t>
  </si>
  <si>
    <t>正常</t>
  </si>
  <si>
    <t>[科隆]恩斯特·艾玛·多姆伊克赛尔瑟酒店(Excelsior Hotel Ernst am Dom)(55694462)</t>
  </si>
  <si>
    <t>经典双人床房&lt;2人入住&gt;&lt;不退款&gt;</t>
  </si>
  <si>
    <t>HKD</t>
  </si>
  <si>
    <t>HOFER/ALEXANDER KARL</t>
  </si>
  <si>
    <t>CA13030230324HKD</t>
  </si>
  <si>
    <t>未提现</t>
  </si>
  <si>
    <t>携程开票</t>
  </si>
  <si>
    <t xml:space="preserve">	</t>
  </si>
  <si>
    <t>6716SD029611</t>
  </si>
  <si>
    <t xml:space="preserve">6716SD029610	</t>
  </si>
  <si>
    <t xml:space="preserve">21486061713	</t>
  </si>
  <si>
    <t>[檀香山]太平洋海滩酒店(Alohilani Resort Waikiki Beach)(55862069)</t>
  </si>
  <si>
    <t>尊贵海滨特大床房&lt;2人入住&gt;&lt;不退款&gt;</t>
  </si>
  <si>
    <t>JEONG/CHANMIN</t>
  </si>
  <si>
    <t xml:space="preserve">21848014515	</t>
  </si>
  <si>
    <t>[普吉岛]客莱福巴东普吉岛酒店 (SHA Extra Plus)(Hotel Clover Patong Phuket (SHA Extra Plus))(69427712)</t>
  </si>
  <si>
    <t>豪华房(按摩浴缸）&lt;2人入住&gt;&lt;不退款&gt;</t>
  </si>
  <si>
    <t>LAU/WAI SZE,SO/KA SHING</t>
  </si>
  <si>
    <t xml:space="preserve">2835872	</t>
  </si>
  <si>
    <t xml:space="preserve">263910	</t>
  </si>
  <si>
    <t xml:space="preserve">999222101265708	</t>
  </si>
  <si>
    <t>[曼谷]曼谷安曼纳酒店 (SHA Plus+)(Amara Bangkok Hotel (SHA Plus+))(55852016)</t>
  </si>
  <si>
    <t>豪华双床房&lt;2人入住&gt;&lt;不退款&gt;&lt;早餐&gt;</t>
  </si>
  <si>
    <t>CHIU/SHENG WEI,WANG/CHIH HONG</t>
  </si>
  <si>
    <t xml:space="preserve">2926697	</t>
  </si>
  <si>
    <t xml:space="preserve">999222101311285	</t>
  </si>
  <si>
    <t>CHANG/CHIENCHUNG,TU/HSUEHHSUN</t>
  </si>
  <si>
    <t xml:space="preserve">2926727	</t>
  </si>
  <si>
    <t xml:space="preserve">999222108606489	</t>
  </si>
  <si>
    <t>豪华房(按摩浴缸）&lt;2人入住&gt;&lt;不退款&gt;&lt;早餐&gt;</t>
  </si>
  <si>
    <t>Lee/Yeow Hoe Adrian,Chee/Wan Cai Marshall</t>
  </si>
  <si>
    <t xml:space="preserve">2928652	</t>
  </si>
  <si>
    <t xml:space="preserve">270855	</t>
  </si>
  <si>
    <t xml:space="preserve">999222423290906	</t>
  </si>
  <si>
    <t>[曼谷]曼谷素坤逸卡尔顿酒店 (政府卫生认证)(Carlton Hotel Bangkok Sukhumvit (SHA Plus+))(68545237)</t>
  </si>
  <si>
    <t>行政房&lt;2人入住&gt;&lt;不退款&gt;&lt;早餐&gt;</t>
  </si>
  <si>
    <t>HONG/JUHUI,KIM/EUNHANG</t>
  </si>
  <si>
    <t xml:space="preserve">2989010	</t>
  </si>
  <si>
    <t xml:space="preserve">999222458865471	</t>
  </si>
  <si>
    <t>[曼谷]OYO 484 帕尼旅馆(OYO 484 Pannee Residence Khaosan)(55547443)</t>
  </si>
  <si>
    <t>双人房&lt;2人入住&gt;&lt;不退款&gt;</t>
  </si>
  <si>
    <t>Kalashnikova/Elizaveta</t>
  </si>
  <si>
    <t xml:space="preserve">2994382	</t>
  </si>
  <si>
    <t xml:space="preserve">999222474508305	</t>
  </si>
  <si>
    <t>[巴黎]勒贝勒瓦尔酒店(Le Belleval)(55585893)</t>
  </si>
  <si>
    <t>高级房&lt;2人入住&gt;&lt;不退款&gt;</t>
  </si>
  <si>
    <t>Chen/Hao,Chen/Shishi</t>
  </si>
  <si>
    <t xml:space="preserve">2996798	</t>
  </si>
  <si>
    <t xml:space="preserve">999222514668972	</t>
  </si>
  <si>
    <t>[新山]KSL度假酒店(KSL Hotel &amp; Resort)(55680499)</t>
  </si>
  <si>
    <t>豪华大号床客房&lt;2人入住&gt;&lt;早餐&gt;</t>
  </si>
  <si>
    <t>LEE/CHEAH HOW</t>
  </si>
  <si>
    <t xml:space="preserve">3002708	</t>
  </si>
  <si>
    <t xml:space="preserve">1451228165	</t>
  </si>
  <si>
    <t xml:space="preserve">999222564151025	</t>
  </si>
  <si>
    <t>[阿加迪尔]阿加迪尔提姆雷酒店及Spa(Hotel Timoulay and Spa Agadir)(95084020)</t>
  </si>
  <si>
    <t>高级池景双床房&lt;2人入住&gt;&lt;不退款&gt;&lt;早餐&gt;</t>
  </si>
  <si>
    <t>Durrant/Paul</t>
  </si>
  <si>
    <t xml:space="preserve">3009523	</t>
  </si>
  <si>
    <t xml:space="preserve">-1452399603	</t>
  </si>
  <si>
    <t xml:space="preserve">999222671736833	</t>
  </si>
  <si>
    <t>[湾湖]迪士尼科罗拉多斯普林斯度假酒店(Disney's Coronado Springs Resort)(55329137)</t>
  </si>
  <si>
    <t>标准房&lt;2人入住&gt;&lt;不退款&gt;</t>
  </si>
  <si>
    <t>MYRUSKI/RONALD R.,MYRUSKI/PATRICIA A.</t>
  </si>
  <si>
    <t xml:space="preserve">3023955	</t>
  </si>
  <si>
    <t xml:space="preserve">530421179648	</t>
  </si>
  <si>
    <t xml:space="preserve">999222773495904	</t>
  </si>
  <si>
    <t>[巴拿马城]巴拿马城瑞广场酒店(Hotel Riu Plaza Panama)(55733524)</t>
  </si>
  <si>
    <t>豪华家庭特大床房&lt;2人入住&gt;&lt;不退款&gt;&lt;早餐&gt;</t>
  </si>
  <si>
    <t>Clark/Christina</t>
  </si>
  <si>
    <t xml:space="preserve">3037591	</t>
  </si>
  <si>
    <t xml:space="preserve">SH15352991	</t>
  </si>
  <si>
    <t xml:space="preserve">999222829250494	</t>
  </si>
  <si>
    <t>[苏梅岛]沙纶酒店 (政府卫生认证)(The Sarann (SHA Plus+))(55465387)</t>
  </si>
  <si>
    <t>豪华房&lt;2人入住&gt;&lt;不退款&gt;</t>
  </si>
  <si>
    <t>Preeda/Kamta</t>
  </si>
  <si>
    <t xml:space="preserve">3048586	</t>
  </si>
  <si>
    <t xml:space="preserve">HTL-WBD-379010235	</t>
  </si>
  <si>
    <t xml:space="preserve">999222899929499	</t>
  </si>
  <si>
    <t>[温哥华]温哥华费尔蒙特酒店(Fairmont Hotel Vancouver)(55426774)</t>
  </si>
  <si>
    <t>费尔蒙大床房&lt;2人入住&gt;&lt;不退款&gt;</t>
  </si>
  <si>
    <t>HE/YU</t>
  </si>
  <si>
    <t xml:space="preserve">3060406	</t>
  </si>
  <si>
    <t>取消</t>
  </si>
  <si>
    <t xml:space="preserve">999222943465287	</t>
  </si>
  <si>
    <t>[曼谷]曼谷拉玛九萨默赛特酒店(Somerset Rama 9 Bangkok)(94361514)</t>
  </si>
  <si>
    <t>豪华房&lt;2人入住&gt;&lt;不退款&gt;&lt;早餐&gt;</t>
  </si>
  <si>
    <t>YUAN/WANJING</t>
  </si>
  <si>
    <t xml:space="preserve">3068321	</t>
  </si>
  <si>
    <t xml:space="preserve">TBA	</t>
  </si>
  <si>
    <t xml:space="preserve">999222944485074	</t>
  </si>
  <si>
    <t>[吉隆坡]吉隆坡四季酒店(Four Seasons Hotel Kuala Lumpur)(55542782)</t>
  </si>
  <si>
    <t>泳池园景房&lt;2人入住&gt;&lt;不退款&gt;</t>
  </si>
  <si>
    <t>LI/WENJING</t>
  </si>
  <si>
    <t xml:space="preserve">3068557	</t>
  </si>
  <si>
    <t xml:space="preserve">3186023	</t>
  </si>
  <si>
    <t xml:space="preserve">999222955107374	</t>
  </si>
  <si>
    <t>[坎昆]雅乐轩坎昆酒店(Aloft Cancun)(55822278)</t>
  </si>
  <si>
    <t>海景双人床房&lt;2人入住&gt;&lt;不退款&gt;&lt;早餐&gt;</t>
  </si>
  <si>
    <t>Parkash/Nisha</t>
  </si>
  <si>
    <t xml:space="preserve">3071718	</t>
  </si>
  <si>
    <t xml:space="preserve">999222962014949	</t>
  </si>
  <si>
    <t>[多伦多]多伦多中心假日酒店(Holiday Inn Toronto Downtown Centre, an IHG Hotel)(55612021)</t>
  </si>
  <si>
    <t>Taschereau/Zoe</t>
  </si>
  <si>
    <t xml:space="preserve">3073997	</t>
  </si>
  <si>
    <t xml:space="preserve">999222973465469	</t>
  </si>
  <si>
    <t>CHEN/QIWEI</t>
  </si>
  <si>
    <t xml:space="preserve">3077489	</t>
  </si>
  <si>
    <t xml:space="preserve">3186491	</t>
  </si>
  <si>
    <t xml:space="preserve">999222978397321	</t>
  </si>
  <si>
    <t>[罗马]罗马皇宫酒店(Grand Hotel Palace Rome)(55414386)</t>
  </si>
  <si>
    <t>高级房&lt;2人入住&gt;&lt;不退款&gt;&lt;早餐&gt;</t>
  </si>
  <si>
    <t>Cashman/Justin</t>
  </si>
  <si>
    <t xml:space="preserve">3078944	</t>
  </si>
  <si>
    <t xml:space="preserve">999222983351161	</t>
  </si>
  <si>
    <t>[罗马]怀特酒店(Hotel White)(55465159)</t>
  </si>
  <si>
    <t>goldblum/lior</t>
  </si>
  <si>
    <t xml:space="preserve">3080988	</t>
  </si>
  <si>
    <t xml:space="preserve">999223003974366	</t>
  </si>
  <si>
    <t>[柏林]阿勒托库单酒店(aletto Hotel Kudamm)(55543010)</t>
  </si>
  <si>
    <t>标准双人房/双床房&lt;2人入住&gt;&lt;不退款&gt;</t>
  </si>
  <si>
    <t>Tinnappel/Jennifer</t>
  </si>
  <si>
    <t xml:space="preserve">3088947	</t>
  </si>
  <si>
    <t xml:space="preserve">7178280	</t>
  </si>
  <si>
    <t xml:space="preserve">999223008019442	</t>
  </si>
  <si>
    <t>[Sipson]宜必思尚品酒店，伦敦希思罗机场(Ibis Styles London Heathrow Airport)(55402784)</t>
  </si>
  <si>
    <t>标准双人床房&lt;2人入住&gt;&lt;不退款&gt;&lt;早餐&gt;</t>
  </si>
  <si>
    <t>HIRANUMA/FUMIE</t>
  </si>
  <si>
    <t xml:space="preserve">3090716	</t>
  </si>
  <si>
    <t xml:space="preserve">999223013528654	</t>
  </si>
  <si>
    <t>[芭堤雅]芭堤雅花园海景大酒店 (政府卫生认证)(Garden Cliff Resort &amp; Spa Pattaya (SHA Plus+))(55626102)</t>
  </si>
  <si>
    <t>CAO/ZHONGHAI,FENG/QI,YIN/MENGXIN,DAI/XINHAO</t>
  </si>
  <si>
    <t xml:space="preserve">3093242	</t>
  </si>
  <si>
    <t xml:space="preserve">999223046581450	</t>
  </si>
  <si>
    <t>[拉帕尔马]布宜纳公园拉昆塔旅馆&amp;套房(La Quinta by Wyndham Buena Park)(94363481)</t>
  </si>
  <si>
    <t>豪华房（2张双人床）&lt;2人入住&gt;&lt;不退款&gt;&lt;早餐&gt;</t>
  </si>
  <si>
    <t>FANG/CHUN HSIUNG,Huang/Chien Ming</t>
  </si>
  <si>
    <t xml:space="preserve">3098932	</t>
  </si>
  <si>
    <t xml:space="preserve">999223068524243	</t>
  </si>
  <si>
    <t>[库克卡克]考拉苏皖棕榈度假酒店(政府卫生认证)(Suwan Palm Resort(SHA Plus+))(55321024)</t>
  </si>
  <si>
    <t>豪华海景双床房&lt;2人入住&gt;&lt;不退款&gt;</t>
  </si>
  <si>
    <t>PRAKHOTHANG/PUNYANUCH</t>
  </si>
  <si>
    <t xml:space="preserve">3104905	</t>
  </si>
  <si>
    <t xml:space="preserve">RZ-1469915234	</t>
  </si>
  <si>
    <t xml:space="preserve">999223080259168	</t>
  </si>
  <si>
    <t>[圣保罗]圣保罗保利斯塔美居酒店(Mercure Sao Paulo Paulista)(55639601)</t>
  </si>
  <si>
    <t>标准双床房&lt;2人入住&gt;&lt;不退款&gt;&lt;早餐&gt;</t>
  </si>
  <si>
    <t>RAMOS SANTIAGO/MARIA APARECIDA</t>
  </si>
  <si>
    <t xml:space="preserve">3107949	</t>
  </si>
  <si>
    <t xml:space="preserve">23083007514	</t>
  </si>
  <si>
    <t>[苏梅岛]苏梅岛思拉瓦迪度假酒店(政府卫生认证)(Silavadee Pool Spa Resort)(55920156)</t>
  </si>
  <si>
    <t>豪华房(带按摩浴缸)&lt;2人入住&gt;&lt;不退款&gt;&lt;早餐&gt;</t>
  </si>
  <si>
    <t>BAI/YU,Fu/Hong</t>
  </si>
  <si>
    <t xml:space="preserve">3108692	</t>
  </si>
  <si>
    <t xml:space="preserve">999223103603954	</t>
  </si>
  <si>
    <t>[杜塞尔多夫]杜塞尔多夫市土鲁斯大道假日酒店 - IHG 旗下酒店(Holiday Inn Dusseldorf City Toulouser Allee, an IHG Hotel)(55831827)</t>
  </si>
  <si>
    <t>双床房&lt;2人入住&gt;&lt;不退款&gt;</t>
  </si>
  <si>
    <t>GAO/FAN</t>
  </si>
  <si>
    <t xml:space="preserve">3114083	</t>
  </si>
  <si>
    <t xml:space="preserve">49527968	</t>
  </si>
  <si>
    <t xml:space="preserve">999223105100390	</t>
  </si>
  <si>
    <t>[曼谷]住宿酒店(STAY Hotel Bangkok)(55321199)</t>
  </si>
  <si>
    <t>豪华双床房&lt;2人入住&gt;&lt;不退款&gt;</t>
  </si>
  <si>
    <t>WANG/JIAJIA,HU/MIN</t>
  </si>
  <si>
    <t xml:space="preserve">3114581	</t>
  </si>
  <si>
    <t xml:space="preserve">1471357276	</t>
  </si>
  <si>
    <t xml:space="preserve">999223117850533	</t>
  </si>
  <si>
    <t>[墨西哥城]费斯塔客栈酒店(Fiesta Inn Aeropuerto CD Mexico)(60514330)</t>
  </si>
  <si>
    <t>行政双人房&lt;2人入住&gt;&lt;不退款&gt;&lt;早餐&gt;</t>
  </si>
  <si>
    <t>LI/ZHENGAN</t>
  </si>
  <si>
    <t xml:space="preserve">3117592	</t>
  </si>
  <si>
    <t xml:space="preserve">999223140887264	</t>
  </si>
  <si>
    <t>CHEN/DONGXU,LI/KELIN</t>
  </si>
  <si>
    <t xml:space="preserve">3122433	</t>
  </si>
  <si>
    <t xml:space="preserve">999223145728352	</t>
  </si>
  <si>
    <t>[多伦多]多伦多机场皮尔逊会议酒店(Comfort Inn &amp; Conference Centre Toronto Airport)(55280857)</t>
  </si>
  <si>
    <t>特大床房&lt;2人入住&gt;&lt;不退款&gt;</t>
  </si>
  <si>
    <t>Woods/Emily</t>
  </si>
  <si>
    <t xml:space="preserve">3123680	</t>
  </si>
  <si>
    <t xml:space="preserve">55966877	</t>
  </si>
  <si>
    <t xml:space="preserve">999223146667602	</t>
  </si>
  <si>
    <t>Williams/Elenora</t>
  </si>
  <si>
    <t xml:space="preserve">3123937	</t>
  </si>
  <si>
    <t xml:space="preserve">530701636626	</t>
  </si>
  <si>
    <t xml:space="preserve">999223156762082	</t>
  </si>
  <si>
    <t>[吉隆坡]吉隆坡盛贸饭店(Traders Hotel, Kuala Lumpur)(55852081)</t>
  </si>
  <si>
    <t>双子塔景豪华双床房&lt;2人入住&gt;&lt;不退款&gt;&lt;早餐&gt;</t>
  </si>
  <si>
    <t>TENG/FEI</t>
  </si>
  <si>
    <t xml:space="preserve">3126510	</t>
  </si>
  <si>
    <t xml:space="preserve">11563226435	</t>
  </si>
  <si>
    <t xml:space="preserve">999223160564702	</t>
  </si>
  <si>
    <t>[达拉斯]北达拉斯普雷斯顿智选假日酒店及套房(Holiday Inn Express &amp; Suites North Dallas at Preston, an IHG Hotel)(55304274)</t>
  </si>
  <si>
    <t>特大床房&lt;2人入住&gt;&lt;不退款&gt;&lt;早餐&gt;</t>
  </si>
  <si>
    <t>Nguyen/Huyen Ly</t>
  </si>
  <si>
    <t xml:space="preserve">3127749	</t>
  </si>
  <si>
    <t xml:space="preserve">88363326	</t>
  </si>
  <si>
    <t xml:space="preserve">999223160716240	</t>
  </si>
  <si>
    <t>[达拉斯]达拉斯费尔蒙酒店及度假村(Fairmont Dallas)(55851843)</t>
  </si>
  <si>
    <t>Basler/Thomas</t>
  </si>
  <si>
    <t xml:space="preserve">3127820	</t>
  </si>
  <si>
    <t xml:space="preserve">999223160889555	</t>
  </si>
  <si>
    <t>[旧金山]旧金山斯坦福庭院酒店(Stanford Court San Francisco)(55861995)</t>
  </si>
  <si>
    <t>豪华大号床房&lt;2人入住&gt;&lt;不退款&gt;</t>
  </si>
  <si>
    <t>Yau/Noi</t>
  </si>
  <si>
    <t xml:space="preserve">3127903	</t>
  </si>
  <si>
    <t xml:space="preserve">999223167305341	</t>
  </si>
  <si>
    <t>[阿尔及尔]阿尔及尔城市酒店(City Hotel Alger)(55304235)</t>
  </si>
  <si>
    <t>大床房&lt;2人入住&gt;&lt;不退款&gt;</t>
  </si>
  <si>
    <t>Abid/Noura</t>
  </si>
  <si>
    <t xml:space="preserve">3130060	</t>
  </si>
  <si>
    <t xml:space="preserve">999223172456328	</t>
  </si>
  <si>
    <t>[肯辛顿-切尔西区]博福特酒店(The Beaufort)(55439242)</t>
  </si>
  <si>
    <t>奢华双人房/双床房&lt;2人入住&gt;</t>
  </si>
  <si>
    <t>CHAN/YUEN YUEN,WONG/DANNY TZE CHING</t>
  </si>
  <si>
    <t xml:space="preserve">3131058	</t>
  </si>
  <si>
    <t xml:space="preserve">RL29688614	</t>
  </si>
  <si>
    <t xml:space="preserve">999223188803787	</t>
  </si>
  <si>
    <t>[哥打京那巴鲁]轩诚精品酒店(Stanton Hotel)(97600492)</t>
  </si>
  <si>
    <t>高级房（无景）&lt;2人入住&gt;&lt;不退款&gt;</t>
  </si>
  <si>
    <t>YANG/CHENG,GUI/JUN HUA</t>
  </si>
  <si>
    <t xml:space="preserve">3135246	</t>
  </si>
  <si>
    <t xml:space="preserve">酒店前台adi女士确认订单	</t>
  </si>
  <si>
    <t xml:space="preserve">999223193727381	</t>
  </si>
  <si>
    <t>[乔治市]槟城长荣桂冠酒店 (槟城对抗新冠肺炎认证)(Evergreen Laurel Hotel Penang (PenangFightCovid-19 Certified))(55451685)</t>
  </si>
  <si>
    <t>海景豪华特大床房&lt;2人入住&gt;&lt;不退款&gt;&lt;早餐&gt;</t>
  </si>
  <si>
    <t>HE/KUIDONG</t>
  </si>
  <si>
    <t xml:space="preserve">3136726	</t>
  </si>
  <si>
    <t xml:space="preserve">999223197447205	</t>
  </si>
  <si>
    <t>[釜山]海云台新罗酒店(Shilla Stay Haeundae)(55841686)</t>
  </si>
  <si>
    <t>城景豪华双人床房&lt;2人入住&gt;&lt;不退款&gt;</t>
  </si>
  <si>
    <t>KANG/SEOYOUNG</t>
  </si>
  <si>
    <t xml:space="preserve">3137791	</t>
  </si>
  <si>
    <t xml:space="preserve">29284687	</t>
  </si>
  <si>
    <t xml:space="preserve">999223197479157	</t>
  </si>
  <si>
    <t>[迪拜]迪拜阿拉穆如瑞士酒店(Swissôtel Al Murooj Dubai)(55519461)</t>
  </si>
  <si>
    <t>经典客房, 1 张特大床&lt;2人入住&gt;&lt;不退款&gt;&lt;早餐&gt;</t>
  </si>
  <si>
    <t>Han/Li</t>
  </si>
  <si>
    <t xml:space="preserve">3137801	</t>
  </si>
  <si>
    <t xml:space="preserve">RV#49067689	</t>
  </si>
  <si>
    <t xml:space="preserve">999223197520951	</t>
  </si>
  <si>
    <t>城景家庭房&lt;2人入住&gt;&lt;不退款&gt;</t>
  </si>
  <si>
    <t>LEE/HYERI</t>
  </si>
  <si>
    <t xml:space="preserve">3137815	</t>
  </si>
  <si>
    <t xml:space="preserve">999223216940006	</t>
  </si>
  <si>
    <t>[曼谷]思考行政套房酒店(Hotel Amber Sukhumvit 85)(60480483)</t>
  </si>
  <si>
    <t>至尊豪华房&lt;2人入住&gt;&lt;不退款&gt;</t>
  </si>
  <si>
    <t>OJA/JANNO</t>
  </si>
  <si>
    <t xml:space="preserve">3143866	</t>
  </si>
  <si>
    <t xml:space="preserve">-1475797216	</t>
  </si>
  <si>
    <t xml:space="preserve">999223220264090	</t>
  </si>
  <si>
    <t>[孟买]撒哈拉之星酒店(Sahara Star)(92028864)</t>
  </si>
  <si>
    <t>客房&lt;2人入住&gt;&lt;不退款&gt;&lt;早餐&gt;</t>
  </si>
  <si>
    <t>Kaushik/Rahul</t>
  </si>
  <si>
    <t xml:space="preserve">3144725	</t>
  </si>
  <si>
    <t xml:space="preserve">7530571	</t>
  </si>
  <si>
    <t xml:space="preserve">999223226382976	</t>
  </si>
  <si>
    <t>[芭堤雅]芭堤雅皇家克里夫海滩酒店 (政府卫生认证)(Royal Cliff Beach Hotel(SHA Extra Plus))(56196515)</t>
  </si>
  <si>
    <t>日出景观高级迷你套房&lt;2人入住&gt;&lt;不退款&gt;</t>
  </si>
  <si>
    <t>LIN/HAOZHEN,LIN/WENQING,XU/YABIN</t>
  </si>
  <si>
    <t xml:space="preserve">3146288	</t>
  </si>
  <si>
    <t xml:space="preserve">2836003269	</t>
  </si>
  <si>
    <t xml:space="preserve">999223229324506	</t>
  </si>
  <si>
    <t>[首尔]三井酒店(Hotel Samjung)(55337145)</t>
  </si>
  <si>
    <t>标准双床房&lt;2人入住&gt;&lt;不退款&gt;</t>
  </si>
  <si>
    <t>CHO/HYUNHO</t>
  </si>
  <si>
    <t xml:space="preserve">3147012	</t>
  </si>
  <si>
    <t xml:space="preserve">23037811	</t>
  </si>
  <si>
    <t xml:space="preserve">999223233274331	</t>
  </si>
  <si>
    <t>[蒙沙南]齐利亚蒙沙南勒克鲁佐酒店(Kyriad Montchanin le Creusot)(70789324)</t>
  </si>
  <si>
    <t>双人床房&lt;2人入住&gt;&lt;不退款&gt;</t>
  </si>
  <si>
    <t>DEDIEU/PHILIPPE</t>
  </si>
  <si>
    <t xml:space="preserve">3148617	</t>
  </si>
  <si>
    <t xml:space="preserve">34053UC009758	</t>
  </si>
  <si>
    <t xml:space="preserve">999223237278403	</t>
  </si>
  <si>
    <t>[梅斯特]梅斯特森特里酒店(Hotel Centrale)(55653116)</t>
  </si>
  <si>
    <t>标准双人房&lt;2人入住&gt;&lt;不退款&gt;</t>
  </si>
  <si>
    <t>Maffeo/Dalila</t>
  </si>
  <si>
    <t xml:space="preserve">3149388	</t>
  </si>
  <si>
    <t xml:space="preserve">999223237841920	</t>
  </si>
  <si>
    <t>[巴拿马城]巴拿马瑞广场酒店(Hotel Riu Plaza Panama)(55733524)</t>
  </si>
  <si>
    <t>豪华特大床房&lt;2人入住&gt;&lt;不退款&gt;&lt;早餐&gt;</t>
  </si>
  <si>
    <t>AMARILES/JORGE MARIO</t>
  </si>
  <si>
    <t xml:space="preserve">3149638	</t>
  </si>
  <si>
    <t xml:space="preserve">999223238385609	</t>
  </si>
  <si>
    <t>[暹粒]吴哥回忆精品酒店(Memoire d' Angkor Boutique Hotel)(55290448)</t>
  </si>
  <si>
    <t>SAPMOON/THANANNAT</t>
  </si>
  <si>
    <t xml:space="preserve">3149750	</t>
  </si>
  <si>
    <t xml:space="preserve">1476822143	</t>
  </si>
  <si>
    <t xml:space="preserve">999223239844345	</t>
  </si>
  <si>
    <t>行政一室房&lt;2人入住&gt;&lt;不退款&gt;&lt;早餐&gt;</t>
  </si>
  <si>
    <t>ZHANG/PENG</t>
  </si>
  <si>
    <t xml:space="preserve">402303004346	</t>
  </si>
  <si>
    <t xml:space="preserve">999223241985698	</t>
  </si>
  <si>
    <t>行政一卧室房&lt;2人入住&gt;&lt;不退款&gt;&lt;早餐&gt;</t>
  </si>
  <si>
    <t>QIAO/HONGBIN</t>
  </si>
  <si>
    <t xml:space="preserve">3150416	</t>
  </si>
  <si>
    <t xml:space="preserve">402303004363	</t>
  </si>
  <si>
    <t xml:space="preserve">999223243121647	</t>
  </si>
  <si>
    <t>[巴厘岛]勒吉安地平线酒店(Brits Hotel Legian)(60467101)</t>
  </si>
  <si>
    <t>Kusuma/Erwin,Kusuma/Erwin</t>
  </si>
  <si>
    <t xml:space="preserve">3150702	</t>
  </si>
  <si>
    <t xml:space="preserve">999223245610811	</t>
  </si>
  <si>
    <t>[柏林]美居柏林维滕贝格广场酒店(Mercure Berlin Wittenbergplatz)(55822312)</t>
  </si>
  <si>
    <t>城景高级大号床房&lt;2人入住&gt;&lt;不退款&gt;</t>
  </si>
  <si>
    <t>OSWALD/SIEGFRIED</t>
  </si>
  <si>
    <t xml:space="preserve">3151449	</t>
  </si>
  <si>
    <t xml:space="preserve">999223245935701	</t>
  </si>
  <si>
    <t>[巴都丁宜]槟城硬石酒店(Hard Rock Hotel Penang)(55680205)</t>
  </si>
  <si>
    <t>海景豪华房（阳台）&lt;2人入住&gt;&lt;不退款&gt;</t>
  </si>
  <si>
    <t>Cai/Wen</t>
  </si>
  <si>
    <t xml:space="preserve">3151569	</t>
  </si>
  <si>
    <t xml:space="preserve">999223246115069	</t>
  </si>
  <si>
    <t>[迪拜]迪拜机场美爵酒店公寓(Grand Mercure Hotel and Residences Dubai Airport)(80984916)</t>
  </si>
  <si>
    <t>精致套房&lt;2人入住&gt;&lt;不退款&gt;&lt;早餐&gt;</t>
  </si>
  <si>
    <t>QU/LINFEI</t>
  </si>
  <si>
    <t xml:space="preserve">3151644	</t>
  </si>
  <si>
    <t xml:space="preserve">50573038	</t>
  </si>
  <si>
    <t xml:space="preserve">999223246209786	</t>
  </si>
  <si>
    <t>行政一室房&lt;2人入住&gt;&lt;不退款&gt;</t>
  </si>
  <si>
    <t>LUO/SHENGYI</t>
  </si>
  <si>
    <t xml:space="preserve">3151694	</t>
  </si>
  <si>
    <t xml:space="preserve">402303004442	</t>
  </si>
  <si>
    <t xml:space="preserve">999223246296505	</t>
  </si>
  <si>
    <t>[曼谷]阿尔宾娜水门套房酒店(Grand Alpine Hotel)(55465111)</t>
  </si>
  <si>
    <t>WADHERA/KARAN</t>
  </si>
  <si>
    <t xml:space="preserve">3151746	</t>
  </si>
  <si>
    <t xml:space="preserve">999223246316404	</t>
  </si>
  <si>
    <t>Cheng/Chen</t>
  </si>
  <si>
    <t xml:space="preserve">3151765	</t>
  </si>
  <si>
    <t xml:space="preserve">402303004449	</t>
  </si>
  <si>
    <t xml:space="preserve">999223247026808	</t>
  </si>
  <si>
    <t>[曼谷]曼谷萨通JC凯文酒店(JC Kevin Sathorn Bangkok Hotel)(55585955)</t>
  </si>
  <si>
    <t>双卧室套房&lt;2人入住&gt;&lt;不退款&gt;&lt;早餐&gt;</t>
  </si>
  <si>
    <t>JIN/SUNYONG,Hong/Shourui</t>
  </si>
  <si>
    <t xml:space="preserve">3152157	</t>
  </si>
  <si>
    <t xml:space="preserve">2836884	</t>
  </si>
  <si>
    <t xml:space="preserve">999223247189550	</t>
  </si>
  <si>
    <t>[曼谷]叻猜巴洛公园景观酒店(Parkview Ratchaprarop)(95387807)</t>
  </si>
  <si>
    <t>SMUTHKOCHORN/KRIT</t>
  </si>
  <si>
    <t xml:space="preserve">3152241	</t>
  </si>
  <si>
    <t xml:space="preserve">999223248942514	</t>
  </si>
  <si>
    <t>[罗兰岗]核桃市-工业城凯艺套房酒店(Quality Inn &amp; Suites Walnut - City of Industry)(55346135)</t>
  </si>
  <si>
    <t>MA/LIANGLIANG,ZHU/XIAOYUN</t>
  </si>
  <si>
    <t xml:space="preserve">3152416	</t>
  </si>
  <si>
    <t xml:space="preserve">999223253880715	</t>
  </si>
  <si>
    <t>[卢瓦尔河畔圣吕斯]卢瓦尔河畔圣吕克心设计餐厅酒店(Hotel Inn Design Resto Novo Sainte Luce Sur Loire)(90373010)</t>
  </si>
  <si>
    <t>MICAULT/CARINE</t>
  </si>
  <si>
    <t xml:space="preserve">3153133	</t>
  </si>
  <si>
    <t xml:space="preserve">1477127217	</t>
  </si>
  <si>
    <t xml:space="preserve">999223254612743	</t>
  </si>
  <si>
    <t>[伊普斯维奇]伊普斯威治便捷酒店(EasyHotel Ipswich)(94360190)</t>
  </si>
  <si>
    <t>基本客房双床（无窗户）&lt;2人入住&gt;&lt;不退款&gt;</t>
  </si>
  <si>
    <t>SINGH/HARSHDEEP</t>
  </si>
  <si>
    <t xml:space="preserve">3153225	</t>
  </si>
  <si>
    <t xml:space="preserve">1477181953	</t>
  </si>
  <si>
    <t xml:space="preserve">999223254800112	</t>
  </si>
  <si>
    <t>[巴黎]安托万酒店(Hotel L’Antoine)(90354891)</t>
  </si>
  <si>
    <t>高级房间&lt;2人入住&gt;&lt;不退款&gt;</t>
  </si>
  <si>
    <t>Ali/Asif</t>
  </si>
  <si>
    <t xml:space="preserve">3153266	</t>
  </si>
  <si>
    <t xml:space="preserve">1477211164	</t>
  </si>
  <si>
    <t xml:space="preserve">999223255575246	</t>
  </si>
  <si>
    <t>[迈阿密泉]迈阿密国际机场克拉里奥套房酒店(Clarion Inn &amp; Suites Miami International Airport)(55320453)</t>
  </si>
  <si>
    <t>双大床房(无烟)&lt;2人入住&gt;&lt;不退款&gt;</t>
  </si>
  <si>
    <t>Donaire/Marina</t>
  </si>
  <si>
    <t xml:space="preserve">3153453	</t>
  </si>
  <si>
    <t xml:space="preserve">999223255665864	</t>
  </si>
  <si>
    <t>[博洛尼亚]博洛尼亚 - 费拉假日酒店 - IHG 旗下酒店(Holiday Inn Bologna - Fiera, an IHG Hotel)(56196167)</t>
  </si>
  <si>
    <t>一张双人床无障碍房&lt;2人入住&gt;&lt;不退款&gt;&lt;早餐&gt;</t>
  </si>
  <si>
    <t>YANG/CHENGGUO,KIM/TAEWOO</t>
  </si>
  <si>
    <t xml:space="preserve">3153472	</t>
  </si>
  <si>
    <t xml:space="preserve">42980979	</t>
  </si>
  <si>
    <t xml:space="preserve">999223256560028	</t>
  </si>
  <si>
    <t>[奥兰多]加勒比皇家奥兰多酒店(Caribe Royale Orlando)(56174593)</t>
  </si>
  <si>
    <t>加勒比特大床套房&lt;2人入住&gt;&lt;不退款&gt;</t>
  </si>
  <si>
    <t>LI/HAOKAI</t>
  </si>
  <si>
    <t xml:space="preserve">3153655	</t>
  </si>
  <si>
    <t xml:space="preserve">34844SE380481	</t>
  </si>
  <si>
    <t xml:space="preserve">999223256760585	</t>
  </si>
  <si>
    <t>[普吉岛]普吉岛巴东海滩中央智选假日酒店 - IHG 旗下酒店(Holiday Inn Express Phuket Patong Beach Central, an IHG Hotel)(55439455)</t>
  </si>
  <si>
    <t>WANG/CAIYUN,TAO/JIELIN</t>
  </si>
  <si>
    <t xml:space="preserve">3153705	</t>
  </si>
  <si>
    <t xml:space="preserve">62780112	</t>
  </si>
  <si>
    <t xml:space="preserve">999223259733667	</t>
  </si>
  <si>
    <t>[曼谷]曼谷安納塔拉暹邏酒店(Anantara Siam Bangkok Hotel)(55269836)</t>
  </si>
  <si>
    <t>WEI/LUJIE</t>
  </si>
  <si>
    <t xml:space="preserve">3154538	</t>
  </si>
  <si>
    <t xml:space="preserve">388931155 - 1679210037043142	</t>
  </si>
  <si>
    <t xml:space="preserve">999223260050612	</t>
  </si>
  <si>
    <t>[碧瑶]约翰干草营地森林旅馆(The Forest Lodge at Camp John Hay)(90800105)</t>
  </si>
  <si>
    <t>豪华客房&lt;2人入住&gt;&lt;不退款&gt;</t>
  </si>
  <si>
    <t>TANG/BAONI,duan/chunfang,DONG/GUANGGUAN</t>
  </si>
  <si>
    <t xml:space="preserve">3154639	</t>
  </si>
  <si>
    <t xml:space="preserve">999223260122152	</t>
  </si>
  <si>
    <t>[甲米]奥南银色兰花度假酒店(政府卫生认证)(Aonang Silver Orchid Resort)(55586195)</t>
  </si>
  <si>
    <t>XIONG/OU</t>
  </si>
  <si>
    <t xml:space="preserve">3154660	</t>
  </si>
  <si>
    <t xml:space="preserve">RR19031525	</t>
  </si>
  <si>
    <t xml:space="preserve">999223260160736	</t>
  </si>
  <si>
    <t>[曼谷]拉奇66酒店(Ratch66)(89919769)</t>
  </si>
  <si>
    <t>豪华双人床房&lt;2人入住&gt;&lt;不退款&gt;</t>
  </si>
  <si>
    <t>ZHANG/BIN</t>
  </si>
  <si>
    <t xml:space="preserve">3154681	</t>
  </si>
  <si>
    <t xml:space="preserve">999223260396475	</t>
  </si>
  <si>
    <t>[纽约]城市俱乐部酒店(City Club Hotel)(55547331)</t>
  </si>
  <si>
    <t>奢华大号床房&lt;2人入住&gt;&lt;不退款&gt;</t>
  </si>
  <si>
    <t>HEBERT/ANDEN SCOTT</t>
  </si>
  <si>
    <t xml:space="preserve">3154783	</t>
  </si>
  <si>
    <t xml:space="preserve">1477449910	</t>
  </si>
  <si>
    <t xml:space="preserve">999223260593383	</t>
  </si>
  <si>
    <t>[芭堤雅]芭堤雅J灵感酒店(J Inspired Hotel Pattaya)(55932708)</t>
  </si>
  <si>
    <t>豪华池景房&lt;2人入住&gt;&lt;不退款&gt;</t>
  </si>
  <si>
    <t>ZHAO/JIAXI,CHEN/JUNXUAN</t>
  </si>
  <si>
    <t xml:space="preserve">3154865	</t>
  </si>
  <si>
    <t xml:space="preserve">-1477456995	</t>
  </si>
  <si>
    <t xml:space="preserve">999223261397158	</t>
  </si>
  <si>
    <t>[巴黎]勃艮第公爵酒店(Hotel Ducs de Bourgogne)(57281455)</t>
  </si>
  <si>
    <t>高级客房&lt;2人入住&gt;&lt;不退款&gt;&lt;早餐&gt;</t>
  </si>
  <si>
    <t>Pan/Kehan</t>
  </si>
  <si>
    <t xml:space="preserve">3155123	</t>
  </si>
  <si>
    <t xml:space="preserve">1477478544	</t>
  </si>
  <si>
    <t xml:space="preserve">999223261724461	</t>
  </si>
  <si>
    <t>[曼谷]曼谷 JW 万豪酒店(JW Marriott Hotel Bangkok)(55299096)</t>
  </si>
  <si>
    <t>豪华特大床客房&lt;2人入住&gt;&lt;不退款&gt;&lt;早餐&gt;</t>
  </si>
  <si>
    <t>LI/WENYU</t>
  </si>
  <si>
    <t xml:space="preserve">3155250	</t>
  </si>
  <si>
    <t xml:space="preserve">999223261747875	</t>
  </si>
  <si>
    <t>[巴黎]提姆玛德莱娜剧院酒店(Timhotel Opera Madeleine)(55439235)</t>
  </si>
  <si>
    <t>高级双人床房&lt;2人入住&gt;&lt;不退款&gt;&lt;早餐&gt;</t>
  </si>
  <si>
    <t>SUN/YONGMING</t>
  </si>
  <si>
    <t xml:space="preserve">3155261	</t>
  </si>
  <si>
    <t xml:space="preserve">388975695 - 1679226902008485	</t>
  </si>
  <si>
    <t xml:space="preserve">999223262123943	</t>
  </si>
  <si>
    <t>[曼谷]曼谷素坤逸5号格兰德酒店(Grand 5 Hotel &amp; Plaza Sukhumvit Bangkok)(55862161)</t>
  </si>
  <si>
    <t>YAO/YUXIANG</t>
  </si>
  <si>
    <t xml:space="preserve">3155379	</t>
  </si>
  <si>
    <t xml:space="preserve">876586456	</t>
  </si>
  <si>
    <t xml:space="preserve">999223262893537	</t>
  </si>
  <si>
    <t>[泗水]泗水探索酒店(Quest Hotel Darmo - Surabaya by ASTON)(60480266)</t>
  </si>
  <si>
    <t>FATMAWATI/RISKY</t>
  </si>
  <si>
    <t xml:space="preserve">3155669	</t>
  </si>
  <si>
    <t xml:space="preserve">25736944	</t>
  </si>
  <si>
    <t xml:space="preserve">999223263302302	</t>
  </si>
  <si>
    <t>[索非亚]宜必思索非亚机场酒店(Ibis Sofia Airport Hotel)(55270127)</t>
  </si>
  <si>
    <t>双人房&lt;2人入住&gt;&lt;不退款&gt;&lt;早餐&gt;</t>
  </si>
  <si>
    <t>Pflum/Iris Jean,Dekker/Michelle</t>
  </si>
  <si>
    <t xml:space="preserve">3155852	</t>
  </si>
  <si>
    <t xml:space="preserve">295886	</t>
  </si>
  <si>
    <t xml:space="preserve">999223266348004	</t>
  </si>
  <si>
    <t>[罗马]巴瑟罗阿伦玛堤娜酒店(Barceló Aran Mantegna)(55478358)</t>
  </si>
  <si>
    <t>行政房&lt;2人入住&gt;&lt;不退款&gt;</t>
  </si>
  <si>
    <t>MONDO/FELICE</t>
  </si>
  <si>
    <t xml:space="preserve">3156026	</t>
  </si>
  <si>
    <t xml:space="preserve">7317SE065104-14	</t>
  </si>
  <si>
    <t xml:space="preserve">999223266426747	</t>
  </si>
  <si>
    <t>[迈阿密]布里克尔SLS酒店(SLS Brickell)(55505456)</t>
  </si>
  <si>
    <t>豪华特大床房带阳台&lt;2人入住&gt;&lt;不退款&gt;</t>
  </si>
  <si>
    <t>Davis/Jeron Lamar</t>
  </si>
  <si>
    <t xml:space="preserve">3156044	</t>
  </si>
  <si>
    <t xml:space="preserve">999223266646365	</t>
  </si>
  <si>
    <t>[曼谷]曼谷拉查丹利中心酒店(Grande Centre Point Hotel Ratchadamri Bangkok)(55380772)</t>
  </si>
  <si>
    <t>豪华套房（经典高级套房）&lt;2人入住&gt;&lt;不退款&gt;</t>
  </si>
  <si>
    <t>LIU/NANNAN</t>
  </si>
  <si>
    <t xml:space="preserve">3156075	</t>
  </si>
  <si>
    <t xml:space="preserve">999223266793908	</t>
  </si>
  <si>
    <t>[圣巴巴拉]圣巴巴拉华美达酒店(Ramada by Wyndham Santa Barbara)(60467465)</t>
  </si>
  <si>
    <t>豪华房（1张特大床）&lt;2人入住&gt;&lt;不退款&gt;&lt;早餐&gt;</t>
  </si>
  <si>
    <t>ZHANG/SHU</t>
  </si>
  <si>
    <t xml:space="preserve">3156120	</t>
  </si>
  <si>
    <t xml:space="preserve">999223266801369	</t>
  </si>
  <si>
    <t>[迪拜]阿拉比昂广场 M 开放式公寓酒店(Studio M Arabian Plaza)(89916471)</t>
  </si>
  <si>
    <t>都市特大床房&lt;2人入住&gt;&lt;不退款&gt;</t>
  </si>
  <si>
    <t>REHMAN/MUHAMMAD HABIB UR</t>
  </si>
  <si>
    <t xml:space="preserve">3156127	</t>
  </si>
  <si>
    <t xml:space="preserve">H3A6EU2X4	</t>
  </si>
  <si>
    <t xml:space="preserve">999223266804024	</t>
  </si>
  <si>
    <t>[达尼亚滩]劳德代尔堡机场南邮轮港口坎布里亚酒店(Cambria Hotel Ft Lauderdale, Airport South &amp; Cruise Port)(56196276)</t>
  </si>
  <si>
    <t>特大床套房&lt;2人入住&gt;&lt;不退款&gt;</t>
  </si>
  <si>
    <t>KENNY/CHARLES</t>
  </si>
  <si>
    <t xml:space="preserve">3156130	</t>
  </si>
  <si>
    <t xml:space="preserve">999223266925780	</t>
  </si>
  <si>
    <t>[凤凰城]凤凰城 - 北斯科茨代尔坎布里亚酒店(Cambria Hotel Phoenix - North Scottsdale)(77369183)</t>
  </si>
  <si>
    <t>标准房, 1 张特大床房&lt;2人入住&gt;&lt;不退款&gt;</t>
  </si>
  <si>
    <t>Haines/Troy</t>
  </si>
  <si>
    <t xml:space="preserve">3156174	</t>
  </si>
  <si>
    <t xml:space="preserve">999223267112032	</t>
  </si>
  <si>
    <t>[萨凡纳]环河街酒店(River Street Inn)(89918585)</t>
  </si>
  <si>
    <t>城景大床房&lt;2人入住&gt;&lt;不退款&gt;</t>
  </si>
  <si>
    <t>James/Emily</t>
  </si>
  <si>
    <t xml:space="preserve">3156217	</t>
  </si>
  <si>
    <t xml:space="preserve">23267532063	</t>
  </si>
  <si>
    <t>[首尔]艾登贝斯特韦斯特清潭酒店(Aiden by Best Western Cheongdam)(55380720)</t>
  </si>
  <si>
    <t>DOWDY/FREDERICK GLENN,KIM/MINJUNG</t>
  </si>
  <si>
    <t xml:space="preserve">3156297	</t>
  </si>
  <si>
    <t xml:space="preserve">999223269226356	</t>
  </si>
  <si>
    <t>[吉隆坡]吉隆坡双威太子酒店(Sunway Putra Hotel Kuala Lumpur)(55290388)</t>
  </si>
  <si>
    <t>ZAHARI/NURUL AMEERA</t>
  </si>
  <si>
    <t xml:space="preserve">3156584	</t>
  </si>
  <si>
    <t xml:space="preserve">876799236	</t>
  </si>
  <si>
    <t xml:space="preserve">999223269271645	</t>
  </si>
  <si>
    <t>[帕朗卡巴亚]新帕尔马帕朗卡拉亚酒店(Hotel Neo Palma - Palangkaraya by Aston)(60494103)</t>
  </si>
  <si>
    <t>尼欧房&lt;2人入住&gt;&lt;不退款&gt;</t>
  </si>
  <si>
    <t>Zhang/Han</t>
  </si>
  <si>
    <t xml:space="preserve">3156595	</t>
  </si>
  <si>
    <t xml:space="preserve">RZ-1477917866	</t>
  </si>
  <si>
    <t xml:space="preserve">999223269350805	</t>
  </si>
  <si>
    <t>[长滩岛]长滩岛阿兰达度假酒店(Alta Vista de Boracay)(90396356)</t>
  </si>
  <si>
    <t>豪华房（双床）&lt;2人入住&gt;&lt;不退款&gt;</t>
  </si>
  <si>
    <t>GULIN/SERGEI</t>
  </si>
  <si>
    <t xml:space="preserve">3156610	</t>
  </si>
  <si>
    <t xml:space="preserve">999223269407719	</t>
  </si>
  <si>
    <t>[士姑来]和乐酒店(Here Hotel)(91811263)</t>
  </si>
  <si>
    <t>标准双人床房-带窗&lt;2人入住&gt;&lt;不退款&gt;</t>
  </si>
  <si>
    <t>ONG/YEE KEAT</t>
  </si>
  <si>
    <t xml:space="preserve">3156622	</t>
  </si>
  <si>
    <t xml:space="preserve">9148235893621	</t>
  </si>
  <si>
    <t xml:space="preserve">999223269422377	</t>
  </si>
  <si>
    <t>[南雅加达]PSW 安塔萨里酒店(Psw Antasari Hotel)(90391669)</t>
  </si>
  <si>
    <t>豪华间&lt;2人入住&gt;&lt;不退款&gt;&lt;早餐&gt;</t>
  </si>
  <si>
    <t>HIDAYANTO/BEKTI CAHYO</t>
  </si>
  <si>
    <t xml:space="preserve">3156626	</t>
  </si>
  <si>
    <t xml:space="preserve">8108966	</t>
  </si>
  <si>
    <t xml:space="preserve">999223271263244	</t>
  </si>
  <si>
    <t>[芭堤雅]康帕斯酒店集团芭堤雅诺华酒店(Nova Suites Pattaya by Compass Hospitality)(55822356)</t>
  </si>
  <si>
    <t>工作室&lt;2人入住&gt;&lt;不退款&gt;</t>
  </si>
  <si>
    <t>HO/YEUK LUNG</t>
  </si>
  <si>
    <t xml:space="preserve">3156923	</t>
  </si>
  <si>
    <t xml:space="preserve">999223271317663	</t>
  </si>
  <si>
    <t>CHENG/MAN HO</t>
  </si>
  <si>
    <t xml:space="preserve">3156928	</t>
  </si>
  <si>
    <t xml:space="preserve">999223271880998	</t>
  </si>
  <si>
    <t>LI/GUILIN</t>
  </si>
  <si>
    <t xml:space="preserve">3157029	</t>
  </si>
  <si>
    <t xml:space="preserve">876920768	</t>
  </si>
  <si>
    <t xml:space="preserve">999223271831464	</t>
  </si>
  <si>
    <t>[Khok Kloi]珊瑚海滩度假村&amp;咖啡馆 (政府卫生认证)(Le Coral  Beach Resort &amp; Cafe (SHA Extra Plus))(60467538)</t>
  </si>
  <si>
    <t>地平线海景特大床房&lt;2人入住&gt;&lt;不退款&gt;&lt;早餐&gt;</t>
  </si>
  <si>
    <t>JESKO/JOZEF</t>
  </si>
  <si>
    <t xml:space="preserve">3157024	</t>
  </si>
  <si>
    <t xml:space="preserve">999223273716969	</t>
  </si>
  <si>
    <t>[唐格朗]J酒店 - 班达拉苏加诺机场(J Hotel - Bandara Soekarno Hatta)(55768466)</t>
  </si>
  <si>
    <t>CHONG/LEE SHENG</t>
  </si>
  <si>
    <t xml:space="preserve">3157364	</t>
  </si>
  <si>
    <t xml:space="preserve">999223274674284	</t>
  </si>
  <si>
    <t>双人间&lt;2人入住&gt;&lt;不退款&gt;</t>
  </si>
  <si>
    <t>Chowdhury/Raihan</t>
  </si>
  <si>
    <t xml:space="preserve">3157556	</t>
  </si>
  <si>
    <t xml:space="preserve">1478033939	</t>
  </si>
  <si>
    <t xml:space="preserve">999223274710044	</t>
  </si>
  <si>
    <t>[芭堤雅]09 区海滩酒店(Quarter 09 Beach)(69451975)</t>
  </si>
  <si>
    <t>Q09一室房&lt;2人入住&gt;&lt;不退款&gt;</t>
  </si>
  <si>
    <t>S/JCPAN</t>
  </si>
  <si>
    <t xml:space="preserve">3157567	</t>
  </si>
  <si>
    <t xml:space="preserve">2302105	</t>
  </si>
  <si>
    <t xml:space="preserve">999223274898654	</t>
  </si>
  <si>
    <t>[Simpang Kanan]峇株巴辖峰会西格尼酒店(Summit Signature Hotel Batu Pahat)(69451796)</t>
  </si>
  <si>
    <t>豪华房(双床)&lt;2人入住&gt;&lt;不退款&gt;&lt;早餐&gt;</t>
  </si>
  <si>
    <t>AZIZ/HIDAYU</t>
  </si>
  <si>
    <t xml:space="preserve">3157627	</t>
  </si>
  <si>
    <t xml:space="preserve">999223275596123	</t>
  </si>
  <si>
    <t>[利雅得]阿齐济耶行政酒店(Executives Hotel - Azizia)(55320423)</t>
  </si>
  <si>
    <t>FENG/CHANGXIN,WANG/ZHIXI</t>
  </si>
  <si>
    <t xml:space="preserve">3157916	</t>
  </si>
  <si>
    <t xml:space="preserve">999223275607045	</t>
  </si>
  <si>
    <t>标准双人床房&lt;2人入住&gt;&lt;不退款&gt;</t>
  </si>
  <si>
    <t>ZHOU/CHANGJIE</t>
  </si>
  <si>
    <t xml:space="preserve">3157922	</t>
  </si>
  <si>
    <t xml:space="preserve">999223275619464	</t>
  </si>
  <si>
    <t>[八打灵再也]睡衣旅馆(PJ de Inn)(90376059)</t>
  </si>
  <si>
    <t>绝妙高级房&lt;2人入住&gt;&lt;不退款&gt;</t>
  </si>
  <si>
    <t>JUNOH/MOHD TAQUIDIN BIN JUNOH</t>
  </si>
  <si>
    <t xml:space="preserve">3157927	</t>
  </si>
  <si>
    <t xml:space="preserve">999223275603943	</t>
  </si>
  <si>
    <t>[伊斯特利区]麦克唐纳博特利公园温泉酒店(Macdonald Botley Park Hotel &amp; Spa)(55626279)</t>
  </si>
  <si>
    <t>WEST/CLAIRE</t>
  </si>
  <si>
    <t xml:space="preserve">3157920	</t>
  </si>
  <si>
    <t xml:space="preserve">2292SE082651	</t>
  </si>
  <si>
    <t xml:space="preserve">999223275863698	</t>
  </si>
  <si>
    <t>[曼谷]素坤逸萨瓦斯德饭店(Sawasdee Sukhumvit Inn)(55491865)</t>
  </si>
  <si>
    <t>SRIKUNDON/RAKKARN</t>
  </si>
  <si>
    <t xml:space="preserve">3158026	</t>
  </si>
  <si>
    <t xml:space="preserve">999223275876609	</t>
  </si>
  <si>
    <t>Bisma/Hiro</t>
  </si>
  <si>
    <t xml:space="preserve">3158029	</t>
  </si>
  <si>
    <t xml:space="preserve">25755377	</t>
  </si>
  <si>
    <t xml:space="preserve">999223275960114	</t>
  </si>
  <si>
    <t>[Tha Wang Thong]帕夭府酒店(Phayao Gateway Hotel)(90372082)</t>
  </si>
  <si>
    <t>高级房（双床）&lt;2人入住&gt;&lt;不退款&gt;&lt;早餐&gt;</t>
  </si>
  <si>
    <t>PROMPRUG/SAMANYA</t>
  </si>
  <si>
    <t xml:space="preserve">3158065	</t>
  </si>
  <si>
    <t xml:space="preserve">1073540512	</t>
  </si>
  <si>
    <t xml:space="preserve">999223276113390	</t>
  </si>
  <si>
    <t>[Mulyaharja]帕加加兰套房度假及会议酒店(Padjadjaran Suites Resort and Convention Hotel)(77372271)</t>
  </si>
  <si>
    <t>高级双床房&lt;2人入住&gt;&lt;不退款&gt;</t>
  </si>
  <si>
    <t>SUPRAYOGI/PRAYIT</t>
  </si>
  <si>
    <t xml:space="preserve">3158118	</t>
  </si>
  <si>
    <t xml:space="preserve">999223276128584	</t>
  </si>
  <si>
    <t>[里约热内卢]皇家丽晶皇宫酒店(Royal Regency Palace Hotel)(92028027)</t>
  </si>
  <si>
    <t>标准双人房&lt;2人入住&gt;&lt;不退款&gt;&lt;早餐&gt;</t>
  </si>
  <si>
    <t>OLIVEIRA TEIXEIRA/DANIELLE</t>
  </si>
  <si>
    <t xml:space="preserve">3158124	</t>
  </si>
  <si>
    <t xml:space="preserve">23276313368	</t>
  </si>
  <si>
    <t>[舍讷费尔德]柏林机场施柏阁酒店(Steigenberger Airport Hotel Berlin)(91624939)</t>
  </si>
  <si>
    <t>高级双人房&lt;2人入住&gt;&lt;不退款&gt;</t>
  </si>
  <si>
    <t>YOUNG/MATT J</t>
  </si>
  <si>
    <t xml:space="preserve">3158196	</t>
  </si>
  <si>
    <t xml:space="preserve">900739200358778	</t>
  </si>
  <si>
    <t xml:space="preserve">999223276623445	</t>
  </si>
  <si>
    <t>[埃德蒙顿]埃德蒙顿城中心舒适酒店(Comfort Inn &amp; Suites Downtown Edmonton)(55812522)</t>
  </si>
  <si>
    <t>大号床房&lt;2人入住&gt;&lt;不退款&gt;&lt;早餐&gt;</t>
  </si>
  <si>
    <t>You/Jangmoon</t>
  </si>
  <si>
    <t xml:space="preserve">3158360	</t>
  </si>
  <si>
    <t xml:space="preserve">999223276642385	</t>
  </si>
  <si>
    <t>[曼谷]拉差达钻石酒店(Diamond Residence Ratchada)(55547433)</t>
  </si>
  <si>
    <t>KHAMLUEANG/CHANTHIKA</t>
  </si>
  <si>
    <t xml:space="preserve">3158376	</t>
  </si>
  <si>
    <t xml:space="preserve">1073542949	</t>
  </si>
  <si>
    <t>，</t>
  </si>
  <si>
    <t xml:space="preserve"> 201584 HKD</t>
  </si>
  <si>
    <t>A230324103914481</t>
  </si>
  <si>
    <t>A230324103944481</t>
  </si>
  <si>
    <t>总计：201584元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</si>
  <si>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</si>
  <si>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</si>
  <si>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</si>
  <si>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</si>
  <si>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</si>
  <si>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</si>
  <si>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</si>
  <si>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</si>
  <si>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</si>
  <si>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</si>
  <si>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</si>
  <si>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</si>
  <si>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</si>
  <si>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</si>
  <si>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</si>
  <si>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</si>
  <si>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</si>
  <si>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</si>
  <si>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</si>
  <si>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2023-03-20</t>
  </si>
  <si>
    <t>3158376</t>
  </si>
  <si>
    <t>拉差达钻石酒店</t>
  </si>
  <si>
    <t>KHAMLUEANG CHANTHIKA</t>
  </si>
  <si>
    <t>2023-03-21</t>
  </si>
  <si>
    <t>退房日周结</t>
  </si>
  <si>
    <t>152.17</t>
  </si>
  <si>
    <t>173.00</t>
  </si>
  <si>
    <t>0</t>
  </si>
  <si>
    <t>0.00</t>
  </si>
  <si>
    <t>携程汇智国际直连</t>
  </si>
  <si>
    <t>925</t>
  </si>
  <si>
    <t>2023-03-20 22:06:43</t>
  </si>
  <si>
    <t>否</t>
  </si>
  <si>
    <t>汇智国际旅游发展有限公司</t>
  </si>
  <si>
    <t>直连</t>
  </si>
  <si>
    <t>泰国</t>
  </si>
  <si>
    <t>3158360</t>
  </si>
  <si>
    <t>埃德蒙顿城中心舒适酒店</t>
  </si>
  <si>
    <t>You Jangmoon</t>
  </si>
  <si>
    <t>542.71</t>
  </si>
  <si>
    <t>617.00</t>
  </si>
  <si>
    <t>2023-03-20 22:04:18</t>
  </si>
  <si>
    <t>加拿大</t>
  </si>
  <si>
    <t>3158196</t>
  </si>
  <si>
    <t>柏林施泰根博阁机场酒店</t>
  </si>
  <si>
    <t>YOUNG MATT J</t>
  </si>
  <si>
    <t>703.68</t>
  </si>
  <si>
    <t>800.00</t>
  </si>
  <si>
    <t>2023-03-20 21:31:46</t>
  </si>
  <si>
    <t>德国</t>
  </si>
  <si>
    <t>3158118</t>
  </si>
  <si>
    <t>帕加加兰套房度假及会议酒店</t>
  </si>
  <si>
    <t>SUPRAYOGI PRAYIT</t>
  </si>
  <si>
    <t>144.25</t>
  </si>
  <si>
    <t>164.00</t>
  </si>
  <si>
    <t>2023-03-20 21:01:34</t>
  </si>
  <si>
    <t>印度尼西亚</t>
  </si>
  <si>
    <t>3158065</t>
  </si>
  <si>
    <t>帕夭世外桃源酒店</t>
  </si>
  <si>
    <t>PROMPRUG SAMANYA</t>
  </si>
  <si>
    <t>134.58</t>
  </si>
  <si>
    <t>153.00</t>
  </si>
  <si>
    <t>2023-03-20 20:46:04</t>
  </si>
  <si>
    <t>3158029</t>
  </si>
  <si>
    <t>泗水探索酒店</t>
  </si>
  <si>
    <t>Bisma Hiro</t>
  </si>
  <si>
    <t>128.42</t>
  </si>
  <si>
    <t>146.00</t>
  </si>
  <si>
    <t>2023-03-20 20:35:28</t>
  </si>
  <si>
    <t>3158026</t>
  </si>
  <si>
    <t>素坤逸萨瓦斯德饭店</t>
  </si>
  <si>
    <t>SRIKUNDON RAKKARN</t>
  </si>
  <si>
    <t>126.66</t>
  </si>
  <si>
    <t>144.00</t>
  </si>
  <si>
    <t>2023-03-20 20:33:33</t>
  </si>
  <si>
    <t>3157927</t>
  </si>
  <si>
    <t>睡衣旅馆</t>
  </si>
  <si>
    <t>JUNOH MOHD TAQUIDIN BIN JUNOH</t>
  </si>
  <si>
    <t>157.45</t>
  </si>
  <si>
    <t>179.00</t>
  </si>
  <si>
    <t>2023-03-20 20:04:13</t>
  </si>
  <si>
    <t>马来西亚</t>
  </si>
  <si>
    <t>3157922</t>
  </si>
  <si>
    <t>阿齐济耶行政酒店</t>
  </si>
  <si>
    <t>ZHOU CHANGJIE</t>
  </si>
  <si>
    <t>488.18</t>
  </si>
  <si>
    <t>555.00</t>
  </si>
  <si>
    <t>2023-03-20 20:00:54</t>
  </si>
  <si>
    <t>沙特阿拉伯</t>
  </si>
  <si>
    <t>3157920</t>
  </si>
  <si>
    <t>麦克唐纳博特利公园温泉酒店</t>
  </si>
  <si>
    <t>WEST CLAIRE</t>
  </si>
  <si>
    <t>496.09</t>
  </si>
  <si>
    <t>564.00</t>
  </si>
  <si>
    <t>2023-03-20 20:31:19</t>
  </si>
  <si>
    <t>英国</t>
  </si>
  <si>
    <t>3157916</t>
  </si>
  <si>
    <t>FENG CHANGXIN,WANG ZHIXI</t>
  </si>
  <si>
    <t>2023-03-20 19:59:28</t>
  </si>
  <si>
    <t>3157627</t>
  </si>
  <si>
    <t>峇株巴辖峰会西格尼酒店</t>
  </si>
  <si>
    <t>AZIZ HIDAYU</t>
  </si>
  <si>
    <t>176.80</t>
  </si>
  <si>
    <t>201.00</t>
  </si>
  <si>
    <t>2023-03-20 18:46:24</t>
  </si>
  <si>
    <t>3157567</t>
  </si>
  <si>
    <t>09 区海滩酒店</t>
  </si>
  <si>
    <t>S JCPAN</t>
  </si>
  <si>
    <t>161.85</t>
  </si>
  <si>
    <t>184.00</t>
  </si>
  <si>
    <t>2023-03-20 18:07:20</t>
  </si>
  <si>
    <t>3157556</t>
  </si>
  <si>
    <t>伊普斯威治便捷酒店</t>
  </si>
  <si>
    <t>Chowdhury Raihan</t>
  </si>
  <si>
    <t>265.64</t>
  </si>
  <si>
    <t>302.00</t>
  </si>
  <si>
    <t>2023-03-20 18:04:01</t>
  </si>
  <si>
    <t>3157364</t>
  </si>
  <si>
    <t>J酒店 - 班达拉苏加诺机场</t>
  </si>
  <si>
    <t>CHONG LEE SHENG</t>
  </si>
  <si>
    <t>139.86</t>
  </si>
  <si>
    <t>159.00</t>
  </si>
  <si>
    <t>2023-03-20 16:38:27</t>
  </si>
  <si>
    <t>3157029</t>
  </si>
  <si>
    <t>吉隆坡双威太子酒店</t>
  </si>
  <si>
    <t>LI GUILIN</t>
  </si>
  <si>
    <t>391.42</t>
  </si>
  <si>
    <t>445.00</t>
  </si>
  <si>
    <t>2023-03-20 14:08:08</t>
  </si>
  <si>
    <t>3157024</t>
  </si>
  <si>
    <t>珊瑚海滩度假村&amp;咖啡馆 (SHA Extra Plus)</t>
  </si>
  <si>
    <t>JESKO JOZEF</t>
  </si>
  <si>
    <t>387.90</t>
  </si>
  <si>
    <t>441.00</t>
  </si>
  <si>
    <t>2023-03-20 14:09:53</t>
  </si>
  <si>
    <t>3156928</t>
  </si>
  <si>
    <t>康帕斯酒店集团芭堤雅诺华酒店</t>
  </si>
  <si>
    <t>CHENG MAN HO</t>
  </si>
  <si>
    <t>308.74</t>
  </si>
  <si>
    <t>351.00</t>
  </si>
  <si>
    <t>2023-03-20 13:27:34</t>
  </si>
  <si>
    <t>3156923</t>
  </si>
  <si>
    <t>HO YEUK LUNG</t>
  </si>
  <si>
    <t>1234.96</t>
  </si>
  <si>
    <t>1404.00</t>
  </si>
  <si>
    <t>2023-03-20 13:23:36</t>
  </si>
  <si>
    <t>3156626</t>
  </si>
  <si>
    <t>PSW 安塔萨里酒店</t>
  </si>
  <si>
    <t>HIDAYANTO BEKTI CAHYO</t>
  </si>
  <si>
    <t>305.22</t>
  </si>
  <si>
    <t>347.00</t>
  </si>
  <si>
    <t>2023-03-20 11:29:28</t>
  </si>
  <si>
    <t>3156622</t>
  </si>
  <si>
    <t>和乐酒店</t>
  </si>
  <si>
    <t>ONG YEE KEAT</t>
  </si>
  <si>
    <t>132.82</t>
  </si>
  <si>
    <t>151.00</t>
  </si>
  <si>
    <t>2023-03-20 11:18:28</t>
  </si>
  <si>
    <t>3156610</t>
  </si>
  <si>
    <t>长滩岛阿兰达度假酒店</t>
  </si>
  <si>
    <t>GULIN SERGEI</t>
  </si>
  <si>
    <t>217.26</t>
  </si>
  <si>
    <t>247.00</t>
  </si>
  <si>
    <t>2023-03-20 11:14:07</t>
  </si>
  <si>
    <t>菲律宾</t>
  </si>
  <si>
    <t>3156595</t>
  </si>
  <si>
    <t>新帕尔马帕朗卡拉亚酒店</t>
  </si>
  <si>
    <t>Zhang Han</t>
  </si>
  <si>
    <t>168.88</t>
  </si>
  <si>
    <t>192.00</t>
  </si>
  <si>
    <t>2023-03-20 11:18:23</t>
  </si>
  <si>
    <t>3156584</t>
  </si>
  <si>
    <t>ZAHARI NURUL AMEERA</t>
  </si>
  <si>
    <t>394.06</t>
  </si>
  <si>
    <t>448.00</t>
  </si>
  <si>
    <t>2023-03-20 11:04:55</t>
  </si>
  <si>
    <t>3156217</t>
  </si>
  <si>
    <t>环河街酒店</t>
  </si>
  <si>
    <t>James Emily</t>
  </si>
  <si>
    <t>1210.33</t>
  </si>
  <si>
    <t>1376.00</t>
  </si>
  <si>
    <t>2023-03-20 07:06:47</t>
  </si>
  <si>
    <t>美国</t>
  </si>
  <si>
    <t>3156174</t>
  </si>
  <si>
    <t>凤凰城 - 北斯科茨代尔坎布里亚酒店</t>
  </si>
  <si>
    <t>Haines Troy</t>
  </si>
  <si>
    <t>1412.64</t>
  </si>
  <si>
    <t>1606.00</t>
  </si>
  <si>
    <t>2023-03-20 05:43:58</t>
  </si>
  <si>
    <t>3156130</t>
  </si>
  <si>
    <t>劳德代尔堡机场南邮轮港口坎布里亚酒店</t>
  </si>
  <si>
    <t>KENNY CHARLES</t>
  </si>
  <si>
    <t>906.87</t>
  </si>
  <si>
    <t>1031.00</t>
  </si>
  <si>
    <t>2023-03-20 04:10:05</t>
  </si>
  <si>
    <t>3156127</t>
  </si>
  <si>
    <t>阿拉比昂广场 M 开放式公寓酒店</t>
  </si>
  <si>
    <t>REHMAN MUHAMMAD HABIB UR</t>
  </si>
  <si>
    <t>474.10</t>
  </si>
  <si>
    <t>539.00</t>
  </si>
  <si>
    <t>2023-03-20 04:08:09</t>
  </si>
  <si>
    <t>阿拉伯联合酋长国</t>
  </si>
  <si>
    <t>3156120</t>
  </si>
  <si>
    <t>圣巴巴拉华美达酒店</t>
  </si>
  <si>
    <t>ZHANG SHU</t>
  </si>
  <si>
    <t>657.06</t>
  </si>
  <si>
    <t>747.00</t>
  </si>
  <si>
    <t>2023-03-20 04:01:32</t>
  </si>
  <si>
    <t>3156075</t>
  </si>
  <si>
    <t>曼谷拉查丹利中心酒店  (SHA Plus+)</t>
  </si>
  <si>
    <t>LIU NANNAN</t>
  </si>
  <si>
    <t>830.34</t>
  </si>
  <si>
    <t>944.00</t>
  </si>
  <si>
    <t>2023-03-20 10:25:15</t>
  </si>
  <si>
    <t>直采</t>
  </si>
  <si>
    <t>3156044</t>
  </si>
  <si>
    <t>布里克尔SLS酒店</t>
  </si>
  <si>
    <t>Davis Jeron Lamar</t>
  </si>
  <si>
    <t>2251.78</t>
  </si>
  <si>
    <t>2560.00</t>
  </si>
  <si>
    <t>2023-03-20 02:28:28</t>
  </si>
  <si>
    <t>3156026</t>
  </si>
  <si>
    <t>巴瑟罗阿伦玛堤娜酒店</t>
  </si>
  <si>
    <t>MONDO FELICE</t>
  </si>
  <si>
    <t>803.95</t>
  </si>
  <si>
    <t>914.00</t>
  </si>
  <si>
    <t>2023-03-20 02:09:54</t>
  </si>
  <si>
    <t>意大利</t>
  </si>
  <si>
    <t>3155852</t>
  </si>
  <si>
    <t>宜必思索非亚机场酒店</t>
  </si>
  <si>
    <t>Pflum Iris Jean,Dekker Michelle</t>
  </si>
  <si>
    <t>465.15</t>
  </si>
  <si>
    <t>529.00</t>
  </si>
  <si>
    <t>2023-03-20 00:00:29</t>
  </si>
  <si>
    <t>保加利亚</t>
  </si>
  <si>
    <t>2023-03-19</t>
  </si>
  <si>
    <t>3155669</t>
  </si>
  <si>
    <t>FATMAWATI RISKY</t>
  </si>
  <si>
    <t>129.26</t>
  </si>
  <si>
    <t>147.00</t>
  </si>
  <si>
    <t>2023-03-19 22:41:34</t>
  </si>
  <si>
    <t>3155379</t>
  </si>
  <si>
    <t>曼谷素坤逸5号格兰德酒店</t>
  </si>
  <si>
    <t>YAO YUXIANG</t>
  </si>
  <si>
    <t>289.29</t>
  </si>
  <si>
    <t>329.00</t>
  </si>
  <si>
    <t>2023-03-19 20:51:08</t>
  </si>
  <si>
    <t>3155261</t>
  </si>
  <si>
    <t>提姆玛德莱娜剧院酒店</t>
  </si>
  <si>
    <t>SUN YONGMING</t>
  </si>
  <si>
    <t>2649.33</t>
  </si>
  <si>
    <t>3013.00</t>
  </si>
  <si>
    <t>2023-03-19 19:55:05</t>
  </si>
  <si>
    <t>法国</t>
  </si>
  <si>
    <t>3155250</t>
  </si>
  <si>
    <t>曼谷JW万豪酒店</t>
  </si>
  <si>
    <t>LI WENYU</t>
  </si>
  <si>
    <t>1469.31</t>
  </si>
  <si>
    <t>1671.00</t>
  </si>
  <si>
    <t>2023-03-19 19:51:39</t>
  </si>
  <si>
    <t>3155123</t>
  </si>
  <si>
    <t>勃艮第公爵酒店</t>
  </si>
  <si>
    <t>Pan Kehan</t>
  </si>
  <si>
    <t>4151.18</t>
  </si>
  <si>
    <t>4721.00</t>
  </si>
  <si>
    <t>2023-03-19 19:02:39</t>
  </si>
  <si>
    <t>3154865</t>
  </si>
  <si>
    <t>芭堤雅J灵感酒店</t>
  </si>
  <si>
    <t>ZHAO JIAXI,CHEN JUNXUAN</t>
  </si>
  <si>
    <t>453.72</t>
  </si>
  <si>
    <t>516.00</t>
  </si>
  <si>
    <t>2023-03-19 17:11:51</t>
  </si>
  <si>
    <t>3154783</t>
  </si>
  <si>
    <t>城市俱乐部酒店</t>
  </si>
  <si>
    <t>HEBERT ANDEN SCOTT</t>
  </si>
  <si>
    <t>1824.55</t>
  </si>
  <si>
    <t>2075.00</t>
  </si>
  <si>
    <t>2023-03-19 16:31:45</t>
  </si>
  <si>
    <t>3154681</t>
  </si>
  <si>
    <t>拉奇66酒店</t>
  </si>
  <si>
    <t>ZHANG BIN</t>
  </si>
  <si>
    <t>111.67</t>
  </si>
  <si>
    <t>127.00</t>
  </si>
  <si>
    <t>2023-03-19 15:59:24</t>
  </si>
  <si>
    <t>3154660</t>
  </si>
  <si>
    <t>奥南银色兰花度假酒店(SHA Extra Plus)</t>
  </si>
  <si>
    <t>XIONG OU</t>
  </si>
  <si>
    <t>218.07</t>
  </si>
  <si>
    <t>248.00</t>
  </si>
  <si>
    <t>2023-03-19 15:55:01</t>
  </si>
  <si>
    <t>3154639</t>
  </si>
  <si>
    <t>约翰海老军营森林小屋</t>
  </si>
  <si>
    <t>TANG BAONI,duan chunfang,DONG GUANGGUAN</t>
  </si>
  <si>
    <t>1833.34</t>
  </si>
  <si>
    <t>2085.00</t>
  </si>
  <si>
    <t>2023-03-19 15:48:32</t>
  </si>
  <si>
    <t>3154538</t>
  </si>
  <si>
    <t>曼谷暹罗安纳塔拉酒店</t>
  </si>
  <si>
    <t>WEI LUJIE</t>
  </si>
  <si>
    <t>3402.01</t>
  </si>
  <si>
    <t>3869.00</t>
  </si>
  <si>
    <t>2023-03-19 15:14:01</t>
  </si>
  <si>
    <t>3153705</t>
  </si>
  <si>
    <t>普吉岛芭东海滩中央智选假日酒店  (SHA Extra Plus)</t>
  </si>
  <si>
    <t>WANG CAIYUN,TAO JIELIN</t>
  </si>
  <si>
    <t>1262.67</t>
  </si>
  <si>
    <t>1436.00</t>
  </si>
  <si>
    <t>2023-03-19 10:43:40</t>
  </si>
  <si>
    <t>3153655</t>
  </si>
  <si>
    <t>奥兰多加勒比皇家酒店</t>
  </si>
  <si>
    <t>LI HAOKAI</t>
  </si>
  <si>
    <t>3227.03</t>
  </si>
  <si>
    <t>3670.00</t>
  </si>
  <si>
    <t>2023-03-19 10:22:11</t>
  </si>
  <si>
    <t>3153472</t>
  </si>
  <si>
    <t>博洛尼亚 - 费拉假日酒店 - IHG 旗下酒店</t>
  </si>
  <si>
    <t>YANG CHENGGUO,KIM TAEWOO</t>
  </si>
  <si>
    <t>1890.50</t>
  </si>
  <si>
    <t>2150.00</t>
  </si>
  <si>
    <t>2023-03-19 08:48:12</t>
  </si>
  <si>
    <t>3153453</t>
  </si>
  <si>
    <t>迈阿密国际机场克拉丽奥套房酒店</t>
  </si>
  <si>
    <t>Donaire Marina</t>
  </si>
  <si>
    <t>805.44</t>
  </si>
  <si>
    <t>916.00</t>
  </si>
  <si>
    <t>2023-03-19 08:32:57</t>
  </si>
  <si>
    <t>3153266</t>
  </si>
  <si>
    <t>安托万酒店</t>
  </si>
  <si>
    <t>Ali Asif</t>
  </si>
  <si>
    <t>1405.12</t>
  </si>
  <si>
    <t>1598.00</t>
  </si>
  <si>
    <t>2023-03-19 04:34:53</t>
  </si>
  <si>
    <t>3153225</t>
  </si>
  <si>
    <t>SINGH HARSHDEEP</t>
  </si>
  <si>
    <t>252.36</t>
  </si>
  <si>
    <t>287.00</t>
  </si>
  <si>
    <t>2023-03-19 03:31:44</t>
  </si>
  <si>
    <t>3153133</t>
  </si>
  <si>
    <t>卢瓦尔河畔圣吕克心设计餐厅酒店</t>
  </si>
  <si>
    <t>MICAULT CARINE</t>
  </si>
  <si>
    <t>404.48</t>
  </si>
  <si>
    <t>460.00</t>
  </si>
  <si>
    <t>2023-03-19 01:34:51</t>
  </si>
  <si>
    <t>2023-03-18</t>
  </si>
  <si>
    <t>3152416</t>
  </si>
  <si>
    <t>核桃市-工业城凯艺套房酒店</t>
  </si>
  <si>
    <t>MA LIANGLIANG,ZHU XIAOYUN</t>
  </si>
  <si>
    <t>1254.17</t>
  </si>
  <si>
    <t>1426.00</t>
  </si>
  <si>
    <t>2023-03-18 21:36:34</t>
  </si>
  <si>
    <t>3152241</t>
  </si>
  <si>
    <t>拉碴布拉罗公园景酒店</t>
  </si>
  <si>
    <t>SMUTHKOCHORN KRIT</t>
  </si>
  <si>
    <t>469.65</t>
  </si>
  <si>
    <t>534.00</t>
  </si>
  <si>
    <t>2023-03-18 21:11:54</t>
  </si>
  <si>
    <t>3152157</t>
  </si>
  <si>
    <t>曼谷萨通JC凯文酒店</t>
  </si>
  <si>
    <t>JIN SUNYONG,Hong Shourui</t>
  </si>
  <si>
    <t>1493.39</t>
  </si>
  <si>
    <t>1698.00</t>
  </si>
  <si>
    <t>2023-03-18 20:50:14</t>
  </si>
  <si>
    <t>3151765</t>
  </si>
  <si>
    <t>曼谷拉玛九萨默赛特酒店</t>
  </si>
  <si>
    <t>Cheng Chen</t>
  </si>
  <si>
    <t>1549.68</t>
  </si>
  <si>
    <t>1762.00</t>
  </si>
  <si>
    <t>2023-03-18 19:16:01</t>
  </si>
  <si>
    <t>3151746</t>
  </si>
  <si>
    <t>阿尔宾娜水门套房酒店</t>
  </si>
  <si>
    <t>WADHERA KARAN</t>
  </si>
  <si>
    <t>175.90</t>
  </si>
  <si>
    <t>200.00</t>
  </si>
  <si>
    <t>2023-03-18 19:12:52</t>
  </si>
  <si>
    <t>3151694</t>
  </si>
  <si>
    <t>LUO SHENGYI</t>
  </si>
  <si>
    <t>1206.67</t>
  </si>
  <si>
    <t>1372.00</t>
  </si>
  <si>
    <t>2023-03-18 19:02:23</t>
  </si>
  <si>
    <t>3151644</t>
  </si>
  <si>
    <t>迪拜机场美爵酒店公寓</t>
  </si>
  <si>
    <t>QU LINFEI</t>
  </si>
  <si>
    <t>2477.55</t>
  </si>
  <si>
    <t>2817.00</t>
  </si>
  <si>
    <t>2023-03-18 18:51:48</t>
  </si>
  <si>
    <t>3151569</t>
  </si>
  <si>
    <t>槟城硬石酒店</t>
  </si>
  <si>
    <t>Cai Wen</t>
  </si>
  <si>
    <t>1982.39</t>
  </si>
  <si>
    <t>2254.00</t>
  </si>
  <si>
    <t>2023-03-19 09:10:44</t>
  </si>
  <si>
    <t>3151449</t>
  </si>
  <si>
    <t>美爵柏林维滕贝格广场酒店</t>
  </si>
  <si>
    <t>OSWALD SIEGFRIED</t>
  </si>
  <si>
    <t>745.82</t>
  </si>
  <si>
    <t>848.00</t>
  </si>
  <si>
    <t>2023-03-18 18:09:36</t>
  </si>
  <si>
    <t>3150702</t>
  </si>
  <si>
    <t>勒吉安地平线酒店</t>
  </si>
  <si>
    <t>Kusuma Erwin,Kusuma Erwin</t>
  </si>
  <si>
    <t>138.96</t>
  </si>
  <si>
    <t>158.00</t>
  </si>
  <si>
    <t>2023-03-18 14:51:33</t>
  </si>
  <si>
    <t>3150416</t>
  </si>
  <si>
    <t>QIAO HONGBIN</t>
  </si>
  <si>
    <t>1521.54</t>
  </si>
  <si>
    <t>1730.00</t>
  </si>
  <si>
    <t>2023-03-18 13:36:35</t>
  </si>
  <si>
    <t>3150010</t>
  </si>
  <si>
    <t>ZHANG PENG</t>
  </si>
  <si>
    <t>1377.30</t>
  </si>
  <si>
    <t>1566.00</t>
  </si>
  <si>
    <t>2023-03-18 11:14:41</t>
  </si>
  <si>
    <t>3149750</t>
  </si>
  <si>
    <t>吴哥回忆精品酒店</t>
  </si>
  <si>
    <t>SAPMOON THANANNAT</t>
  </si>
  <si>
    <t>784.51</t>
  </si>
  <si>
    <t>892.00</t>
  </si>
  <si>
    <t>2023-03-18 09:04:44</t>
  </si>
  <si>
    <t>柬埔寨</t>
  </si>
  <si>
    <t>3149638</t>
  </si>
  <si>
    <t>巴拿马城瑞广场酒店</t>
  </si>
  <si>
    <t>AMARILES JORGE MARIO</t>
  </si>
  <si>
    <t>1308.70</t>
  </si>
  <si>
    <t>1488.00</t>
  </si>
  <si>
    <t>2023-03-18 07:51:26</t>
  </si>
  <si>
    <t>巴拿马</t>
  </si>
  <si>
    <t>3149388</t>
  </si>
  <si>
    <t>梅斯特森特里酒店</t>
  </si>
  <si>
    <t>Maffeo Dalila</t>
  </si>
  <si>
    <t>299.03</t>
  </si>
  <si>
    <t>340.00</t>
  </si>
  <si>
    <t>2023-03-18 03:24:18</t>
  </si>
  <si>
    <t>2023-03-17</t>
  </si>
  <si>
    <t>3148617</t>
  </si>
  <si>
    <t>基里亚德蒙沙南勒克鲁佐酒店</t>
  </si>
  <si>
    <t>DEDIEU PHILIPPE</t>
  </si>
  <si>
    <t>580.32</t>
  </si>
  <si>
    <t>659.00</t>
  </si>
  <si>
    <t>2023-03-17 22:13:45</t>
  </si>
  <si>
    <t>3147012</t>
  </si>
  <si>
    <t>首尔三井酒店</t>
  </si>
  <si>
    <t>CHO HYUNHO</t>
  </si>
  <si>
    <t>1033.82</t>
  </si>
  <si>
    <t>1174.00</t>
  </si>
  <si>
    <t>2023-03-17 19:44:33</t>
  </si>
  <si>
    <t>韩国</t>
  </si>
  <si>
    <t>3146288</t>
  </si>
  <si>
    <t>芭提雅皇家克里夫海滩酒店</t>
  </si>
  <si>
    <t>LIN HAOZHEN,LIN WENQING,XU YABIN</t>
  </si>
  <si>
    <t>2942.97</t>
  </si>
  <si>
    <t>3342.00</t>
  </si>
  <si>
    <t>2023-03-17 13:21:46</t>
  </si>
  <si>
    <t>3144725</t>
  </si>
  <si>
    <t>撒哈拉之星酒店</t>
  </si>
  <si>
    <t>Kaushik Rahul</t>
  </si>
  <si>
    <t>1875.19</t>
  </si>
  <si>
    <t>2128.00</t>
  </si>
  <si>
    <t>2023-03-17 00:41:45</t>
  </si>
  <si>
    <t>印度</t>
  </si>
  <si>
    <t>2023-03-16</t>
  </si>
  <si>
    <t>3143866</t>
  </si>
  <si>
    <t>思考行政套房酒店</t>
  </si>
  <si>
    <t>OJA JANNO</t>
  </si>
  <si>
    <t>1029.24</t>
  </si>
  <si>
    <t>1168.00</t>
  </si>
  <si>
    <t>2023-03-16 21:29:04</t>
  </si>
  <si>
    <t>2023-03-15</t>
  </si>
  <si>
    <t>3137815</t>
  </si>
  <si>
    <t>海云台新罗舒泰酒店</t>
  </si>
  <si>
    <t>LEE HYERI</t>
  </si>
  <si>
    <t>571.32</t>
  </si>
  <si>
    <t>651.00</t>
  </si>
  <si>
    <t>2023-03-15 16:50:22</t>
  </si>
  <si>
    <t>3137801</t>
  </si>
  <si>
    <t>迪拜阿拉穆如瑞士酒店</t>
  </si>
  <si>
    <t>Han Li</t>
  </si>
  <si>
    <t>2897.84</t>
  </si>
  <si>
    <t>3302.00</t>
  </si>
  <si>
    <t>2023-03-15 16:46:40</t>
  </si>
  <si>
    <t>3137791</t>
  </si>
  <si>
    <t>KANG SEOYOUNG</t>
  </si>
  <si>
    <t>589.75</t>
  </si>
  <si>
    <t>672.00</t>
  </si>
  <si>
    <t>2023-03-15 16:43:56</t>
  </si>
  <si>
    <t>3136726</t>
  </si>
  <si>
    <t>槟城长荣桂冠酒店</t>
  </si>
  <si>
    <t>HE KUIDONG</t>
  </si>
  <si>
    <t>1838.57</t>
  </si>
  <si>
    <t>2095.00</t>
  </si>
  <si>
    <t>2023-03-15 12:19:01</t>
  </si>
  <si>
    <t>2023-03-14</t>
  </si>
  <si>
    <t>3135246</t>
  </si>
  <si>
    <t>轩诚精品酒店</t>
  </si>
  <si>
    <t>YANG CHENG,GUI JUN HUA</t>
  </si>
  <si>
    <t>215.93</t>
  </si>
  <si>
    <t>2023-03-14 23:35:36</t>
  </si>
  <si>
    <t>2023-03-13</t>
  </si>
  <si>
    <t>3131058</t>
  </si>
  <si>
    <t>博福特酒店</t>
  </si>
  <si>
    <t>CHAN YUEN YUEN,WONG DANNY TZE CHING</t>
  </si>
  <si>
    <t>2166.14</t>
  </si>
  <si>
    <t>2449.00</t>
  </si>
  <si>
    <t>2023-03-13 22:02:34</t>
  </si>
  <si>
    <t>3130060</t>
  </si>
  <si>
    <t>阿尔及尔城市酒店</t>
  </si>
  <si>
    <t>Abid Noura</t>
  </si>
  <si>
    <t>1543.45</t>
  </si>
  <si>
    <t>1745.00</t>
  </si>
  <si>
    <t>2023-03-13 18:23:48</t>
  </si>
  <si>
    <t>阿尔及利亚</t>
  </si>
  <si>
    <t>3127903</t>
  </si>
  <si>
    <t>旧金山斯坦福庭院酒店</t>
  </si>
  <si>
    <t>Yau Noi</t>
  </si>
  <si>
    <t>5628.96</t>
  </si>
  <si>
    <t>6364.00</t>
  </si>
  <si>
    <t>2023-03-13 07:59:05</t>
  </si>
  <si>
    <t>3127820</t>
  </si>
  <si>
    <t>达拉斯费尔蒙酒店及度假村</t>
  </si>
  <si>
    <t>Basler Thomas</t>
  </si>
  <si>
    <t>3364.64</t>
  </si>
  <si>
    <t>3804.00</t>
  </si>
  <si>
    <t>2023-03-13 06:59:14</t>
  </si>
  <si>
    <t>3127749</t>
  </si>
  <si>
    <t>北达拉斯普雷斯顿智选假日酒店及套房</t>
  </si>
  <si>
    <t>Nguyen Huyen Ly</t>
  </si>
  <si>
    <t>1470.92</t>
  </si>
  <si>
    <t>1663.00</t>
  </si>
  <si>
    <t>2023-03-13 05:29:52</t>
  </si>
  <si>
    <t>2023-03-12</t>
  </si>
  <si>
    <t>3126510</t>
  </si>
  <si>
    <t>吉隆坡盛贸饭店</t>
  </si>
  <si>
    <t>TENG FEI</t>
  </si>
  <si>
    <t>4387.07</t>
  </si>
  <si>
    <t>4965.00</t>
  </si>
  <si>
    <t>2023-03-12 20:20:09</t>
  </si>
  <si>
    <t>3123937</t>
  </si>
  <si>
    <t>迪士尼科罗拉多斯普林斯度假酒店</t>
  </si>
  <si>
    <t>Williams Elenora</t>
  </si>
  <si>
    <t>3543.24</t>
  </si>
  <si>
    <t>4010.00</t>
  </si>
  <si>
    <t>2023-03-12 06:28:20</t>
  </si>
  <si>
    <t>3123680</t>
  </si>
  <si>
    <t>多伦多机场皮尔逊会议酒店</t>
  </si>
  <si>
    <t>Woods Emily</t>
  </si>
  <si>
    <t>751.55</t>
  </si>
  <si>
    <t>852.00</t>
  </si>
  <si>
    <t>2023-03-12 00:57:07</t>
  </si>
  <si>
    <t>2023-03-11</t>
  </si>
  <si>
    <t>3122433</t>
  </si>
  <si>
    <t>宜必思尚品酒店，伦敦希思罗机场</t>
  </si>
  <si>
    <t>CHEN DONGXU,LI KELIN</t>
  </si>
  <si>
    <t>490.45</t>
  </si>
  <si>
    <t>556.00</t>
  </si>
  <si>
    <t>2023-03-11 19:07:20</t>
  </si>
  <si>
    <t>2023-03-10</t>
  </si>
  <si>
    <t>3117592</t>
  </si>
  <si>
    <t>费斯塔客栈酒店</t>
  </si>
  <si>
    <t>LI ZHENGAN</t>
  </si>
  <si>
    <t>912.90</t>
  </si>
  <si>
    <t>1027.00</t>
  </si>
  <si>
    <t>2023-03-10 15:00:25</t>
  </si>
  <si>
    <t>墨西哥</t>
  </si>
  <si>
    <t>2023-03-09</t>
  </si>
  <si>
    <t>3114581</t>
  </si>
  <si>
    <t>住宿酒店</t>
  </si>
  <si>
    <t>WANG JIAJIA,HU MIN</t>
  </si>
  <si>
    <t>1141.44</t>
  </si>
  <si>
    <t>1287.00</t>
  </si>
  <si>
    <t>2023-03-09 20:10:30</t>
  </si>
  <si>
    <t>3114083</t>
  </si>
  <si>
    <t>杜塞尔多夫市土鲁斯大道假日酒店 - IHG 旗下酒店</t>
  </si>
  <si>
    <t>GAO FAN</t>
  </si>
  <si>
    <t>9718.65</t>
  </si>
  <si>
    <t>10958.00</t>
  </si>
  <si>
    <t>2023-03-09 18:10:26</t>
  </si>
  <si>
    <t>2023-03-08</t>
  </si>
  <si>
    <t>3108692</t>
  </si>
  <si>
    <t>苏梅岛思拉瓦迪度假酒店(政府卫生认证)</t>
  </si>
  <si>
    <t>BAI YU,Fu Hong</t>
  </si>
  <si>
    <t>2570.45</t>
  </si>
  <si>
    <t>2894.00</t>
  </si>
  <si>
    <t>2023-03-08 13:27:52</t>
  </si>
  <si>
    <t>3107949</t>
  </si>
  <si>
    <t xml:space="preserve">圣保罗保利斯塔美居酒店 </t>
  </si>
  <si>
    <t>RAMOS SANTIAGO MARIA APARECIDA</t>
  </si>
  <si>
    <t>4463.21</t>
  </si>
  <si>
    <t>5025.00</t>
  </si>
  <si>
    <t>2023-03-08 10:14:54</t>
  </si>
  <si>
    <t>巴西</t>
  </si>
  <si>
    <t>2023-03-07</t>
  </si>
  <si>
    <t>3104905</t>
  </si>
  <si>
    <t>可可泰尔考拉克酒店灯塔酒店</t>
  </si>
  <si>
    <t>PRAKHOTHANG PUNYANUCH</t>
  </si>
  <si>
    <t>503.45</t>
  </si>
  <si>
    <t>569.00</t>
  </si>
  <si>
    <t>2023-03-07 16:17:39</t>
  </si>
  <si>
    <t>2023-03-06</t>
  </si>
  <si>
    <t>3100436</t>
  </si>
  <si>
    <t>和南恩泻胡度假酒店</t>
  </si>
  <si>
    <t>kim minsu</t>
  </si>
  <si>
    <t>RMB</t>
  </si>
  <si>
    <t>2023-03-08 11:50:53</t>
  </si>
  <si>
    <t>2023-03-04</t>
  </si>
  <si>
    <t>3093242</t>
  </si>
  <si>
    <t>芭堤雅花园海景大酒店</t>
  </si>
  <si>
    <t>CAO ZHONGHAI,FENG QI,YIN MENGXIN,DAI XINHAO</t>
  </si>
  <si>
    <t>511.73</t>
  </si>
  <si>
    <t>580.00</t>
  </si>
  <si>
    <t>2023-03-04 21:36:33</t>
  </si>
  <si>
    <t>3090716</t>
  </si>
  <si>
    <t>HIRANUMA FUMIE</t>
  </si>
  <si>
    <t>490.56</t>
  </si>
  <si>
    <t>2023-03-04 13:45:49</t>
  </si>
  <si>
    <t>3088947</t>
  </si>
  <si>
    <t>阿勒托库单酒店</t>
  </si>
  <si>
    <t>Tinnappel Jennifer</t>
  </si>
  <si>
    <t>442.43</t>
  </si>
  <si>
    <t>501.00</t>
  </si>
  <si>
    <t>2023-03-04 01:49:20</t>
  </si>
  <si>
    <t>2023-03-02</t>
  </si>
  <si>
    <t>3080988</t>
  </si>
  <si>
    <t>怀特酒店</t>
  </si>
  <si>
    <t>goldblum lior</t>
  </si>
  <si>
    <t>4161.51</t>
  </si>
  <si>
    <t>4743.00</t>
  </si>
  <si>
    <t>2023-03-02 12:45:12</t>
  </si>
  <si>
    <t>2023-03-01</t>
  </si>
  <si>
    <t>3078944</t>
  </si>
  <si>
    <t>罗马皇宫酒店</t>
  </si>
  <si>
    <t>Cashman Justin</t>
  </si>
  <si>
    <t>3199.11</t>
  </si>
  <si>
    <t>3614.00</t>
  </si>
  <si>
    <t>2023-03-01 21:51:03</t>
  </si>
  <si>
    <t>3077489</t>
  </si>
  <si>
    <t>吉隆坡四季酒店</t>
  </si>
  <si>
    <t>CHEN QIWEI</t>
  </si>
  <si>
    <t>1472.09</t>
  </si>
  <si>
    <t>2023-03-01 15:22:35</t>
  </si>
  <si>
    <t>2023-02-28</t>
  </si>
  <si>
    <t>3073997</t>
  </si>
  <si>
    <t>多伦多中心假日酒店</t>
  </si>
  <si>
    <t>Taschereau Zoe</t>
  </si>
  <si>
    <t>997.88</t>
  </si>
  <si>
    <t>1125.00</t>
  </si>
  <si>
    <t>2023-02-28 14:50:45</t>
  </si>
  <si>
    <t>2023-02-27</t>
  </si>
  <si>
    <t>3071718</t>
  </si>
  <si>
    <t>雅乐轩坎昆酒店</t>
  </si>
  <si>
    <t>Parkash Nisha</t>
  </si>
  <si>
    <t>3784.58</t>
  </si>
  <si>
    <t>4260.00</t>
  </si>
  <si>
    <t>2023-02-27 20:40:03</t>
  </si>
  <si>
    <t>2023-02-26</t>
  </si>
  <si>
    <t>3068557</t>
  </si>
  <si>
    <t>LI WENJING</t>
  </si>
  <si>
    <t>1502.28</t>
  </si>
  <si>
    <t>1691.00</t>
  </si>
  <si>
    <t>2023-02-26 20:02:41</t>
  </si>
  <si>
    <t>3068321</t>
  </si>
  <si>
    <t>YUAN WANJING</t>
  </si>
  <si>
    <t>581.01</t>
  </si>
  <si>
    <t>654.00</t>
  </si>
  <si>
    <t>2023-02-26 18:12:32</t>
  </si>
  <si>
    <t>2023-02-20</t>
  </si>
  <si>
    <t>3048586</t>
  </si>
  <si>
    <t>沙纶酒店 (SHA Plus+)</t>
  </si>
  <si>
    <t>Preeda Kamta</t>
  </si>
  <si>
    <t>489.37</t>
  </si>
  <si>
    <t>558.00</t>
  </si>
  <si>
    <t>2023-02-20 13:38:33</t>
  </si>
  <si>
    <t>2023-02-17</t>
  </si>
  <si>
    <t>3037591</t>
  </si>
  <si>
    <t>Clark Christina</t>
  </si>
  <si>
    <t>1384.71</t>
  </si>
  <si>
    <t>1580.00</t>
  </si>
  <si>
    <t>2023-02-17 01:33:59</t>
  </si>
  <si>
    <t>2023-02-11</t>
  </si>
  <si>
    <t>3023955</t>
  </si>
  <si>
    <t>MYRUSKI RONALD R.,MYRUSKI PATRICIA A.</t>
  </si>
  <si>
    <t>1701.70</t>
  </si>
  <si>
    <t>1958.00</t>
  </si>
  <si>
    <t>2023-02-11 23:31:58</t>
  </si>
  <si>
    <t>2023-02-06</t>
  </si>
  <si>
    <t>3009523</t>
  </si>
  <si>
    <t>阿加迪尔提姆雷酒店及Spa</t>
  </si>
  <si>
    <t>Durrant Paul</t>
  </si>
  <si>
    <t>347.20</t>
  </si>
  <si>
    <t>400.00</t>
  </si>
  <si>
    <t>2023-02-06 21:07:23</t>
  </si>
  <si>
    <t>摩洛哥</t>
  </si>
  <si>
    <t>2023-02-04</t>
  </si>
  <si>
    <t>3002708</t>
  </si>
  <si>
    <t>KSL度假酒店</t>
  </si>
  <si>
    <t>LEE CHEAH HOW</t>
  </si>
  <si>
    <t>514.79</t>
  </si>
  <si>
    <t>595.00</t>
  </si>
  <si>
    <t>2023-02-04 11:17:35</t>
  </si>
  <si>
    <t>2023-02-02</t>
  </si>
  <si>
    <t>2996798</t>
  </si>
  <si>
    <t>勒贝勒瓦尔酒店</t>
  </si>
  <si>
    <t>Chen Hao,Chen Shishi</t>
  </si>
  <si>
    <t>4379.67</t>
  </si>
  <si>
    <t>5082.00</t>
  </si>
  <si>
    <t>2023-02-02 07:46:21</t>
  </si>
  <si>
    <t>2023-02-01</t>
  </si>
  <si>
    <t>2994382</t>
  </si>
  <si>
    <t xml:space="preserve"> 484 帕尼旅馆</t>
  </si>
  <si>
    <t>Kalashnikova Elizaveta</t>
  </si>
  <si>
    <t>701.41</t>
  </si>
  <si>
    <t>812.00</t>
  </si>
  <si>
    <t>2023-02-01 07:22:20</t>
  </si>
  <si>
    <t>2023-01-30</t>
  </si>
  <si>
    <t>2989010</t>
  </si>
  <si>
    <t>曼谷素坤逸卡尔顿酒店 (SHA Plus+)</t>
  </si>
  <si>
    <t>HONG JUHUI,KIM EUNHANG</t>
  </si>
  <si>
    <t>4077.14</t>
  </si>
  <si>
    <t>4720.00</t>
  </si>
  <si>
    <t>2023-01-31 16:29:36</t>
  </si>
  <si>
    <t>2023-01-07</t>
  </si>
  <si>
    <t>2928652</t>
  </si>
  <si>
    <t>客莱福巴东普吉岛酒店 (SHA Plus+)</t>
  </si>
  <si>
    <t>Lee Yeow Hoe Adrian,Chee Wan Cai Marshall</t>
  </si>
  <si>
    <t>6881.95</t>
  </si>
  <si>
    <t>7840.00</t>
  </si>
  <si>
    <t>2023-01-08 15:51:01</t>
  </si>
  <si>
    <t>2023-01-06</t>
  </si>
  <si>
    <t>2926727</t>
  </si>
  <si>
    <t>曼谷安曼纳酒店</t>
  </si>
  <si>
    <t>CHANG CHIENCHUNG,TU HSUEHHSUN</t>
  </si>
  <si>
    <t>2362.37</t>
  </si>
  <si>
    <t>2676.00</t>
  </si>
  <si>
    <t>2023-01-07 21:55:10</t>
  </si>
  <si>
    <t>2926697</t>
  </si>
  <si>
    <t>CHIU SHENG WEI,WANG CHIH HONG</t>
  </si>
  <si>
    <t>2023-01-07 21:53:49</t>
  </si>
  <si>
    <t>2022-11-30</t>
  </si>
  <si>
    <t>2835872</t>
  </si>
  <si>
    <t>LAU WAI SZE,SO KA SHING</t>
  </si>
  <si>
    <t>2432.19</t>
  </si>
  <si>
    <t>2648.00</t>
  </si>
  <si>
    <t>2022-12-01 14:50:52</t>
  </si>
  <si>
    <t>2022-10-19</t>
  </si>
  <si>
    <t>2747565</t>
  </si>
  <si>
    <t>阿洛希拉尼威基基海滩度假村</t>
  </si>
  <si>
    <t>JEONG CHANMIN</t>
  </si>
  <si>
    <t>8626.71</t>
  </si>
  <si>
    <t>9384.00</t>
  </si>
  <si>
    <t>2022-10-19 07:29:47</t>
  </si>
  <si>
    <t>2022-05-21</t>
  </si>
  <si>
    <t>2558136</t>
  </si>
  <si>
    <t>恩斯特·艾玛·多姆伊克赛尔瑟酒店</t>
  </si>
  <si>
    <t>HOFER ALEXANDER KARL</t>
  </si>
  <si>
    <t>8651.87</t>
  </si>
  <si>
    <t>10092.00</t>
  </si>
  <si>
    <t>2022-05-21 00:38:48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</si>
</sst>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45003</v>
      </c>
      <c r="G2" s="6">
        <v>45006</v>
      </c>
      <c r="H2" s="4">
        <v>2</v>
      </c>
      <c r="I2" s="4">
        <v>3</v>
      </c>
      <c r="J2" s="4">
        <v>6</v>
      </c>
      <c r="K2" s="4" t="s">
        <v>30</v>
      </c>
      <c r="L2" s="4">
        <v>10092</v>
      </c>
      <c r="M2" s="4">
        <v>10092</v>
      </c>
      <c r="N2" s="4" t="s">
        <v>31</v>
      </c>
      <c r="O2" s="4" t="s">
        <v>32</v>
      </c>
      <c r="P2" s="4" t="s">
        <v>33</v>
      </c>
      <c r="Q2" s="4">
        <v>0</v>
      </c>
      <c r="R2" s="7">
        <v>44702</v>
      </c>
      <c r="S2" s="6">
        <v>45009</v>
      </c>
      <c r="T2" s="4" t="s">
        <v>34</v>
      </c>
      <c r="U2" s="4">
        <v>10092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</row>
    <row r="3" s="4" customFormat="1" spans="1:25">
      <c r="A3" s="4" t="s">
        <v>38</v>
      </c>
      <c r="B3" s="4" t="s">
        <v>26</v>
      </c>
      <c r="C3" s="4" t="s">
        <v>27</v>
      </c>
      <c r="D3" s="4" t="s">
        <v>39</v>
      </c>
      <c r="E3" s="4" t="s">
        <v>40</v>
      </c>
      <c r="F3" s="6">
        <v>45003</v>
      </c>
      <c r="G3" s="6">
        <v>45006</v>
      </c>
      <c r="H3" s="4">
        <v>1</v>
      </c>
      <c r="I3" s="4">
        <v>3</v>
      </c>
      <c r="J3" s="4">
        <v>3</v>
      </c>
      <c r="K3" s="4" t="s">
        <v>30</v>
      </c>
      <c r="L3" s="4">
        <v>9384</v>
      </c>
      <c r="M3" s="4">
        <v>9384</v>
      </c>
      <c r="N3" s="4" t="s">
        <v>41</v>
      </c>
      <c r="O3" s="4" t="s">
        <v>32</v>
      </c>
      <c r="P3" s="4" t="s">
        <v>33</v>
      </c>
      <c r="Q3" s="4">
        <v>0</v>
      </c>
      <c r="R3" s="7">
        <v>44853</v>
      </c>
      <c r="S3" s="6">
        <v>45009</v>
      </c>
      <c r="T3" s="4" t="s">
        <v>34</v>
      </c>
      <c r="U3" s="4">
        <v>9384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45002</v>
      </c>
      <c r="G4" s="6">
        <v>45006</v>
      </c>
      <c r="H4" s="4">
        <v>1</v>
      </c>
      <c r="I4" s="4">
        <v>4</v>
      </c>
      <c r="J4" s="4">
        <v>4</v>
      </c>
      <c r="K4" s="4" t="s">
        <v>30</v>
      </c>
      <c r="L4" s="4">
        <v>2648</v>
      </c>
      <c r="M4" s="4">
        <v>2648</v>
      </c>
      <c r="N4" s="4" t="s">
        <v>45</v>
      </c>
      <c r="O4" s="4" t="s">
        <v>32</v>
      </c>
      <c r="P4" s="4" t="s">
        <v>33</v>
      </c>
      <c r="Q4" s="4">
        <v>0</v>
      </c>
      <c r="R4" s="7">
        <v>44895</v>
      </c>
      <c r="S4" s="6">
        <v>45009</v>
      </c>
      <c r="T4" s="4" t="s">
        <v>34</v>
      </c>
      <c r="U4" s="4">
        <v>2648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45002</v>
      </c>
      <c r="G5" s="6">
        <v>45006</v>
      </c>
      <c r="H5" s="4">
        <v>1</v>
      </c>
      <c r="I5" s="4">
        <v>4</v>
      </c>
      <c r="J5" s="4">
        <v>4</v>
      </c>
      <c r="K5" s="4" t="s">
        <v>30</v>
      </c>
      <c r="L5" s="4">
        <v>2676</v>
      </c>
      <c r="M5" s="4">
        <v>2676</v>
      </c>
      <c r="N5" s="4" t="s">
        <v>51</v>
      </c>
      <c r="O5" s="4" t="s">
        <v>32</v>
      </c>
      <c r="P5" s="4" t="s">
        <v>33</v>
      </c>
      <c r="Q5" s="4">
        <v>0</v>
      </c>
      <c r="R5" s="7">
        <v>44932</v>
      </c>
      <c r="S5" s="6">
        <v>45009</v>
      </c>
      <c r="T5" s="4" t="s">
        <v>34</v>
      </c>
      <c r="U5" s="4">
        <v>2676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45002</v>
      </c>
      <c r="G6" s="6">
        <v>45006</v>
      </c>
      <c r="H6" s="4">
        <v>1</v>
      </c>
      <c r="I6" s="4">
        <v>4</v>
      </c>
      <c r="J6" s="4">
        <v>4</v>
      </c>
      <c r="K6" s="4" t="s">
        <v>30</v>
      </c>
      <c r="L6" s="4">
        <v>2676</v>
      </c>
      <c r="M6" s="4">
        <v>2676</v>
      </c>
      <c r="N6" s="4" t="s">
        <v>54</v>
      </c>
      <c r="O6" s="4" t="s">
        <v>32</v>
      </c>
      <c r="P6" s="4" t="s">
        <v>33</v>
      </c>
      <c r="Q6" s="4">
        <v>0</v>
      </c>
      <c r="R6" s="7">
        <v>44932</v>
      </c>
      <c r="S6" s="6">
        <v>45009</v>
      </c>
      <c r="T6" s="4" t="s">
        <v>34</v>
      </c>
      <c r="U6" s="4">
        <v>2676</v>
      </c>
      <c r="V6" s="4">
        <v>0</v>
      </c>
      <c r="W6" s="4">
        <v>0</v>
      </c>
      <c r="X6" s="4" t="s">
        <v>55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43</v>
      </c>
      <c r="E7" s="4" t="s">
        <v>57</v>
      </c>
      <c r="F7" s="6">
        <v>45001</v>
      </c>
      <c r="G7" s="6">
        <v>45006</v>
      </c>
      <c r="H7" s="4">
        <v>2</v>
      </c>
      <c r="I7" s="4">
        <v>5</v>
      </c>
      <c r="J7" s="4">
        <v>10</v>
      </c>
      <c r="K7" s="4" t="s">
        <v>30</v>
      </c>
      <c r="L7" s="4">
        <v>7840</v>
      </c>
      <c r="M7" s="4">
        <v>7840</v>
      </c>
      <c r="N7" s="4" t="s">
        <v>58</v>
      </c>
      <c r="O7" s="4" t="s">
        <v>32</v>
      </c>
      <c r="P7" s="4" t="s">
        <v>33</v>
      </c>
      <c r="Q7" s="4">
        <v>0</v>
      </c>
      <c r="R7" s="7">
        <v>44933</v>
      </c>
      <c r="S7" s="6">
        <v>45009</v>
      </c>
      <c r="T7" s="4" t="s">
        <v>34</v>
      </c>
      <c r="U7" s="4">
        <v>7840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45002</v>
      </c>
      <c r="G8" s="6">
        <v>45006</v>
      </c>
      <c r="H8" s="4">
        <v>1</v>
      </c>
      <c r="I8" s="4">
        <v>4</v>
      </c>
      <c r="J8" s="4">
        <v>4</v>
      </c>
      <c r="K8" s="4" t="s">
        <v>30</v>
      </c>
      <c r="L8" s="4">
        <v>4720</v>
      </c>
      <c r="M8" s="4">
        <v>4720</v>
      </c>
      <c r="N8" s="4" t="s">
        <v>64</v>
      </c>
      <c r="O8" s="4" t="s">
        <v>32</v>
      </c>
      <c r="P8" s="4" t="s">
        <v>33</v>
      </c>
      <c r="Q8" s="4">
        <v>0</v>
      </c>
      <c r="R8" s="7">
        <v>44956</v>
      </c>
      <c r="S8" s="6">
        <v>45009</v>
      </c>
      <c r="T8" s="4" t="s">
        <v>34</v>
      </c>
      <c r="U8" s="4">
        <v>4720</v>
      </c>
      <c r="V8" s="4">
        <v>0</v>
      </c>
      <c r="W8" s="4">
        <v>0</v>
      </c>
      <c r="X8" s="4" t="s">
        <v>65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44999</v>
      </c>
      <c r="G9" s="6">
        <v>45006</v>
      </c>
      <c r="H9" s="4">
        <v>1</v>
      </c>
      <c r="I9" s="4">
        <v>7</v>
      </c>
      <c r="J9" s="4">
        <v>7</v>
      </c>
      <c r="K9" s="4" t="s">
        <v>30</v>
      </c>
      <c r="L9" s="4">
        <v>812</v>
      </c>
      <c r="M9" s="4">
        <v>812</v>
      </c>
      <c r="N9" s="4" t="s">
        <v>69</v>
      </c>
      <c r="O9" s="4" t="s">
        <v>32</v>
      </c>
      <c r="P9" s="4" t="s">
        <v>33</v>
      </c>
      <c r="Q9" s="4">
        <v>0</v>
      </c>
      <c r="R9" s="7">
        <v>44958</v>
      </c>
      <c r="S9" s="6">
        <v>45009</v>
      </c>
      <c r="T9" s="4" t="s">
        <v>34</v>
      </c>
      <c r="U9" s="4">
        <v>812</v>
      </c>
      <c r="V9" s="4">
        <v>0</v>
      </c>
      <c r="W9" s="4">
        <v>0</v>
      </c>
      <c r="X9" s="4" t="s">
        <v>70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45003</v>
      </c>
      <c r="G10" s="6">
        <v>45006</v>
      </c>
      <c r="H10" s="4">
        <v>1</v>
      </c>
      <c r="I10" s="4">
        <v>3</v>
      </c>
      <c r="J10" s="4">
        <v>3</v>
      </c>
      <c r="K10" s="4" t="s">
        <v>30</v>
      </c>
      <c r="L10" s="4">
        <v>5082</v>
      </c>
      <c r="M10" s="4">
        <v>5082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44959</v>
      </c>
      <c r="S10" s="6">
        <v>45009</v>
      </c>
      <c r="T10" s="4" t="s">
        <v>34</v>
      </c>
      <c r="U10" s="4">
        <v>5082</v>
      </c>
      <c r="V10" s="4">
        <v>0</v>
      </c>
      <c r="W10" s="4">
        <v>0</v>
      </c>
      <c r="X10" s="4" t="s">
        <v>75</v>
      </c>
      <c r="Y10" s="4" t="s">
        <v>35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45005</v>
      </c>
      <c r="G11" s="6">
        <v>45006</v>
      </c>
      <c r="H11" s="4">
        <v>1</v>
      </c>
      <c r="I11" s="4">
        <v>1</v>
      </c>
      <c r="J11" s="4">
        <v>1</v>
      </c>
      <c r="K11" s="4" t="s">
        <v>30</v>
      </c>
      <c r="L11" s="4">
        <v>595</v>
      </c>
      <c r="M11" s="4">
        <v>595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44961</v>
      </c>
      <c r="S11" s="6">
        <v>45009</v>
      </c>
      <c r="T11" s="4" t="s">
        <v>34</v>
      </c>
      <c r="U11" s="4">
        <v>595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45005</v>
      </c>
      <c r="G12" s="6">
        <v>45006</v>
      </c>
      <c r="H12" s="4">
        <v>1</v>
      </c>
      <c r="I12" s="4">
        <v>1</v>
      </c>
      <c r="J12" s="4">
        <v>1</v>
      </c>
      <c r="K12" s="4" t="s">
        <v>30</v>
      </c>
      <c r="L12" s="4">
        <v>400</v>
      </c>
      <c r="M12" s="4">
        <v>400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44963</v>
      </c>
      <c r="S12" s="6">
        <v>45009</v>
      </c>
      <c r="T12" s="4" t="s">
        <v>34</v>
      </c>
      <c r="U12" s="4">
        <v>400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45005</v>
      </c>
      <c r="G13" s="6">
        <v>45006</v>
      </c>
      <c r="H13" s="4">
        <v>1</v>
      </c>
      <c r="I13" s="4">
        <v>1</v>
      </c>
      <c r="J13" s="4">
        <v>1</v>
      </c>
      <c r="K13" s="4" t="s">
        <v>30</v>
      </c>
      <c r="L13" s="4">
        <v>1958</v>
      </c>
      <c r="M13" s="4">
        <v>1958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44968</v>
      </c>
      <c r="S13" s="6">
        <v>45009</v>
      </c>
      <c r="T13" s="4" t="s">
        <v>34</v>
      </c>
      <c r="U13" s="4">
        <v>1958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45004</v>
      </c>
      <c r="G14" s="6">
        <v>45006</v>
      </c>
      <c r="H14" s="4">
        <v>1</v>
      </c>
      <c r="I14" s="4">
        <v>2</v>
      </c>
      <c r="J14" s="4">
        <v>2</v>
      </c>
      <c r="K14" s="4" t="s">
        <v>30</v>
      </c>
      <c r="L14" s="4">
        <v>1580</v>
      </c>
      <c r="M14" s="4">
        <v>1580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44974</v>
      </c>
      <c r="S14" s="6">
        <v>45009</v>
      </c>
      <c r="T14" s="4" t="s">
        <v>34</v>
      </c>
      <c r="U14" s="4">
        <v>1580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45005</v>
      </c>
      <c r="G15" s="6">
        <v>45006</v>
      </c>
      <c r="H15" s="4">
        <v>1</v>
      </c>
      <c r="I15" s="4">
        <v>1</v>
      </c>
      <c r="J15" s="4">
        <v>1</v>
      </c>
      <c r="K15" s="4" t="s">
        <v>30</v>
      </c>
      <c r="L15" s="4">
        <v>558</v>
      </c>
      <c r="M15" s="4">
        <v>558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44977</v>
      </c>
      <c r="S15" s="6">
        <v>45009</v>
      </c>
      <c r="T15" s="4" t="s">
        <v>34</v>
      </c>
      <c r="U15" s="4">
        <v>558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44999</v>
      </c>
      <c r="G16" s="6">
        <v>45006</v>
      </c>
      <c r="H16" s="4">
        <v>1</v>
      </c>
      <c r="I16" s="4">
        <v>7</v>
      </c>
      <c r="J16" s="4">
        <v>7</v>
      </c>
      <c r="K16" s="4" t="s">
        <v>30</v>
      </c>
      <c r="L16" s="4">
        <v>13524</v>
      </c>
      <c r="M16" s="4">
        <v>13524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44980</v>
      </c>
      <c r="S16" s="6">
        <v>45009</v>
      </c>
      <c r="T16" s="4" t="s">
        <v>34</v>
      </c>
      <c r="U16" s="4">
        <v>13524</v>
      </c>
      <c r="V16" s="4">
        <v>0</v>
      </c>
      <c r="W16" s="4">
        <v>0</v>
      </c>
      <c r="X16" s="4" t="s">
        <v>110</v>
      </c>
      <c r="Y16" s="4" t="s">
        <v>35</v>
      </c>
    </row>
    <row r="17" s="4" customFormat="1" spans="1:25">
      <c r="A17" s="4" t="s">
        <v>106</v>
      </c>
      <c r="B17" s="4" t="s">
        <v>26</v>
      </c>
      <c r="C17" s="4" t="s">
        <v>111</v>
      </c>
      <c r="D17" s="4" t="s">
        <v>107</v>
      </c>
      <c r="E17" s="4" t="s">
        <v>108</v>
      </c>
      <c r="F17" s="6">
        <v>44999</v>
      </c>
      <c r="G17" s="6">
        <v>45006</v>
      </c>
      <c r="H17" s="4">
        <v>1</v>
      </c>
      <c r="I17" s="4">
        <v>7</v>
      </c>
      <c r="J17" s="4">
        <v>7</v>
      </c>
      <c r="K17" s="4" t="s">
        <v>30</v>
      </c>
      <c r="L17" s="4">
        <v>-13524</v>
      </c>
      <c r="M17" s="4">
        <v>-13524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44980</v>
      </c>
      <c r="S17" s="6">
        <v>45009</v>
      </c>
      <c r="T17" s="4" t="s">
        <v>34</v>
      </c>
      <c r="U17" s="4">
        <v>-13524</v>
      </c>
      <c r="V17" s="4">
        <v>0</v>
      </c>
      <c r="W17" s="4">
        <v>0</v>
      </c>
      <c r="X17" s="4" t="s">
        <v>110</v>
      </c>
      <c r="Y17" s="4" t="s">
        <v>35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45005</v>
      </c>
      <c r="G18" s="6">
        <v>45006</v>
      </c>
      <c r="H18" s="4">
        <v>1</v>
      </c>
      <c r="I18" s="4">
        <v>1</v>
      </c>
      <c r="J18" s="4">
        <v>1</v>
      </c>
      <c r="K18" s="4" t="s">
        <v>30</v>
      </c>
      <c r="L18" s="4">
        <v>654</v>
      </c>
      <c r="M18" s="4">
        <v>654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44983</v>
      </c>
      <c r="S18" s="6">
        <v>45009</v>
      </c>
      <c r="T18" s="4" t="s">
        <v>34</v>
      </c>
      <c r="U18" s="4">
        <v>654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45005</v>
      </c>
      <c r="G19" s="6">
        <v>45006</v>
      </c>
      <c r="H19" s="4">
        <v>1</v>
      </c>
      <c r="I19" s="4">
        <v>1</v>
      </c>
      <c r="J19" s="4">
        <v>1</v>
      </c>
      <c r="K19" s="4" t="s">
        <v>30</v>
      </c>
      <c r="L19" s="4">
        <v>1691</v>
      </c>
      <c r="M19" s="4">
        <v>1691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44983</v>
      </c>
      <c r="S19" s="6">
        <v>45009</v>
      </c>
      <c r="T19" s="4" t="s">
        <v>34</v>
      </c>
      <c r="U19" s="4">
        <v>1691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45002</v>
      </c>
      <c r="G20" s="6">
        <v>45006</v>
      </c>
      <c r="H20" s="4">
        <v>1</v>
      </c>
      <c r="I20" s="4">
        <v>4</v>
      </c>
      <c r="J20" s="4">
        <v>4</v>
      </c>
      <c r="K20" s="4" t="s">
        <v>30</v>
      </c>
      <c r="L20" s="4">
        <v>4260</v>
      </c>
      <c r="M20" s="4">
        <v>4260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44984</v>
      </c>
      <c r="S20" s="6">
        <v>45009</v>
      </c>
      <c r="T20" s="4" t="s">
        <v>34</v>
      </c>
      <c r="U20" s="4">
        <v>4260</v>
      </c>
      <c r="V20" s="4">
        <v>0</v>
      </c>
      <c r="W20" s="4">
        <v>0</v>
      </c>
      <c r="X20" s="4" t="s">
        <v>128</v>
      </c>
      <c r="Y20" s="4" t="s">
        <v>35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90</v>
      </c>
      <c r="F21" s="6">
        <v>45005</v>
      </c>
      <c r="G21" s="6">
        <v>45006</v>
      </c>
      <c r="H21" s="4">
        <v>1</v>
      </c>
      <c r="I21" s="4">
        <v>1</v>
      </c>
      <c r="J21" s="4">
        <v>1</v>
      </c>
      <c r="K21" s="4" t="s">
        <v>30</v>
      </c>
      <c r="L21" s="4">
        <v>1125</v>
      </c>
      <c r="M21" s="4">
        <v>1125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44985</v>
      </c>
      <c r="S21" s="6">
        <v>45009</v>
      </c>
      <c r="T21" s="4" t="s">
        <v>34</v>
      </c>
      <c r="U21" s="4">
        <v>1125</v>
      </c>
      <c r="V21" s="4">
        <v>0</v>
      </c>
      <c r="W21" s="4">
        <v>0</v>
      </c>
      <c r="X21" s="4" t="s">
        <v>132</v>
      </c>
      <c r="Y21" s="4" t="s">
        <v>35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45005</v>
      </c>
      <c r="G22" s="6">
        <v>45006</v>
      </c>
      <c r="H22" s="4">
        <v>1</v>
      </c>
      <c r="I22" s="4">
        <v>1</v>
      </c>
      <c r="J22" s="4">
        <v>1</v>
      </c>
      <c r="K22" s="4" t="s">
        <v>30</v>
      </c>
      <c r="L22" s="4">
        <v>1663</v>
      </c>
      <c r="M22" s="4">
        <v>1663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44986</v>
      </c>
      <c r="S22" s="6">
        <v>45009</v>
      </c>
      <c r="T22" s="4" t="s">
        <v>34</v>
      </c>
      <c r="U22" s="4">
        <v>1663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45004</v>
      </c>
      <c r="G23" s="6">
        <v>45006</v>
      </c>
      <c r="H23" s="4">
        <v>1</v>
      </c>
      <c r="I23" s="4">
        <v>2</v>
      </c>
      <c r="J23" s="4">
        <v>2</v>
      </c>
      <c r="K23" s="4" t="s">
        <v>30</v>
      </c>
      <c r="L23" s="4">
        <v>3614</v>
      </c>
      <c r="M23" s="4">
        <v>3614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44986</v>
      </c>
      <c r="S23" s="6">
        <v>45009</v>
      </c>
      <c r="T23" s="4" t="s">
        <v>34</v>
      </c>
      <c r="U23" s="4">
        <v>3614</v>
      </c>
      <c r="V23" s="4">
        <v>0</v>
      </c>
      <c r="W23" s="4">
        <v>0</v>
      </c>
      <c r="X23" s="4" t="s">
        <v>141</v>
      </c>
      <c r="Y23" s="4" t="s">
        <v>35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90</v>
      </c>
      <c r="F24" s="6">
        <v>45003</v>
      </c>
      <c r="G24" s="6">
        <v>45006</v>
      </c>
      <c r="H24" s="4">
        <v>1</v>
      </c>
      <c r="I24" s="4">
        <v>3</v>
      </c>
      <c r="J24" s="4">
        <v>3</v>
      </c>
      <c r="K24" s="4" t="s">
        <v>30</v>
      </c>
      <c r="L24" s="4">
        <v>4743</v>
      </c>
      <c r="M24" s="4">
        <v>4743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44987</v>
      </c>
      <c r="S24" s="6">
        <v>45009</v>
      </c>
      <c r="T24" s="4" t="s">
        <v>34</v>
      </c>
      <c r="U24" s="4">
        <v>4743</v>
      </c>
      <c r="V24" s="4">
        <v>0</v>
      </c>
      <c r="W24" s="4">
        <v>0</v>
      </c>
      <c r="X24" s="4" t="s">
        <v>145</v>
      </c>
      <c r="Y24" s="4" t="s">
        <v>35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45005</v>
      </c>
      <c r="G25" s="6">
        <v>45006</v>
      </c>
      <c r="H25" s="4">
        <v>1</v>
      </c>
      <c r="I25" s="4">
        <v>1</v>
      </c>
      <c r="J25" s="4">
        <v>1</v>
      </c>
      <c r="K25" s="4" t="s">
        <v>30</v>
      </c>
      <c r="L25" s="4">
        <v>501</v>
      </c>
      <c r="M25" s="4">
        <v>501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44989</v>
      </c>
      <c r="S25" s="6">
        <v>45009</v>
      </c>
      <c r="T25" s="4" t="s">
        <v>34</v>
      </c>
      <c r="U25" s="4">
        <v>501</v>
      </c>
      <c r="V25" s="4">
        <v>0</v>
      </c>
      <c r="W25" s="4">
        <v>0</v>
      </c>
      <c r="X25" s="4" t="s">
        <v>150</v>
      </c>
      <c r="Y25" s="4" t="s">
        <v>151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45005</v>
      </c>
      <c r="G26" s="6">
        <v>45006</v>
      </c>
      <c r="H26" s="4">
        <v>1</v>
      </c>
      <c r="I26" s="4">
        <v>1</v>
      </c>
      <c r="J26" s="4">
        <v>1</v>
      </c>
      <c r="K26" s="4" t="s">
        <v>30</v>
      </c>
      <c r="L26" s="4">
        <v>556</v>
      </c>
      <c r="M26" s="4">
        <v>556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44989</v>
      </c>
      <c r="S26" s="6">
        <v>45009</v>
      </c>
      <c r="T26" s="4" t="s">
        <v>34</v>
      </c>
      <c r="U26" s="4">
        <v>556</v>
      </c>
      <c r="V26" s="4">
        <v>0</v>
      </c>
      <c r="W26" s="4">
        <v>0</v>
      </c>
      <c r="X26" s="4" t="s">
        <v>156</v>
      </c>
      <c r="Y26" s="4" t="s">
        <v>35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102</v>
      </c>
      <c r="F27" s="6">
        <v>45005</v>
      </c>
      <c r="G27" s="6">
        <v>45006</v>
      </c>
      <c r="H27" s="4">
        <v>2</v>
      </c>
      <c r="I27" s="4">
        <v>1</v>
      </c>
      <c r="J27" s="4">
        <v>2</v>
      </c>
      <c r="K27" s="4" t="s">
        <v>30</v>
      </c>
      <c r="L27" s="4">
        <v>580</v>
      </c>
      <c r="M27" s="4">
        <v>580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44989</v>
      </c>
      <c r="S27" s="6">
        <v>45009</v>
      </c>
      <c r="T27" s="4" t="s">
        <v>34</v>
      </c>
      <c r="U27" s="4">
        <v>580</v>
      </c>
      <c r="V27" s="4">
        <v>0</v>
      </c>
      <c r="W27" s="4">
        <v>0</v>
      </c>
      <c r="X27" s="4" t="s">
        <v>160</v>
      </c>
      <c r="Y27" s="4" t="s">
        <v>35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45002</v>
      </c>
      <c r="G28" s="6">
        <v>45006</v>
      </c>
      <c r="H28" s="4">
        <v>2</v>
      </c>
      <c r="I28" s="4">
        <v>4</v>
      </c>
      <c r="J28" s="4">
        <v>8</v>
      </c>
      <c r="K28" s="4" t="s">
        <v>30</v>
      </c>
      <c r="L28" s="4">
        <v>7272</v>
      </c>
      <c r="M28" s="4">
        <v>7272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44991</v>
      </c>
      <c r="S28" s="6">
        <v>45009</v>
      </c>
      <c r="T28" s="4" t="s">
        <v>34</v>
      </c>
      <c r="U28" s="4">
        <v>7272</v>
      </c>
      <c r="V28" s="4">
        <v>0</v>
      </c>
      <c r="W28" s="4">
        <v>0</v>
      </c>
      <c r="X28" s="4" t="s">
        <v>165</v>
      </c>
      <c r="Y28" s="4" t="s">
        <v>35</v>
      </c>
    </row>
    <row r="29" s="4" customFormat="1" spans="1:25">
      <c r="A29" s="4" t="s">
        <v>161</v>
      </c>
      <c r="B29" s="4" t="s">
        <v>26</v>
      </c>
      <c r="C29" s="4" t="s">
        <v>111</v>
      </c>
      <c r="D29" s="4" t="s">
        <v>162</v>
      </c>
      <c r="E29" s="4" t="s">
        <v>163</v>
      </c>
      <c r="F29" s="6">
        <v>45002</v>
      </c>
      <c r="G29" s="6">
        <v>45006</v>
      </c>
      <c r="H29" s="4">
        <v>2</v>
      </c>
      <c r="I29" s="4">
        <v>4</v>
      </c>
      <c r="J29" s="4">
        <v>8</v>
      </c>
      <c r="K29" s="4" t="s">
        <v>30</v>
      </c>
      <c r="L29" s="4">
        <v>-7272</v>
      </c>
      <c r="M29" s="4">
        <v>-7272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44991</v>
      </c>
      <c r="S29" s="6">
        <v>45009</v>
      </c>
      <c r="T29" s="4" t="s">
        <v>34</v>
      </c>
      <c r="U29" s="4">
        <v>-7272</v>
      </c>
      <c r="V29" s="4">
        <v>0</v>
      </c>
      <c r="W29" s="4">
        <v>0</v>
      </c>
      <c r="X29" s="4" t="s">
        <v>165</v>
      </c>
      <c r="Y29" s="4" t="s">
        <v>35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45005</v>
      </c>
      <c r="G30" s="6">
        <v>45006</v>
      </c>
      <c r="H30" s="4">
        <v>1</v>
      </c>
      <c r="I30" s="4">
        <v>1</v>
      </c>
      <c r="J30" s="4">
        <v>1</v>
      </c>
      <c r="K30" s="4" t="s">
        <v>30</v>
      </c>
      <c r="L30" s="4">
        <v>569</v>
      </c>
      <c r="M30" s="4">
        <v>569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44992</v>
      </c>
      <c r="S30" s="6">
        <v>45009</v>
      </c>
      <c r="T30" s="4" t="s">
        <v>34</v>
      </c>
      <c r="U30" s="4">
        <v>569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45001</v>
      </c>
      <c r="G31" s="6">
        <v>45006</v>
      </c>
      <c r="H31" s="4">
        <v>1</v>
      </c>
      <c r="I31" s="4">
        <v>5</v>
      </c>
      <c r="J31" s="4">
        <v>5</v>
      </c>
      <c r="K31" s="4" t="s">
        <v>30</v>
      </c>
      <c r="L31" s="4">
        <v>5025</v>
      </c>
      <c r="M31" s="4">
        <v>5025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44993</v>
      </c>
      <c r="S31" s="6">
        <v>45009</v>
      </c>
      <c r="T31" s="4" t="s">
        <v>34</v>
      </c>
      <c r="U31" s="4">
        <v>5025</v>
      </c>
      <c r="V31" s="4">
        <v>0</v>
      </c>
      <c r="W31" s="4">
        <v>0</v>
      </c>
      <c r="X31" s="4" t="s">
        <v>176</v>
      </c>
      <c r="Y31" s="4" t="s">
        <v>35</v>
      </c>
    </row>
    <row r="32" s="4" customFormat="1" spans="1:25">
      <c r="A32" s="4" t="s">
        <v>177</v>
      </c>
      <c r="B32" s="4" t="s">
        <v>26</v>
      </c>
      <c r="C32" s="4" t="s">
        <v>27</v>
      </c>
      <c r="D32" s="4" t="s">
        <v>178</v>
      </c>
      <c r="E32" s="4" t="s">
        <v>179</v>
      </c>
      <c r="F32" s="6">
        <v>45004</v>
      </c>
      <c r="G32" s="6">
        <v>45006</v>
      </c>
      <c r="H32" s="4">
        <v>1</v>
      </c>
      <c r="I32" s="4">
        <v>2</v>
      </c>
      <c r="J32" s="4">
        <v>2</v>
      </c>
      <c r="K32" s="4" t="s">
        <v>30</v>
      </c>
      <c r="L32" s="4">
        <v>2894</v>
      </c>
      <c r="M32" s="4">
        <v>2894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44993</v>
      </c>
      <c r="S32" s="6">
        <v>45009</v>
      </c>
      <c r="T32" s="4" t="s">
        <v>34</v>
      </c>
      <c r="U32" s="4">
        <v>2894</v>
      </c>
      <c r="V32" s="4">
        <v>0</v>
      </c>
      <c r="W32" s="4">
        <v>0</v>
      </c>
      <c r="X32" s="4" t="s">
        <v>181</v>
      </c>
      <c r="Y32" s="4" t="s">
        <v>35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45000</v>
      </c>
      <c r="G33" s="6">
        <v>45006</v>
      </c>
      <c r="H33" s="4">
        <v>1</v>
      </c>
      <c r="I33" s="4">
        <v>6</v>
      </c>
      <c r="J33" s="4">
        <v>6</v>
      </c>
      <c r="K33" s="4" t="s">
        <v>30</v>
      </c>
      <c r="L33" s="4">
        <v>10958</v>
      </c>
      <c r="M33" s="4">
        <v>10958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44994</v>
      </c>
      <c r="S33" s="6">
        <v>45009</v>
      </c>
      <c r="T33" s="4" t="s">
        <v>34</v>
      </c>
      <c r="U33" s="4">
        <v>10958</v>
      </c>
      <c r="V33" s="4">
        <v>0</v>
      </c>
      <c r="W33" s="4">
        <v>0</v>
      </c>
      <c r="X33" s="4" t="s">
        <v>186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45001</v>
      </c>
      <c r="G34" s="6">
        <v>45006</v>
      </c>
      <c r="H34" s="4">
        <v>1</v>
      </c>
      <c r="I34" s="4">
        <v>5</v>
      </c>
      <c r="J34" s="4">
        <v>5</v>
      </c>
      <c r="K34" s="4" t="s">
        <v>30</v>
      </c>
      <c r="L34" s="4">
        <v>1287</v>
      </c>
      <c r="M34" s="4">
        <v>1287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44994</v>
      </c>
      <c r="S34" s="6">
        <v>45009</v>
      </c>
      <c r="T34" s="4" t="s">
        <v>34</v>
      </c>
      <c r="U34" s="4">
        <v>1287</v>
      </c>
      <c r="V34" s="4">
        <v>0</v>
      </c>
      <c r="W34" s="4">
        <v>0</v>
      </c>
      <c r="X34" s="4" t="s">
        <v>192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45005</v>
      </c>
      <c r="G35" s="6">
        <v>45006</v>
      </c>
      <c r="H35" s="4">
        <v>1</v>
      </c>
      <c r="I35" s="4">
        <v>1</v>
      </c>
      <c r="J35" s="4">
        <v>1</v>
      </c>
      <c r="K35" s="4" t="s">
        <v>30</v>
      </c>
      <c r="L35" s="4">
        <v>1027</v>
      </c>
      <c r="M35" s="4">
        <v>1027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44995</v>
      </c>
      <c r="S35" s="6">
        <v>45009</v>
      </c>
      <c r="T35" s="4" t="s">
        <v>34</v>
      </c>
      <c r="U35" s="4">
        <v>1027</v>
      </c>
      <c r="V35" s="4">
        <v>0</v>
      </c>
      <c r="W35" s="4">
        <v>0</v>
      </c>
      <c r="X35" s="4" t="s">
        <v>198</v>
      </c>
      <c r="Y35" s="4" t="s">
        <v>35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153</v>
      </c>
      <c r="E36" s="4" t="s">
        <v>154</v>
      </c>
      <c r="F36" s="6">
        <v>45005</v>
      </c>
      <c r="G36" s="6">
        <v>45006</v>
      </c>
      <c r="H36" s="4">
        <v>1</v>
      </c>
      <c r="I36" s="4">
        <v>1</v>
      </c>
      <c r="J36" s="4">
        <v>1</v>
      </c>
      <c r="K36" s="4" t="s">
        <v>30</v>
      </c>
      <c r="L36" s="4">
        <v>556</v>
      </c>
      <c r="M36" s="4">
        <v>556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44996</v>
      </c>
      <c r="S36" s="6">
        <v>45009</v>
      </c>
      <c r="T36" s="4" t="s">
        <v>34</v>
      </c>
      <c r="U36" s="4">
        <v>556</v>
      </c>
      <c r="V36" s="4">
        <v>0</v>
      </c>
      <c r="W36" s="4">
        <v>0</v>
      </c>
      <c r="X36" s="4" t="s">
        <v>201</v>
      </c>
      <c r="Y36" s="4" t="s">
        <v>35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45005</v>
      </c>
      <c r="G37" s="6">
        <v>45006</v>
      </c>
      <c r="H37" s="4">
        <v>1</v>
      </c>
      <c r="I37" s="4">
        <v>1</v>
      </c>
      <c r="J37" s="4">
        <v>1</v>
      </c>
      <c r="K37" s="4" t="s">
        <v>30</v>
      </c>
      <c r="L37" s="4">
        <v>852</v>
      </c>
      <c r="M37" s="4">
        <v>852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44997</v>
      </c>
      <c r="S37" s="6">
        <v>45009</v>
      </c>
      <c r="T37" s="4" t="s">
        <v>34</v>
      </c>
      <c r="U37" s="4">
        <v>852</v>
      </c>
      <c r="V37" s="4">
        <v>0</v>
      </c>
      <c r="W37" s="4">
        <v>0</v>
      </c>
      <c r="X37" s="4" t="s">
        <v>206</v>
      </c>
      <c r="Y37" s="4" t="s">
        <v>207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89</v>
      </c>
      <c r="E38" s="4" t="s">
        <v>90</v>
      </c>
      <c r="F38" s="6">
        <v>45004</v>
      </c>
      <c r="G38" s="6">
        <v>45006</v>
      </c>
      <c r="H38" s="4">
        <v>1</v>
      </c>
      <c r="I38" s="4">
        <v>2</v>
      </c>
      <c r="J38" s="4">
        <v>2</v>
      </c>
      <c r="K38" s="4" t="s">
        <v>30</v>
      </c>
      <c r="L38" s="4">
        <v>4010</v>
      </c>
      <c r="M38" s="4">
        <v>4010</v>
      </c>
      <c r="N38" s="4" t="s">
        <v>209</v>
      </c>
      <c r="O38" s="4" t="s">
        <v>32</v>
      </c>
      <c r="P38" s="4" t="s">
        <v>33</v>
      </c>
      <c r="Q38" s="4">
        <v>0</v>
      </c>
      <c r="R38" s="7">
        <v>44997</v>
      </c>
      <c r="S38" s="6">
        <v>45009</v>
      </c>
      <c r="T38" s="4" t="s">
        <v>34</v>
      </c>
      <c r="U38" s="4">
        <v>4010</v>
      </c>
      <c r="V38" s="4">
        <v>0</v>
      </c>
      <c r="W38" s="4">
        <v>0</v>
      </c>
      <c r="X38" s="4" t="s">
        <v>210</v>
      </c>
      <c r="Y38" s="4" t="s">
        <v>211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45001</v>
      </c>
      <c r="G39" s="6">
        <v>45006</v>
      </c>
      <c r="H39" s="4">
        <v>1</v>
      </c>
      <c r="I39" s="4">
        <v>5</v>
      </c>
      <c r="J39" s="4">
        <v>5</v>
      </c>
      <c r="K39" s="4" t="s">
        <v>30</v>
      </c>
      <c r="L39" s="4">
        <v>4965</v>
      </c>
      <c r="M39" s="4">
        <v>4965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44997</v>
      </c>
      <c r="S39" s="6">
        <v>45009</v>
      </c>
      <c r="T39" s="4" t="s">
        <v>34</v>
      </c>
      <c r="U39" s="4">
        <v>4965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45004</v>
      </c>
      <c r="G40" s="6">
        <v>45006</v>
      </c>
      <c r="H40" s="4">
        <v>1</v>
      </c>
      <c r="I40" s="4">
        <v>2</v>
      </c>
      <c r="J40" s="4">
        <v>2</v>
      </c>
      <c r="K40" s="4" t="s">
        <v>30</v>
      </c>
      <c r="L40" s="4">
        <v>1663</v>
      </c>
      <c r="M40" s="4">
        <v>1663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44998</v>
      </c>
      <c r="S40" s="6">
        <v>45009</v>
      </c>
      <c r="T40" s="4" t="s">
        <v>34</v>
      </c>
      <c r="U40" s="4">
        <v>1663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225</v>
      </c>
      <c r="E41" s="4" t="s">
        <v>108</v>
      </c>
      <c r="F41" s="6">
        <v>45003</v>
      </c>
      <c r="G41" s="6">
        <v>45006</v>
      </c>
      <c r="H41" s="4">
        <v>1</v>
      </c>
      <c r="I41" s="4">
        <v>3</v>
      </c>
      <c r="J41" s="4">
        <v>3</v>
      </c>
      <c r="K41" s="4" t="s">
        <v>30</v>
      </c>
      <c r="L41" s="4">
        <v>3804</v>
      </c>
      <c r="M41" s="4">
        <v>3804</v>
      </c>
      <c r="N41" s="4" t="s">
        <v>226</v>
      </c>
      <c r="O41" s="4" t="s">
        <v>32</v>
      </c>
      <c r="P41" s="4" t="s">
        <v>33</v>
      </c>
      <c r="Q41" s="4">
        <v>0</v>
      </c>
      <c r="R41" s="7">
        <v>44998</v>
      </c>
      <c r="S41" s="6">
        <v>45009</v>
      </c>
      <c r="T41" s="4" t="s">
        <v>34</v>
      </c>
      <c r="U41" s="4">
        <v>3804</v>
      </c>
      <c r="V41" s="4">
        <v>0</v>
      </c>
      <c r="W41" s="4">
        <v>0</v>
      </c>
      <c r="X41" s="4" t="s">
        <v>227</v>
      </c>
      <c r="Y41" s="4" t="s">
        <v>35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229</v>
      </c>
      <c r="E42" s="4" t="s">
        <v>230</v>
      </c>
      <c r="F42" s="6">
        <v>45002</v>
      </c>
      <c r="G42" s="6">
        <v>45006</v>
      </c>
      <c r="H42" s="4">
        <v>1</v>
      </c>
      <c r="I42" s="4">
        <v>4</v>
      </c>
      <c r="J42" s="4">
        <v>4</v>
      </c>
      <c r="K42" s="4" t="s">
        <v>30</v>
      </c>
      <c r="L42" s="4">
        <v>6364</v>
      </c>
      <c r="M42" s="4">
        <v>6364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44998</v>
      </c>
      <c r="S42" s="6">
        <v>45009</v>
      </c>
      <c r="T42" s="4" t="s">
        <v>34</v>
      </c>
      <c r="U42" s="4">
        <v>6364</v>
      </c>
      <c r="V42" s="4">
        <v>0</v>
      </c>
      <c r="W42" s="4">
        <v>0</v>
      </c>
      <c r="X42" s="4" t="s">
        <v>232</v>
      </c>
      <c r="Y42" s="4" t="s">
        <v>35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45001</v>
      </c>
      <c r="G43" s="6">
        <v>45006</v>
      </c>
      <c r="H43" s="4">
        <v>1</v>
      </c>
      <c r="I43" s="4">
        <v>5</v>
      </c>
      <c r="J43" s="4">
        <v>5</v>
      </c>
      <c r="K43" s="4" t="s">
        <v>30</v>
      </c>
      <c r="L43" s="4">
        <v>1745</v>
      </c>
      <c r="M43" s="4">
        <v>1745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44998</v>
      </c>
      <c r="S43" s="6">
        <v>45009</v>
      </c>
      <c r="T43" s="4" t="s">
        <v>34</v>
      </c>
      <c r="U43" s="4">
        <v>1745</v>
      </c>
      <c r="V43" s="4">
        <v>0</v>
      </c>
      <c r="W43" s="4">
        <v>0</v>
      </c>
      <c r="X43" s="4" t="s">
        <v>237</v>
      </c>
      <c r="Y43" s="4" t="s">
        <v>35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6">
        <v>45005</v>
      </c>
      <c r="G44" s="6">
        <v>45006</v>
      </c>
      <c r="H44" s="4">
        <v>1</v>
      </c>
      <c r="I44" s="4">
        <v>1</v>
      </c>
      <c r="J44" s="4">
        <v>1</v>
      </c>
      <c r="K44" s="4" t="s">
        <v>30</v>
      </c>
      <c r="L44" s="4">
        <v>2449</v>
      </c>
      <c r="M44" s="4">
        <v>2449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44998</v>
      </c>
      <c r="S44" s="6">
        <v>45009</v>
      </c>
      <c r="T44" s="4" t="s">
        <v>34</v>
      </c>
      <c r="U44" s="4">
        <v>2449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45005</v>
      </c>
      <c r="G45" s="6">
        <v>45006</v>
      </c>
      <c r="H45" s="4">
        <v>1</v>
      </c>
      <c r="I45" s="4">
        <v>1</v>
      </c>
      <c r="J45" s="4">
        <v>1</v>
      </c>
      <c r="K45" s="4" t="s">
        <v>30</v>
      </c>
      <c r="L45" s="4">
        <v>247</v>
      </c>
      <c r="M45" s="4">
        <v>247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44999</v>
      </c>
      <c r="S45" s="6">
        <v>45009</v>
      </c>
      <c r="T45" s="4" t="s">
        <v>34</v>
      </c>
      <c r="U45" s="4">
        <v>247</v>
      </c>
      <c r="V45" s="4">
        <v>0</v>
      </c>
      <c r="W45" s="4">
        <v>0</v>
      </c>
      <c r="X45" s="4" t="s">
        <v>248</v>
      </c>
      <c r="Y45" s="4" t="s">
        <v>249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252</v>
      </c>
      <c r="F46" s="6">
        <v>45001</v>
      </c>
      <c r="G46" s="6">
        <v>45006</v>
      </c>
      <c r="H46" s="4">
        <v>1</v>
      </c>
      <c r="I46" s="4">
        <v>5</v>
      </c>
      <c r="J46" s="4">
        <v>5</v>
      </c>
      <c r="K46" s="4" t="s">
        <v>30</v>
      </c>
      <c r="L46" s="4">
        <v>2095</v>
      </c>
      <c r="M46" s="4">
        <v>2095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45000</v>
      </c>
      <c r="S46" s="6">
        <v>45009</v>
      </c>
      <c r="T46" s="4" t="s">
        <v>34</v>
      </c>
      <c r="U46" s="4">
        <v>2095</v>
      </c>
      <c r="V46" s="4">
        <v>0</v>
      </c>
      <c r="W46" s="4">
        <v>0</v>
      </c>
      <c r="X46" s="4" t="s">
        <v>254</v>
      </c>
      <c r="Y46" s="4" t="s">
        <v>35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257</v>
      </c>
      <c r="F47" s="6">
        <v>45005</v>
      </c>
      <c r="G47" s="6">
        <v>45006</v>
      </c>
      <c r="H47" s="4">
        <v>1</v>
      </c>
      <c r="I47" s="4">
        <v>1</v>
      </c>
      <c r="J47" s="4">
        <v>1</v>
      </c>
      <c r="K47" s="4" t="s">
        <v>30</v>
      </c>
      <c r="L47" s="4">
        <v>672</v>
      </c>
      <c r="M47" s="4">
        <v>672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45000</v>
      </c>
      <c r="S47" s="6">
        <v>45009</v>
      </c>
      <c r="T47" s="4" t="s">
        <v>34</v>
      </c>
      <c r="U47" s="4">
        <v>672</v>
      </c>
      <c r="V47" s="4">
        <v>0</v>
      </c>
      <c r="W47" s="4">
        <v>0</v>
      </c>
      <c r="X47" s="4" t="s">
        <v>259</v>
      </c>
      <c r="Y47" s="4" t="s">
        <v>260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45004</v>
      </c>
      <c r="G48" s="6">
        <v>45006</v>
      </c>
      <c r="H48" s="4">
        <v>1</v>
      </c>
      <c r="I48" s="4">
        <v>2</v>
      </c>
      <c r="J48" s="4">
        <v>2</v>
      </c>
      <c r="K48" s="4" t="s">
        <v>30</v>
      </c>
      <c r="L48" s="4">
        <v>3302</v>
      </c>
      <c r="M48" s="4">
        <v>3302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45000</v>
      </c>
      <c r="S48" s="6">
        <v>45009</v>
      </c>
      <c r="T48" s="4" t="s">
        <v>34</v>
      </c>
      <c r="U48" s="4">
        <v>3302</v>
      </c>
      <c r="V48" s="4">
        <v>0</v>
      </c>
      <c r="W48" s="4">
        <v>0</v>
      </c>
      <c r="X48" s="4" t="s">
        <v>265</v>
      </c>
      <c r="Y48" s="4" t="s">
        <v>266</v>
      </c>
    </row>
    <row r="49" s="4" customFormat="1" spans="1:25">
      <c r="A49" s="4" t="s">
        <v>267</v>
      </c>
      <c r="B49" s="4" t="s">
        <v>26</v>
      </c>
      <c r="C49" s="4" t="s">
        <v>27</v>
      </c>
      <c r="D49" s="4" t="s">
        <v>256</v>
      </c>
      <c r="E49" s="4" t="s">
        <v>268</v>
      </c>
      <c r="F49" s="6">
        <v>45005</v>
      </c>
      <c r="G49" s="6">
        <v>45006</v>
      </c>
      <c r="H49" s="4">
        <v>1</v>
      </c>
      <c r="I49" s="4">
        <v>1</v>
      </c>
      <c r="J49" s="4">
        <v>1</v>
      </c>
      <c r="K49" s="4" t="s">
        <v>30</v>
      </c>
      <c r="L49" s="4">
        <v>651</v>
      </c>
      <c r="M49" s="4">
        <v>651</v>
      </c>
      <c r="N49" s="4" t="s">
        <v>269</v>
      </c>
      <c r="O49" s="4" t="s">
        <v>32</v>
      </c>
      <c r="P49" s="4" t="s">
        <v>33</v>
      </c>
      <c r="Q49" s="4">
        <v>0</v>
      </c>
      <c r="R49" s="7">
        <v>45000</v>
      </c>
      <c r="S49" s="6">
        <v>45009</v>
      </c>
      <c r="T49" s="4" t="s">
        <v>34</v>
      </c>
      <c r="U49" s="4">
        <v>651</v>
      </c>
      <c r="V49" s="4">
        <v>0</v>
      </c>
      <c r="W49" s="4">
        <v>0</v>
      </c>
      <c r="X49" s="4" t="s">
        <v>270</v>
      </c>
      <c r="Y49" s="4" t="s">
        <v>35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272</v>
      </c>
      <c r="E50" s="4" t="s">
        <v>273</v>
      </c>
      <c r="F50" s="6">
        <v>45001</v>
      </c>
      <c r="G50" s="6">
        <v>45006</v>
      </c>
      <c r="H50" s="4">
        <v>1</v>
      </c>
      <c r="I50" s="4">
        <v>5</v>
      </c>
      <c r="J50" s="4">
        <v>5</v>
      </c>
      <c r="K50" s="4" t="s">
        <v>30</v>
      </c>
      <c r="L50" s="4">
        <v>1168</v>
      </c>
      <c r="M50" s="4">
        <v>1168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45001</v>
      </c>
      <c r="S50" s="6">
        <v>45009</v>
      </c>
      <c r="T50" s="4" t="s">
        <v>34</v>
      </c>
      <c r="U50" s="4">
        <v>1168</v>
      </c>
      <c r="V50" s="4">
        <v>0</v>
      </c>
      <c r="W50" s="4">
        <v>0</v>
      </c>
      <c r="X50" s="4" t="s">
        <v>275</v>
      </c>
      <c r="Y50" s="4" t="s">
        <v>276</v>
      </c>
    </row>
    <row r="51" s="4" customFormat="1" spans="1:25">
      <c r="A51" s="4" t="s">
        <v>277</v>
      </c>
      <c r="B51" s="4" t="s">
        <v>26</v>
      </c>
      <c r="C51" s="4" t="s">
        <v>27</v>
      </c>
      <c r="D51" s="4" t="s">
        <v>278</v>
      </c>
      <c r="E51" s="4" t="s">
        <v>279</v>
      </c>
      <c r="F51" s="6">
        <v>45004</v>
      </c>
      <c r="G51" s="6">
        <v>45006</v>
      </c>
      <c r="H51" s="4">
        <v>1</v>
      </c>
      <c r="I51" s="4">
        <v>2</v>
      </c>
      <c r="J51" s="4">
        <v>2</v>
      </c>
      <c r="K51" s="4" t="s">
        <v>30</v>
      </c>
      <c r="L51" s="4">
        <v>2128</v>
      </c>
      <c r="M51" s="4">
        <v>2128</v>
      </c>
      <c r="N51" s="4" t="s">
        <v>280</v>
      </c>
      <c r="O51" s="4" t="s">
        <v>32</v>
      </c>
      <c r="P51" s="4" t="s">
        <v>33</v>
      </c>
      <c r="Q51" s="4">
        <v>0</v>
      </c>
      <c r="R51" s="7">
        <v>45002</v>
      </c>
      <c r="S51" s="6">
        <v>45009</v>
      </c>
      <c r="T51" s="4" t="s">
        <v>34</v>
      </c>
      <c r="U51" s="4">
        <v>2128</v>
      </c>
      <c r="V51" s="4">
        <v>0</v>
      </c>
      <c r="W51" s="4">
        <v>0</v>
      </c>
      <c r="X51" s="4" t="s">
        <v>281</v>
      </c>
      <c r="Y51" s="4" t="s">
        <v>282</v>
      </c>
    </row>
    <row r="52" s="4" customFormat="1" spans="1:25">
      <c r="A52" s="4" t="s">
        <v>283</v>
      </c>
      <c r="B52" s="4" t="s">
        <v>26</v>
      </c>
      <c r="C52" s="4" t="s">
        <v>27</v>
      </c>
      <c r="D52" s="4" t="s">
        <v>284</v>
      </c>
      <c r="E52" s="4" t="s">
        <v>285</v>
      </c>
      <c r="F52" s="6">
        <v>45004</v>
      </c>
      <c r="G52" s="6">
        <v>45006</v>
      </c>
      <c r="H52" s="4">
        <v>2</v>
      </c>
      <c r="I52" s="4">
        <v>2</v>
      </c>
      <c r="J52" s="4">
        <v>4</v>
      </c>
      <c r="K52" s="4" t="s">
        <v>30</v>
      </c>
      <c r="L52" s="4">
        <v>3342</v>
      </c>
      <c r="M52" s="4">
        <v>3342</v>
      </c>
      <c r="N52" s="4" t="s">
        <v>286</v>
      </c>
      <c r="O52" s="4" t="s">
        <v>32</v>
      </c>
      <c r="P52" s="4" t="s">
        <v>33</v>
      </c>
      <c r="Q52" s="4">
        <v>0</v>
      </c>
      <c r="R52" s="7">
        <v>45002</v>
      </c>
      <c r="S52" s="6">
        <v>45009</v>
      </c>
      <c r="T52" s="4" t="s">
        <v>34</v>
      </c>
      <c r="U52" s="4">
        <v>3342</v>
      </c>
      <c r="V52" s="4">
        <v>0</v>
      </c>
      <c r="W52" s="4">
        <v>0</v>
      </c>
      <c r="X52" s="4" t="s">
        <v>287</v>
      </c>
      <c r="Y52" s="4" t="s">
        <v>288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290</v>
      </c>
      <c r="E53" s="4" t="s">
        <v>291</v>
      </c>
      <c r="F53" s="6">
        <v>45004</v>
      </c>
      <c r="G53" s="6">
        <v>45006</v>
      </c>
      <c r="H53" s="4">
        <v>1</v>
      </c>
      <c r="I53" s="4">
        <v>2</v>
      </c>
      <c r="J53" s="4">
        <v>2</v>
      </c>
      <c r="K53" s="4" t="s">
        <v>30</v>
      </c>
      <c r="L53" s="4">
        <v>1174</v>
      </c>
      <c r="M53" s="4">
        <v>1174</v>
      </c>
      <c r="N53" s="4" t="s">
        <v>292</v>
      </c>
      <c r="O53" s="4" t="s">
        <v>32</v>
      </c>
      <c r="P53" s="4" t="s">
        <v>33</v>
      </c>
      <c r="Q53" s="4">
        <v>0</v>
      </c>
      <c r="R53" s="7">
        <v>45002</v>
      </c>
      <c r="S53" s="6">
        <v>45009</v>
      </c>
      <c r="T53" s="4" t="s">
        <v>34</v>
      </c>
      <c r="U53" s="4">
        <v>1174</v>
      </c>
      <c r="V53" s="4">
        <v>0</v>
      </c>
      <c r="W53" s="4">
        <v>0</v>
      </c>
      <c r="X53" s="4" t="s">
        <v>293</v>
      </c>
      <c r="Y53" s="4" t="s">
        <v>294</v>
      </c>
    </row>
    <row r="54" s="4" customFormat="1" spans="1:25">
      <c r="A54" s="4" t="s">
        <v>295</v>
      </c>
      <c r="B54" s="4" t="s">
        <v>26</v>
      </c>
      <c r="C54" s="4" t="s">
        <v>27</v>
      </c>
      <c r="D54" s="4" t="s">
        <v>296</v>
      </c>
      <c r="E54" s="4" t="s">
        <v>297</v>
      </c>
      <c r="F54" s="6">
        <v>45005</v>
      </c>
      <c r="G54" s="6">
        <v>45006</v>
      </c>
      <c r="H54" s="4">
        <v>1</v>
      </c>
      <c r="I54" s="4">
        <v>1</v>
      </c>
      <c r="J54" s="4">
        <v>1</v>
      </c>
      <c r="K54" s="4" t="s">
        <v>30</v>
      </c>
      <c r="L54" s="4">
        <v>659</v>
      </c>
      <c r="M54" s="4">
        <v>659</v>
      </c>
      <c r="N54" s="4" t="s">
        <v>298</v>
      </c>
      <c r="O54" s="4" t="s">
        <v>32</v>
      </c>
      <c r="P54" s="4" t="s">
        <v>33</v>
      </c>
      <c r="Q54" s="4">
        <v>0</v>
      </c>
      <c r="R54" s="7">
        <v>45002</v>
      </c>
      <c r="S54" s="6">
        <v>45009</v>
      </c>
      <c r="T54" s="4" t="s">
        <v>34</v>
      </c>
      <c r="U54" s="4">
        <v>659</v>
      </c>
      <c r="V54" s="4">
        <v>0</v>
      </c>
      <c r="W54" s="4">
        <v>0</v>
      </c>
      <c r="X54" s="4" t="s">
        <v>299</v>
      </c>
      <c r="Y54" s="4" t="s">
        <v>300</v>
      </c>
    </row>
    <row r="55" s="4" customFormat="1" spans="1:25">
      <c r="A55" s="4" t="s">
        <v>301</v>
      </c>
      <c r="B55" s="4" t="s">
        <v>26</v>
      </c>
      <c r="C55" s="4" t="s">
        <v>27</v>
      </c>
      <c r="D55" s="4" t="s">
        <v>302</v>
      </c>
      <c r="E55" s="4" t="s">
        <v>303</v>
      </c>
      <c r="F55" s="6">
        <v>45005</v>
      </c>
      <c r="G55" s="6">
        <v>45006</v>
      </c>
      <c r="H55" s="4">
        <v>1</v>
      </c>
      <c r="I55" s="4">
        <v>1</v>
      </c>
      <c r="J55" s="4">
        <v>1</v>
      </c>
      <c r="K55" s="4" t="s">
        <v>30</v>
      </c>
      <c r="L55" s="4">
        <v>340</v>
      </c>
      <c r="M55" s="4">
        <v>340</v>
      </c>
      <c r="N55" s="4" t="s">
        <v>304</v>
      </c>
      <c r="O55" s="4" t="s">
        <v>32</v>
      </c>
      <c r="P55" s="4" t="s">
        <v>33</v>
      </c>
      <c r="Q55" s="4">
        <v>0</v>
      </c>
      <c r="R55" s="7">
        <v>45003</v>
      </c>
      <c r="S55" s="6">
        <v>45009</v>
      </c>
      <c r="T55" s="4" t="s">
        <v>34</v>
      </c>
      <c r="U55" s="4">
        <v>340</v>
      </c>
      <c r="V55" s="4">
        <v>0</v>
      </c>
      <c r="W55" s="4">
        <v>0</v>
      </c>
      <c r="X55" s="4" t="s">
        <v>305</v>
      </c>
      <c r="Y55" s="4" t="s">
        <v>35</v>
      </c>
    </row>
    <row r="56" s="4" customFormat="1" spans="1:25">
      <c r="A56" s="4" t="s">
        <v>306</v>
      </c>
      <c r="B56" s="4" t="s">
        <v>26</v>
      </c>
      <c r="C56" s="4" t="s">
        <v>27</v>
      </c>
      <c r="D56" s="4" t="s">
        <v>307</v>
      </c>
      <c r="E56" s="4" t="s">
        <v>308</v>
      </c>
      <c r="F56" s="6">
        <v>45004</v>
      </c>
      <c r="G56" s="6">
        <v>45006</v>
      </c>
      <c r="H56" s="4">
        <v>1</v>
      </c>
      <c r="I56" s="4">
        <v>2</v>
      </c>
      <c r="J56" s="4">
        <v>2</v>
      </c>
      <c r="K56" s="4" t="s">
        <v>30</v>
      </c>
      <c r="L56" s="4">
        <v>1488</v>
      </c>
      <c r="M56" s="4">
        <v>1488</v>
      </c>
      <c r="N56" s="4" t="s">
        <v>309</v>
      </c>
      <c r="O56" s="4" t="s">
        <v>32</v>
      </c>
      <c r="P56" s="4" t="s">
        <v>33</v>
      </c>
      <c r="Q56" s="4">
        <v>0</v>
      </c>
      <c r="R56" s="7">
        <v>45003</v>
      </c>
      <c r="S56" s="6">
        <v>45009</v>
      </c>
      <c r="T56" s="4" t="s">
        <v>34</v>
      </c>
      <c r="U56" s="4">
        <v>1488</v>
      </c>
      <c r="V56" s="4">
        <v>0</v>
      </c>
      <c r="W56" s="4">
        <v>0</v>
      </c>
      <c r="X56" s="4" t="s">
        <v>310</v>
      </c>
      <c r="Y56" s="4" t="s">
        <v>35</v>
      </c>
    </row>
    <row r="57" s="4" customFormat="1" spans="1:25">
      <c r="A57" s="4" t="s">
        <v>311</v>
      </c>
      <c r="B57" s="4" t="s">
        <v>26</v>
      </c>
      <c r="C57" s="4" t="s">
        <v>27</v>
      </c>
      <c r="D57" s="4" t="s">
        <v>312</v>
      </c>
      <c r="E57" s="4" t="s">
        <v>50</v>
      </c>
      <c r="F57" s="6">
        <v>45003</v>
      </c>
      <c r="G57" s="6">
        <v>45006</v>
      </c>
      <c r="H57" s="4">
        <v>1</v>
      </c>
      <c r="I57" s="4">
        <v>3</v>
      </c>
      <c r="J57" s="4">
        <v>3</v>
      </c>
      <c r="K57" s="4" t="s">
        <v>30</v>
      </c>
      <c r="L57" s="4">
        <v>892</v>
      </c>
      <c r="M57" s="4">
        <v>892</v>
      </c>
      <c r="N57" s="4" t="s">
        <v>313</v>
      </c>
      <c r="O57" s="4" t="s">
        <v>32</v>
      </c>
      <c r="P57" s="4" t="s">
        <v>33</v>
      </c>
      <c r="Q57" s="4">
        <v>0</v>
      </c>
      <c r="R57" s="7">
        <v>45003</v>
      </c>
      <c r="S57" s="6">
        <v>45009</v>
      </c>
      <c r="T57" s="4" t="s">
        <v>34</v>
      </c>
      <c r="U57" s="4">
        <v>892</v>
      </c>
      <c r="V57" s="4">
        <v>0</v>
      </c>
      <c r="W57" s="4">
        <v>0</v>
      </c>
      <c r="X57" s="4" t="s">
        <v>314</v>
      </c>
      <c r="Y57" s="4" t="s">
        <v>315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113</v>
      </c>
      <c r="E58" s="4" t="s">
        <v>317</v>
      </c>
      <c r="F58" s="6">
        <v>45004</v>
      </c>
      <c r="G58" s="6">
        <v>45006</v>
      </c>
      <c r="H58" s="4">
        <v>1</v>
      </c>
      <c r="I58" s="4">
        <v>2</v>
      </c>
      <c r="J58" s="4">
        <v>2</v>
      </c>
      <c r="K58" s="4" t="s">
        <v>30</v>
      </c>
      <c r="L58" s="4">
        <v>1566</v>
      </c>
      <c r="M58" s="4">
        <v>1566</v>
      </c>
      <c r="N58" s="4" t="s">
        <v>318</v>
      </c>
      <c r="O58" s="4" t="s">
        <v>32</v>
      </c>
      <c r="P58" s="4" t="s">
        <v>33</v>
      </c>
      <c r="Q58" s="4">
        <v>0</v>
      </c>
      <c r="R58" s="7">
        <v>45003</v>
      </c>
      <c r="S58" s="6">
        <v>45009</v>
      </c>
      <c r="T58" s="4" t="s">
        <v>34</v>
      </c>
      <c r="U58" s="4">
        <v>1566</v>
      </c>
      <c r="V58" s="4">
        <v>0</v>
      </c>
      <c r="W58" s="4">
        <v>0</v>
      </c>
      <c r="X58" s="4" t="s">
        <v>35</v>
      </c>
      <c r="Y58" s="4" t="s">
        <v>319</v>
      </c>
    </row>
    <row r="59" s="4" customFormat="1" spans="1:25">
      <c r="A59" s="4" t="s">
        <v>320</v>
      </c>
      <c r="B59" s="4" t="s">
        <v>26</v>
      </c>
      <c r="C59" s="4" t="s">
        <v>27</v>
      </c>
      <c r="D59" s="4" t="s">
        <v>113</v>
      </c>
      <c r="E59" s="4" t="s">
        <v>321</v>
      </c>
      <c r="F59" s="6">
        <v>45004</v>
      </c>
      <c r="G59" s="6">
        <v>45006</v>
      </c>
      <c r="H59" s="4">
        <v>1</v>
      </c>
      <c r="I59" s="4">
        <v>2</v>
      </c>
      <c r="J59" s="4">
        <v>2</v>
      </c>
      <c r="K59" s="4" t="s">
        <v>30</v>
      </c>
      <c r="L59" s="4">
        <v>1730</v>
      </c>
      <c r="M59" s="4">
        <v>1730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45003</v>
      </c>
      <c r="S59" s="6">
        <v>45009</v>
      </c>
      <c r="T59" s="4" t="s">
        <v>34</v>
      </c>
      <c r="U59" s="4">
        <v>1730</v>
      </c>
      <c r="V59" s="4">
        <v>0</v>
      </c>
      <c r="W59" s="4">
        <v>0</v>
      </c>
      <c r="X59" s="4" t="s">
        <v>323</v>
      </c>
      <c r="Y59" s="4" t="s">
        <v>324</v>
      </c>
    </row>
    <row r="60" s="4" customFormat="1" spans="1:25">
      <c r="A60" s="4" t="s">
        <v>325</v>
      </c>
      <c r="B60" s="4" t="s">
        <v>26</v>
      </c>
      <c r="C60" s="4" t="s">
        <v>27</v>
      </c>
      <c r="D60" s="4" t="s">
        <v>326</v>
      </c>
      <c r="E60" s="4" t="s">
        <v>102</v>
      </c>
      <c r="F60" s="6">
        <v>45005</v>
      </c>
      <c r="G60" s="6">
        <v>45006</v>
      </c>
      <c r="H60" s="4">
        <v>1</v>
      </c>
      <c r="I60" s="4">
        <v>1</v>
      </c>
      <c r="J60" s="4">
        <v>1</v>
      </c>
      <c r="K60" s="4" t="s">
        <v>30</v>
      </c>
      <c r="L60" s="4">
        <v>158</v>
      </c>
      <c r="M60" s="4">
        <v>158</v>
      </c>
      <c r="N60" s="4" t="s">
        <v>327</v>
      </c>
      <c r="O60" s="4" t="s">
        <v>32</v>
      </c>
      <c r="P60" s="4" t="s">
        <v>33</v>
      </c>
      <c r="Q60" s="4">
        <v>0</v>
      </c>
      <c r="R60" s="7">
        <v>45003</v>
      </c>
      <c r="S60" s="6">
        <v>45009</v>
      </c>
      <c r="T60" s="4" t="s">
        <v>34</v>
      </c>
      <c r="U60" s="4">
        <v>158</v>
      </c>
      <c r="V60" s="4">
        <v>0</v>
      </c>
      <c r="W60" s="4">
        <v>0</v>
      </c>
      <c r="X60" s="4" t="s">
        <v>328</v>
      </c>
      <c r="Y60" s="4" t="s">
        <v>35</v>
      </c>
    </row>
    <row r="61" s="4" customFormat="1" spans="1:25">
      <c r="A61" s="4" t="s">
        <v>329</v>
      </c>
      <c r="B61" s="4" t="s">
        <v>26</v>
      </c>
      <c r="C61" s="4" t="s">
        <v>27</v>
      </c>
      <c r="D61" s="4" t="s">
        <v>330</v>
      </c>
      <c r="E61" s="4" t="s">
        <v>331</v>
      </c>
      <c r="F61" s="6">
        <v>45005</v>
      </c>
      <c r="G61" s="6">
        <v>45006</v>
      </c>
      <c r="H61" s="4">
        <v>1</v>
      </c>
      <c r="I61" s="4">
        <v>1</v>
      </c>
      <c r="J61" s="4">
        <v>1</v>
      </c>
      <c r="K61" s="4" t="s">
        <v>30</v>
      </c>
      <c r="L61" s="4">
        <v>848</v>
      </c>
      <c r="M61" s="4">
        <v>848</v>
      </c>
      <c r="N61" s="4" t="s">
        <v>332</v>
      </c>
      <c r="O61" s="4" t="s">
        <v>32</v>
      </c>
      <c r="P61" s="4" t="s">
        <v>33</v>
      </c>
      <c r="Q61" s="4">
        <v>0</v>
      </c>
      <c r="R61" s="7">
        <v>45003</v>
      </c>
      <c r="S61" s="6">
        <v>45009</v>
      </c>
      <c r="T61" s="4" t="s">
        <v>34</v>
      </c>
      <c r="U61" s="4">
        <v>848</v>
      </c>
      <c r="V61" s="4">
        <v>0</v>
      </c>
      <c r="W61" s="4">
        <v>0</v>
      </c>
      <c r="X61" s="4" t="s">
        <v>333</v>
      </c>
      <c r="Y61" s="4" t="s">
        <v>35</v>
      </c>
    </row>
    <row r="62" s="4" customFormat="1" spans="1:25">
      <c r="A62" s="4" t="s">
        <v>334</v>
      </c>
      <c r="B62" s="4" t="s">
        <v>26</v>
      </c>
      <c r="C62" s="4" t="s">
        <v>27</v>
      </c>
      <c r="D62" s="4" t="s">
        <v>335</v>
      </c>
      <c r="E62" s="4" t="s">
        <v>336</v>
      </c>
      <c r="F62" s="6">
        <v>45004</v>
      </c>
      <c r="G62" s="6">
        <v>45006</v>
      </c>
      <c r="H62" s="4">
        <v>1</v>
      </c>
      <c r="I62" s="4">
        <v>2</v>
      </c>
      <c r="J62" s="4">
        <v>2</v>
      </c>
      <c r="K62" s="4" t="s">
        <v>30</v>
      </c>
      <c r="L62" s="4">
        <v>2254</v>
      </c>
      <c r="M62" s="4">
        <v>2254</v>
      </c>
      <c r="N62" s="4" t="s">
        <v>337</v>
      </c>
      <c r="O62" s="4" t="s">
        <v>32</v>
      </c>
      <c r="P62" s="4" t="s">
        <v>33</v>
      </c>
      <c r="Q62" s="4">
        <v>0</v>
      </c>
      <c r="R62" s="7">
        <v>45003</v>
      </c>
      <c r="S62" s="6">
        <v>45009</v>
      </c>
      <c r="T62" s="4" t="s">
        <v>34</v>
      </c>
      <c r="U62" s="4">
        <v>2254</v>
      </c>
      <c r="V62" s="4">
        <v>0</v>
      </c>
      <c r="W62" s="4">
        <v>0</v>
      </c>
      <c r="X62" s="4" t="s">
        <v>338</v>
      </c>
      <c r="Y62" s="4" t="s">
        <v>35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340</v>
      </c>
      <c r="E63" s="4" t="s">
        <v>341</v>
      </c>
      <c r="F63" s="6">
        <v>45003</v>
      </c>
      <c r="G63" s="6">
        <v>45006</v>
      </c>
      <c r="H63" s="4">
        <v>1</v>
      </c>
      <c r="I63" s="4">
        <v>3</v>
      </c>
      <c r="J63" s="4">
        <v>3</v>
      </c>
      <c r="K63" s="4" t="s">
        <v>30</v>
      </c>
      <c r="L63" s="4">
        <v>2817</v>
      </c>
      <c r="M63" s="4">
        <v>2817</v>
      </c>
      <c r="N63" s="4" t="s">
        <v>342</v>
      </c>
      <c r="O63" s="4" t="s">
        <v>32</v>
      </c>
      <c r="P63" s="4" t="s">
        <v>33</v>
      </c>
      <c r="Q63" s="4">
        <v>0</v>
      </c>
      <c r="R63" s="7">
        <v>45003</v>
      </c>
      <c r="S63" s="6">
        <v>45009</v>
      </c>
      <c r="T63" s="4" t="s">
        <v>34</v>
      </c>
      <c r="U63" s="4">
        <v>2817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113</v>
      </c>
      <c r="E64" s="4" t="s">
        <v>346</v>
      </c>
      <c r="F64" s="6">
        <v>45004</v>
      </c>
      <c r="G64" s="6">
        <v>45006</v>
      </c>
      <c r="H64" s="4">
        <v>1</v>
      </c>
      <c r="I64" s="4">
        <v>2</v>
      </c>
      <c r="J64" s="4">
        <v>2</v>
      </c>
      <c r="K64" s="4" t="s">
        <v>30</v>
      </c>
      <c r="L64" s="4">
        <v>1372</v>
      </c>
      <c r="M64" s="4">
        <v>1372</v>
      </c>
      <c r="N64" s="4" t="s">
        <v>347</v>
      </c>
      <c r="O64" s="4" t="s">
        <v>32</v>
      </c>
      <c r="P64" s="4" t="s">
        <v>33</v>
      </c>
      <c r="Q64" s="4">
        <v>0</v>
      </c>
      <c r="R64" s="7">
        <v>45003</v>
      </c>
      <c r="S64" s="6">
        <v>45009</v>
      </c>
      <c r="T64" s="4" t="s">
        <v>34</v>
      </c>
      <c r="U64" s="4">
        <v>1372</v>
      </c>
      <c r="V64" s="4">
        <v>0</v>
      </c>
      <c r="W64" s="4">
        <v>0</v>
      </c>
      <c r="X64" s="4" t="s">
        <v>348</v>
      </c>
      <c r="Y64" s="4" t="s">
        <v>349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73</v>
      </c>
      <c r="F65" s="6">
        <v>45005</v>
      </c>
      <c r="G65" s="6">
        <v>45006</v>
      </c>
      <c r="H65" s="4">
        <v>1</v>
      </c>
      <c r="I65" s="4">
        <v>1</v>
      </c>
      <c r="J65" s="4">
        <v>1</v>
      </c>
      <c r="K65" s="4" t="s">
        <v>30</v>
      </c>
      <c r="L65" s="4">
        <v>200</v>
      </c>
      <c r="M65" s="4">
        <v>200</v>
      </c>
      <c r="N65" s="4" t="s">
        <v>352</v>
      </c>
      <c r="O65" s="4" t="s">
        <v>32</v>
      </c>
      <c r="P65" s="4" t="s">
        <v>33</v>
      </c>
      <c r="Q65" s="4">
        <v>0</v>
      </c>
      <c r="R65" s="7">
        <v>45003</v>
      </c>
      <c r="S65" s="6">
        <v>45009</v>
      </c>
      <c r="T65" s="4" t="s">
        <v>34</v>
      </c>
      <c r="U65" s="4">
        <v>200</v>
      </c>
      <c r="V65" s="4">
        <v>0</v>
      </c>
      <c r="W65" s="4">
        <v>0</v>
      </c>
      <c r="X65" s="4" t="s">
        <v>353</v>
      </c>
      <c r="Y65" s="4" t="s">
        <v>35</v>
      </c>
    </row>
    <row r="66" s="4" customFormat="1" spans="1:25">
      <c r="A66" s="4" t="s">
        <v>354</v>
      </c>
      <c r="B66" s="4" t="s">
        <v>26</v>
      </c>
      <c r="C66" s="4" t="s">
        <v>27</v>
      </c>
      <c r="D66" s="4" t="s">
        <v>113</v>
      </c>
      <c r="E66" s="4" t="s">
        <v>321</v>
      </c>
      <c r="F66" s="6">
        <v>45004</v>
      </c>
      <c r="G66" s="6">
        <v>45006</v>
      </c>
      <c r="H66" s="4">
        <v>1</v>
      </c>
      <c r="I66" s="4">
        <v>2</v>
      </c>
      <c r="J66" s="4">
        <v>2</v>
      </c>
      <c r="K66" s="4" t="s">
        <v>30</v>
      </c>
      <c r="L66" s="4">
        <v>1762</v>
      </c>
      <c r="M66" s="4">
        <v>1762</v>
      </c>
      <c r="N66" s="4" t="s">
        <v>355</v>
      </c>
      <c r="O66" s="4" t="s">
        <v>32</v>
      </c>
      <c r="P66" s="4" t="s">
        <v>33</v>
      </c>
      <c r="Q66" s="4">
        <v>0</v>
      </c>
      <c r="R66" s="7">
        <v>45003</v>
      </c>
      <c r="S66" s="6">
        <v>45009</v>
      </c>
      <c r="T66" s="4" t="s">
        <v>34</v>
      </c>
      <c r="U66" s="4">
        <v>1762</v>
      </c>
      <c r="V66" s="4">
        <v>0</v>
      </c>
      <c r="W66" s="4">
        <v>0</v>
      </c>
      <c r="X66" s="4" t="s">
        <v>356</v>
      </c>
      <c r="Y66" s="4" t="s">
        <v>357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6">
        <v>45004</v>
      </c>
      <c r="G67" s="6">
        <v>45006</v>
      </c>
      <c r="H67" s="4">
        <v>1</v>
      </c>
      <c r="I67" s="4">
        <v>2</v>
      </c>
      <c r="J67" s="4">
        <v>2</v>
      </c>
      <c r="K67" s="4" t="s">
        <v>30</v>
      </c>
      <c r="L67" s="4">
        <v>1698</v>
      </c>
      <c r="M67" s="4">
        <v>1698</v>
      </c>
      <c r="N67" s="4" t="s">
        <v>361</v>
      </c>
      <c r="O67" s="4" t="s">
        <v>32</v>
      </c>
      <c r="P67" s="4" t="s">
        <v>33</v>
      </c>
      <c r="Q67" s="4">
        <v>0</v>
      </c>
      <c r="R67" s="7">
        <v>45003</v>
      </c>
      <c r="S67" s="6">
        <v>45009</v>
      </c>
      <c r="T67" s="4" t="s">
        <v>34</v>
      </c>
      <c r="U67" s="4">
        <v>1698</v>
      </c>
      <c r="V67" s="4">
        <v>0</v>
      </c>
      <c r="W67" s="4">
        <v>0</v>
      </c>
      <c r="X67" s="4" t="s">
        <v>362</v>
      </c>
      <c r="Y67" s="4" t="s">
        <v>363</v>
      </c>
    </row>
    <row r="68" s="4" customFormat="1" spans="1:25">
      <c r="A68" s="4" t="s">
        <v>364</v>
      </c>
      <c r="B68" s="4" t="s">
        <v>26</v>
      </c>
      <c r="C68" s="4" t="s">
        <v>27</v>
      </c>
      <c r="D68" s="4" t="s">
        <v>365</v>
      </c>
      <c r="E68" s="4" t="s">
        <v>73</v>
      </c>
      <c r="F68" s="6">
        <v>45004</v>
      </c>
      <c r="G68" s="6">
        <v>45006</v>
      </c>
      <c r="H68" s="4">
        <v>1</v>
      </c>
      <c r="I68" s="4">
        <v>2</v>
      </c>
      <c r="J68" s="4">
        <v>2</v>
      </c>
      <c r="K68" s="4" t="s">
        <v>30</v>
      </c>
      <c r="L68" s="4">
        <v>534</v>
      </c>
      <c r="M68" s="4">
        <v>534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45003</v>
      </c>
      <c r="S68" s="6">
        <v>45009</v>
      </c>
      <c r="T68" s="4" t="s">
        <v>34</v>
      </c>
      <c r="U68" s="4">
        <v>534</v>
      </c>
      <c r="V68" s="4">
        <v>0</v>
      </c>
      <c r="W68" s="4">
        <v>0</v>
      </c>
      <c r="X68" s="4" t="s">
        <v>367</v>
      </c>
      <c r="Y68" s="4" t="s">
        <v>35</v>
      </c>
    </row>
    <row r="69" s="4" customFormat="1" spans="1:25">
      <c r="A69" s="4" t="s">
        <v>368</v>
      </c>
      <c r="B69" s="4" t="s">
        <v>26</v>
      </c>
      <c r="C69" s="4" t="s">
        <v>27</v>
      </c>
      <c r="D69" s="4" t="s">
        <v>369</v>
      </c>
      <c r="E69" s="4" t="s">
        <v>220</v>
      </c>
      <c r="F69" s="6">
        <v>45004</v>
      </c>
      <c r="G69" s="6">
        <v>45006</v>
      </c>
      <c r="H69" s="4">
        <v>1</v>
      </c>
      <c r="I69" s="4">
        <v>2</v>
      </c>
      <c r="J69" s="4">
        <v>2</v>
      </c>
      <c r="K69" s="4" t="s">
        <v>30</v>
      </c>
      <c r="L69" s="4">
        <v>1426</v>
      </c>
      <c r="M69" s="4">
        <v>1426</v>
      </c>
      <c r="N69" s="4" t="s">
        <v>370</v>
      </c>
      <c r="O69" s="4" t="s">
        <v>32</v>
      </c>
      <c r="P69" s="4" t="s">
        <v>33</v>
      </c>
      <c r="Q69" s="4">
        <v>0</v>
      </c>
      <c r="R69" s="7">
        <v>45003</v>
      </c>
      <c r="S69" s="6">
        <v>45009</v>
      </c>
      <c r="T69" s="4" t="s">
        <v>34</v>
      </c>
      <c r="U69" s="4">
        <v>1426</v>
      </c>
      <c r="V69" s="4">
        <v>0</v>
      </c>
      <c r="W69" s="4">
        <v>0</v>
      </c>
      <c r="X69" s="4" t="s">
        <v>371</v>
      </c>
      <c r="Y69" s="4" t="s">
        <v>35</v>
      </c>
    </row>
    <row r="70" s="4" customFormat="1" spans="1:25">
      <c r="A70" s="4" t="s">
        <v>372</v>
      </c>
      <c r="B70" s="4" t="s">
        <v>26</v>
      </c>
      <c r="C70" s="4" t="s">
        <v>27</v>
      </c>
      <c r="D70" s="4" t="s">
        <v>373</v>
      </c>
      <c r="E70" s="4" t="s">
        <v>184</v>
      </c>
      <c r="F70" s="6">
        <v>45005</v>
      </c>
      <c r="G70" s="6">
        <v>45006</v>
      </c>
      <c r="H70" s="4">
        <v>1</v>
      </c>
      <c r="I70" s="4">
        <v>1</v>
      </c>
      <c r="J70" s="4">
        <v>1</v>
      </c>
      <c r="K70" s="4" t="s">
        <v>30</v>
      </c>
      <c r="L70" s="4">
        <v>460</v>
      </c>
      <c r="M70" s="4">
        <v>460</v>
      </c>
      <c r="N70" s="4" t="s">
        <v>374</v>
      </c>
      <c r="O70" s="4" t="s">
        <v>32</v>
      </c>
      <c r="P70" s="4" t="s">
        <v>33</v>
      </c>
      <c r="Q70" s="4">
        <v>0</v>
      </c>
      <c r="R70" s="7">
        <v>45004</v>
      </c>
      <c r="S70" s="6">
        <v>45009</v>
      </c>
      <c r="T70" s="4" t="s">
        <v>34</v>
      </c>
      <c r="U70" s="4">
        <v>460</v>
      </c>
      <c r="V70" s="4">
        <v>0</v>
      </c>
      <c r="W70" s="4">
        <v>0</v>
      </c>
      <c r="X70" s="4" t="s">
        <v>375</v>
      </c>
      <c r="Y70" s="4" t="s">
        <v>376</v>
      </c>
    </row>
    <row r="71" s="4" customFormat="1" spans="1:25">
      <c r="A71" s="4" t="s">
        <v>377</v>
      </c>
      <c r="B71" s="4" t="s">
        <v>26</v>
      </c>
      <c r="C71" s="4" t="s">
        <v>27</v>
      </c>
      <c r="D71" s="4" t="s">
        <v>378</v>
      </c>
      <c r="E71" s="4" t="s">
        <v>379</v>
      </c>
      <c r="F71" s="6">
        <v>45005</v>
      </c>
      <c r="G71" s="6">
        <v>45006</v>
      </c>
      <c r="H71" s="4">
        <v>1</v>
      </c>
      <c r="I71" s="4">
        <v>1</v>
      </c>
      <c r="J71" s="4">
        <v>1</v>
      </c>
      <c r="K71" s="4" t="s">
        <v>30</v>
      </c>
      <c r="L71" s="4">
        <v>287</v>
      </c>
      <c r="M71" s="4">
        <v>287</v>
      </c>
      <c r="N71" s="4" t="s">
        <v>380</v>
      </c>
      <c r="O71" s="4" t="s">
        <v>32</v>
      </c>
      <c r="P71" s="4" t="s">
        <v>33</v>
      </c>
      <c r="Q71" s="4">
        <v>0</v>
      </c>
      <c r="R71" s="7">
        <v>45004</v>
      </c>
      <c r="S71" s="6">
        <v>45009</v>
      </c>
      <c r="T71" s="4" t="s">
        <v>34</v>
      </c>
      <c r="U71" s="4">
        <v>287</v>
      </c>
      <c r="V71" s="4">
        <v>0</v>
      </c>
      <c r="W71" s="4">
        <v>0</v>
      </c>
      <c r="X71" s="4" t="s">
        <v>381</v>
      </c>
      <c r="Y71" s="4" t="s">
        <v>382</v>
      </c>
    </row>
    <row r="72" s="4" customFormat="1" spans="1:25">
      <c r="A72" s="4" t="s">
        <v>383</v>
      </c>
      <c r="B72" s="4" t="s">
        <v>26</v>
      </c>
      <c r="C72" s="4" t="s">
        <v>27</v>
      </c>
      <c r="D72" s="4" t="s">
        <v>384</v>
      </c>
      <c r="E72" s="4" t="s">
        <v>385</v>
      </c>
      <c r="F72" s="6">
        <v>45005</v>
      </c>
      <c r="G72" s="6">
        <v>45006</v>
      </c>
      <c r="H72" s="4">
        <v>1</v>
      </c>
      <c r="I72" s="4">
        <v>1</v>
      </c>
      <c r="J72" s="4">
        <v>1</v>
      </c>
      <c r="K72" s="4" t="s">
        <v>30</v>
      </c>
      <c r="L72" s="4">
        <v>1598</v>
      </c>
      <c r="M72" s="4">
        <v>1598</v>
      </c>
      <c r="N72" s="4" t="s">
        <v>386</v>
      </c>
      <c r="O72" s="4" t="s">
        <v>32</v>
      </c>
      <c r="P72" s="4" t="s">
        <v>33</v>
      </c>
      <c r="Q72" s="4">
        <v>0</v>
      </c>
      <c r="R72" s="7">
        <v>45004</v>
      </c>
      <c r="S72" s="6">
        <v>45009</v>
      </c>
      <c r="T72" s="4" t="s">
        <v>34</v>
      </c>
      <c r="U72" s="4">
        <v>1598</v>
      </c>
      <c r="V72" s="4">
        <v>0</v>
      </c>
      <c r="W72" s="4">
        <v>0</v>
      </c>
      <c r="X72" s="4" t="s">
        <v>387</v>
      </c>
      <c r="Y72" s="4" t="s">
        <v>388</v>
      </c>
    </row>
    <row r="73" s="4" customFormat="1" spans="1:25">
      <c r="A73" s="4" t="s">
        <v>389</v>
      </c>
      <c r="B73" s="4" t="s">
        <v>26</v>
      </c>
      <c r="C73" s="4" t="s">
        <v>27</v>
      </c>
      <c r="D73" s="4" t="s">
        <v>390</v>
      </c>
      <c r="E73" s="4" t="s">
        <v>391</v>
      </c>
      <c r="F73" s="6">
        <v>45005</v>
      </c>
      <c r="G73" s="6">
        <v>45006</v>
      </c>
      <c r="H73" s="4">
        <v>1</v>
      </c>
      <c r="I73" s="4">
        <v>1</v>
      </c>
      <c r="J73" s="4">
        <v>1</v>
      </c>
      <c r="K73" s="4" t="s">
        <v>30</v>
      </c>
      <c r="L73" s="4">
        <v>916</v>
      </c>
      <c r="M73" s="4">
        <v>916</v>
      </c>
      <c r="N73" s="4" t="s">
        <v>392</v>
      </c>
      <c r="O73" s="4" t="s">
        <v>32</v>
      </c>
      <c r="P73" s="4" t="s">
        <v>33</v>
      </c>
      <c r="Q73" s="4">
        <v>0</v>
      </c>
      <c r="R73" s="7">
        <v>45004</v>
      </c>
      <c r="S73" s="6">
        <v>45009</v>
      </c>
      <c r="T73" s="4" t="s">
        <v>34</v>
      </c>
      <c r="U73" s="4">
        <v>916</v>
      </c>
      <c r="V73" s="4">
        <v>0</v>
      </c>
      <c r="W73" s="4">
        <v>0</v>
      </c>
      <c r="X73" s="4" t="s">
        <v>393</v>
      </c>
      <c r="Y73" s="4" t="s">
        <v>35</v>
      </c>
    </row>
    <row r="74" s="4" customFormat="1" spans="1:25">
      <c r="A74" s="4" t="s">
        <v>394</v>
      </c>
      <c r="B74" s="4" t="s">
        <v>26</v>
      </c>
      <c r="C74" s="4" t="s">
        <v>27</v>
      </c>
      <c r="D74" s="4" t="s">
        <v>395</v>
      </c>
      <c r="E74" s="4" t="s">
        <v>396</v>
      </c>
      <c r="F74" s="6">
        <v>45004</v>
      </c>
      <c r="G74" s="6">
        <v>45006</v>
      </c>
      <c r="H74" s="4">
        <v>1</v>
      </c>
      <c r="I74" s="4">
        <v>2</v>
      </c>
      <c r="J74" s="4">
        <v>2</v>
      </c>
      <c r="K74" s="4" t="s">
        <v>30</v>
      </c>
      <c r="L74" s="4">
        <v>2150</v>
      </c>
      <c r="M74" s="4">
        <v>2150</v>
      </c>
      <c r="N74" s="4" t="s">
        <v>397</v>
      </c>
      <c r="O74" s="4" t="s">
        <v>32</v>
      </c>
      <c r="P74" s="4" t="s">
        <v>33</v>
      </c>
      <c r="Q74" s="4">
        <v>0</v>
      </c>
      <c r="R74" s="7">
        <v>45004</v>
      </c>
      <c r="S74" s="6">
        <v>45009</v>
      </c>
      <c r="T74" s="4" t="s">
        <v>34</v>
      </c>
      <c r="U74" s="4">
        <v>2150</v>
      </c>
      <c r="V74" s="4">
        <v>0</v>
      </c>
      <c r="W74" s="4">
        <v>0</v>
      </c>
      <c r="X74" s="4" t="s">
        <v>398</v>
      </c>
      <c r="Y74" s="4" t="s">
        <v>399</v>
      </c>
    </row>
    <row r="75" s="4" customFormat="1" spans="1:25">
      <c r="A75" s="4" t="s">
        <v>400</v>
      </c>
      <c r="B75" s="4" t="s">
        <v>26</v>
      </c>
      <c r="C75" s="4" t="s">
        <v>27</v>
      </c>
      <c r="D75" s="4" t="s">
        <v>401</v>
      </c>
      <c r="E75" s="4" t="s">
        <v>402</v>
      </c>
      <c r="F75" s="6">
        <v>45004</v>
      </c>
      <c r="G75" s="6">
        <v>45006</v>
      </c>
      <c r="H75" s="4">
        <v>1</v>
      </c>
      <c r="I75" s="4">
        <v>2</v>
      </c>
      <c r="J75" s="4">
        <v>2</v>
      </c>
      <c r="K75" s="4" t="s">
        <v>30</v>
      </c>
      <c r="L75" s="4">
        <v>3670</v>
      </c>
      <c r="M75" s="4">
        <v>3670</v>
      </c>
      <c r="N75" s="4" t="s">
        <v>403</v>
      </c>
      <c r="O75" s="4" t="s">
        <v>32</v>
      </c>
      <c r="P75" s="4" t="s">
        <v>33</v>
      </c>
      <c r="Q75" s="4">
        <v>0</v>
      </c>
      <c r="R75" s="7">
        <v>45004</v>
      </c>
      <c r="S75" s="6">
        <v>45009</v>
      </c>
      <c r="T75" s="4" t="s">
        <v>34</v>
      </c>
      <c r="U75" s="4">
        <v>3670</v>
      </c>
      <c r="V75" s="4">
        <v>0</v>
      </c>
      <c r="W75" s="4">
        <v>0</v>
      </c>
      <c r="X75" s="4" t="s">
        <v>404</v>
      </c>
      <c r="Y75" s="4" t="s">
        <v>405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90</v>
      </c>
      <c r="F76" s="6">
        <v>45004</v>
      </c>
      <c r="G76" s="6">
        <v>45006</v>
      </c>
      <c r="H76" s="4">
        <v>1</v>
      </c>
      <c r="I76" s="4">
        <v>2</v>
      </c>
      <c r="J76" s="4">
        <v>2</v>
      </c>
      <c r="K76" s="4" t="s">
        <v>30</v>
      </c>
      <c r="L76" s="4">
        <v>1436</v>
      </c>
      <c r="M76" s="4">
        <v>1436</v>
      </c>
      <c r="N76" s="4" t="s">
        <v>408</v>
      </c>
      <c r="O76" s="4" t="s">
        <v>32</v>
      </c>
      <c r="P76" s="4" t="s">
        <v>33</v>
      </c>
      <c r="Q76" s="4">
        <v>0</v>
      </c>
      <c r="R76" s="7">
        <v>45004</v>
      </c>
      <c r="S76" s="6">
        <v>45009</v>
      </c>
      <c r="T76" s="4" t="s">
        <v>34</v>
      </c>
      <c r="U76" s="4">
        <v>1436</v>
      </c>
      <c r="V76" s="4">
        <v>0</v>
      </c>
      <c r="W76" s="4">
        <v>0</v>
      </c>
      <c r="X76" s="4" t="s">
        <v>409</v>
      </c>
      <c r="Y76" s="4" t="s">
        <v>410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102</v>
      </c>
      <c r="F77" s="6">
        <v>45004</v>
      </c>
      <c r="G77" s="6">
        <v>45006</v>
      </c>
      <c r="H77" s="4">
        <v>1</v>
      </c>
      <c r="I77" s="4">
        <v>2</v>
      </c>
      <c r="J77" s="4">
        <v>2</v>
      </c>
      <c r="K77" s="4" t="s">
        <v>30</v>
      </c>
      <c r="L77" s="4">
        <v>3868</v>
      </c>
      <c r="M77" s="4">
        <v>3868</v>
      </c>
      <c r="N77" s="4" t="s">
        <v>413</v>
      </c>
      <c r="O77" s="4" t="s">
        <v>32</v>
      </c>
      <c r="P77" s="4" t="s">
        <v>33</v>
      </c>
      <c r="Q77" s="4">
        <v>0</v>
      </c>
      <c r="R77" s="7">
        <v>45004</v>
      </c>
      <c r="S77" s="6">
        <v>45009</v>
      </c>
      <c r="T77" s="4" t="s">
        <v>34</v>
      </c>
      <c r="U77" s="4">
        <v>3868</v>
      </c>
      <c r="V77" s="4">
        <v>0</v>
      </c>
      <c r="W77" s="4">
        <v>0</v>
      </c>
      <c r="X77" s="4" t="s">
        <v>414</v>
      </c>
      <c r="Y77" s="4" t="s">
        <v>415</v>
      </c>
    </row>
    <row r="78" s="4" customFormat="1" spans="1:25">
      <c r="A78" s="4" t="s">
        <v>416</v>
      </c>
      <c r="B78" s="4" t="s">
        <v>26</v>
      </c>
      <c r="C78" s="4" t="s">
        <v>27</v>
      </c>
      <c r="D78" s="4" t="s">
        <v>417</v>
      </c>
      <c r="E78" s="4" t="s">
        <v>418</v>
      </c>
      <c r="F78" s="6">
        <v>45005</v>
      </c>
      <c r="G78" s="6">
        <v>45006</v>
      </c>
      <c r="H78" s="4">
        <v>3</v>
      </c>
      <c r="I78" s="4">
        <v>1</v>
      </c>
      <c r="J78" s="4">
        <v>3</v>
      </c>
      <c r="K78" s="4" t="s">
        <v>30</v>
      </c>
      <c r="L78" s="4">
        <v>2085</v>
      </c>
      <c r="M78" s="4">
        <v>2085</v>
      </c>
      <c r="N78" s="4" t="s">
        <v>419</v>
      </c>
      <c r="O78" s="4" t="s">
        <v>32</v>
      </c>
      <c r="P78" s="4" t="s">
        <v>33</v>
      </c>
      <c r="Q78" s="4">
        <v>0</v>
      </c>
      <c r="R78" s="7">
        <v>45004</v>
      </c>
      <c r="S78" s="6">
        <v>45009</v>
      </c>
      <c r="T78" s="4" t="s">
        <v>34</v>
      </c>
      <c r="U78" s="4">
        <v>2085</v>
      </c>
      <c r="V78" s="4">
        <v>0</v>
      </c>
      <c r="W78" s="4">
        <v>0</v>
      </c>
      <c r="X78" s="4" t="s">
        <v>420</v>
      </c>
      <c r="Y78" s="4" t="s">
        <v>35</v>
      </c>
    </row>
    <row r="79" s="4" customFormat="1" spans="1:25">
      <c r="A79" s="4" t="s">
        <v>421</v>
      </c>
      <c r="B79" s="4" t="s">
        <v>26</v>
      </c>
      <c r="C79" s="4" t="s">
        <v>27</v>
      </c>
      <c r="D79" s="4" t="s">
        <v>422</v>
      </c>
      <c r="E79" s="4" t="s">
        <v>73</v>
      </c>
      <c r="F79" s="6">
        <v>45005</v>
      </c>
      <c r="G79" s="6">
        <v>45006</v>
      </c>
      <c r="H79" s="4">
        <v>1</v>
      </c>
      <c r="I79" s="4">
        <v>1</v>
      </c>
      <c r="J79" s="4">
        <v>1</v>
      </c>
      <c r="K79" s="4" t="s">
        <v>30</v>
      </c>
      <c r="L79" s="4">
        <v>248</v>
      </c>
      <c r="M79" s="4">
        <v>248</v>
      </c>
      <c r="N79" s="4" t="s">
        <v>423</v>
      </c>
      <c r="O79" s="4" t="s">
        <v>32</v>
      </c>
      <c r="P79" s="4" t="s">
        <v>33</v>
      </c>
      <c r="Q79" s="4">
        <v>0</v>
      </c>
      <c r="R79" s="7">
        <v>45004</v>
      </c>
      <c r="S79" s="6">
        <v>45009</v>
      </c>
      <c r="T79" s="4" t="s">
        <v>34</v>
      </c>
      <c r="U79" s="4">
        <v>248</v>
      </c>
      <c r="V79" s="4">
        <v>0</v>
      </c>
      <c r="W79" s="4">
        <v>0</v>
      </c>
      <c r="X79" s="4" t="s">
        <v>424</v>
      </c>
      <c r="Y79" s="4" t="s">
        <v>425</v>
      </c>
    </row>
    <row r="80" s="4" customFormat="1" spans="1:25">
      <c r="A80" s="4" t="s">
        <v>426</v>
      </c>
      <c r="B80" s="4" t="s">
        <v>26</v>
      </c>
      <c r="C80" s="4" t="s">
        <v>27</v>
      </c>
      <c r="D80" s="4" t="s">
        <v>427</v>
      </c>
      <c r="E80" s="4" t="s">
        <v>428</v>
      </c>
      <c r="F80" s="6">
        <v>45005</v>
      </c>
      <c r="G80" s="6">
        <v>45006</v>
      </c>
      <c r="H80" s="4">
        <v>1</v>
      </c>
      <c r="I80" s="4">
        <v>1</v>
      </c>
      <c r="J80" s="4">
        <v>1</v>
      </c>
      <c r="K80" s="4" t="s">
        <v>30</v>
      </c>
      <c r="L80" s="4">
        <v>127</v>
      </c>
      <c r="M80" s="4">
        <v>127</v>
      </c>
      <c r="N80" s="4" t="s">
        <v>429</v>
      </c>
      <c r="O80" s="4" t="s">
        <v>32</v>
      </c>
      <c r="P80" s="4" t="s">
        <v>33</v>
      </c>
      <c r="Q80" s="4">
        <v>0</v>
      </c>
      <c r="R80" s="7">
        <v>45004</v>
      </c>
      <c r="S80" s="6">
        <v>45009</v>
      </c>
      <c r="T80" s="4" t="s">
        <v>34</v>
      </c>
      <c r="U80" s="4">
        <v>127</v>
      </c>
      <c r="V80" s="4">
        <v>0</v>
      </c>
      <c r="W80" s="4">
        <v>0</v>
      </c>
      <c r="X80" s="4" t="s">
        <v>430</v>
      </c>
      <c r="Y80" s="4" t="s">
        <v>35</v>
      </c>
    </row>
    <row r="81" s="4" customFormat="1" spans="1:25">
      <c r="A81" s="4" t="s">
        <v>431</v>
      </c>
      <c r="B81" s="4" t="s">
        <v>26</v>
      </c>
      <c r="C81" s="4" t="s">
        <v>27</v>
      </c>
      <c r="D81" s="4" t="s">
        <v>432</v>
      </c>
      <c r="E81" s="4" t="s">
        <v>433</v>
      </c>
      <c r="F81" s="6">
        <v>45004</v>
      </c>
      <c r="G81" s="6">
        <v>45006</v>
      </c>
      <c r="H81" s="4">
        <v>1</v>
      </c>
      <c r="I81" s="4">
        <v>2</v>
      </c>
      <c r="J81" s="4">
        <v>2</v>
      </c>
      <c r="K81" s="4" t="s">
        <v>30</v>
      </c>
      <c r="L81" s="4">
        <v>2075</v>
      </c>
      <c r="M81" s="4">
        <v>2075</v>
      </c>
      <c r="N81" s="4" t="s">
        <v>434</v>
      </c>
      <c r="O81" s="4" t="s">
        <v>32</v>
      </c>
      <c r="P81" s="4" t="s">
        <v>33</v>
      </c>
      <c r="Q81" s="4">
        <v>0</v>
      </c>
      <c r="R81" s="7">
        <v>45004</v>
      </c>
      <c r="S81" s="6">
        <v>45009</v>
      </c>
      <c r="T81" s="4" t="s">
        <v>34</v>
      </c>
      <c r="U81" s="4">
        <v>2075</v>
      </c>
      <c r="V81" s="4">
        <v>0</v>
      </c>
      <c r="W81" s="4">
        <v>0</v>
      </c>
      <c r="X81" s="4" t="s">
        <v>435</v>
      </c>
      <c r="Y81" s="4" t="s">
        <v>436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438</v>
      </c>
      <c r="E82" s="4" t="s">
        <v>439</v>
      </c>
      <c r="F82" s="6">
        <v>45004</v>
      </c>
      <c r="G82" s="6">
        <v>45006</v>
      </c>
      <c r="H82" s="4">
        <v>1</v>
      </c>
      <c r="I82" s="4">
        <v>2</v>
      </c>
      <c r="J82" s="4">
        <v>2</v>
      </c>
      <c r="K82" s="4" t="s">
        <v>30</v>
      </c>
      <c r="L82" s="4">
        <v>516</v>
      </c>
      <c r="M82" s="4">
        <v>516</v>
      </c>
      <c r="N82" s="4" t="s">
        <v>440</v>
      </c>
      <c r="O82" s="4" t="s">
        <v>32</v>
      </c>
      <c r="P82" s="4" t="s">
        <v>33</v>
      </c>
      <c r="Q82" s="4">
        <v>0</v>
      </c>
      <c r="R82" s="7">
        <v>45004</v>
      </c>
      <c r="S82" s="6">
        <v>45009</v>
      </c>
      <c r="T82" s="4" t="s">
        <v>34</v>
      </c>
      <c r="U82" s="4">
        <v>516</v>
      </c>
      <c r="V82" s="4">
        <v>0</v>
      </c>
      <c r="W82" s="4">
        <v>0</v>
      </c>
      <c r="X82" s="4" t="s">
        <v>441</v>
      </c>
      <c r="Y82" s="4" t="s">
        <v>442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444</v>
      </c>
      <c r="E83" s="4" t="s">
        <v>445</v>
      </c>
      <c r="F83" s="6">
        <v>45004</v>
      </c>
      <c r="G83" s="6">
        <v>45006</v>
      </c>
      <c r="H83" s="4">
        <v>1</v>
      </c>
      <c r="I83" s="4">
        <v>2</v>
      </c>
      <c r="J83" s="4">
        <v>2</v>
      </c>
      <c r="K83" s="4" t="s">
        <v>30</v>
      </c>
      <c r="L83" s="4">
        <v>4721</v>
      </c>
      <c r="M83" s="4">
        <v>4721</v>
      </c>
      <c r="N83" s="4" t="s">
        <v>446</v>
      </c>
      <c r="O83" s="4" t="s">
        <v>32</v>
      </c>
      <c r="P83" s="4" t="s">
        <v>33</v>
      </c>
      <c r="Q83" s="4">
        <v>0</v>
      </c>
      <c r="R83" s="7">
        <v>45004</v>
      </c>
      <c r="S83" s="6">
        <v>45009</v>
      </c>
      <c r="T83" s="4" t="s">
        <v>34</v>
      </c>
      <c r="U83" s="4">
        <v>4721</v>
      </c>
      <c r="V83" s="4">
        <v>0</v>
      </c>
      <c r="W83" s="4">
        <v>0</v>
      </c>
      <c r="X83" s="4" t="s">
        <v>447</v>
      </c>
      <c r="Y83" s="4" t="s">
        <v>448</v>
      </c>
    </row>
    <row r="84" s="4" customFormat="1" spans="1:25">
      <c r="A84" s="4" t="s">
        <v>449</v>
      </c>
      <c r="B84" s="4" t="s">
        <v>26</v>
      </c>
      <c r="C84" s="4" t="s">
        <v>27</v>
      </c>
      <c r="D84" s="4" t="s">
        <v>450</v>
      </c>
      <c r="E84" s="4" t="s">
        <v>451</v>
      </c>
      <c r="F84" s="6">
        <v>45005</v>
      </c>
      <c r="G84" s="6">
        <v>45006</v>
      </c>
      <c r="H84" s="4">
        <v>1</v>
      </c>
      <c r="I84" s="4">
        <v>1</v>
      </c>
      <c r="J84" s="4">
        <v>1</v>
      </c>
      <c r="K84" s="4" t="s">
        <v>30</v>
      </c>
      <c r="L84" s="4">
        <v>1671</v>
      </c>
      <c r="M84" s="4">
        <v>1671</v>
      </c>
      <c r="N84" s="4" t="s">
        <v>452</v>
      </c>
      <c r="O84" s="4" t="s">
        <v>32</v>
      </c>
      <c r="P84" s="4" t="s">
        <v>33</v>
      </c>
      <c r="Q84" s="4">
        <v>0</v>
      </c>
      <c r="R84" s="7">
        <v>45004</v>
      </c>
      <c r="S84" s="6">
        <v>45009</v>
      </c>
      <c r="T84" s="4" t="s">
        <v>34</v>
      </c>
      <c r="U84" s="4">
        <v>1671</v>
      </c>
      <c r="V84" s="4">
        <v>0</v>
      </c>
      <c r="W84" s="4">
        <v>0</v>
      </c>
      <c r="X84" s="4" t="s">
        <v>453</v>
      </c>
      <c r="Y84" s="4" t="s">
        <v>35</v>
      </c>
    </row>
    <row r="85" s="4" customFormat="1" spans="1:25">
      <c r="A85" s="4" t="s">
        <v>454</v>
      </c>
      <c r="B85" s="4" t="s">
        <v>26</v>
      </c>
      <c r="C85" s="4" t="s">
        <v>27</v>
      </c>
      <c r="D85" s="4" t="s">
        <v>455</v>
      </c>
      <c r="E85" s="4" t="s">
        <v>456</v>
      </c>
      <c r="F85" s="6">
        <v>45004</v>
      </c>
      <c r="G85" s="6">
        <v>45006</v>
      </c>
      <c r="H85" s="4">
        <v>1</v>
      </c>
      <c r="I85" s="4">
        <v>2</v>
      </c>
      <c r="J85" s="4">
        <v>2</v>
      </c>
      <c r="K85" s="4" t="s">
        <v>30</v>
      </c>
      <c r="L85" s="4">
        <v>3013</v>
      </c>
      <c r="M85" s="4">
        <v>3013</v>
      </c>
      <c r="N85" s="4" t="s">
        <v>457</v>
      </c>
      <c r="O85" s="4" t="s">
        <v>32</v>
      </c>
      <c r="P85" s="4" t="s">
        <v>33</v>
      </c>
      <c r="Q85" s="4">
        <v>0</v>
      </c>
      <c r="R85" s="7">
        <v>45004</v>
      </c>
      <c r="S85" s="6">
        <v>45009</v>
      </c>
      <c r="T85" s="4" t="s">
        <v>34</v>
      </c>
      <c r="U85" s="4">
        <v>3013</v>
      </c>
      <c r="V85" s="4">
        <v>0</v>
      </c>
      <c r="W85" s="4">
        <v>0</v>
      </c>
      <c r="X85" s="4" t="s">
        <v>458</v>
      </c>
      <c r="Y85" s="4" t="s">
        <v>459</v>
      </c>
    </row>
    <row r="86" s="4" customFormat="1" spans="1:25">
      <c r="A86" s="4" t="s">
        <v>460</v>
      </c>
      <c r="B86" s="4" t="s">
        <v>26</v>
      </c>
      <c r="C86" s="4" t="s">
        <v>27</v>
      </c>
      <c r="D86" s="4" t="s">
        <v>461</v>
      </c>
      <c r="E86" s="4" t="s">
        <v>73</v>
      </c>
      <c r="F86" s="6">
        <v>45005</v>
      </c>
      <c r="G86" s="6">
        <v>45006</v>
      </c>
      <c r="H86" s="4">
        <v>1</v>
      </c>
      <c r="I86" s="4">
        <v>1</v>
      </c>
      <c r="J86" s="4">
        <v>1</v>
      </c>
      <c r="K86" s="4" t="s">
        <v>30</v>
      </c>
      <c r="L86" s="4">
        <v>329</v>
      </c>
      <c r="M86" s="4">
        <v>329</v>
      </c>
      <c r="N86" s="4" t="s">
        <v>462</v>
      </c>
      <c r="O86" s="4" t="s">
        <v>32</v>
      </c>
      <c r="P86" s="4" t="s">
        <v>33</v>
      </c>
      <c r="Q86" s="4">
        <v>0</v>
      </c>
      <c r="R86" s="7">
        <v>45004</v>
      </c>
      <c r="S86" s="6">
        <v>45009</v>
      </c>
      <c r="T86" s="4" t="s">
        <v>34</v>
      </c>
      <c r="U86" s="4">
        <v>329</v>
      </c>
      <c r="V86" s="4">
        <v>0</v>
      </c>
      <c r="W86" s="4">
        <v>0</v>
      </c>
      <c r="X86" s="4" t="s">
        <v>463</v>
      </c>
      <c r="Y86" s="4" t="s">
        <v>464</v>
      </c>
    </row>
    <row r="87" s="4" customFormat="1" spans="1:25">
      <c r="A87" s="4" t="s">
        <v>465</v>
      </c>
      <c r="B87" s="4" t="s">
        <v>26</v>
      </c>
      <c r="C87" s="4" t="s">
        <v>27</v>
      </c>
      <c r="D87" s="4" t="s">
        <v>466</v>
      </c>
      <c r="E87" s="4" t="s">
        <v>73</v>
      </c>
      <c r="F87" s="6">
        <v>45005</v>
      </c>
      <c r="G87" s="6">
        <v>45006</v>
      </c>
      <c r="H87" s="4">
        <v>1</v>
      </c>
      <c r="I87" s="4">
        <v>1</v>
      </c>
      <c r="J87" s="4">
        <v>1</v>
      </c>
      <c r="K87" s="4" t="s">
        <v>30</v>
      </c>
      <c r="L87" s="4">
        <v>147</v>
      </c>
      <c r="M87" s="4">
        <v>147</v>
      </c>
      <c r="N87" s="4" t="s">
        <v>467</v>
      </c>
      <c r="O87" s="4" t="s">
        <v>32</v>
      </c>
      <c r="P87" s="4" t="s">
        <v>33</v>
      </c>
      <c r="Q87" s="4">
        <v>0</v>
      </c>
      <c r="R87" s="7">
        <v>45004</v>
      </c>
      <c r="S87" s="6">
        <v>45009</v>
      </c>
      <c r="T87" s="4" t="s">
        <v>34</v>
      </c>
      <c r="U87" s="4">
        <v>147</v>
      </c>
      <c r="V87" s="4">
        <v>0</v>
      </c>
      <c r="W87" s="4">
        <v>0</v>
      </c>
      <c r="X87" s="4" t="s">
        <v>468</v>
      </c>
      <c r="Y87" s="4" t="s">
        <v>469</v>
      </c>
    </row>
    <row r="88" s="4" customFormat="1" spans="1:25">
      <c r="A88" s="4" t="s">
        <v>470</v>
      </c>
      <c r="B88" s="4" t="s">
        <v>26</v>
      </c>
      <c r="C88" s="4" t="s">
        <v>27</v>
      </c>
      <c r="D88" s="4" t="s">
        <v>471</v>
      </c>
      <c r="E88" s="4" t="s">
        <v>472</v>
      </c>
      <c r="F88" s="6">
        <v>45005</v>
      </c>
      <c r="G88" s="6">
        <v>45006</v>
      </c>
      <c r="H88" s="4">
        <v>1</v>
      </c>
      <c r="I88" s="4">
        <v>1</v>
      </c>
      <c r="J88" s="4">
        <v>1</v>
      </c>
      <c r="K88" s="4" t="s">
        <v>30</v>
      </c>
      <c r="L88" s="4">
        <v>529</v>
      </c>
      <c r="M88" s="4">
        <v>529</v>
      </c>
      <c r="N88" s="4" t="s">
        <v>473</v>
      </c>
      <c r="O88" s="4" t="s">
        <v>32</v>
      </c>
      <c r="P88" s="4" t="s">
        <v>33</v>
      </c>
      <c r="Q88" s="4">
        <v>0</v>
      </c>
      <c r="R88" s="7">
        <v>45005</v>
      </c>
      <c r="S88" s="6">
        <v>45009</v>
      </c>
      <c r="T88" s="4" t="s">
        <v>34</v>
      </c>
      <c r="U88" s="4">
        <v>529</v>
      </c>
      <c r="V88" s="4">
        <v>0</v>
      </c>
      <c r="W88" s="4">
        <v>0</v>
      </c>
      <c r="X88" s="4" t="s">
        <v>474</v>
      </c>
      <c r="Y88" s="4" t="s">
        <v>475</v>
      </c>
    </row>
    <row r="89" s="4" customFormat="1" spans="1:25">
      <c r="A89" s="4" t="s">
        <v>476</v>
      </c>
      <c r="B89" s="4" t="s">
        <v>26</v>
      </c>
      <c r="C89" s="4" t="s">
        <v>27</v>
      </c>
      <c r="D89" s="4" t="s">
        <v>477</v>
      </c>
      <c r="E89" s="4" t="s">
        <v>478</v>
      </c>
      <c r="F89" s="6">
        <v>45005</v>
      </c>
      <c r="G89" s="6">
        <v>45006</v>
      </c>
      <c r="H89" s="4">
        <v>1</v>
      </c>
      <c r="I89" s="4">
        <v>1</v>
      </c>
      <c r="J89" s="4">
        <v>1</v>
      </c>
      <c r="K89" s="4" t="s">
        <v>30</v>
      </c>
      <c r="L89" s="4">
        <v>914</v>
      </c>
      <c r="M89" s="4">
        <v>914</v>
      </c>
      <c r="N89" s="4" t="s">
        <v>479</v>
      </c>
      <c r="O89" s="4" t="s">
        <v>32</v>
      </c>
      <c r="P89" s="4" t="s">
        <v>33</v>
      </c>
      <c r="Q89" s="4">
        <v>0</v>
      </c>
      <c r="R89" s="7">
        <v>45005</v>
      </c>
      <c r="S89" s="6">
        <v>45009</v>
      </c>
      <c r="T89" s="4" t="s">
        <v>34</v>
      </c>
      <c r="U89" s="4">
        <v>914</v>
      </c>
      <c r="V89" s="4">
        <v>0</v>
      </c>
      <c r="W89" s="4">
        <v>0</v>
      </c>
      <c r="X89" s="4" t="s">
        <v>480</v>
      </c>
      <c r="Y89" s="4" t="s">
        <v>481</v>
      </c>
    </row>
    <row r="90" s="4" customFormat="1" spans="1:25">
      <c r="A90" s="4" t="s">
        <v>482</v>
      </c>
      <c r="B90" s="4" t="s">
        <v>26</v>
      </c>
      <c r="C90" s="4" t="s">
        <v>27</v>
      </c>
      <c r="D90" s="4" t="s">
        <v>483</v>
      </c>
      <c r="E90" s="4" t="s">
        <v>484</v>
      </c>
      <c r="F90" s="6">
        <v>45005</v>
      </c>
      <c r="G90" s="6">
        <v>45006</v>
      </c>
      <c r="H90" s="4">
        <v>1</v>
      </c>
      <c r="I90" s="4">
        <v>1</v>
      </c>
      <c r="J90" s="4">
        <v>1</v>
      </c>
      <c r="K90" s="4" t="s">
        <v>30</v>
      </c>
      <c r="L90" s="4">
        <v>2560</v>
      </c>
      <c r="M90" s="4">
        <v>2560</v>
      </c>
      <c r="N90" s="4" t="s">
        <v>485</v>
      </c>
      <c r="O90" s="4" t="s">
        <v>32</v>
      </c>
      <c r="P90" s="4" t="s">
        <v>33</v>
      </c>
      <c r="Q90" s="4">
        <v>0</v>
      </c>
      <c r="R90" s="7">
        <v>45005</v>
      </c>
      <c r="S90" s="6">
        <v>45009</v>
      </c>
      <c r="T90" s="4" t="s">
        <v>34</v>
      </c>
      <c r="U90" s="4">
        <v>2560</v>
      </c>
      <c r="V90" s="4">
        <v>0</v>
      </c>
      <c r="W90" s="4">
        <v>0</v>
      </c>
      <c r="X90" s="4" t="s">
        <v>486</v>
      </c>
      <c r="Y90" s="4" t="s">
        <v>35</v>
      </c>
    </row>
    <row r="91" s="4" customFormat="1" spans="1:25">
      <c r="A91" s="4" t="s">
        <v>487</v>
      </c>
      <c r="B91" s="4" t="s">
        <v>26</v>
      </c>
      <c r="C91" s="4" t="s">
        <v>27</v>
      </c>
      <c r="D91" s="4" t="s">
        <v>488</v>
      </c>
      <c r="E91" s="4" t="s">
        <v>489</v>
      </c>
      <c r="F91" s="6">
        <v>45005</v>
      </c>
      <c r="G91" s="6">
        <v>45006</v>
      </c>
      <c r="H91" s="4">
        <v>1</v>
      </c>
      <c r="I91" s="4">
        <v>1</v>
      </c>
      <c r="J91" s="4">
        <v>1</v>
      </c>
      <c r="K91" s="4" t="s">
        <v>30</v>
      </c>
      <c r="L91" s="4">
        <v>944</v>
      </c>
      <c r="M91" s="4">
        <v>944</v>
      </c>
      <c r="N91" s="4" t="s">
        <v>490</v>
      </c>
      <c r="O91" s="4" t="s">
        <v>32</v>
      </c>
      <c r="P91" s="4" t="s">
        <v>33</v>
      </c>
      <c r="Q91" s="4">
        <v>0</v>
      </c>
      <c r="R91" s="7">
        <v>45005</v>
      </c>
      <c r="S91" s="6">
        <v>45009</v>
      </c>
      <c r="T91" s="4" t="s">
        <v>34</v>
      </c>
      <c r="U91" s="4">
        <v>944</v>
      </c>
      <c r="V91" s="4">
        <v>0</v>
      </c>
      <c r="W91" s="4">
        <v>0</v>
      </c>
      <c r="X91" s="4" t="s">
        <v>491</v>
      </c>
      <c r="Y91" s="4" t="s">
        <v>35</v>
      </c>
    </row>
    <row r="92" s="4" customFormat="1" spans="1:25">
      <c r="A92" s="4" t="s">
        <v>492</v>
      </c>
      <c r="B92" s="4" t="s">
        <v>26</v>
      </c>
      <c r="C92" s="4" t="s">
        <v>27</v>
      </c>
      <c r="D92" s="4" t="s">
        <v>493</v>
      </c>
      <c r="E92" s="4" t="s">
        <v>494</v>
      </c>
      <c r="F92" s="6">
        <v>45005</v>
      </c>
      <c r="G92" s="6">
        <v>45006</v>
      </c>
      <c r="H92" s="4">
        <v>1</v>
      </c>
      <c r="I92" s="4">
        <v>1</v>
      </c>
      <c r="J92" s="4">
        <v>1</v>
      </c>
      <c r="K92" s="4" t="s">
        <v>30</v>
      </c>
      <c r="L92" s="4">
        <v>747</v>
      </c>
      <c r="M92" s="4">
        <v>747</v>
      </c>
      <c r="N92" s="4" t="s">
        <v>495</v>
      </c>
      <c r="O92" s="4" t="s">
        <v>32</v>
      </c>
      <c r="P92" s="4" t="s">
        <v>33</v>
      </c>
      <c r="Q92" s="4">
        <v>0</v>
      </c>
      <c r="R92" s="7">
        <v>45005</v>
      </c>
      <c r="S92" s="6">
        <v>45009</v>
      </c>
      <c r="T92" s="4" t="s">
        <v>34</v>
      </c>
      <c r="U92" s="4">
        <v>747</v>
      </c>
      <c r="V92" s="4">
        <v>0</v>
      </c>
      <c r="W92" s="4">
        <v>0</v>
      </c>
      <c r="X92" s="4" t="s">
        <v>496</v>
      </c>
      <c r="Y92" s="4" t="s">
        <v>35</v>
      </c>
    </row>
    <row r="93" s="4" customFormat="1" spans="1:25">
      <c r="A93" s="4" t="s">
        <v>497</v>
      </c>
      <c r="B93" s="4" t="s">
        <v>26</v>
      </c>
      <c r="C93" s="4" t="s">
        <v>27</v>
      </c>
      <c r="D93" s="4" t="s">
        <v>498</v>
      </c>
      <c r="E93" s="4" t="s">
        <v>499</v>
      </c>
      <c r="F93" s="6">
        <v>45005</v>
      </c>
      <c r="G93" s="6">
        <v>45006</v>
      </c>
      <c r="H93" s="4">
        <v>1</v>
      </c>
      <c r="I93" s="4">
        <v>1</v>
      </c>
      <c r="J93" s="4">
        <v>1</v>
      </c>
      <c r="K93" s="4" t="s">
        <v>30</v>
      </c>
      <c r="L93" s="4">
        <v>539</v>
      </c>
      <c r="M93" s="4">
        <v>539</v>
      </c>
      <c r="N93" s="4" t="s">
        <v>500</v>
      </c>
      <c r="O93" s="4" t="s">
        <v>32</v>
      </c>
      <c r="P93" s="4" t="s">
        <v>33</v>
      </c>
      <c r="Q93" s="4">
        <v>0</v>
      </c>
      <c r="R93" s="7">
        <v>45005</v>
      </c>
      <c r="S93" s="6">
        <v>45009</v>
      </c>
      <c r="T93" s="4" t="s">
        <v>34</v>
      </c>
      <c r="U93" s="4">
        <v>539</v>
      </c>
      <c r="V93" s="4">
        <v>0</v>
      </c>
      <c r="W93" s="4">
        <v>0</v>
      </c>
      <c r="X93" s="4" t="s">
        <v>501</v>
      </c>
      <c r="Y93" s="4" t="s">
        <v>502</v>
      </c>
    </row>
    <row r="94" s="4" customFormat="1" spans="1:25">
      <c r="A94" s="4" t="s">
        <v>503</v>
      </c>
      <c r="B94" s="4" t="s">
        <v>26</v>
      </c>
      <c r="C94" s="4" t="s">
        <v>27</v>
      </c>
      <c r="D94" s="4" t="s">
        <v>504</v>
      </c>
      <c r="E94" s="4" t="s">
        <v>505</v>
      </c>
      <c r="F94" s="6">
        <v>45005</v>
      </c>
      <c r="G94" s="6">
        <v>45006</v>
      </c>
      <c r="H94" s="4">
        <v>1</v>
      </c>
      <c r="I94" s="4">
        <v>1</v>
      </c>
      <c r="J94" s="4">
        <v>1</v>
      </c>
      <c r="K94" s="4" t="s">
        <v>30</v>
      </c>
      <c r="L94" s="4">
        <v>1031</v>
      </c>
      <c r="M94" s="4">
        <v>1031</v>
      </c>
      <c r="N94" s="4" t="s">
        <v>506</v>
      </c>
      <c r="O94" s="4" t="s">
        <v>32</v>
      </c>
      <c r="P94" s="4" t="s">
        <v>33</v>
      </c>
      <c r="Q94" s="4">
        <v>0</v>
      </c>
      <c r="R94" s="7">
        <v>45005</v>
      </c>
      <c r="S94" s="6">
        <v>45009</v>
      </c>
      <c r="T94" s="4" t="s">
        <v>34</v>
      </c>
      <c r="U94" s="4">
        <v>1031</v>
      </c>
      <c r="V94" s="4">
        <v>0</v>
      </c>
      <c r="W94" s="4">
        <v>0</v>
      </c>
      <c r="X94" s="4" t="s">
        <v>507</v>
      </c>
      <c r="Y94" s="4" t="s">
        <v>35</v>
      </c>
    </row>
    <row r="95" s="4" customFormat="1" spans="1:25">
      <c r="A95" s="4" t="s">
        <v>508</v>
      </c>
      <c r="B95" s="4" t="s">
        <v>26</v>
      </c>
      <c r="C95" s="4" t="s">
        <v>27</v>
      </c>
      <c r="D95" s="4" t="s">
        <v>509</v>
      </c>
      <c r="E95" s="4" t="s">
        <v>510</v>
      </c>
      <c r="F95" s="6">
        <v>45005</v>
      </c>
      <c r="G95" s="6">
        <v>45006</v>
      </c>
      <c r="H95" s="4">
        <v>1</v>
      </c>
      <c r="I95" s="4">
        <v>1</v>
      </c>
      <c r="J95" s="4">
        <v>1</v>
      </c>
      <c r="K95" s="4" t="s">
        <v>30</v>
      </c>
      <c r="L95" s="4">
        <v>1606</v>
      </c>
      <c r="M95" s="4">
        <v>1606</v>
      </c>
      <c r="N95" s="4" t="s">
        <v>511</v>
      </c>
      <c r="O95" s="4" t="s">
        <v>32</v>
      </c>
      <c r="P95" s="4" t="s">
        <v>33</v>
      </c>
      <c r="Q95" s="4">
        <v>0</v>
      </c>
      <c r="R95" s="7">
        <v>45005</v>
      </c>
      <c r="S95" s="6">
        <v>45009</v>
      </c>
      <c r="T95" s="4" t="s">
        <v>34</v>
      </c>
      <c r="U95" s="4">
        <v>1606</v>
      </c>
      <c r="V95" s="4">
        <v>0</v>
      </c>
      <c r="W95" s="4">
        <v>0</v>
      </c>
      <c r="X95" s="4" t="s">
        <v>512</v>
      </c>
      <c r="Y95" s="4" t="s">
        <v>35</v>
      </c>
    </row>
    <row r="96" s="4" customFormat="1" spans="1:25">
      <c r="A96" s="4" t="s">
        <v>513</v>
      </c>
      <c r="B96" s="4" t="s">
        <v>26</v>
      </c>
      <c r="C96" s="4" t="s">
        <v>27</v>
      </c>
      <c r="D96" s="4" t="s">
        <v>514</v>
      </c>
      <c r="E96" s="4" t="s">
        <v>515</v>
      </c>
      <c r="F96" s="6">
        <v>45005</v>
      </c>
      <c r="G96" s="6">
        <v>45006</v>
      </c>
      <c r="H96" s="4">
        <v>1</v>
      </c>
      <c r="I96" s="4">
        <v>1</v>
      </c>
      <c r="J96" s="4">
        <v>1</v>
      </c>
      <c r="K96" s="4" t="s">
        <v>30</v>
      </c>
      <c r="L96" s="4">
        <v>1376</v>
      </c>
      <c r="M96" s="4">
        <v>1376</v>
      </c>
      <c r="N96" s="4" t="s">
        <v>516</v>
      </c>
      <c r="O96" s="4" t="s">
        <v>32</v>
      </c>
      <c r="P96" s="4" t="s">
        <v>33</v>
      </c>
      <c r="Q96" s="4">
        <v>0</v>
      </c>
      <c r="R96" s="7">
        <v>45005</v>
      </c>
      <c r="S96" s="6">
        <v>45009</v>
      </c>
      <c r="T96" s="4" t="s">
        <v>34</v>
      </c>
      <c r="U96" s="4">
        <v>1376</v>
      </c>
      <c r="V96" s="4">
        <v>0</v>
      </c>
      <c r="W96" s="4">
        <v>0</v>
      </c>
      <c r="X96" s="4" t="s">
        <v>517</v>
      </c>
      <c r="Y96" s="4" t="s">
        <v>35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519</v>
      </c>
      <c r="E97" s="4" t="s">
        <v>428</v>
      </c>
      <c r="F97" s="6">
        <v>45005</v>
      </c>
      <c r="G97" s="6">
        <v>45006</v>
      </c>
      <c r="H97" s="4">
        <v>1</v>
      </c>
      <c r="I97" s="4">
        <v>1</v>
      </c>
      <c r="J97" s="4">
        <v>1</v>
      </c>
      <c r="K97" s="4" t="s">
        <v>30</v>
      </c>
      <c r="L97" s="4">
        <v>914</v>
      </c>
      <c r="M97" s="4">
        <v>914</v>
      </c>
      <c r="N97" s="4" t="s">
        <v>520</v>
      </c>
      <c r="O97" s="4" t="s">
        <v>32</v>
      </c>
      <c r="P97" s="4" t="s">
        <v>33</v>
      </c>
      <c r="Q97" s="4">
        <v>0</v>
      </c>
      <c r="R97" s="7">
        <v>45005</v>
      </c>
      <c r="S97" s="6">
        <v>45009</v>
      </c>
      <c r="T97" s="4" t="s">
        <v>34</v>
      </c>
      <c r="U97" s="4">
        <v>914</v>
      </c>
      <c r="V97" s="4">
        <v>0</v>
      </c>
      <c r="W97" s="4">
        <v>0</v>
      </c>
      <c r="X97" s="4" t="s">
        <v>521</v>
      </c>
      <c r="Y97" s="4" t="s">
        <v>35</v>
      </c>
    </row>
    <row r="98" s="4" customFormat="1" spans="1:25">
      <c r="A98" s="4" t="s">
        <v>518</v>
      </c>
      <c r="B98" s="4" t="s">
        <v>26</v>
      </c>
      <c r="C98" s="4" t="s">
        <v>111</v>
      </c>
      <c r="D98" s="4" t="s">
        <v>519</v>
      </c>
      <c r="E98" s="4" t="s">
        <v>428</v>
      </c>
      <c r="F98" s="6">
        <v>45005</v>
      </c>
      <c r="G98" s="6">
        <v>45006</v>
      </c>
      <c r="H98" s="4">
        <v>1</v>
      </c>
      <c r="I98" s="4">
        <v>1</v>
      </c>
      <c r="J98" s="4">
        <v>1</v>
      </c>
      <c r="K98" s="4" t="s">
        <v>30</v>
      </c>
      <c r="L98" s="4">
        <v>-914</v>
      </c>
      <c r="M98" s="4">
        <v>-914</v>
      </c>
      <c r="N98" s="4" t="s">
        <v>520</v>
      </c>
      <c r="O98" s="4" t="s">
        <v>32</v>
      </c>
      <c r="P98" s="4" t="s">
        <v>33</v>
      </c>
      <c r="Q98" s="4">
        <v>0</v>
      </c>
      <c r="R98" s="7">
        <v>45005</v>
      </c>
      <c r="S98" s="6">
        <v>45009</v>
      </c>
      <c r="T98" s="4" t="s">
        <v>34</v>
      </c>
      <c r="U98" s="4">
        <v>-914</v>
      </c>
      <c r="V98" s="4">
        <v>0</v>
      </c>
      <c r="W98" s="4">
        <v>0</v>
      </c>
      <c r="X98" s="4" t="s">
        <v>521</v>
      </c>
      <c r="Y98" s="4" t="s">
        <v>35</v>
      </c>
    </row>
    <row r="99" s="4" customFormat="1" spans="1:25">
      <c r="A99" s="4" t="s">
        <v>522</v>
      </c>
      <c r="B99" s="4" t="s">
        <v>26</v>
      </c>
      <c r="C99" s="4" t="s">
        <v>27</v>
      </c>
      <c r="D99" s="4" t="s">
        <v>523</v>
      </c>
      <c r="E99" s="4" t="s">
        <v>73</v>
      </c>
      <c r="F99" s="6">
        <v>45005</v>
      </c>
      <c r="G99" s="6">
        <v>45006</v>
      </c>
      <c r="H99" s="4">
        <v>1</v>
      </c>
      <c r="I99" s="4">
        <v>1</v>
      </c>
      <c r="J99" s="4">
        <v>1</v>
      </c>
      <c r="K99" s="4" t="s">
        <v>30</v>
      </c>
      <c r="L99" s="4">
        <v>448</v>
      </c>
      <c r="M99" s="4">
        <v>448</v>
      </c>
      <c r="N99" s="4" t="s">
        <v>524</v>
      </c>
      <c r="O99" s="4" t="s">
        <v>32</v>
      </c>
      <c r="P99" s="4" t="s">
        <v>33</v>
      </c>
      <c r="Q99" s="4">
        <v>0</v>
      </c>
      <c r="R99" s="7">
        <v>45005</v>
      </c>
      <c r="S99" s="6">
        <v>45009</v>
      </c>
      <c r="T99" s="4" t="s">
        <v>34</v>
      </c>
      <c r="U99" s="4">
        <v>448</v>
      </c>
      <c r="V99" s="4">
        <v>0</v>
      </c>
      <c r="W99" s="4">
        <v>0</v>
      </c>
      <c r="X99" s="4" t="s">
        <v>525</v>
      </c>
      <c r="Y99" s="4" t="s">
        <v>526</v>
      </c>
    </row>
    <row r="100" s="4" customFormat="1" spans="1:25">
      <c r="A100" s="4" t="s">
        <v>527</v>
      </c>
      <c r="B100" s="4" t="s">
        <v>26</v>
      </c>
      <c r="C100" s="4" t="s">
        <v>27</v>
      </c>
      <c r="D100" s="4" t="s">
        <v>528</v>
      </c>
      <c r="E100" s="4" t="s">
        <v>529</v>
      </c>
      <c r="F100" s="6">
        <v>45005</v>
      </c>
      <c r="G100" s="6">
        <v>45006</v>
      </c>
      <c r="H100" s="4">
        <v>1</v>
      </c>
      <c r="I100" s="4">
        <v>1</v>
      </c>
      <c r="J100" s="4">
        <v>1</v>
      </c>
      <c r="K100" s="4" t="s">
        <v>30</v>
      </c>
      <c r="L100" s="4">
        <v>192</v>
      </c>
      <c r="M100" s="4">
        <v>192</v>
      </c>
      <c r="N100" s="4" t="s">
        <v>530</v>
      </c>
      <c r="O100" s="4" t="s">
        <v>32</v>
      </c>
      <c r="P100" s="4" t="s">
        <v>33</v>
      </c>
      <c r="Q100" s="4">
        <v>0</v>
      </c>
      <c r="R100" s="7">
        <v>45005</v>
      </c>
      <c r="S100" s="6">
        <v>45009</v>
      </c>
      <c r="T100" s="4" t="s">
        <v>34</v>
      </c>
      <c r="U100" s="4">
        <v>192</v>
      </c>
      <c r="V100" s="4">
        <v>0</v>
      </c>
      <c r="W100" s="4">
        <v>0</v>
      </c>
      <c r="X100" s="4" t="s">
        <v>531</v>
      </c>
      <c r="Y100" s="4" t="s">
        <v>532</v>
      </c>
    </row>
    <row r="101" s="4" customFormat="1" spans="1:25">
      <c r="A101" s="4" t="s">
        <v>533</v>
      </c>
      <c r="B101" s="4" t="s">
        <v>26</v>
      </c>
      <c r="C101" s="4" t="s">
        <v>27</v>
      </c>
      <c r="D101" s="4" t="s">
        <v>534</v>
      </c>
      <c r="E101" s="4" t="s">
        <v>535</v>
      </c>
      <c r="F101" s="6">
        <v>45005</v>
      </c>
      <c r="G101" s="6">
        <v>45006</v>
      </c>
      <c r="H101" s="4">
        <v>1</v>
      </c>
      <c r="I101" s="4">
        <v>1</v>
      </c>
      <c r="J101" s="4">
        <v>1</v>
      </c>
      <c r="K101" s="4" t="s">
        <v>30</v>
      </c>
      <c r="L101" s="4">
        <v>247</v>
      </c>
      <c r="M101" s="4">
        <v>247</v>
      </c>
      <c r="N101" s="4" t="s">
        <v>536</v>
      </c>
      <c r="O101" s="4" t="s">
        <v>32</v>
      </c>
      <c r="P101" s="4" t="s">
        <v>33</v>
      </c>
      <c r="Q101" s="4">
        <v>0</v>
      </c>
      <c r="R101" s="7">
        <v>45005</v>
      </c>
      <c r="S101" s="6">
        <v>45009</v>
      </c>
      <c r="T101" s="4" t="s">
        <v>34</v>
      </c>
      <c r="U101" s="4">
        <v>247</v>
      </c>
      <c r="V101" s="4">
        <v>0</v>
      </c>
      <c r="W101" s="4">
        <v>0</v>
      </c>
      <c r="X101" s="4" t="s">
        <v>537</v>
      </c>
      <c r="Y101" s="4" t="s">
        <v>35</v>
      </c>
    </row>
    <row r="102" s="4" customFormat="1" spans="1:25">
      <c r="A102" s="4" t="s">
        <v>538</v>
      </c>
      <c r="B102" s="4" t="s">
        <v>26</v>
      </c>
      <c r="C102" s="4" t="s">
        <v>27</v>
      </c>
      <c r="D102" s="4" t="s">
        <v>539</v>
      </c>
      <c r="E102" s="4" t="s">
        <v>540</v>
      </c>
      <c r="F102" s="6">
        <v>45005</v>
      </c>
      <c r="G102" s="6">
        <v>45006</v>
      </c>
      <c r="H102" s="4">
        <v>1</v>
      </c>
      <c r="I102" s="4">
        <v>1</v>
      </c>
      <c r="J102" s="4">
        <v>1</v>
      </c>
      <c r="K102" s="4" t="s">
        <v>30</v>
      </c>
      <c r="L102" s="4">
        <v>151</v>
      </c>
      <c r="M102" s="4">
        <v>151</v>
      </c>
      <c r="N102" s="4" t="s">
        <v>541</v>
      </c>
      <c r="O102" s="4" t="s">
        <v>32</v>
      </c>
      <c r="P102" s="4" t="s">
        <v>33</v>
      </c>
      <c r="Q102" s="4">
        <v>0</v>
      </c>
      <c r="R102" s="7">
        <v>45005</v>
      </c>
      <c r="S102" s="6">
        <v>45009</v>
      </c>
      <c r="T102" s="4" t="s">
        <v>34</v>
      </c>
      <c r="U102" s="4">
        <v>151</v>
      </c>
      <c r="V102" s="4">
        <v>0</v>
      </c>
      <c r="W102" s="4">
        <v>0</v>
      </c>
      <c r="X102" s="4" t="s">
        <v>542</v>
      </c>
      <c r="Y102" s="4" t="s">
        <v>543</v>
      </c>
    </row>
    <row r="103" s="4" customFormat="1" spans="1:25">
      <c r="A103" s="4" t="s">
        <v>544</v>
      </c>
      <c r="B103" s="4" t="s">
        <v>26</v>
      </c>
      <c r="C103" s="4" t="s">
        <v>27</v>
      </c>
      <c r="D103" s="4" t="s">
        <v>545</v>
      </c>
      <c r="E103" s="4" t="s">
        <v>546</v>
      </c>
      <c r="F103" s="6">
        <v>45005</v>
      </c>
      <c r="G103" s="6">
        <v>45006</v>
      </c>
      <c r="H103" s="4">
        <v>1</v>
      </c>
      <c r="I103" s="4">
        <v>1</v>
      </c>
      <c r="J103" s="4">
        <v>1</v>
      </c>
      <c r="K103" s="4" t="s">
        <v>30</v>
      </c>
      <c r="L103" s="4">
        <v>347</v>
      </c>
      <c r="M103" s="4">
        <v>347</v>
      </c>
      <c r="N103" s="4" t="s">
        <v>547</v>
      </c>
      <c r="O103" s="4" t="s">
        <v>32</v>
      </c>
      <c r="P103" s="4" t="s">
        <v>33</v>
      </c>
      <c r="Q103" s="4">
        <v>0</v>
      </c>
      <c r="R103" s="7">
        <v>45005</v>
      </c>
      <c r="S103" s="6">
        <v>45009</v>
      </c>
      <c r="T103" s="4" t="s">
        <v>34</v>
      </c>
      <c r="U103" s="4">
        <v>347</v>
      </c>
      <c r="V103" s="4">
        <v>0</v>
      </c>
      <c r="W103" s="4">
        <v>0</v>
      </c>
      <c r="X103" s="4" t="s">
        <v>548</v>
      </c>
      <c r="Y103" s="4" t="s">
        <v>549</v>
      </c>
    </row>
    <row r="104" s="4" customFormat="1" spans="1:25">
      <c r="A104" s="4" t="s">
        <v>550</v>
      </c>
      <c r="B104" s="4" t="s">
        <v>26</v>
      </c>
      <c r="C104" s="4" t="s">
        <v>27</v>
      </c>
      <c r="D104" s="4" t="s">
        <v>551</v>
      </c>
      <c r="E104" s="4" t="s">
        <v>552</v>
      </c>
      <c r="F104" s="6">
        <v>45005</v>
      </c>
      <c r="G104" s="6">
        <v>45006</v>
      </c>
      <c r="H104" s="4">
        <v>4</v>
      </c>
      <c r="I104" s="4">
        <v>1</v>
      </c>
      <c r="J104" s="4">
        <v>4</v>
      </c>
      <c r="K104" s="4" t="s">
        <v>30</v>
      </c>
      <c r="L104" s="4">
        <v>1404</v>
      </c>
      <c r="M104" s="4">
        <v>1404</v>
      </c>
      <c r="N104" s="4" t="s">
        <v>553</v>
      </c>
      <c r="O104" s="4" t="s">
        <v>32</v>
      </c>
      <c r="P104" s="4" t="s">
        <v>33</v>
      </c>
      <c r="Q104" s="4">
        <v>0</v>
      </c>
      <c r="R104" s="7">
        <v>45005</v>
      </c>
      <c r="S104" s="6">
        <v>45009</v>
      </c>
      <c r="T104" s="4" t="s">
        <v>34</v>
      </c>
      <c r="U104" s="4">
        <v>1404</v>
      </c>
      <c r="V104" s="4">
        <v>0</v>
      </c>
      <c r="W104" s="4">
        <v>0</v>
      </c>
      <c r="X104" s="4" t="s">
        <v>554</v>
      </c>
      <c r="Y104" s="4" t="s">
        <v>35</v>
      </c>
    </row>
    <row r="105" s="4" customFormat="1" spans="1:25">
      <c r="A105" s="4" t="s">
        <v>555</v>
      </c>
      <c r="B105" s="4" t="s">
        <v>26</v>
      </c>
      <c r="C105" s="4" t="s">
        <v>27</v>
      </c>
      <c r="D105" s="4" t="s">
        <v>551</v>
      </c>
      <c r="E105" s="4" t="s">
        <v>552</v>
      </c>
      <c r="F105" s="6">
        <v>45005</v>
      </c>
      <c r="G105" s="6">
        <v>45006</v>
      </c>
      <c r="H105" s="4">
        <v>1</v>
      </c>
      <c r="I105" s="4">
        <v>1</v>
      </c>
      <c r="J105" s="4">
        <v>1</v>
      </c>
      <c r="K105" s="4" t="s">
        <v>30</v>
      </c>
      <c r="L105" s="4">
        <v>351</v>
      </c>
      <c r="M105" s="4">
        <v>351</v>
      </c>
      <c r="N105" s="4" t="s">
        <v>556</v>
      </c>
      <c r="O105" s="4" t="s">
        <v>32</v>
      </c>
      <c r="P105" s="4" t="s">
        <v>33</v>
      </c>
      <c r="Q105" s="4">
        <v>0</v>
      </c>
      <c r="R105" s="7">
        <v>45005</v>
      </c>
      <c r="S105" s="6">
        <v>45009</v>
      </c>
      <c r="T105" s="4" t="s">
        <v>34</v>
      </c>
      <c r="U105" s="4">
        <v>351</v>
      </c>
      <c r="V105" s="4">
        <v>0</v>
      </c>
      <c r="W105" s="4">
        <v>0</v>
      </c>
      <c r="X105" s="4" t="s">
        <v>557</v>
      </c>
      <c r="Y105" s="4" t="s">
        <v>35</v>
      </c>
    </row>
    <row r="106" s="4" customFormat="1" spans="1:25">
      <c r="A106" s="4" t="s">
        <v>558</v>
      </c>
      <c r="B106" s="4" t="s">
        <v>26</v>
      </c>
      <c r="C106" s="4" t="s">
        <v>27</v>
      </c>
      <c r="D106" s="4" t="s">
        <v>523</v>
      </c>
      <c r="E106" s="4" t="s">
        <v>73</v>
      </c>
      <c r="F106" s="6">
        <v>45005</v>
      </c>
      <c r="G106" s="6">
        <v>45006</v>
      </c>
      <c r="H106" s="4">
        <v>1</v>
      </c>
      <c r="I106" s="4">
        <v>1</v>
      </c>
      <c r="J106" s="4">
        <v>1</v>
      </c>
      <c r="K106" s="4" t="s">
        <v>30</v>
      </c>
      <c r="L106" s="4">
        <v>445</v>
      </c>
      <c r="M106" s="4">
        <v>445</v>
      </c>
      <c r="N106" s="4" t="s">
        <v>559</v>
      </c>
      <c r="O106" s="4" t="s">
        <v>32</v>
      </c>
      <c r="P106" s="4" t="s">
        <v>33</v>
      </c>
      <c r="Q106" s="4">
        <v>0</v>
      </c>
      <c r="R106" s="7">
        <v>45005</v>
      </c>
      <c r="S106" s="6">
        <v>45009</v>
      </c>
      <c r="T106" s="4" t="s">
        <v>34</v>
      </c>
      <c r="U106" s="4">
        <v>445</v>
      </c>
      <c r="V106" s="4">
        <v>0</v>
      </c>
      <c r="W106" s="4">
        <v>0</v>
      </c>
      <c r="X106" s="4" t="s">
        <v>560</v>
      </c>
      <c r="Y106" s="4" t="s">
        <v>561</v>
      </c>
    </row>
    <row r="107" s="4" customFormat="1" spans="1:25">
      <c r="A107" s="4" t="s">
        <v>562</v>
      </c>
      <c r="B107" s="4" t="s">
        <v>26</v>
      </c>
      <c r="C107" s="4" t="s">
        <v>27</v>
      </c>
      <c r="D107" s="4" t="s">
        <v>563</v>
      </c>
      <c r="E107" s="4" t="s">
        <v>564</v>
      </c>
      <c r="F107" s="6">
        <v>45005</v>
      </c>
      <c r="G107" s="6">
        <v>45006</v>
      </c>
      <c r="H107" s="4">
        <v>1</v>
      </c>
      <c r="I107" s="4">
        <v>1</v>
      </c>
      <c r="J107" s="4">
        <v>1</v>
      </c>
      <c r="K107" s="4" t="s">
        <v>30</v>
      </c>
      <c r="L107" s="4">
        <v>441</v>
      </c>
      <c r="M107" s="4">
        <v>441</v>
      </c>
      <c r="N107" s="4" t="s">
        <v>565</v>
      </c>
      <c r="O107" s="4" t="s">
        <v>32</v>
      </c>
      <c r="P107" s="4" t="s">
        <v>33</v>
      </c>
      <c r="Q107" s="4">
        <v>0</v>
      </c>
      <c r="R107" s="7">
        <v>45005</v>
      </c>
      <c r="S107" s="6">
        <v>45009</v>
      </c>
      <c r="T107" s="4" t="s">
        <v>34</v>
      </c>
      <c r="U107" s="4">
        <v>441</v>
      </c>
      <c r="V107" s="4">
        <v>0</v>
      </c>
      <c r="W107" s="4">
        <v>0</v>
      </c>
      <c r="X107" s="4" t="s">
        <v>566</v>
      </c>
      <c r="Y107" s="4" t="s">
        <v>35</v>
      </c>
    </row>
    <row r="108" s="4" customFormat="1" spans="1:25">
      <c r="A108" s="4" t="s">
        <v>567</v>
      </c>
      <c r="B108" s="4" t="s">
        <v>26</v>
      </c>
      <c r="C108" s="4" t="s">
        <v>27</v>
      </c>
      <c r="D108" s="4" t="s">
        <v>568</v>
      </c>
      <c r="E108" s="4" t="s">
        <v>102</v>
      </c>
      <c r="F108" s="6">
        <v>45005</v>
      </c>
      <c r="G108" s="6">
        <v>45006</v>
      </c>
      <c r="H108" s="4">
        <v>1</v>
      </c>
      <c r="I108" s="4">
        <v>1</v>
      </c>
      <c r="J108" s="4">
        <v>1</v>
      </c>
      <c r="K108" s="4" t="s">
        <v>30</v>
      </c>
      <c r="L108" s="4">
        <v>159</v>
      </c>
      <c r="M108" s="4">
        <v>159</v>
      </c>
      <c r="N108" s="4" t="s">
        <v>569</v>
      </c>
      <c r="O108" s="4" t="s">
        <v>32</v>
      </c>
      <c r="P108" s="4" t="s">
        <v>33</v>
      </c>
      <c r="Q108" s="4">
        <v>0</v>
      </c>
      <c r="R108" s="7">
        <v>45005</v>
      </c>
      <c r="S108" s="6">
        <v>45009</v>
      </c>
      <c r="T108" s="4" t="s">
        <v>34</v>
      </c>
      <c r="U108" s="4">
        <v>159</v>
      </c>
      <c r="V108" s="4">
        <v>0</v>
      </c>
      <c r="W108" s="4">
        <v>0</v>
      </c>
      <c r="X108" s="4" t="s">
        <v>570</v>
      </c>
      <c r="Y108" s="4" t="s">
        <v>35</v>
      </c>
    </row>
    <row r="109" s="4" customFormat="1" spans="1:25">
      <c r="A109" s="4" t="s">
        <v>571</v>
      </c>
      <c r="B109" s="4" t="s">
        <v>26</v>
      </c>
      <c r="C109" s="4" t="s">
        <v>27</v>
      </c>
      <c r="D109" s="4" t="s">
        <v>378</v>
      </c>
      <c r="E109" s="4" t="s">
        <v>572</v>
      </c>
      <c r="F109" s="6">
        <v>45005</v>
      </c>
      <c r="G109" s="6">
        <v>45006</v>
      </c>
      <c r="H109" s="4">
        <v>1</v>
      </c>
      <c r="I109" s="4">
        <v>1</v>
      </c>
      <c r="J109" s="4">
        <v>1</v>
      </c>
      <c r="K109" s="4" t="s">
        <v>30</v>
      </c>
      <c r="L109" s="4">
        <v>302</v>
      </c>
      <c r="M109" s="4">
        <v>302</v>
      </c>
      <c r="N109" s="4" t="s">
        <v>573</v>
      </c>
      <c r="O109" s="4" t="s">
        <v>32</v>
      </c>
      <c r="P109" s="4" t="s">
        <v>33</v>
      </c>
      <c r="Q109" s="4">
        <v>0</v>
      </c>
      <c r="R109" s="7">
        <v>45005</v>
      </c>
      <c r="S109" s="6">
        <v>45009</v>
      </c>
      <c r="T109" s="4" t="s">
        <v>34</v>
      </c>
      <c r="U109" s="4">
        <v>302</v>
      </c>
      <c r="V109" s="4">
        <v>0</v>
      </c>
      <c r="W109" s="4">
        <v>0</v>
      </c>
      <c r="X109" s="4" t="s">
        <v>574</v>
      </c>
      <c r="Y109" s="4" t="s">
        <v>575</v>
      </c>
    </row>
    <row r="110" s="4" customFormat="1" spans="1:25">
      <c r="A110" s="4" t="s">
        <v>576</v>
      </c>
      <c r="B110" s="4" t="s">
        <v>26</v>
      </c>
      <c r="C110" s="4" t="s">
        <v>27</v>
      </c>
      <c r="D110" s="4" t="s">
        <v>577</v>
      </c>
      <c r="E110" s="4" t="s">
        <v>578</v>
      </c>
      <c r="F110" s="6">
        <v>45005</v>
      </c>
      <c r="G110" s="6">
        <v>45006</v>
      </c>
      <c r="H110" s="4">
        <v>1</v>
      </c>
      <c r="I110" s="4">
        <v>1</v>
      </c>
      <c r="J110" s="4">
        <v>1</v>
      </c>
      <c r="K110" s="4" t="s">
        <v>30</v>
      </c>
      <c r="L110" s="4">
        <v>184</v>
      </c>
      <c r="M110" s="4">
        <v>184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45005</v>
      </c>
      <c r="S110" s="6">
        <v>45009</v>
      </c>
      <c r="T110" s="4" t="s">
        <v>34</v>
      </c>
      <c r="U110" s="4">
        <v>184</v>
      </c>
      <c r="V110" s="4">
        <v>0</v>
      </c>
      <c r="W110" s="4">
        <v>0</v>
      </c>
      <c r="X110" s="4" t="s">
        <v>580</v>
      </c>
      <c r="Y110" s="4" t="s">
        <v>581</v>
      </c>
    </row>
    <row r="111" s="4" customFormat="1" spans="1:25">
      <c r="A111" s="4" t="s">
        <v>582</v>
      </c>
      <c r="B111" s="4" t="s">
        <v>26</v>
      </c>
      <c r="C111" s="4" t="s">
        <v>27</v>
      </c>
      <c r="D111" s="4" t="s">
        <v>583</v>
      </c>
      <c r="E111" s="4" t="s">
        <v>584</v>
      </c>
      <c r="F111" s="6">
        <v>45005</v>
      </c>
      <c r="G111" s="6">
        <v>45006</v>
      </c>
      <c r="H111" s="4">
        <v>1</v>
      </c>
      <c r="I111" s="4">
        <v>1</v>
      </c>
      <c r="J111" s="4">
        <v>1</v>
      </c>
      <c r="K111" s="4" t="s">
        <v>30</v>
      </c>
      <c r="L111" s="4">
        <v>201</v>
      </c>
      <c r="M111" s="4">
        <v>201</v>
      </c>
      <c r="N111" s="4" t="s">
        <v>585</v>
      </c>
      <c r="O111" s="4" t="s">
        <v>32</v>
      </c>
      <c r="P111" s="4" t="s">
        <v>33</v>
      </c>
      <c r="Q111" s="4">
        <v>0</v>
      </c>
      <c r="R111" s="7">
        <v>45005</v>
      </c>
      <c r="S111" s="6">
        <v>45009</v>
      </c>
      <c r="T111" s="4" t="s">
        <v>34</v>
      </c>
      <c r="U111" s="4">
        <v>201</v>
      </c>
      <c r="V111" s="4">
        <v>0</v>
      </c>
      <c r="W111" s="4">
        <v>0</v>
      </c>
      <c r="X111" s="4" t="s">
        <v>586</v>
      </c>
      <c r="Y111" s="4" t="s">
        <v>35</v>
      </c>
    </row>
    <row r="112" s="4" customFormat="1" spans="1:25">
      <c r="A112" s="4" t="s">
        <v>587</v>
      </c>
      <c r="B112" s="4" t="s">
        <v>26</v>
      </c>
      <c r="C112" s="4" t="s">
        <v>27</v>
      </c>
      <c r="D112" s="4" t="s">
        <v>588</v>
      </c>
      <c r="E112" s="4" t="s">
        <v>291</v>
      </c>
      <c r="F112" s="6">
        <v>45005</v>
      </c>
      <c r="G112" s="6">
        <v>45006</v>
      </c>
      <c r="H112" s="4">
        <v>1</v>
      </c>
      <c r="I112" s="4">
        <v>1</v>
      </c>
      <c r="J112" s="4">
        <v>1</v>
      </c>
      <c r="K112" s="4" t="s">
        <v>30</v>
      </c>
      <c r="L112" s="4">
        <v>555</v>
      </c>
      <c r="M112" s="4">
        <v>555</v>
      </c>
      <c r="N112" s="4" t="s">
        <v>589</v>
      </c>
      <c r="O112" s="4" t="s">
        <v>32</v>
      </c>
      <c r="P112" s="4" t="s">
        <v>33</v>
      </c>
      <c r="Q112" s="4">
        <v>0</v>
      </c>
      <c r="R112" s="7">
        <v>45005</v>
      </c>
      <c r="S112" s="6">
        <v>45009</v>
      </c>
      <c r="T112" s="4" t="s">
        <v>34</v>
      </c>
      <c r="U112" s="4">
        <v>555</v>
      </c>
      <c r="V112" s="4">
        <v>0</v>
      </c>
      <c r="W112" s="4">
        <v>0</v>
      </c>
      <c r="X112" s="4" t="s">
        <v>590</v>
      </c>
      <c r="Y112" s="4" t="s">
        <v>35</v>
      </c>
    </row>
    <row r="113" s="4" customFormat="1" spans="1:25">
      <c r="A113" s="4" t="s">
        <v>591</v>
      </c>
      <c r="B113" s="4" t="s">
        <v>26</v>
      </c>
      <c r="C113" s="4" t="s">
        <v>27</v>
      </c>
      <c r="D113" s="4" t="s">
        <v>588</v>
      </c>
      <c r="E113" s="4" t="s">
        <v>592</v>
      </c>
      <c r="F113" s="6">
        <v>45005</v>
      </c>
      <c r="G113" s="6">
        <v>45006</v>
      </c>
      <c r="H113" s="4">
        <v>1</v>
      </c>
      <c r="I113" s="4">
        <v>1</v>
      </c>
      <c r="J113" s="4">
        <v>1</v>
      </c>
      <c r="K113" s="4" t="s">
        <v>30</v>
      </c>
      <c r="L113" s="4">
        <v>555</v>
      </c>
      <c r="M113" s="4">
        <v>555</v>
      </c>
      <c r="N113" s="4" t="s">
        <v>593</v>
      </c>
      <c r="O113" s="4" t="s">
        <v>32</v>
      </c>
      <c r="P113" s="4" t="s">
        <v>33</v>
      </c>
      <c r="Q113" s="4">
        <v>0</v>
      </c>
      <c r="R113" s="7">
        <v>45005</v>
      </c>
      <c r="S113" s="6">
        <v>45009</v>
      </c>
      <c r="T113" s="4" t="s">
        <v>34</v>
      </c>
      <c r="U113" s="4">
        <v>555</v>
      </c>
      <c r="V113" s="4">
        <v>0</v>
      </c>
      <c r="W113" s="4">
        <v>0</v>
      </c>
      <c r="X113" s="4" t="s">
        <v>594</v>
      </c>
      <c r="Y113" s="4" t="s">
        <v>35</v>
      </c>
    </row>
    <row r="114" s="4" customFormat="1" spans="1:25">
      <c r="A114" s="4" t="s">
        <v>595</v>
      </c>
      <c r="B114" s="4" t="s">
        <v>26</v>
      </c>
      <c r="C114" s="4" t="s">
        <v>27</v>
      </c>
      <c r="D114" s="4" t="s">
        <v>596</v>
      </c>
      <c r="E114" s="4" t="s">
        <v>597</v>
      </c>
      <c r="F114" s="6">
        <v>45005</v>
      </c>
      <c r="G114" s="6">
        <v>45006</v>
      </c>
      <c r="H114" s="4">
        <v>1</v>
      </c>
      <c r="I114" s="4">
        <v>1</v>
      </c>
      <c r="J114" s="4">
        <v>1</v>
      </c>
      <c r="K114" s="4" t="s">
        <v>30</v>
      </c>
      <c r="L114" s="4">
        <v>179</v>
      </c>
      <c r="M114" s="4">
        <v>179</v>
      </c>
      <c r="N114" s="4" t="s">
        <v>598</v>
      </c>
      <c r="O114" s="4" t="s">
        <v>32</v>
      </c>
      <c r="P114" s="4" t="s">
        <v>33</v>
      </c>
      <c r="Q114" s="4">
        <v>0</v>
      </c>
      <c r="R114" s="7">
        <v>45005</v>
      </c>
      <c r="S114" s="6">
        <v>45009</v>
      </c>
      <c r="T114" s="4" t="s">
        <v>34</v>
      </c>
      <c r="U114" s="4">
        <v>179</v>
      </c>
      <c r="V114" s="4">
        <v>0</v>
      </c>
      <c r="W114" s="4">
        <v>0</v>
      </c>
      <c r="X114" s="4" t="s">
        <v>599</v>
      </c>
      <c r="Y114" s="4" t="s">
        <v>35</v>
      </c>
    </row>
    <row r="115" s="4" customFormat="1" spans="1:25">
      <c r="A115" s="4" t="s">
        <v>600</v>
      </c>
      <c r="B115" s="4" t="s">
        <v>26</v>
      </c>
      <c r="C115" s="4" t="s">
        <v>27</v>
      </c>
      <c r="D115" s="4" t="s">
        <v>601</v>
      </c>
      <c r="E115" s="4" t="s">
        <v>592</v>
      </c>
      <c r="F115" s="6">
        <v>45005</v>
      </c>
      <c r="G115" s="6">
        <v>45006</v>
      </c>
      <c r="H115" s="4">
        <v>1</v>
      </c>
      <c r="I115" s="4">
        <v>1</v>
      </c>
      <c r="J115" s="4">
        <v>1</v>
      </c>
      <c r="K115" s="4" t="s">
        <v>30</v>
      </c>
      <c r="L115" s="4">
        <v>564</v>
      </c>
      <c r="M115" s="4">
        <v>564</v>
      </c>
      <c r="N115" s="4" t="s">
        <v>602</v>
      </c>
      <c r="O115" s="4" t="s">
        <v>32</v>
      </c>
      <c r="P115" s="4" t="s">
        <v>33</v>
      </c>
      <c r="Q115" s="4">
        <v>0</v>
      </c>
      <c r="R115" s="7">
        <v>45005</v>
      </c>
      <c r="S115" s="6">
        <v>45009</v>
      </c>
      <c r="T115" s="4" t="s">
        <v>34</v>
      </c>
      <c r="U115" s="4">
        <v>564</v>
      </c>
      <c r="V115" s="4">
        <v>0</v>
      </c>
      <c r="W115" s="4">
        <v>0</v>
      </c>
      <c r="X115" s="4" t="s">
        <v>603</v>
      </c>
      <c r="Y115" s="4" t="s">
        <v>604</v>
      </c>
    </row>
    <row r="116" s="4" customFormat="1" spans="1:25">
      <c r="A116" s="4" t="s">
        <v>605</v>
      </c>
      <c r="B116" s="4" t="s">
        <v>26</v>
      </c>
      <c r="C116" s="4" t="s">
        <v>27</v>
      </c>
      <c r="D116" s="4" t="s">
        <v>606</v>
      </c>
      <c r="E116" s="4" t="s">
        <v>297</v>
      </c>
      <c r="F116" s="6">
        <v>45005</v>
      </c>
      <c r="G116" s="6">
        <v>45006</v>
      </c>
      <c r="H116" s="4">
        <v>1</v>
      </c>
      <c r="I116" s="4">
        <v>1</v>
      </c>
      <c r="J116" s="4">
        <v>1</v>
      </c>
      <c r="K116" s="4" t="s">
        <v>30</v>
      </c>
      <c r="L116" s="4">
        <v>144</v>
      </c>
      <c r="M116" s="4">
        <v>144</v>
      </c>
      <c r="N116" s="4" t="s">
        <v>607</v>
      </c>
      <c r="O116" s="4" t="s">
        <v>32</v>
      </c>
      <c r="P116" s="4" t="s">
        <v>33</v>
      </c>
      <c r="Q116" s="4">
        <v>0</v>
      </c>
      <c r="R116" s="7">
        <v>45005</v>
      </c>
      <c r="S116" s="6">
        <v>45009</v>
      </c>
      <c r="T116" s="4" t="s">
        <v>34</v>
      </c>
      <c r="U116" s="4">
        <v>144</v>
      </c>
      <c r="V116" s="4">
        <v>0</v>
      </c>
      <c r="W116" s="4">
        <v>0</v>
      </c>
      <c r="X116" s="4" t="s">
        <v>608</v>
      </c>
      <c r="Y116" s="4" t="s">
        <v>35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466</v>
      </c>
      <c r="E117" s="4" t="s">
        <v>73</v>
      </c>
      <c r="F117" s="6">
        <v>45005</v>
      </c>
      <c r="G117" s="6">
        <v>45006</v>
      </c>
      <c r="H117" s="4">
        <v>1</v>
      </c>
      <c r="I117" s="4">
        <v>1</v>
      </c>
      <c r="J117" s="4">
        <v>1</v>
      </c>
      <c r="K117" s="4" t="s">
        <v>30</v>
      </c>
      <c r="L117" s="4">
        <v>146</v>
      </c>
      <c r="M117" s="4">
        <v>146</v>
      </c>
      <c r="N117" s="4" t="s">
        <v>610</v>
      </c>
      <c r="O117" s="4" t="s">
        <v>32</v>
      </c>
      <c r="P117" s="4" t="s">
        <v>33</v>
      </c>
      <c r="Q117" s="4">
        <v>0</v>
      </c>
      <c r="R117" s="7">
        <v>45005</v>
      </c>
      <c r="S117" s="6">
        <v>45009</v>
      </c>
      <c r="T117" s="4" t="s">
        <v>34</v>
      </c>
      <c r="U117" s="4">
        <v>146</v>
      </c>
      <c r="V117" s="4">
        <v>0</v>
      </c>
      <c r="W117" s="4">
        <v>0</v>
      </c>
      <c r="X117" s="4" t="s">
        <v>611</v>
      </c>
      <c r="Y117" s="4" t="s">
        <v>612</v>
      </c>
    </row>
    <row r="118" s="4" customFormat="1" spans="1:25">
      <c r="A118" s="4" t="s">
        <v>613</v>
      </c>
      <c r="B118" s="4" t="s">
        <v>26</v>
      </c>
      <c r="C118" s="4" t="s">
        <v>27</v>
      </c>
      <c r="D118" s="4" t="s">
        <v>614</v>
      </c>
      <c r="E118" s="4" t="s">
        <v>615</v>
      </c>
      <c r="F118" s="6">
        <v>45005</v>
      </c>
      <c r="G118" s="6">
        <v>45006</v>
      </c>
      <c r="H118" s="4">
        <v>1</v>
      </c>
      <c r="I118" s="4">
        <v>1</v>
      </c>
      <c r="J118" s="4">
        <v>1</v>
      </c>
      <c r="K118" s="4" t="s">
        <v>30</v>
      </c>
      <c r="L118" s="4">
        <v>153</v>
      </c>
      <c r="M118" s="4">
        <v>153</v>
      </c>
      <c r="N118" s="4" t="s">
        <v>616</v>
      </c>
      <c r="O118" s="4" t="s">
        <v>32</v>
      </c>
      <c r="P118" s="4" t="s">
        <v>33</v>
      </c>
      <c r="Q118" s="4">
        <v>0</v>
      </c>
      <c r="R118" s="7">
        <v>45005</v>
      </c>
      <c r="S118" s="6">
        <v>45009</v>
      </c>
      <c r="T118" s="4" t="s">
        <v>34</v>
      </c>
      <c r="U118" s="4">
        <v>153</v>
      </c>
      <c r="V118" s="4">
        <v>0</v>
      </c>
      <c r="W118" s="4">
        <v>0</v>
      </c>
      <c r="X118" s="4" t="s">
        <v>617</v>
      </c>
      <c r="Y118" s="4" t="s">
        <v>618</v>
      </c>
    </row>
    <row r="119" s="4" customFormat="1" spans="1:25">
      <c r="A119" s="4" t="s">
        <v>619</v>
      </c>
      <c r="B119" s="4" t="s">
        <v>26</v>
      </c>
      <c r="C119" s="4" t="s">
        <v>27</v>
      </c>
      <c r="D119" s="4" t="s">
        <v>620</v>
      </c>
      <c r="E119" s="4" t="s">
        <v>621</v>
      </c>
      <c r="F119" s="6">
        <v>45005</v>
      </c>
      <c r="G119" s="6">
        <v>45006</v>
      </c>
      <c r="H119" s="4">
        <v>1</v>
      </c>
      <c r="I119" s="4">
        <v>1</v>
      </c>
      <c r="J119" s="4">
        <v>1</v>
      </c>
      <c r="K119" s="4" t="s">
        <v>30</v>
      </c>
      <c r="L119" s="4">
        <v>164</v>
      </c>
      <c r="M119" s="4">
        <v>164</v>
      </c>
      <c r="N119" s="4" t="s">
        <v>622</v>
      </c>
      <c r="O119" s="4" t="s">
        <v>32</v>
      </c>
      <c r="P119" s="4" t="s">
        <v>33</v>
      </c>
      <c r="Q119" s="4">
        <v>0</v>
      </c>
      <c r="R119" s="7">
        <v>45005</v>
      </c>
      <c r="S119" s="6">
        <v>45009</v>
      </c>
      <c r="T119" s="4" t="s">
        <v>34</v>
      </c>
      <c r="U119" s="4">
        <v>164</v>
      </c>
      <c r="V119" s="4">
        <v>0</v>
      </c>
      <c r="W119" s="4">
        <v>0</v>
      </c>
      <c r="X119" s="4" t="s">
        <v>623</v>
      </c>
      <c r="Y119" s="4" t="s">
        <v>35</v>
      </c>
    </row>
    <row r="120" s="4" customFormat="1" spans="1:25">
      <c r="A120" s="4" t="s">
        <v>624</v>
      </c>
      <c r="B120" s="4" t="s">
        <v>26</v>
      </c>
      <c r="C120" s="4" t="s">
        <v>27</v>
      </c>
      <c r="D120" s="4" t="s">
        <v>625</v>
      </c>
      <c r="E120" s="4" t="s">
        <v>626</v>
      </c>
      <c r="F120" s="6">
        <v>45005</v>
      </c>
      <c r="G120" s="6">
        <v>45006</v>
      </c>
      <c r="H120" s="4">
        <v>1</v>
      </c>
      <c r="I120" s="4">
        <v>1</v>
      </c>
      <c r="J120" s="4">
        <v>1</v>
      </c>
      <c r="K120" s="4" t="s">
        <v>30</v>
      </c>
      <c r="L120" s="4">
        <v>655</v>
      </c>
      <c r="M120" s="4">
        <v>655</v>
      </c>
      <c r="N120" s="4" t="s">
        <v>627</v>
      </c>
      <c r="O120" s="4" t="s">
        <v>32</v>
      </c>
      <c r="P120" s="4" t="s">
        <v>33</v>
      </c>
      <c r="Q120" s="4">
        <v>0</v>
      </c>
      <c r="R120" s="7">
        <v>45005</v>
      </c>
      <c r="S120" s="6">
        <v>45009</v>
      </c>
      <c r="T120" s="4" t="s">
        <v>34</v>
      </c>
      <c r="U120" s="4">
        <v>655</v>
      </c>
      <c r="V120" s="4">
        <v>0</v>
      </c>
      <c r="W120" s="4">
        <v>0</v>
      </c>
      <c r="X120" s="4" t="s">
        <v>628</v>
      </c>
      <c r="Y120" s="4" t="s">
        <v>35</v>
      </c>
    </row>
    <row r="121" s="4" customFormat="1" spans="1:25">
      <c r="A121" s="4" t="s">
        <v>629</v>
      </c>
      <c r="B121" s="4" t="s">
        <v>26</v>
      </c>
      <c r="C121" s="4" t="s">
        <v>27</v>
      </c>
      <c r="D121" s="4" t="s">
        <v>630</v>
      </c>
      <c r="E121" s="4" t="s">
        <v>631</v>
      </c>
      <c r="F121" s="6">
        <v>45005</v>
      </c>
      <c r="G121" s="6">
        <v>45006</v>
      </c>
      <c r="H121" s="4">
        <v>1</v>
      </c>
      <c r="I121" s="4">
        <v>1</v>
      </c>
      <c r="J121" s="4">
        <v>1</v>
      </c>
      <c r="K121" s="4" t="s">
        <v>30</v>
      </c>
      <c r="L121" s="4">
        <v>800</v>
      </c>
      <c r="M121" s="4">
        <v>800</v>
      </c>
      <c r="N121" s="4" t="s">
        <v>632</v>
      </c>
      <c r="O121" s="4" t="s">
        <v>32</v>
      </c>
      <c r="P121" s="4" t="s">
        <v>33</v>
      </c>
      <c r="Q121" s="4">
        <v>0</v>
      </c>
      <c r="R121" s="7">
        <v>45005</v>
      </c>
      <c r="S121" s="6">
        <v>45009</v>
      </c>
      <c r="T121" s="4" t="s">
        <v>34</v>
      </c>
      <c r="U121" s="4">
        <v>800</v>
      </c>
      <c r="V121" s="4">
        <v>0</v>
      </c>
      <c r="W121" s="4">
        <v>0</v>
      </c>
      <c r="X121" s="4" t="s">
        <v>633</v>
      </c>
      <c r="Y121" s="4" t="s">
        <v>634</v>
      </c>
    </row>
    <row r="122" s="4" customFormat="1" spans="1:25">
      <c r="A122" s="4" t="s">
        <v>624</v>
      </c>
      <c r="B122" s="4" t="s">
        <v>26</v>
      </c>
      <c r="C122" s="4" t="s">
        <v>111</v>
      </c>
      <c r="D122" s="4" t="s">
        <v>625</v>
      </c>
      <c r="E122" s="4" t="s">
        <v>626</v>
      </c>
      <c r="F122" s="6">
        <v>45005</v>
      </c>
      <c r="G122" s="6">
        <v>45006</v>
      </c>
      <c r="H122" s="4">
        <v>1</v>
      </c>
      <c r="I122" s="4">
        <v>1</v>
      </c>
      <c r="J122" s="4">
        <v>1</v>
      </c>
      <c r="K122" s="4" t="s">
        <v>30</v>
      </c>
      <c r="L122" s="4">
        <v>-655</v>
      </c>
      <c r="M122" s="4">
        <v>-655</v>
      </c>
      <c r="N122" s="4" t="s">
        <v>627</v>
      </c>
      <c r="O122" s="4" t="s">
        <v>32</v>
      </c>
      <c r="P122" s="4" t="s">
        <v>33</v>
      </c>
      <c r="Q122" s="4">
        <v>0</v>
      </c>
      <c r="R122" s="7">
        <v>45005</v>
      </c>
      <c r="S122" s="6">
        <v>45009</v>
      </c>
      <c r="T122" s="4" t="s">
        <v>34</v>
      </c>
      <c r="U122" s="4">
        <v>-655</v>
      </c>
      <c r="V122" s="4">
        <v>0</v>
      </c>
      <c r="W122" s="4">
        <v>0</v>
      </c>
      <c r="X122" s="4" t="s">
        <v>628</v>
      </c>
      <c r="Y122" s="4" t="s">
        <v>35</v>
      </c>
    </row>
    <row r="123" s="4" customFormat="1" spans="1:25">
      <c r="A123" s="4" t="s">
        <v>635</v>
      </c>
      <c r="B123" s="4" t="s">
        <v>26</v>
      </c>
      <c r="C123" s="4" t="s">
        <v>27</v>
      </c>
      <c r="D123" s="4" t="s">
        <v>636</v>
      </c>
      <c r="E123" s="4" t="s">
        <v>637</v>
      </c>
      <c r="F123" s="6">
        <v>45005</v>
      </c>
      <c r="G123" s="6">
        <v>45006</v>
      </c>
      <c r="H123" s="4">
        <v>1</v>
      </c>
      <c r="I123" s="4">
        <v>1</v>
      </c>
      <c r="J123" s="4">
        <v>1</v>
      </c>
      <c r="K123" s="4" t="s">
        <v>30</v>
      </c>
      <c r="L123" s="4">
        <v>617</v>
      </c>
      <c r="M123" s="4">
        <v>617</v>
      </c>
      <c r="N123" s="4" t="s">
        <v>638</v>
      </c>
      <c r="O123" s="4" t="s">
        <v>32</v>
      </c>
      <c r="P123" s="4" t="s">
        <v>33</v>
      </c>
      <c r="Q123" s="4">
        <v>0</v>
      </c>
      <c r="R123" s="7">
        <v>45005</v>
      </c>
      <c r="S123" s="6">
        <v>45009</v>
      </c>
      <c r="T123" s="4" t="s">
        <v>34</v>
      </c>
      <c r="U123" s="4">
        <v>617</v>
      </c>
      <c r="V123" s="4">
        <v>0</v>
      </c>
      <c r="W123" s="4">
        <v>0</v>
      </c>
      <c r="X123" s="4" t="s">
        <v>639</v>
      </c>
      <c r="Y123" s="4" t="s">
        <v>35</v>
      </c>
    </row>
    <row r="124" s="4" customFormat="1" spans="1:25">
      <c r="A124" s="4" t="s">
        <v>640</v>
      </c>
      <c r="B124" s="4" t="s">
        <v>26</v>
      </c>
      <c r="C124" s="4" t="s">
        <v>27</v>
      </c>
      <c r="D124" s="4" t="s">
        <v>641</v>
      </c>
      <c r="E124" s="4" t="s">
        <v>291</v>
      </c>
      <c r="F124" s="6">
        <v>45005</v>
      </c>
      <c r="G124" s="6">
        <v>45006</v>
      </c>
      <c r="H124" s="4">
        <v>1</v>
      </c>
      <c r="I124" s="4">
        <v>1</v>
      </c>
      <c r="J124" s="4">
        <v>1</v>
      </c>
      <c r="K124" s="4" t="s">
        <v>30</v>
      </c>
      <c r="L124" s="4">
        <v>173</v>
      </c>
      <c r="M124" s="4">
        <v>173</v>
      </c>
      <c r="N124" s="4" t="s">
        <v>642</v>
      </c>
      <c r="O124" s="4" t="s">
        <v>32</v>
      </c>
      <c r="P124" s="4" t="s">
        <v>33</v>
      </c>
      <c r="Q124" s="4">
        <v>0</v>
      </c>
      <c r="R124" s="7">
        <v>45005</v>
      </c>
      <c r="S124" s="6">
        <v>45009</v>
      </c>
      <c r="T124" s="4" t="s">
        <v>34</v>
      </c>
      <c r="U124" s="4">
        <v>173</v>
      </c>
      <c r="V124" s="4">
        <v>0</v>
      </c>
      <c r="W124" s="4">
        <v>0</v>
      </c>
      <c r="X124" s="4" t="s">
        <v>643</v>
      </c>
      <c r="Y124" s="4" t="s">
        <v>644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9"/>
  <sheetViews>
    <sheetView tabSelected="1" topLeftCell="A106" workbookViewId="0">
      <selection activeCell="A127" sqref="A127:C12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645</v>
      </c>
    </row>
    <row r="2" s="4" customFormat="1" spans="1:9">
      <c r="A2" s="5">
        <v>17967766851</v>
      </c>
      <c r="B2" s="6">
        <v>45003</v>
      </c>
      <c r="C2" s="6">
        <v>45006</v>
      </c>
      <c r="D2" s="4">
        <v>10092</v>
      </c>
      <c r="E2" s="4" t="str">
        <f>VLOOKUP(A2,HOP!A:L,12,0)</f>
        <v>10092.00</v>
      </c>
      <c r="F2" s="4" t="str">
        <f>VLOOKUP(A2,HOP!A:C,3,0)</f>
        <v>2558136</v>
      </c>
      <c r="G2" s="4">
        <f>D2-E2</f>
        <v>0</v>
      </c>
      <c r="H2" s="4" t="str">
        <f>$H$1&amp;F2</f>
        <v>，2558136</v>
      </c>
      <c r="I2" s="4" t="str">
        <f>VLOOKUP(A2,HOP!A:U,21,0)</f>
        <v>直连</v>
      </c>
    </row>
    <row r="3" s="4" customFormat="1" spans="1:9">
      <c r="A3" s="5">
        <v>21486061713</v>
      </c>
      <c r="B3" s="6">
        <v>45003</v>
      </c>
      <c r="C3" s="6">
        <v>45006</v>
      </c>
      <c r="D3" s="4">
        <v>9384</v>
      </c>
      <c r="E3" s="4" t="str">
        <f>VLOOKUP(A3,HOP!A:L,12,0)</f>
        <v>9384.00</v>
      </c>
      <c r="F3" s="4" t="str">
        <f>VLOOKUP(A3,HOP!A:C,3,0)</f>
        <v>2747565</v>
      </c>
      <c r="G3" s="4">
        <f t="shared" ref="G3:G34" si="0">D3-E3</f>
        <v>0</v>
      </c>
      <c r="H3" s="4" t="str">
        <f t="shared" ref="H3:H34" si="1">$H$1&amp;F3</f>
        <v>，2747565</v>
      </c>
      <c r="I3" s="4" t="str">
        <f>VLOOKUP(A3,HOP!A:U,21,0)</f>
        <v>直连</v>
      </c>
    </row>
    <row r="4" s="4" customFormat="1" spans="1:9">
      <c r="A4" s="5">
        <v>21848014515</v>
      </c>
      <c r="B4" s="6">
        <v>45002</v>
      </c>
      <c r="C4" s="6">
        <v>45006</v>
      </c>
      <c r="D4" s="4">
        <v>2648</v>
      </c>
      <c r="E4" s="4" t="str">
        <f>VLOOKUP(A4,HOP!A:L,12,0)</f>
        <v>2648.00</v>
      </c>
      <c r="F4" s="4" t="str">
        <f>VLOOKUP(A4,HOP!A:C,3,0)</f>
        <v>2835872</v>
      </c>
      <c r="G4" s="4">
        <f t="shared" si="0"/>
        <v>0</v>
      </c>
      <c r="H4" s="4" t="str">
        <f t="shared" si="1"/>
        <v>，2835872</v>
      </c>
      <c r="I4" s="4" t="str">
        <f>VLOOKUP(A4,HOP!A:U,21,0)</f>
        <v>直采</v>
      </c>
    </row>
    <row r="5" s="4" customFormat="1" spans="1:9">
      <c r="A5" s="5">
        <v>999222101265708</v>
      </c>
      <c r="B5" s="6">
        <v>45002</v>
      </c>
      <c r="C5" s="6">
        <v>45006</v>
      </c>
      <c r="D5" s="4">
        <v>2676</v>
      </c>
      <c r="E5" s="4" t="str">
        <f>VLOOKUP(A5,HOP!A:L,12,0)</f>
        <v>2676.00</v>
      </c>
      <c r="F5" s="4" t="str">
        <f>VLOOKUP(A5,HOP!A:C,3,0)</f>
        <v>2926697</v>
      </c>
      <c r="G5" s="4">
        <f t="shared" si="0"/>
        <v>0</v>
      </c>
      <c r="H5" s="4" t="str">
        <f t="shared" si="1"/>
        <v>，2926697</v>
      </c>
      <c r="I5" s="4" t="str">
        <f>VLOOKUP(A5,HOP!A:U,21,0)</f>
        <v>直采</v>
      </c>
    </row>
    <row r="6" s="4" customFormat="1" spans="1:9">
      <c r="A6" s="5">
        <v>999222101311285</v>
      </c>
      <c r="B6" s="6">
        <v>45002</v>
      </c>
      <c r="C6" s="6">
        <v>45006</v>
      </c>
      <c r="D6" s="4">
        <v>2676</v>
      </c>
      <c r="E6" s="4" t="str">
        <f>VLOOKUP(A6,HOP!A:L,12,0)</f>
        <v>2676.00</v>
      </c>
      <c r="F6" s="4" t="str">
        <f>VLOOKUP(A6,HOP!A:C,3,0)</f>
        <v>2926727</v>
      </c>
      <c r="G6" s="4">
        <f t="shared" si="0"/>
        <v>0</v>
      </c>
      <c r="H6" s="4" t="str">
        <f t="shared" si="1"/>
        <v>，2926727</v>
      </c>
      <c r="I6" s="4" t="str">
        <f>VLOOKUP(A6,HOP!A:U,21,0)</f>
        <v>直采</v>
      </c>
    </row>
    <row r="7" s="4" customFormat="1" spans="1:9">
      <c r="A7" s="5">
        <v>999222108606489</v>
      </c>
      <c r="B7" s="6">
        <v>45001</v>
      </c>
      <c r="C7" s="6">
        <v>45006</v>
      </c>
      <c r="D7" s="4">
        <v>7840</v>
      </c>
      <c r="E7" s="4" t="str">
        <f>VLOOKUP(A7,HOP!A:L,12,0)</f>
        <v>7840.00</v>
      </c>
      <c r="F7" s="4" t="str">
        <f>VLOOKUP(A7,HOP!A:C,3,0)</f>
        <v>2928652</v>
      </c>
      <c r="G7" s="4">
        <f t="shared" si="0"/>
        <v>0</v>
      </c>
      <c r="H7" s="4" t="str">
        <f t="shared" si="1"/>
        <v>，2928652</v>
      </c>
      <c r="I7" s="4" t="str">
        <f>VLOOKUP(A7,HOP!A:U,21,0)</f>
        <v>直采</v>
      </c>
    </row>
    <row r="8" s="4" customFormat="1" spans="1:9">
      <c r="A8" s="5">
        <v>999222423290906</v>
      </c>
      <c r="B8" s="6">
        <v>45002</v>
      </c>
      <c r="C8" s="6">
        <v>45006</v>
      </c>
      <c r="D8" s="4">
        <v>4720</v>
      </c>
      <c r="E8" s="4" t="str">
        <f>VLOOKUP(A8,HOP!A:L,12,0)</f>
        <v>4720.00</v>
      </c>
      <c r="F8" s="4" t="str">
        <f>VLOOKUP(A8,HOP!A:C,3,0)</f>
        <v>2989010</v>
      </c>
      <c r="G8" s="4">
        <f t="shared" si="0"/>
        <v>0</v>
      </c>
      <c r="H8" s="4" t="str">
        <f t="shared" si="1"/>
        <v>，2989010</v>
      </c>
      <c r="I8" s="4" t="str">
        <f>VLOOKUP(A8,HOP!A:U,21,0)</f>
        <v>直采</v>
      </c>
    </row>
    <row r="9" s="4" customFormat="1" spans="1:9">
      <c r="A9" s="5">
        <v>999222458865471</v>
      </c>
      <c r="B9" s="6">
        <v>44999</v>
      </c>
      <c r="C9" s="6">
        <v>45006</v>
      </c>
      <c r="D9" s="4">
        <v>812</v>
      </c>
      <c r="E9" s="4" t="str">
        <f>VLOOKUP(A9,HOP!A:L,12,0)</f>
        <v>812.00</v>
      </c>
      <c r="F9" s="4" t="str">
        <f>VLOOKUP(A9,HOP!A:C,3,0)</f>
        <v>2994382</v>
      </c>
      <c r="G9" s="4">
        <f t="shared" si="0"/>
        <v>0</v>
      </c>
      <c r="H9" s="4" t="str">
        <f t="shared" si="1"/>
        <v>，2994382</v>
      </c>
      <c r="I9" s="4" t="str">
        <f>VLOOKUP(A9,HOP!A:U,21,0)</f>
        <v>直连</v>
      </c>
    </row>
    <row r="10" s="4" customFormat="1" spans="1:9">
      <c r="A10" s="5">
        <v>999222474508305</v>
      </c>
      <c r="B10" s="6">
        <v>45003</v>
      </c>
      <c r="C10" s="6">
        <v>45006</v>
      </c>
      <c r="D10" s="4">
        <v>5082</v>
      </c>
      <c r="E10" s="4" t="str">
        <f>VLOOKUP(A10,HOP!A:L,12,0)</f>
        <v>5082.00</v>
      </c>
      <c r="F10" s="4" t="str">
        <f>VLOOKUP(A10,HOP!A:C,3,0)</f>
        <v>2996798</v>
      </c>
      <c r="G10" s="4">
        <f t="shared" si="0"/>
        <v>0</v>
      </c>
      <c r="H10" s="4" t="str">
        <f t="shared" si="1"/>
        <v>，2996798</v>
      </c>
      <c r="I10" s="4" t="str">
        <f>VLOOKUP(A10,HOP!A:U,21,0)</f>
        <v>直连</v>
      </c>
    </row>
    <row r="11" s="4" customFormat="1" spans="1:9">
      <c r="A11" s="5">
        <v>999222514668972</v>
      </c>
      <c r="B11" s="6">
        <v>45005</v>
      </c>
      <c r="C11" s="6">
        <v>45006</v>
      </c>
      <c r="D11" s="4">
        <v>595</v>
      </c>
      <c r="E11" s="4" t="str">
        <f>VLOOKUP(A11,HOP!A:L,12,0)</f>
        <v>595.00</v>
      </c>
      <c r="F11" s="4" t="str">
        <f>VLOOKUP(A11,HOP!A:C,3,0)</f>
        <v>3002708</v>
      </c>
      <c r="G11" s="4">
        <f t="shared" si="0"/>
        <v>0</v>
      </c>
      <c r="H11" s="4" t="str">
        <f t="shared" si="1"/>
        <v>，3002708</v>
      </c>
      <c r="I11" s="4" t="str">
        <f>VLOOKUP(A11,HOP!A:U,21,0)</f>
        <v>直连</v>
      </c>
    </row>
    <row r="12" s="4" customFormat="1" spans="1:9">
      <c r="A12" s="5">
        <v>999222564151025</v>
      </c>
      <c r="B12" s="6">
        <v>45005</v>
      </c>
      <c r="C12" s="6">
        <v>45006</v>
      </c>
      <c r="D12" s="4">
        <v>400</v>
      </c>
      <c r="E12" s="4" t="str">
        <f>VLOOKUP(A12,HOP!A:L,12,0)</f>
        <v>400.00</v>
      </c>
      <c r="F12" s="4" t="str">
        <f>VLOOKUP(A12,HOP!A:C,3,0)</f>
        <v>3009523</v>
      </c>
      <c r="G12" s="4">
        <f t="shared" si="0"/>
        <v>0</v>
      </c>
      <c r="H12" s="4" t="str">
        <f t="shared" si="1"/>
        <v>，3009523</v>
      </c>
      <c r="I12" s="4" t="str">
        <f>VLOOKUP(A12,HOP!A:U,21,0)</f>
        <v>直连</v>
      </c>
    </row>
    <row r="13" s="4" customFormat="1" spans="1:9">
      <c r="A13" s="5">
        <v>999222671736833</v>
      </c>
      <c r="B13" s="6">
        <v>45005</v>
      </c>
      <c r="C13" s="6">
        <v>45006</v>
      </c>
      <c r="D13" s="4">
        <v>1958</v>
      </c>
      <c r="E13" s="4" t="str">
        <f>VLOOKUP(A13,HOP!A:L,12,0)</f>
        <v>1958.00</v>
      </c>
      <c r="F13" s="4" t="str">
        <f>VLOOKUP(A13,HOP!A:C,3,0)</f>
        <v>3023955</v>
      </c>
      <c r="G13" s="4">
        <f t="shared" si="0"/>
        <v>0</v>
      </c>
      <c r="H13" s="4" t="str">
        <f t="shared" si="1"/>
        <v>，3023955</v>
      </c>
      <c r="I13" s="4" t="str">
        <f>VLOOKUP(A13,HOP!A:U,21,0)</f>
        <v>直连</v>
      </c>
    </row>
    <row r="14" s="4" customFormat="1" spans="1:9">
      <c r="A14" s="5">
        <v>999222773495904</v>
      </c>
      <c r="B14" s="6">
        <v>45004</v>
      </c>
      <c r="C14" s="6">
        <v>45006</v>
      </c>
      <c r="D14" s="4">
        <v>1580</v>
      </c>
      <c r="E14" s="4" t="str">
        <f>VLOOKUP(A14,HOP!A:L,12,0)</f>
        <v>1580.00</v>
      </c>
      <c r="F14" s="4" t="str">
        <f>VLOOKUP(A14,HOP!A:C,3,0)</f>
        <v>3037591</v>
      </c>
      <c r="G14" s="4">
        <f t="shared" si="0"/>
        <v>0</v>
      </c>
      <c r="H14" s="4" t="str">
        <f t="shared" si="1"/>
        <v>，3037591</v>
      </c>
      <c r="I14" s="4" t="str">
        <f>VLOOKUP(A14,HOP!A:U,21,0)</f>
        <v>直连</v>
      </c>
    </row>
    <row r="15" s="4" customFormat="1" spans="1:9">
      <c r="A15" s="5">
        <v>999222829250494</v>
      </c>
      <c r="B15" s="6">
        <v>45005</v>
      </c>
      <c r="C15" s="6">
        <v>45006</v>
      </c>
      <c r="D15" s="4">
        <v>558</v>
      </c>
      <c r="E15" s="4" t="str">
        <f>VLOOKUP(A15,HOP!A:L,12,0)</f>
        <v>558.00</v>
      </c>
      <c r="F15" s="4" t="str">
        <f>VLOOKUP(A15,HOP!A:C,3,0)</f>
        <v>3048586</v>
      </c>
      <c r="G15" s="4">
        <f t="shared" si="0"/>
        <v>0</v>
      </c>
      <c r="H15" s="4" t="str">
        <f t="shared" si="1"/>
        <v>，3048586</v>
      </c>
      <c r="I15" s="4" t="str">
        <f>VLOOKUP(A15,HOP!A:U,21,0)</f>
        <v>直连</v>
      </c>
    </row>
    <row r="16" s="4" customFormat="1" hidden="1" spans="1:9">
      <c r="A16" s="5">
        <v>999222899929499</v>
      </c>
      <c r="B16" s="6">
        <v>44999</v>
      </c>
      <c r="C16" s="6">
        <v>45006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999222943465287</v>
      </c>
      <c r="B17" s="6">
        <v>45005</v>
      </c>
      <c r="C17" s="6">
        <v>45006</v>
      </c>
      <c r="D17" s="4">
        <v>654</v>
      </c>
      <c r="E17" s="4" t="str">
        <f>VLOOKUP(A17,HOP!A:L,12,0)</f>
        <v>654.00</v>
      </c>
      <c r="F17" s="4" t="str">
        <f>VLOOKUP(A17,HOP!A:C,3,0)</f>
        <v>3068321</v>
      </c>
      <c r="G17" s="4">
        <f t="shared" si="0"/>
        <v>0</v>
      </c>
      <c r="H17" s="4" t="str">
        <f t="shared" si="1"/>
        <v>，3068321</v>
      </c>
      <c r="I17" s="4" t="str">
        <f>VLOOKUP(A17,HOP!A:U,21,0)</f>
        <v>直连</v>
      </c>
    </row>
    <row r="18" s="4" customFormat="1" spans="1:9">
      <c r="A18" s="5">
        <v>999222944485074</v>
      </c>
      <c r="B18" s="6">
        <v>45005</v>
      </c>
      <c r="C18" s="6">
        <v>45006</v>
      </c>
      <c r="D18" s="4">
        <v>1691</v>
      </c>
      <c r="E18" s="4" t="str">
        <f>VLOOKUP(A18,HOP!A:L,12,0)</f>
        <v>1691.00</v>
      </c>
      <c r="F18" s="4" t="str">
        <f>VLOOKUP(A18,HOP!A:C,3,0)</f>
        <v>3068557</v>
      </c>
      <c r="G18" s="4">
        <f t="shared" si="0"/>
        <v>0</v>
      </c>
      <c r="H18" s="4" t="str">
        <f t="shared" si="1"/>
        <v>，3068557</v>
      </c>
      <c r="I18" s="4" t="str">
        <f>VLOOKUP(A18,HOP!A:U,21,0)</f>
        <v>直连</v>
      </c>
    </row>
    <row r="19" s="4" customFormat="1" spans="1:9">
      <c r="A19" s="5">
        <v>999222955107374</v>
      </c>
      <c r="B19" s="6">
        <v>45002</v>
      </c>
      <c r="C19" s="6">
        <v>45006</v>
      </c>
      <c r="D19" s="4">
        <v>4260</v>
      </c>
      <c r="E19" s="4" t="str">
        <f>VLOOKUP(A19,HOP!A:L,12,0)</f>
        <v>4260.00</v>
      </c>
      <c r="F19" s="4" t="str">
        <f>VLOOKUP(A19,HOP!A:C,3,0)</f>
        <v>3071718</v>
      </c>
      <c r="G19" s="4">
        <f t="shared" si="0"/>
        <v>0</v>
      </c>
      <c r="H19" s="4" t="str">
        <f t="shared" si="1"/>
        <v>，3071718</v>
      </c>
      <c r="I19" s="4" t="str">
        <f>VLOOKUP(A19,HOP!A:U,21,0)</f>
        <v>直连</v>
      </c>
    </row>
    <row r="20" s="4" customFormat="1" spans="1:9">
      <c r="A20" s="5">
        <v>999222962014949</v>
      </c>
      <c r="B20" s="6">
        <v>45005</v>
      </c>
      <c r="C20" s="6">
        <v>45006</v>
      </c>
      <c r="D20" s="4">
        <v>1125</v>
      </c>
      <c r="E20" s="4" t="str">
        <f>VLOOKUP(A20,HOP!A:L,12,0)</f>
        <v>1125.00</v>
      </c>
      <c r="F20" s="4" t="str">
        <f>VLOOKUP(A20,HOP!A:C,3,0)</f>
        <v>3073997</v>
      </c>
      <c r="G20" s="4">
        <f t="shared" si="0"/>
        <v>0</v>
      </c>
      <c r="H20" s="4" t="str">
        <f t="shared" si="1"/>
        <v>，3073997</v>
      </c>
      <c r="I20" s="4" t="str">
        <f>VLOOKUP(A20,HOP!A:U,21,0)</f>
        <v>直连</v>
      </c>
    </row>
    <row r="21" s="4" customFormat="1" spans="1:9">
      <c r="A21" s="5">
        <v>999222973465469</v>
      </c>
      <c r="B21" s="6">
        <v>45005</v>
      </c>
      <c r="C21" s="6">
        <v>45006</v>
      </c>
      <c r="D21" s="4">
        <v>1663</v>
      </c>
      <c r="E21" s="4" t="str">
        <f>VLOOKUP(A21,HOP!A:L,12,0)</f>
        <v>1663.00</v>
      </c>
      <c r="F21" s="4" t="str">
        <f>VLOOKUP(A21,HOP!A:C,3,0)</f>
        <v>3077489</v>
      </c>
      <c r="G21" s="4">
        <f t="shared" si="0"/>
        <v>0</v>
      </c>
      <c r="H21" s="4" t="str">
        <f t="shared" si="1"/>
        <v>，3077489</v>
      </c>
      <c r="I21" s="4" t="str">
        <f>VLOOKUP(A21,HOP!A:U,21,0)</f>
        <v>直连</v>
      </c>
    </row>
    <row r="22" s="4" customFormat="1" spans="1:9">
      <c r="A22" s="5">
        <v>999222978397321</v>
      </c>
      <c r="B22" s="6">
        <v>45004</v>
      </c>
      <c r="C22" s="6">
        <v>45006</v>
      </c>
      <c r="D22" s="4">
        <v>3614</v>
      </c>
      <c r="E22" s="4" t="str">
        <f>VLOOKUP(A22,HOP!A:L,12,0)</f>
        <v>3614.00</v>
      </c>
      <c r="F22" s="4" t="str">
        <f>VLOOKUP(A22,HOP!A:C,3,0)</f>
        <v>3078944</v>
      </c>
      <c r="G22" s="4">
        <f t="shared" si="0"/>
        <v>0</v>
      </c>
      <c r="H22" s="4" t="str">
        <f t="shared" si="1"/>
        <v>，3078944</v>
      </c>
      <c r="I22" s="4" t="str">
        <f>VLOOKUP(A22,HOP!A:U,21,0)</f>
        <v>直连</v>
      </c>
    </row>
    <row r="23" s="4" customFormat="1" spans="1:9">
      <c r="A23" s="5">
        <v>999222983351161</v>
      </c>
      <c r="B23" s="6">
        <v>45003</v>
      </c>
      <c r="C23" s="6">
        <v>45006</v>
      </c>
      <c r="D23" s="4">
        <v>4743</v>
      </c>
      <c r="E23" s="4" t="str">
        <f>VLOOKUP(A23,HOP!A:L,12,0)</f>
        <v>4743.00</v>
      </c>
      <c r="F23" s="4" t="str">
        <f>VLOOKUP(A23,HOP!A:C,3,0)</f>
        <v>3080988</v>
      </c>
      <c r="G23" s="4">
        <f t="shared" si="0"/>
        <v>0</v>
      </c>
      <c r="H23" s="4" t="str">
        <f t="shared" si="1"/>
        <v>，3080988</v>
      </c>
      <c r="I23" s="4" t="str">
        <f>VLOOKUP(A23,HOP!A:U,21,0)</f>
        <v>直连</v>
      </c>
    </row>
    <row r="24" s="4" customFormat="1" spans="1:9">
      <c r="A24" s="5">
        <v>999223003974366</v>
      </c>
      <c r="B24" s="6">
        <v>45005</v>
      </c>
      <c r="C24" s="6">
        <v>45006</v>
      </c>
      <c r="D24" s="4">
        <v>501</v>
      </c>
      <c r="E24" s="4" t="str">
        <f>VLOOKUP(A24,HOP!A:L,12,0)</f>
        <v>501.00</v>
      </c>
      <c r="F24" s="4" t="str">
        <f>VLOOKUP(A24,HOP!A:C,3,0)</f>
        <v>3088947</v>
      </c>
      <c r="G24" s="4">
        <f t="shared" si="0"/>
        <v>0</v>
      </c>
      <c r="H24" s="4" t="str">
        <f t="shared" si="1"/>
        <v>，3088947</v>
      </c>
      <c r="I24" s="4" t="str">
        <f>VLOOKUP(A24,HOP!A:U,21,0)</f>
        <v>直连</v>
      </c>
    </row>
    <row r="25" s="4" customFormat="1" spans="1:9">
      <c r="A25" s="5">
        <v>999223008019442</v>
      </c>
      <c r="B25" s="6">
        <v>45005</v>
      </c>
      <c r="C25" s="6">
        <v>45006</v>
      </c>
      <c r="D25" s="4">
        <v>556</v>
      </c>
      <c r="E25" s="4" t="str">
        <f>VLOOKUP(A25,HOP!A:L,12,0)</f>
        <v>556.00</v>
      </c>
      <c r="F25" s="4" t="str">
        <f>VLOOKUP(A25,HOP!A:C,3,0)</f>
        <v>3090716</v>
      </c>
      <c r="G25" s="4">
        <f t="shared" si="0"/>
        <v>0</v>
      </c>
      <c r="H25" s="4" t="str">
        <f t="shared" si="1"/>
        <v>，3090716</v>
      </c>
      <c r="I25" s="4" t="str">
        <f>VLOOKUP(A25,HOP!A:U,21,0)</f>
        <v>直连</v>
      </c>
    </row>
    <row r="26" s="4" customFormat="1" spans="1:9">
      <c r="A26" s="5">
        <v>999223013528654</v>
      </c>
      <c r="B26" s="6">
        <v>45005</v>
      </c>
      <c r="C26" s="6">
        <v>45006</v>
      </c>
      <c r="D26" s="4">
        <v>580</v>
      </c>
      <c r="E26" s="4" t="str">
        <f>VLOOKUP(A26,HOP!A:L,12,0)</f>
        <v>580.00</v>
      </c>
      <c r="F26" s="4" t="str">
        <f>VLOOKUP(A26,HOP!A:C,3,0)</f>
        <v>3093242</v>
      </c>
      <c r="G26" s="4">
        <f t="shared" si="0"/>
        <v>0</v>
      </c>
      <c r="H26" s="4" t="str">
        <f t="shared" si="1"/>
        <v>，3093242</v>
      </c>
      <c r="I26" s="4" t="str">
        <f>VLOOKUP(A26,HOP!A:U,21,0)</f>
        <v>直连</v>
      </c>
    </row>
    <row r="27" s="4" customFormat="1" hidden="1" spans="1:9">
      <c r="A27" s="5">
        <v>999223046581450</v>
      </c>
      <c r="B27" s="6">
        <v>45002</v>
      </c>
      <c r="C27" s="6">
        <v>45006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999223068524243</v>
      </c>
      <c r="B28" s="6">
        <v>45005</v>
      </c>
      <c r="C28" s="6">
        <v>45006</v>
      </c>
      <c r="D28" s="4">
        <v>569</v>
      </c>
      <c r="E28" s="4" t="str">
        <f>VLOOKUP(A28,HOP!A:L,12,0)</f>
        <v>569.00</v>
      </c>
      <c r="F28" s="4" t="str">
        <f>VLOOKUP(A28,HOP!A:C,3,0)</f>
        <v>3104905</v>
      </c>
      <c r="G28" s="4">
        <f t="shared" si="0"/>
        <v>0</v>
      </c>
      <c r="H28" s="4" t="str">
        <f t="shared" si="1"/>
        <v>，3104905</v>
      </c>
      <c r="I28" s="4" t="str">
        <f>VLOOKUP(A28,HOP!A:U,21,0)</f>
        <v>直连</v>
      </c>
    </row>
    <row r="29" s="4" customFormat="1" spans="1:9">
      <c r="A29" s="5">
        <v>999223080259168</v>
      </c>
      <c r="B29" s="6">
        <v>45001</v>
      </c>
      <c r="C29" s="6">
        <v>45006</v>
      </c>
      <c r="D29" s="4">
        <v>5025</v>
      </c>
      <c r="E29" s="4" t="str">
        <f>VLOOKUP(A29,HOP!A:L,12,0)</f>
        <v>5025.00</v>
      </c>
      <c r="F29" s="4" t="str">
        <f>VLOOKUP(A29,HOP!A:C,3,0)</f>
        <v>3107949</v>
      </c>
      <c r="G29" s="4">
        <f t="shared" si="0"/>
        <v>0</v>
      </c>
      <c r="H29" s="4" t="str">
        <f t="shared" si="1"/>
        <v>，3107949</v>
      </c>
      <c r="I29" s="4" t="str">
        <f>VLOOKUP(A29,HOP!A:U,21,0)</f>
        <v>直连</v>
      </c>
    </row>
    <row r="30" s="4" customFormat="1" spans="1:9">
      <c r="A30" s="5">
        <v>23083007514</v>
      </c>
      <c r="B30" s="6">
        <v>45004</v>
      </c>
      <c r="C30" s="6">
        <v>45006</v>
      </c>
      <c r="D30" s="4">
        <v>2894</v>
      </c>
      <c r="E30" s="4" t="str">
        <f>VLOOKUP(A30,HOP!A:L,12,0)</f>
        <v>2894.00</v>
      </c>
      <c r="F30" s="4" t="str">
        <f>VLOOKUP(A30,HOP!A:C,3,0)</f>
        <v>3108692</v>
      </c>
      <c r="G30" s="4">
        <f t="shared" si="0"/>
        <v>0</v>
      </c>
      <c r="H30" s="4" t="str">
        <f t="shared" si="1"/>
        <v>，3108692</v>
      </c>
      <c r="I30" s="4" t="str">
        <f>VLOOKUP(A30,HOP!A:U,21,0)</f>
        <v>直连</v>
      </c>
    </row>
    <row r="31" s="4" customFormat="1" spans="1:9">
      <c r="A31" s="5">
        <v>999223103603954</v>
      </c>
      <c r="B31" s="6">
        <v>45000</v>
      </c>
      <c r="C31" s="6">
        <v>45006</v>
      </c>
      <c r="D31" s="4">
        <v>10958</v>
      </c>
      <c r="E31" s="4" t="str">
        <f>VLOOKUP(A31,HOP!A:L,12,0)</f>
        <v>10958.00</v>
      </c>
      <c r="F31" s="4" t="str">
        <f>VLOOKUP(A31,HOP!A:C,3,0)</f>
        <v>3114083</v>
      </c>
      <c r="G31" s="4">
        <f t="shared" si="0"/>
        <v>0</v>
      </c>
      <c r="H31" s="4" t="str">
        <f t="shared" si="1"/>
        <v>，3114083</v>
      </c>
      <c r="I31" s="4" t="str">
        <f>VLOOKUP(A31,HOP!A:U,21,0)</f>
        <v>直连</v>
      </c>
    </row>
    <row r="32" s="4" customFormat="1" spans="1:9">
      <c r="A32" s="5">
        <v>999223105100390</v>
      </c>
      <c r="B32" s="6">
        <v>45001</v>
      </c>
      <c r="C32" s="6">
        <v>45006</v>
      </c>
      <c r="D32" s="4">
        <v>1287</v>
      </c>
      <c r="E32" s="4" t="str">
        <f>VLOOKUP(A32,HOP!A:L,12,0)</f>
        <v>1287.00</v>
      </c>
      <c r="F32" s="4" t="str">
        <f>VLOOKUP(A32,HOP!A:C,3,0)</f>
        <v>3114581</v>
      </c>
      <c r="G32" s="4">
        <f t="shared" si="0"/>
        <v>0</v>
      </c>
      <c r="H32" s="4" t="str">
        <f t="shared" si="1"/>
        <v>，3114581</v>
      </c>
      <c r="I32" s="4" t="str">
        <f>VLOOKUP(A32,HOP!A:U,21,0)</f>
        <v>直连</v>
      </c>
    </row>
    <row r="33" s="4" customFormat="1" spans="1:9">
      <c r="A33" s="5">
        <v>999223117850533</v>
      </c>
      <c r="B33" s="6">
        <v>45005</v>
      </c>
      <c r="C33" s="6">
        <v>45006</v>
      </c>
      <c r="D33" s="4">
        <v>1027</v>
      </c>
      <c r="E33" s="4" t="str">
        <f>VLOOKUP(A33,HOP!A:L,12,0)</f>
        <v>1027.00</v>
      </c>
      <c r="F33" s="4" t="str">
        <f>VLOOKUP(A33,HOP!A:C,3,0)</f>
        <v>3117592</v>
      </c>
      <c r="G33" s="4">
        <f t="shared" si="0"/>
        <v>0</v>
      </c>
      <c r="H33" s="4" t="str">
        <f t="shared" si="1"/>
        <v>，3117592</v>
      </c>
      <c r="I33" s="4" t="str">
        <f>VLOOKUP(A33,HOP!A:U,21,0)</f>
        <v>直连</v>
      </c>
    </row>
    <row r="34" s="4" customFormat="1" spans="1:9">
      <c r="A34" s="5">
        <v>999223140887264</v>
      </c>
      <c r="B34" s="6">
        <v>45005</v>
      </c>
      <c r="C34" s="6">
        <v>45006</v>
      </c>
      <c r="D34" s="4">
        <v>556</v>
      </c>
      <c r="E34" s="4" t="str">
        <f>VLOOKUP(A34,HOP!A:L,12,0)</f>
        <v>556.00</v>
      </c>
      <c r="F34" s="4" t="str">
        <f>VLOOKUP(A34,HOP!A:C,3,0)</f>
        <v>3122433</v>
      </c>
      <c r="G34" s="4">
        <f t="shared" si="0"/>
        <v>0</v>
      </c>
      <c r="H34" s="4" t="str">
        <f t="shared" si="1"/>
        <v>，3122433</v>
      </c>
      <c r="I34" s="4" t="str">
        <f>VLOOKUP(A34,HOP!A:U,21,0)</f>
        <v>直连</v>
      </c>
    </row>
    <row r="35" s="4" customFormat="1" spans="1:9">
      <c r="A35" s="5">
        <v>999223145728352</v>
      </c>
      <c r="B35" s="6">
        <v>45005</v>
      </c>
      <c r="C35" s="6">
        <v>45006</v>
      </c>
      <c r="D35" s="4">
        <v>852</v>
      </c>
      <c r="E35" s="4" t="str">
        <f>VLOOKUP(A35,HOP!A:L,12,0)</f>
        <v>852.00</v>
      </c>
      <c r="F35" s="4" t="str">
        <f>VLOOKUP(A35,HOP!A:C,3,0)</f>
        <v>3123680</v>
      </c>
      <c r="G35" s="4">
        <f t="shared" ref="G35:G66" si="2">D35-E35</f>
        <v>0</v>
      </c>
      <c r="H35" s="4" t="str">
        <f t="shared" ref="H35:H66" si="3">$H$1&amp;F35</f>
        <v>，3123680</v>
      </c>
      <c r="I35" s="4" t="str">
        <f>VLOOKUP(A35,HOP!A:U,21,0)</f>
        <v>直连</v>
      </c>
    </row>
    <row r="36" s="4" customFormat="1" spans="1:9">
      <c r="A36" s="5">
        <v>999223146667602</v>
      </c>
      <c r="B36" s="6">
        <v>45004</v>
      </c>
      <c r="C36" s="6">
        <v>45006</v>
      </c>
      <c r="D36" s="4">
        <v>4010</v>
      </c>
      <c r="E36" s="4" t="str">
        <f>VLOOKUP(A36,HOP!A:L,12,0)</f>
        <v>4010.00</v>
      </c>
      <c r="F36" s="4" t="str">
        <f>VLOOKUP(A36,HOP!A:C,3,0)</f>
        <v>3123937</v>
      </c>
      <c r="G36" s="4">
        <f t="shared" si="2"/>
        <v>0</v>
      </c>
      <c r="H36" s="4" t="str">
        <f t="shared" si="3"/>
        <v>，3123937</v>
      </c>
      <c r="I36" s="4" t="str">
        <f>VLOOKUP(A36,HOP!A:U,21,0)</f>
        <v>直连</v>
      </c>
    </row>
    <row r="37" s="4" customFormat="1" spans="1:9">
      <c r="A37" s="5">
        <v>999223156762082</v>
      </c>
      <c r="B37" s="6">
        <v>45001</v>
      </c>
      <c r="C37" s="6">
        <v>45006</v>
      </c>
      <c r="D37" s="4">
        <v>4965</v>
      </c>
      <c r="E37" s="4" t="str">
        <f>VLOOKUP(A37,HOP!A:L,12,0)</f>
        <v>4965.00</v>
      </c>
      <c r="F37" s="4" t="str">
        <f>VLOOKUP(A37,HOP!A:C,3,0)</f>
        <v>3126510</v>
      </c>
      <c r="G37" s="4">
        <f t="shared" si="2"/>
        <v>0</v>
      </c>
      <c r="H37" s="4" t="str">
        <f t="shared" si="3"/>
        <v>，3126510</v>
      </c>
      <c r="I37" s="4" t="str">
        <f>VLOOKUP(A37,HOP!A:U,21,0)</f>
        <v>直连</v>
      </c>
    </row>
    <row r="38" s="4" customFormat="1" spans="1:9">
      <c r="A38" s="5">
        <v>999223160564702</v>
      </c>
      <c r="B38" s="6">
        <v>45004</v>
      </c>
      <c r="C38" s="6">
        <v>45006</v>
      </c>
      <c r="D38" s="4">
        <v>1663</v>
      </c>
      <c r="E38" s="4" t="str">
        <f>VLOOKUP(A38,HOP!A:L,12,0)</f>
        <v>1663.00</v>
      </c>
      <c r="F38" s="4" t="str">
        <f>VLOOKUP(A38,HOP!A:C,3,0)</f>
        <v>3127749</v>
      </c>
      <c r="G38" s="4">
        <f t="shared" si="2"/>
        <v>0</v>
      </c>
      <c r="H38" s="4" t="str">
        <f t="shared" si="3"/>
        <v>，3127749</v>
      </c>
      <c r="I38" s="4" t="str">
        <f>VLOOKUP(A38,HOP!A:U,21,0)</f>
        <v>直连</v>
      </c>
    </row>
    <row r="39" s="4" customFormat="1" spans="1:9">
      <c r="A39" s="5">
        <v>999223160716240</v>
      </c>
      <c r="B39" s="6">
        <v>45003</v>
      </c>
      <c r="C39" s="6">
        <v>45006</v>
      </c>
      <c r="D39" s="4">
        <v>3804</v>
      </c>
      <c r="E39" s="4" t="str">
        <f>VLOOKUP(A39,HOP!A:L,12,0)</f>
        <v>3804.00</v>
      </c>
      <c r="F39" s="4" t="str">
        <f>VLOOKUP(A39,HOP!A:C,3,0)</f>
        <v>3127820</v>
      </c>
      <c r="G39" s="4">
        <f t="shared" si="2"/>
        <v>0</v>
      </c>
      <c r="H39" s="4" t="str">
        <f t="shared" si="3"/>
        <v>，3127820</v>
      </c>
      <c r="I39" s="4" t="str">
        <f>VLOOKUP(A39,HOP!A:U,21,0)</f>
        <v>直连</v>
      </c>
    </row>
    <row r="40" s="4" customFormat="1" spans="1:9">
      <c r="A40" s="5">
        <v>999223160889555</v>
      </c>
      <c r="B40" s="6">
        <v>45002</v>
      </c>
      <c r="C40" s="6">
        <v>45006</v>
      </c>
      <c r="D40" s="4">
        <v>6364</v>
      </c>
      <c r="E40" s="4" t="str">
        <f>VLOOKUP(A40,HOP!A:L,12,0)</f>
        <v>6364.00</v>
      </c>
      <c r="F40" s="4" t="str">
        <f>VLOOKUP(A40,HOP!A:C,3,0)</f>
        <v>3127903</v>
      </c>
      <c r="G40" s="4">
        <f t="shared" si="2"/>
        <v>0</v>
      </c>
      <c r="H40" s="4" t="str">
        <f t="shared" si="3"/>
        <v>，3127903</v>
      </c>
      <c r="I40" s="4" t="str">
        <f>VLOOKUP(A40,HOP!A:U,21,0)</f>
        <v>直连</v>
      </c>
    </row>
    <row r="41" s="4" customFormat="1" spans="1:9">
      <c r="A41" s="5">
        <v>999223167305341</v>
      </c>
      <c r="B41" s="6">
        <v>45001</v>
      </c>
      <c r="C41" s="6">
        <v>45006</v>
      </c>
      <c r="D41" s="4">
        <v>1745</v>
      </c>
      <c r="E41" s="4" t="str">
        <f>VLOOKUP(A41,HOP!A:L,12,0)</f>
        <v>1745.00</v>
      </c>
      <c r="F41" s="4" t="str">
        <f>VLOOKUP(A41,HOP!A:C,3,0)</f>
        <v>3130060</v>
      </c>
      <c r="G41" s="4">
        <f t="shared" si="2"/>
        <v>0</v>
      </c>
      <c r="H41" s="4" t="str">
        <f t="shared" si="3"/>
        <v>，3130060</v>
      </c>
      <c r="I41" s="4" t="str">
        <f>VLOOKUP(A41,HOP!A:U,21,0)</f>
        <v>直连</v>
      </c>
    </row>
    <row r="42" s="4" customFormat="1" spans="1:9">
      <c r="A42" s="5">
        <v>999223172456328</v>
      </c>
      <c r="B42" s="6">
        <v>45005</v>
      </c>
      <c r="C42" s="6">
        <v>45006</v>
      </c>
      <c r="D42" s="4">
        <v>2449</v>
      </c>
      <c r="E42" s="4" t="str">
        <f>VLOOKUP(A42,HOP!A:L,12,0)</f>
        <v>2449.00</v>
      </c>
      <c r="F42" s="4" t="str">
        <f>VLOOKUP(A42,HOP!A:C,3,0)</f>
        <v>3131058</v>
      </c>
      <c r="G42" s="4">
        <f t="shared" si="2"/>
        <v>0</v>
      </c>
      <c r="H42" s="4" t="str">
        <f t="shared" si="3"/>
        <v>，3131058</v>
      </c>
      <c r="I42" s="4" t="str">
        <f>VLOOKUP(A42,HOP!A:U,21,0)</f>
        <v>直连</v>
      </c>
    </row>
    <row r="43" s="4" customFormat="1" spans="1:9">
      <c r="A43" s="5">
        <v>999223188803787</v>
      </c>
      <c r="B43" s="6">
        <v>45005</v>
      </c>
      <c r="C43" s="6">
        <v>45006</v>
      </c>
      <c r="D43" s="4">
        <v>247</v>
      </c>
      <c r="E43" s="4" t="str">
        <f>VLOOKUP(A43,HOP!A:L,12,0)</f>
        <v>247.00</v>
      </c>
      <c r="F43" s="4" t="str">
        <f>VLOOKUP(A43,HOP!A:C,3,0)</f>
        <v>3135246</v>
      </c>
      <c r="G43" s="4">
        <f t="shared" si="2"/>
        <v>0</v>
      </c>
      <c r="H43" s="4" t="str">
        <f t="shared" si="3"/>
        <v>，3135246</v>
      </c>
      <c r="I43" s="4" t="str">
        <f>VLOOKUP(A43,HOP!A:U,21,0)</f>
        <v>直连</v>
      </c>
    </row>
    <row r="44" s="4" customFormat="1" spans="1:9">
      <c r="A44" s="5">
        <v>999223193727381</v>
      </c>
      <c r="B44" s="6">
        <v>45001</v>
      </c>
      <c r="C44" s="6">
        <v>45006</v>
      </c>
      <c r="D44" s="4">
        <v>2095</v>
      </c>
      <c r="E44" s="4" t="str">
        <f>VLOOKUP(A44,HOP!A:L,12,0)</f>
        <v>2095.00</v>
      </c>
      <c r="F44" s="4" t="str">
        <f>VLOOKUP(A44,HOP!A:C,3,0)</f>
        <v>3136726</v>
      </c>
      <c r="G44" s="4">
        <f t="shared" si="2"/>
        <v>0</v>
      </c>
      <c r="H44" s="4" t="str">
        <f t="shared" si="3"/>
        <v>，3136726</v>
      </c>
      <c r="I44" s="4" t="str">
        <f>VLOOKUP(A44,HOP!A:U,21,0)</f>
        <v>直连</v>
      </c>
    </row>
    <row r="45" s="4" customFormat="1" spans="1:9">
      <c r="A45" s="5">
        <v>999223197447205</v>
      </c>
      <c r="B45" s="6">
        <v>45005</v>
      </c>
      <c r="C45" s="6">
        <v>45006</v>
      </c>
      <c r="D45" s="4">
        <v>672</v>
      </c>
      <c r="E45" s="4" t="str">
        <f>VLOOKUP(A45,HOP!A:L,12,0)</f>
        <v>672.00</v>
      </c>
      <c r="F45" s="4" t="str">
        <f>VLOOKUP(A45,HOP!A:C,3,0)</f>
        <v>3137791</v>
      </c>
      <c r="G45" s="4">
        <f t="shared" si="2"/>
        <v>0</v>
      </c>
      <c r="H45" s="4" t="str">
        <f t="shared" si="3"/>
        <v>，3137791</v>
      </c>
      <c r="I45" s="4" t="str">
        <f>VLOOKUP(A45,HOP!A:U,21,0)</f>
        <v>直连</v>
      </c>
    </row>
    <row r="46" s="4" customFormat="1" spans="1:9">
      <c r="A46" s="5">
        <v>999223197479157</v>
      </c>
      <c r="B46" s="6">
        <v>45004</v>
      </c>
      <c r="C46" s="6">
        <v>45006</v>
      </c>
      <c r="D46" s="4">
        <v>3302</v>
      </c>
      <c r="E46" s="4" t="str">
        <f>VLOOKUP(A46,HOP!A:L,12,0)</f>
        <v>3302.00</v>
      </c>
      <c r="F46" s="4" t="str">
        <f>VLOOKUP(A46,HOP!A:C,3,0)</f>
        <v>3137801</v>
      </c>
      <c r="G46" s="4">
        <f t="shared" si="2"/>
        <v>0</v>
      </c>
      <c r="H46" s="4" t="str">
        <f t="shared" si="3"/>
        <v>，3137801</v>
      </c>
      <c r="I46" s="4" t="str">
        <f>VLOOKUP(A46,HOP!A:U,21,0)</f>
        <v>直连</v>
      </c>
    </row>
    <row r="47" s="4" customFormat="1" spans="1:9">
      <c r="A47" s="5">
        <v>999223197520951</v>
      </c>
      <c r="B47" s="6">
        <v>45005</v>
      </c>
      <c r="C47" s="6">
        <v>45006</v>
      </c>
      <c r="D47" s="4">
        <v>651</v>
      </c>
      <c r="E47" s="4" t="str">
        <f>VLOOKUP(A47,HOP!A:L,12,0)</f>
        <v>651.00</v>
      </c>
      <c r="F47" s="4" t="str">
        <f>VLOOKUP(A47,HOP!A:C,3,0)</f>
        <v>3137815</v>
      </c>
      <c r="G47" s="4">
        <f t="shared" si="2"/>
        <v>0</v>
      </c>
      <c r="H47" s="4" t="str">
        <f t="shared" si="3"/>
        <v>，3137815</v>
      </c>
      <c r="I47" s="4" t="str">
        <f>VLOOKUP(A47,HOP!A:U,21,0)</f>
        <v>直连</v>
      </c>
    </row>
    <row r="48" s="4" customFormat="1" spans="1:9">
      <c r="A48" s="5">
        <v>999223216940006</v>
      </c>
      <c r="B48" s="6">
        <v>45001</v>
      </c>
      <c r="C48" s="6">
        <v>45006</v>
      </c>
      <c r="D48" s="4">
        <v>1168</v>
      </c>
      <c r="E48" s="4" t="str">
        <f>VLOOKUP(A48,HOP!A:L,12,0)</f>
        <v>1168.00</v>
      </c>
      <c r="F48" s="4" t="str">
        <f>VLOOKUP(A48,HOP!A:C,3,0)</f>
        <v>3143866</v>
      </c>
      <c r="G48" s="4">
        <f t="shared" si="2"/>
        <v>0</v>
      </c>
      <c r="H48" s="4" t="str">
        <f t="shared" si="3"/>
        <v>，3143866</v>
      </c>
      <c r="I48" s="4" t="str">
        <f>VLOOKUP(A48,HOP!A:U,21,0)</f>
        <v>直连</v>
      </c>
    </row>
    <row r="49" s="4" customFormat="1" spans="1:9">
      <c r="A49" s="5">
        <v>999223220264090</v>
      </c>
      <c r="B49" s="6">
        <v>45004</v>
      </c>
      <c r="C49" s="6">
        <v>45006</v>
      </c>
      <c r="D49" s="4">
        <v>2128</v>
      </c>
      <c r="E49" s="4" t="str">
        <f>VLOOKUP(A49,HOP!A:L,12,0)</f>
        <v>2128.00</v>
      </c>
      <c r="F49" s="4" t="str">
        <f>VLOOKUP(A49,HOP!A:C,3,0)</f>
        <v>3144725</v>
      </c>
      <c r="G49" s="4">
        <f t="shared" si="2"/>
        <v>0</v>
      </c>
      <c r="H49" s="4" t="str">
        <f t="shared" si="3"/>
        <v>，3144725</v>
      </c>
      <c r="I49" s="4" t="str">
        <f>VLOOKUP(A49,HOP!A:U,21,0)</f>
        <v>直连</v>
      </c>
    </row>
    <row r="50" s="4" customFormat="1" spans="1:9">
      <c r="A50" s="5">
        <v>999223226382976</v>
      </c>
      <c r="B50" s="6">
        <v>45004</v>
      </c>
      <c r="C50" s="6">
        <v>45006</v>
      </c>
      <c r="D50" s="4">
        <v>3342</v>
      </c>
      <c r="E50" s="4" t="str">
        <f>VLOOKUP(A50,HOP!A:L,12,0)</f>
        <v>3342.00</v>
      </c>
      <c r="F50" s="4" t="str">
        <f>VLOOKUP(A50,HOP!A:C,3,0)</f>
        <v>3146288</v>
      </c>
      <c r="G50" s="4">
        <f t="shared" si="2"/>
        <v>0</v>
      </c>
      <c r="H50" s="4" t="str">
        <f t="shared" si="3"/>
        <v>，3146288</v>
      </c>
      <c r="I50" s="4" t="str">
        <f>VLOOKUP(A50,HOP!A:U,21,0)</f>
        <v>直连</v>
      </c>
    </row>
    <row r="51" s="4" customFormat="1" spans="1:9">
      <c r="A51" s="5">
        <v>999223229324506</v>
      </c>
      <c r="B51" s="6">
        <v>45004</v>
      </c>
      <c r="C51" s="6">
        <v>45006</v>
      </c>
      <c r="D51" s="4">
        <v>1174</v>
      </c>
      <c r="E51" s="4" t="str">
        <f>VLOOKUP(A51,HOP!A:L,12,0)</f>
        <v>1174.00</v>
      </c>
      <c r="F51" s="4" t="str">
        <f>VLOOKUP(A51,HOP!A:C,3,0)</f>
        <v>3147012</v>
      </c>
      <c r="G51" s="4">
        <f t="shared" si="2"/>
        <v>0</v>
      </c>
      <c r="H51" s="4" t="str">
        <f t="shared" si="3"/>
        <v>，3147012</v>
      </c>
      <c r="I51" s="4" t="str">
        <f>VLOOKUP(A51,HOP!A:U,21,0)</f>
        <v>直采</v>
      </c>
    </row>
    <row r="52" s="4" customFormat="1" spans="1:9">
      <c r="A52" s="5">
        <v>999223233274331</v>
      </c>
      <c r="B52" s="6">
        <v>45005</v>
      </c>
      <c r="C52" s="6">
        <v>45006</v>
      </c>
      <c r="D52" s="4">
        <v>659</v>
      </c>
      <c r="E52" s="4" t="str">
        <f>VLOOKUP(A52,HOP!A:L,12,0)</f>
        <v>659.00</v>
      </c>
      <c r="F52" s="4" t="str">
        <f>VLOOKUP(A52,HOP!A:C,3,0)</f>
        <v>3148617</v>
      </c>
      <c r="G52" s="4">
        <f t="shared" si="2"/>
        <v>0</v>
      </c>
      <c r="H52" s="4" t="str">
        <f t="shared" si="3"/>
        <v>，3148617</v>
      </c>
      <c r="I52" s="4" t="str">
        <f>VLOOKUP(A52,HOP!A:U,21,0)</f>
        <v>直连</v>
      </c>
    </row>
    <row r="53" s="4" customFormat="1" spans="1:9">
      <c r="A53" s="5">
        <v>999223237278403</v>
      </c>
      <c r="B53" s="6">
        <v>45005</v>
      </c>
      <c r="C53" s="6">
        <v>45006</v>
      </c>
      <c r="D53" s="4">
        <v>340</v>
      </c>
      <c r="E53" s="4" t="str">
        <f>VLOOKUP(A53,HOP!A:L,12,0)</f>
        <v>340.00</v>
      </c>
      <c r="F53" s="4" t="str">
        <f>VLOOKUP(A53,HOP!A:C,3,0)</f>
        <v>3149388</v>
      </c>
      <c r="G53" s="4">
        <f t="shared" si="2"/>
        <v>0</v>
      </c>
      <c r="H53" s="4" t="str">
        <f t="shared" si="3"/>
        <v>，3149388</v>
      </c>
      <c r="I53" s="4" t="str">
        <f>VLOOKUP(A53,HOP!A:U,21,0)</f>
        <v>直连</v>
      </c>
    </row>
    <row r="54" s="4" customFormat="1" spans="1:9">
      <c r="A54" s="5">
        <v>999223237841920</v>
      </c>
      <c r="B54" s="6">
        <v>45004</v>
      </c>
      <c r="C54" s="6">
        <v>45006</v>
      </c>
      <c r="D54" s="4">
        <v>1488</v>
      </c>
      <c r="E54" s="4" t="str">
        <f>VLOOKUP(A54,HOP!A:L,12,0)</f>
        <v>1488.00</v>
      </c>
      <c r="F54" s="4" t="str">
        <f>VLOOKUP(A54,HOP!A:C,3,0)</f>
        <v>3149638</v>
      </c>
      <c r="G54" s="4">
        <f t="shared" si="2"/>
        <v>0</v>
      </c>
      <c r="H54" s="4" t="str">
        <f t="shared" si="3"/>
        <v>，3149638</v>
      </c>
      <c r="I54" s="4" t="str">
        <f>VLOOKUP(A54,HOP!A:U,21,0)</f>
        <v>直连</v>
      </c>
    </row>
    <row r="55" s="4" customFormat="1" spans="1:9">
      <c r="A55" s="5">
        <v>999223238385609</v>
      </c>
      <c r="B55" s="6">
        <v>45003</v>
      </c>
      <c r="C55" s="6">
        <v>45006</v>
      </c>
      <c r="D55" s="4">
        <v>892</v>
      </c>
      <c r="E55" s="4" t="str">
        <f>VLOOKUP(A55,HOP!A:L,12,0)</f>
        <v>892.00</v>
      </c>
      <c r="F55" s="4" t="str">
        <f>VLOOKUP(A55,HOP!A:C,3,0)</f>
        <v>3149750</v>
      </c>
      <c r="G55" s="4">
        <f t="shared" si="2"/>
        <v>0</v>
      </c>
      <c r="H55" s="4" t="str">
        <f t="shared" si="3"/>
        <v>，3149750</v>
      </c>
      <c r="I55" s="4" t="str">
        <f>VLOOKUP(A55,HOP!A:U,21,0)</f>
        <v>直连</v>
      </c>
    </row>
    <row r="56" s="4" customFormat="1" spans="1:9">
      <c r="A56" s="5">
        <v>999223239844345</v>
      </c>
      <c r="B56" s="6">
        <v>45004</v>
      </c>
      <c r="C56" s="6">
        <v>45006</v>
      </c>
      <c r="D56" s="4">
        <v>1566</v>
      </c>
      <c r="E56" s="4" t="str">
        <f>VLOOKUP(A56,HOP!A:L,12,0)</f>
        <v>1566.00</v>
      </c>
      <c r="F56" s="4" t="str">
        <f>VLOOKUP(A56,HOP!A:C,3,0)</f>
        <v>3150010</v>
      </c>
      <c r="G56" s="4">
        <f t="shared" si="2"/>
        <v>0</v>
      </c>
      <c r="H56" s="4" t="str">
        <f t="shared" si="3"/>
        <v>，3150010</v>
      </c>
      <c r="I56" s="4" t="str">
        <f>VLOOKUP(A56,HOP!A:U,21,0)</f>
        <v>直连</v>
      </c>
    </row>
    <row r="57" s="4" customFormat="1" spans="1:9">
      <c r="A57" s="5">
        <v>999223241985698</v>
      </c>
      <c r="B57" s="6">
        <v>45004</v>
      </c>
      <c r="C57" s="6">
        <v>45006</v>
      </c>
      <c r="D57" s="4">
        <v>1730</v>
      </c>
      <c r="E57" s="4" t="str">
        <f>VLOOKUP(A57,HOP!A:L,12,0)</f>
        <v>1730.00</v>
      </c>
      <c r="F57" s="4" t="str">
        <f>VLOOKUP(A57,HOP!A:C,3,0)</f>
        <v>3150416</v>
      </c>
      <c r="G57" s="4">
        <f t="shared" si="2"/>
        <v>0</v>
      </c>
      <c r="H57" s="4" t="str">
        <f t="shared" si="3"/>
        <v>，3150416</v>
      </c>
      <c r="I57" s="4" t="str">
        <f>VLOOKUP(A57,HOP!A:U,21,0)</f>
        <v>直连</v>
      </c>
    </row>
    <row r="58" s="4" customFormat="1" spans="1:9">
      <c r="A58" s="5">
        <v>999223243121647</v>
      </c>
      <c r="B58" s="6">
        <v>45005</v>
      </c>
      <c r="C58" s="6">
        <v>45006</v>
      </c>
      <c r="D58" s="4">
        <v>158</v>
      </c>
      <c r="E58" s="4" t="str">
        <f>VLOOKUP(A58,HOP!A:L,12,0)</f>
        <v>158.00</v>
      </c>
      <c r="F58" s="4" t="str">
        <f>VLOOKUP(A58,HOP!A:C,3,0)</f>
        <v>3150702</v>
      </c>
      <c r="G58" s="4">
        <f t="shared" si="2"/>
        <v>0</v>
      </c>
      <c r="H58" s="4" t="str">
        <f t="shared" si="3"/>
        <v>，3150702</v>
      </c>
      <c r="I58" s="4" t="str">
        <f>VLOOKUP(A58,HOP!A:U,21,0)</f>
        <v>直连</v>
      </c>
    </row>
    <row r="59" s="4" customFormat="1" spans="1:9">
      <c r="A59" s="5">
        <v>999223245610811</v>
      </c>
      <c r="B59" s="6">
        <v>45005</v>
      </c>
      <c r="C59" s="6">
        <v>45006</v>
      </c>
      <c r="D59" s="4">
        <v>848</v>
      </c>
      <c r="E59" s="4" t="str">
        <f>VLOOKUP(A59,HOP!A:L,12,0)</f>
        <v>848.00</v>
      </c>
      <c r="F59" s="4" t="str">
        <f>VLOOKUP(A59,HOP!A:C,3,0)</f>
        <v>3151449</v>
      </c>
      <c r="G59" s="4">
        <f t="shared" si="2"/>
        <v>0</v>
      </c>
      <c r="H59" s="4" t="str">
        <f t="shared" si="3"/>
        <v>，3151449</v>
      </c>
      <c r="I59" s="4" t="str">
        <f>VLOOKUP(A59,HOP!A:U,21,0)</f>
        <v>直连</v>
      </c>
    </row>
    <row r="60" s="4" customFormat="1" spans="1:9">
      <c r="A60" s="5">
        <v>999223245935701</v>
      </c>
      <c r="B60" s="6">
        <v>45004</v>
      </c>
      <c r="C60" s="6">
        <v>45006</v>
      </c>
      <c r="D60" s="4">
        <v>2254</v>
      </c>
      <c r="E60" s="4" t="str">
        <f>VLOOKUP(A60,HOP!A:L,12,0)</f>
        <v>2254.00</v>
      </c>
      <c r="F60" s="4" t="str">
        <f>VLOOKUP(A60,HOP!A:C,3,0)</f>
        <v>3151569</v>
      </c>
      <c r="G60" s="4">
        <f t="shared" si="2"/>
        <v>0</v>
      </c>
      <c r="H60" s="4" t="str">
        <f t="shared" si="3"/>
        <v>，3151569</v>
      </c>
      <c r="I60" s="4" t="str">
        <f>VLOOKUP(A60,HOP!A:U,21,0)</f>
        <v>直采</v>
      </c>
    </row>
    <row r="61" s="4" customFormat="1" spans="1:9">
      <c r="A61" s="5">
        <v>999223246115069</v>
      </c>
      <c r="B61" s="6">
        <v>45003</v>
      </c>
      <c r="C61" s="6">
        <v>45006</v>
      </c>
      <c r="D61" s="4">
        <v>2817</v>
      </c>
      <c r="E61" s="4" t="str">
        <f>VLOOKUP(A61,HOP!A:L,12,0)</f>
        <v>2817.00</v>
      </c>
      <c r="F61" s="4" t="str">
        <f>VLOOKUP(A61,HOP!A:C,3,0)</f>
        <v>3151644</v>
      </c>
      <c r="G61" s="4">
        <f t="shared" si="2"/>
        <v>0</v>
      </c>
      <c r="H61" s="4" t="str">
        <f t="shared" si="3"/>
        <v>，3151644</v>
      </c>
      <c r="I61" s="4" t="str">
        <f>VLOOKUP(A61,HOP!A:U,21,0)</f>
        <v>直连</v>
      </c>
    </row>
    <row r="62" s="4" customFormat="1" spans="1:9">
      <c r="A62" s="5">
        <v>999223246209786</v>
      </c>
      <c r="B62" s="6">
        <v>45004</v>
      </c>
      <c r="C62" s="6">
        <v>45006</v>
      </c>
      <c r="D62" s="4">
        <v>1372</v>
      </c>
      <c r="E62" s="4" t="str">
        <f>VLOOKUP(A62,HOP!A:L,12,0)</f>
        <v>1372.00</v>
      </c>
      <c r="F62" s="4" t="str">
        <f>VLOOKUP(A62,HOP!A:C,3,0)</f>
        <v>3151694</v>
      </c>
      <c r="G62" s="4">
        <f t="shared" si="2"/>
        <v>0</v>
      </c>
      <c r="H62" s="4" t="str">
        <f t="shared" si="3"/>
        <v>，3151694</v>
      </c>
      <c r="I62" s="4" t="str">
        <f>VLOOKUP(A62,HOP!A:U,21,0)</f>
        <v>直连</v>
      </c>
    </row>
    <row r="63" s="4" customFormat="1" spans="1:9">
      <c r="A63" s="5">
        <v>999223246296505</v>
      </c>
      <c r="B63" s="6">
        <v>45005</v>
      </c>
      <c r="C63" s="6">
        <v>45006</v>
      </c>
      <c r="D63" s="4">
        <v>200</v>
      </c>
      <c r="E63" s="4" t="str">
        <f>VLOOKUP(A63,HOP!A:L,12,0)</f>
        <v>200.00</v>
      </c>
      <c r="F63" s="4" t="str">
        <f>VLOOKUP(A63,HOP!A:C,3,0)</f>
        <v>3151746</v>
      </c>
      <c r="G63" s="4">
        <f t="shared" si="2"/>
        <v>0</v>
      </c>
      <c r="H63" s="4" t="str">
        <f t="shared" si="3"/>
        <v>，3151746</v>
      </c>
      <c r="I63" s="4" t="str">
        <f>VLOOKUP(A63,HOP!A:U,21,0)</f>
        <v>直连</v>
      </c>
    </row>
    <row r="64" s="4" customFormat="1" spans="1:9">
      <c r="A64" s="5">
        <v>999223246316404</v>
      </c>
      <c r="B64" s="6">
        <v>45004</v>
      </c>
      <c r="C64" s="6">
        <v>45006</v>
      </c>
      <c r="D64" s="4">
        <v>1762</v>
      </c>
      <c r="E64" s="4" t="str">
        <f>VLOOKUP(A64,HOP!A:L,12,0)</f>
        <v>1762.00</v>
      </c>
      <c r="F64" s="4" t="str">
        <f>VLOOKUP(A64,HOP!A:C,3,0)</f>
        <v>3151765</v>
      </c>
      <c r="G64" s="4">
        <f t="shared" si="2"/>
        <v>0</v>
      </c>
      <c r="H64" s="4" t="str">
        <f t="shared" si="3"/>
        <v>，3151765</v>
      </c>
      <c r="I64" s="4" t="str">
        <f>VLOOKUP(A64,HOP!A:U,21,0)</f>
        <v>直连</v>
      </c>
    </row>
    <row r="65" s="4" customFormat="1" spans="1:9">
      <c r="A65" s="5">
        <v>999223247026808</v>
      </c>
      <c r="B65" s="6">
        <v>45004</v>
      </c>
      <c r="C65" s="6">
        <v>45006</v>
      </c>
      <c r="D65" s="4">
        <v>1698</v>
      </c>
      <c r="E65" s="4" t="str">
        <f>VLOOKUP(A65,HOP!A:L,12,0)</f>
        <v>1698.00</v>
      </c>
      <c r="F65" s="4" t="str">
        <f>VLOOKUP(A65,HOP!A:C,3,0)</f>
        <v>3152157</v>
      </c>
      <c r="G65" s="4">
        <f t="shared" si="2"/>
        <v>0</v>
      </c>
      <c r="H65" s="4" t="str">
        <f t="shared" si="3"/>
        <v>，3152157</v>
      </c>
      <c r="I65" s="4" t="str">
        <f>VLOOKUP(A65,HOP!A:U,21,0)</f>
        <v>直连</v>
      </c>
    </row>
    <row r="66" s="4" customFormat="1" spans="1:9">
      <c r="A66" s="5">
        <v>999223247189550</v>
      </c>
      <c r="B66" s="6">
        <v>45004</v>
      </c>
      <c r="C66" s="6">
        <v>45006</v>
      </c>
      <c r="D66" s="4">
        <v>534</v>
      </c>
      <c r="E66" s="4" t="str">
        <f>VLOOKUP(A66,HOP!A:L,12,0)</f>
        <v>534.00</v>
      </c>
      <c r="F66" s="4" t="str">
        <f>VLOOKUP(A66,HOP!A:C,3,0)</f>
        <v>3152241</v>
      </c>
      <c r="G66" s="4">
        <f t="shared" si="2"/>
        <v>0</v>
      </c>
      <c r="H66" s="4" t="str">
        <f t="shared" si="3"/>
        <v>，3152241</v>
      </c>
      <c r="I66" s="4" t="str">
        <f>VLOOKUP(A66,HOP!A:U,21,0)</f>
        <v>直连</v>
      </c>
    </row>
    <row r="67" s="4" customFormat="1" spans="1:9">
      <c r="A67" s="5">
        <v>999223248942514</v>
      </c>
      <c r="B67" s="6">
        <v>45004</v>
      </c>
      <c r="C67" s="6">
        <v>45006</v>
      </c>
      <c r="D67" s="4">
        <v>1426</v>
      </c>
      <c r="E67" s="4" t="str">
        <f>VLOOKUP(A67,HOP!A:L,12,0)</f>
        <v>1426.00</v>
      </c>
      <c r="F67" s="4" t="str">
        <f>VLOOKUP(A67,HOP!A:C,3,0)</f>
        <v>3152416</v>
      </c>
      <c r="G67" s="4">
        <f t="shared" ref="G67:G98" si="4">D67-E67</f>
        <v>0</v>
      </c>
      <c r="H67" s="4" t="str">
        <f t="shared" ref="H67:H98" si="5">$H$1&amp;F67</f>
        <v>，3152416</v>
      </c>
      <c r="I67" s="4" t="str">
        <f>VLOOKUP(A67,HOP!A:U,21,0)</f>
        <v>直连</v>
      </c>
    </row>
    <row r="68" s="4" customFormat="1" spans="1:9">
      <c r="A68" s="5">
        <v>999223253880715</v>
      </c>
      <c r="B68" s="6">
        <v>45005</v>
      </c>
      <c r="C68" s="6">
        <v>45006</v>
      </c>
      <c r="D68" s="4">
        <v>460</v>
      </c>
      <c r="E68" s="4" t="str">
        <f>VLOOKUP(A68,HOP!A:L,12,0)</f>
        <v>460.00</v>
      </c>
      <c r="F68" s="4" t="str">
        <f>VLOOKUP(A68,HOP!A:C,3,0)</f>
        <v>3153133</v>
      </c>
      <c r="G68" s="4">
        <f t="shared" si="4"/>
        <v>0</v>
      </c>
      <c r="H68" s="4" t="str">
        <f t="shared" si="5"/>
        <v>，3153133</v>
      </c>
      <c r="I68" s="4" t="str">
        <f>VLOOKUP(A68,HOP!A:U,21,0)</f>
        <v>直连</v>
      </c>
    </row>
    <row r="69" s="4" customFormat="1" spans="1:9">
      <c r="A69" s="5">
        <v>999223254612743</v>
      </c>
      <c r="B69" s="6">
        <v>45005</v>
      </c>
      <c r="C69" s="6">
        <v>45006</v>
      </c>
      <c r="D69" s="4">
        <v>287</v>
      </c>
      <c r="E69" s="4" t="str">
        <f>VLOOKUP(A69,HOP!A:L,12,0)</f>
        <v>287.00</v>
      </c>
      <c r="F69" s="4" t="str">
        <f>VLOOKUP(A69,HOP!A:C,3,0)</f>
        <v>3153225</v>
      </c>
      <c r="G69" s="4">
        <f t="shared" si="4"/>
        <v>0</v>
      </c>
      <c r="H69" s="4" t="str">
        <f t="shared" si="5"/>
        <v>，3153225</v>
      </c>
      <c r="I69" s="4" t="str">
        <f>VLOOKUP(A69,HOP!A:U,21,0)</f>
        <v>直连</v>
      </c>
    </row>
    <row r="70" s="4" customFormat="1" spans="1:9">
      <c r="A70" s="5">
        <v>999223254800112</v>
      </c>
      <c r="B70" s="6">
        <v>45005</v>
      </c>
      <c r="C70" s="6">
        <v>45006</v>
      </c>
      <c r="D70" s="4">
        <v>1598</v>
      </c>
      <c r="E70" s="4" t="str">
        <f>VLOOKUP(A70,HOP!A:L,12,0)</f>
        <v>1598.00</v>
      </c>
      <c r="F70" s="4" t="str">
        <f>VLOOKUP(A70,HOP!A:C,3,0)</f>
        <v>3153266</v>
      </c>
      <c r="G70" s="4">
        <f t="shared" si="4"/>
        <v>0</v>
      </c>
      <c r="H70" s="4" t="str">
        <f t="shared" si="5"/>
        <v>，3153266</v>
      </c>
      <c r="I70" s="4" t="str">
        <f>VLOOKUP(A70,HOP!A:U,21,0)</f>
        <v>直连</v>
      </c>
    </row>
    <row r="71" s="4" customFormat="1" spans="1:9">
      <c r="A71" s="5">
        <v>999223255575246</v>
      </c>
      <c r="B71" s="6">
        <v>45005</v>
      </c>
      <c r="C71" s="6">
        <v>45006</v>
      </c>
      <c r="D71" s="4">
        <v>916</v>
      </c>
      <c r="E71" s="4" t="str">
        <f>VLOOKUP(A71,HOP!A:L,12,0)</f>
        <v>916.00</v>
      </c>
      <c r="F71" s="4" t="str">
        <f>VLOOKUP(A71,HOP!A:C,3,0)</f>
        <v>3153453</v>
      </c>
      <c r="G71" s="4">
        <f t="shared" si="4"/>
        <v>0</v>
      </c>
      <c r="H71" s="4" t="str">
        <f t="shared" si="5"/>
        <v>，3153453</v>
      </c>
      <c r="I71" s="4" t="str">
        <f>VLOOKUP(A71,HOP!A:U,21,0)</f>
        <v>直连</v>
      </c>
    </row>
    <row r="72" s="4" customFormat="1" spans="1:9">
      <c r="A72" s="5">
        <v>999223255665864</v>
      </c>
      <c r="B72" s="6">
        <v>45004</v>
      </c>
      <c r="C72" s="6">
        <v>45006</v>
      </c>
      <c r="D72" s="4">
        <v>2150</v>
      </c>
      <c r="E72" s="4" t="str">
        <f>VLOOKUP(A72,HOP!A:L,12,0)</f>
        <v>2150.00</v>
      </c>
      <c r="F72" s="4" t="str">
        <f>VLOOKUP(A72,HOP!A:C,3,0)</f>
        <v>3153472</v>
      </c>
      <c r="G72" s="4">
        <f t="shared" si="4"/>
        <v>0</v>
      </c>
      <c r="H72" s="4" t="str">
        <f t="shared" si="5"/>
        <v>，3153472</v>
      </c>
      <c r="I72" s="4" t="str">
        <f>VLOOKUP(A72,HOP!A:U,21,0)</f>
        <v>直连</v>
      </c>
    </row>
    <row r="73" s="4" customFormat="1" spans="1:9">
      <c r="A73" s="5">
        <v>999223256560028</v>
      </c>
      <c r="B73" s="6">
        <v>45004</v>
      </c>
      <c r="C73" s="6">
        <v>45006</v>
      </c>
      <c r="D73" s="4">
        <v>3670</v>
      </c>
      <c r="E73" s="4" t="str">
        <f>VLOOKUP(A73,HOP!A:L,12,0)</f>
        <v>3670.00</v>
      </c>
      <c r="F73" s="4" t="str">
        <f>VLOOKUP(A73,HOP!A:C,3,0)</f>
        <v>3153655</v>
      </c>
      <c r="G73" s="4">
        <f t="shared" si="4"/>
        <v>0</v>
      </c>
      <c r="H73" s="4" t="str">
        <f t="shared" si="5"/>
        <v>，3153655</v>
      </c>
      <c r="I73" s="4" t="str">
        <f>VLOOKUP(A73,HOP!A:U,21,0)</f>
        <v>直连</v>
      </c>
    </row>
    <row r="74" s="4" customFormat="1" spans="1:9">
      <c r="A74" s="5">
        <v>999223256760585</v>
      </c>
      <c r="B74" s="6">
        <v>45004</v>
      </c>
      <c r="C74" s="6">
        <v>45006</v>
      </c>
      <c r="D74" s="4">
        <v>1436</v>
      </c>
      <c r="E74" s="4" t="str">
        <f>VLOOKUP(A74,HOP!A:L,12,0)</f>
        <v>1436.00</v>
      </c>
      <c r="F74" s="4" t="str">
        <f>VLOOKUP(A74,HOP!A:C,3,0)</f>
        <v>3153705</v>
      </c>
      <c r="G74" s="4">
        <f t="shared" si="4"/>
        <v>0</v>
      </c>
      <c r="H74" s="4" t="str">
        <f t="shared" si="5"/>
        <v>，3153705</v>
      </c>
      <c r="I74" s="4" t="str">
        <f>VLOOKUP(A74,HOP!A:U,21,0)</f>
        <v>直连</v>
      </c>
    </row>
    <row r="75" s="4" customFormat="1" spans="1:9">
      <c r="A75" s="5">
        <v>999223259733667</v>
      </c>
      <c r="B75" s="6">
        <v>45004</v>
      </c>
      <c r="C75" s="6">
        <v>45006</v>
      </c>
      <c r="D75" s="4">
        <v>3868</v>
      </c>
      <c r="E75" s="4">
        <v>3868</v>
      </c>
      <c r="F75" s="4" t="str">
        <f>VLOOKUP(A75,HOP!A:C,3,0)</f>
        <v>3154538</v>
      </c>
      <c r="G75" s="4">
        <f t="shared" si="4"/>
        <v>0</v>
      </c>
      <c r="H75" s="4" t="str">
        <f t="shared" si="5"/>
        <v>，3154538</v>
      </c>
      <c r="I75" s="4" t="str">
        <f>VLOOKUP(A75,HOP!A:U,21,0)</f>
        <v>直连</v>
      </c>
    </row>
    <row r="76" s="4" customFormat="1" spans="1:9">
      <c r="A76" s="5">
        <v>999223260050612</v>
      </c>
      <c r="B76" s="6">
        <v>45005</v>
      </c>
      <c r="C76" s="6">
        <v>45006</v>
      </c>
      <c r="D76" s="4">
        <v>2085</v>
      </c>
      <c r="E76" s="4" t="str">
        <f>VLOOKUP(A76,HOP!A:L,12,0)</f>
        <v>2085.00</v>
      </c>
      <c r="F76" s="4" t="str">
        <f>VLOOKUP(A76,HOP!A:C,3,0)</f>
        <v>3154639</v>
      </c>
      <c r="G76" s="4">
        <f t="shared" si="4"/>
        <v>0</v>
      </c>
      <c r="H76" s="4" t="str">
        <f t="shared" si="5"/>
        <v>，3154639</v>
      </c>
      <c r="I76" s="4" t="str">
        <f>VLOOKUP(A76,HOP!A:U,21,0)</f>
        <v>直连</v>
      </c>
    </row>
    <row r="77" s="4" customFormat="1" spans="1:9">
      <c r="A77" s="5">
        <v>999223260122152</v>
      </c>
      <c r="B77" s="6">
        <v>45005</v>
      </c>
      <c r="C77" s="6">
        <v>45006</v>
      </c>
      <c r="D77" s="4">
        <v>248</v>
      </c>
      <c r="E77" s="4" t="str">
        <f>VLOOKUP(A77,HOP!A:L,12,0)</f>
        <v>248.00</v>
      </c>
      <c r="F77" s="4" t="str">
        <f>VLOOKUP(A77,HOP!A:C,3,0)</f>
        <v>3154660</v>
      </c>
      <c r="G77" s="4">
        <f t="shared" si="4"/>
        <v>0</v>
      </c>
      <c r="H77" s="4" t="str">
        <f t="shared" si="5"/>
        <v>，3154660</v>
      </c>
      <c r="I77" s="4" t="str">
        <f>VLOOKUP(A77,HOP!A:U,21,0)</f>
        <v>直连</v>
      </c>
    </row>
    <row r="78" s="4" customFormat="1" spans="1:9">
      <c r="A78" s="5">
        <v>999223260160736</v>
      </c>
      <c r="B78" s="6">
        <v>45005</v>
      </c>
      <c r="C78" s="6">
        <v>45006</v>
      </c>
      <c r="D78" s="4">
        <v>127</v>
      </c>
      <c r="E78" s="4" t="str">
        <f>VLOOKUP(A78,HOP!A:L,12,0)</f>
        <v>127.00</v>
      </c>
      <c r="F78" s="4" t="str">
        <f>VLOOKUP(A78,HOP!A:C,3,0)</f>
        <v>3154681</v>
      </c>
      <c r="G78" s="4">
        <f t="shared" si="4"/>
        <v>0</v>
      </c>
      <c r="H78" s="4" t="str">
        <f t="shared" si="5"/>
        <v>，3154681</v>
      </c>
      <c r="I78" s="4" t="str">
        <f>VLOOKUP(A78,HOP!A:U,21,0)</f>
        <v>直连</v>
      </c>
    </row>
    <row r="79" s="4" customFormat="1" spans="1:9">
      <c r="A79" s="5">
        <v>999223260396475</v>
      </c>
      <c r="B79" s="6">
        <v>45004</v>
      </c>
      <c r="C79" s="6">
        <v>45006</v>
      </c>
      <c r="D79" s="4">
        <v>2075</v>
      </c>
      <c r="E79" s="4" t="str">
        <f>VLOOKUP(A79,HOP!A:L,12,0)</f>
        <v>2075.00</v>
      </c>
      <c r="F79" s="4" t="str">
        <f>VLOOKUP(A79,HOP!A:C,3,0)</f>
        <v>3154783</v>
      </c>
      <c r="G79" s="4">
        <f t="shared" si="4"/>
        <v>0</v>
      </c>
      <c r="H79" s="4" t="str">
        <f t="shared" si="5"/>
        <v>，3154783</v>
      </c>
      <c r="I79" s="4" t="str">
        <f>VLOOKUP(A79,HOP!A:U,21,0)</f>
        <v>直连</v>
      </c>
    </row>
    <row r="80" s="4" customFormat="1" spans="1:9">
      <c r="A80" s="5">
        <v>999223260593383</v>
      </c>
      <c r="B80" s="6">
        <v>45004</v>
      </c>
      <c r="C80" s="6">
        <v>45006</v>
      </c>
      <c r="D80" s="4">
        <v>516</v>
      </c>
      <c r="E80" s="4" t="str">
        <f>VLOOKUP(A80,HOP!A:L,12,0)</f>
        <v>516.00</v>
      </c>
      <c r="F80" s="4" t="str">
        <f>VLOOKUP(A80,HOP!A:C,3,0)</f>
        <v>3154865</v>
      </c>
      <c r="G80" s="4">
        <f t="shared" si="4"/>
        <v>0</v>
      </c>
      <c r="H80" s="4" t="str">
        <f t="shared" si="5"/>
        <v>，3154865</v>
      </c>
      <c r="I80" s="4" t="str">
        <f>VLOOKUP(A80,HOP!A:U,21,0)</f>
        <v>直连</v>
      </c>
    </row>
    <row r="81" s="4" customFormat="1" spans="1:9">
      <c r="A81" s="5">
        <v>999223261397158</v>
      </c>
      <c r="B81" s="6">
        <v>45004</v>
      </c>
      <c r="C81" s="6">
        <v>45006</v>
      </c>
      <c r="D81" s="4">
        <v>4721</v>
      </c>
      <c r="E81" s="4" t="str">
        <f>VLOOKUP(A81,HOP!A:L,12,0)</f>
        <v>4721.00</v>
      </c>
      <c r="F81" s="4" t="str">
        <f>VLOOKUP(A81,HOP!A:C,3,0)</f>
        <v>3155123</v>
      </c>
      <c r="G81" s="4">
        <f t="shared" si="4"/>
        <v>0</v>
      </c>
      <c r="H81" s="4" t="str">
        <f t="shared" si="5"/>
        <v>，3155123</v>
      </c>
      <c r="I81" s="4" t="str">
        <f>VLOOKUP(A81,HOP!A:U,21,0)</f>
        <v>直连</v>
      </c>
    </row>
    <row r="82" s="4" customFormat="1" spans="1:9">
      <c r="A82" s="5">
        <v>999223261724461</v>
      </c>
      <c r="B82" s="6">
        <v>45005</v>
      </c>
      <c r="C82" s="6">
        <v>45006</v>
      </c>
      <c r="D82" s="4">
        <v>1671</v>
      </c>
      <c r="E82" s="4" t="str">
        <f>VLOOKUP(A82,HOP!A:L,12,0)</f>
        <v>1671.00</v>
      </c>
      <c r="F82" s="4" t="str">
        <f>VLOOKUP(A82,HOP!A:C,3,0)</f>
        <v>3155250</v>
      </c>
      <c r="G82" s="4">
        <f t="shared" si="4"/>
        <v>0</v>
      </c>
      <c r="H82" s="4" t="str">
        <f t="shared" si="5"/>
        <v>，3155250</v>
      </c>
      <c r="I82" s="4" t="str">
        <f>VLOOKUP(A82,HOP!A:U,21,0)</f>
        <v>直连</v>
      </c>
    </row>
    <row r="83" s="4" customFormat="1" spans="1:9">
      <c r="A83" s="5">
        <v>999223261747875</v>
      </c>
      <c r="B83" s="6">
        <v>45004</v>
      </c>
      <c r="C83" s="6">
        <v>45006</v>
      </c>
      <c r="D83" s="4">
        <v>3013</v>
      </c>
      <c r="E83" s="4" t="str">
        <f>VLOOKUP(A83,HOP!A:L,12,0)</f>
        <v>3013.00</v>
      </c>
      <c r="F83" s="4" t="str">
        <f>VLOOKUP(A83,HOP!A:C,3,0)</f>
        <v>3155261</v>
      </c>
      <c r="G83" s="4">
        <f t="shared" si="4"/>
        <v>0</v>
      </c>
      <c r="H83" s="4" t="str">
        <f t="shared" si="5"/>
        <v>，3155261</v>
      </c>
      <c r="I83" s="4" t="str">
        <f>VLOOKUP(A83,HOP!A:U,21,0)</f>
        <v>直连</v>
      </c>
    </row>
    <row r="84" s="4" customFormat="1" spans="1:9">
      <c r="A84" s="5">
        <v>999223262123943</v>
      </c>
      <c r="B84" s="6">
        <v>45005</v>
      </c>
      <c r="C84" s="6">
        <v>45006</v>
      </c>
      <c r="D84" s="4">
        <v>329</v>
      </c>
      <c r="E84" s="4" t="str">
        <f>VLOOKUP(A84,HOP!A:L,12,0)</f>
        <v>329.00</v>
      </c>
      <c r="F84" s="4" t="str">
        <f>VLOOKUP(A84,HOP!A:C,3,0)</f>
        <v>3155379</v>
      </c>
      <c r="G84" s="4">
        <f t="shared" si="4"/>
        <v>0</v>
      </c>
      <c r="H84" s="4" t="str">
        <f t="shared" si="5"/>
        <v>，3155379</v>
      </c>
      <c r="I84" s="4" t="str">
        <f>VLOOKUP(A84,HOP!A:U,21,0)</f>
        <v>直连</v>
      </c>
    </row>
    <row r="85" s="4" customFormat="1" spans="1:9">
      <c r="A85" s="5">
        <v>999223262893537</v>
      </c>
      <c r="B85" s="6">
        <v>45005</v>
      </c>
      <c r="C85" s="6">
        <v>45006</v>
      </c>
      <c r="D85" s="4">
        <v>147</v>
      </c>
      <c r="E85" s="4" t="str">
        <f>VLOOKUP(A85,HOP!A:L,12,0)</f>
        <v>147.00</v>
      </c>
      <c r="F85" s="4" t="str">
        <f>VLOOKUP(A85,HOP!A:C,3,0)</f>
        <v>3155669</v>
      </c>
      <c r="G85" s="4">
        <f t="shared" si="4"/>
        <v>0</v>
      </c>
      <c r="H85" s="4" t="str">
        <f t="shared" si="5"/>
        <v>，3155669</v>
      </c>
      <c r="I85" s="4" t="str">
        <f>VLOOKUP(A85,HOP!A:U,21,0)</f>
        <v>直连</v>
      </c>
    </row>
    <row r="86" s="4" customFormat="1" spans="1:9">
      <c r="A86" s="5">
        <v>999223263302302</v>
      </c>
      <c r="B86" s="6">
        <v>45005</v>
      </c>
      <c r="C86" s="6">
        <v>45006</v>
      </c>
      <c r="D86" s="4">
        <v>529</v>
      </c>
      <c r="E86" s="4" t="str">
        <f>VLOOKUP(A86,HOP!A:L,12,0)</f>
        <v>529.00</v>
      </c>
      <c r="F86" s="4" t="str">
        <f>VLOOKUP(A86,HOP!A:C,3,0)</f>
        <v>3155852</v>
      </c>
      <c r="G86" s="4">
        <f t="shared" si="4"/>
        <v>0</v>
      </c>
      <c r="H86" s="4" t="str">
        <f t="shared" si="5"/>
        <v>，3155852</v>
      </c>
      <c r="I86" s="4" t="str">
        <f>VLOOKUP(A86,HOP!A:U,21,0)</f>
        <v>直连</v>
      </c>
    </row>
    <row r="87" s="4" customFormat="1" spans="1:9">
      <c r="A87" s="5">
        <v>999223266348004</v>
      </c>
      <c r="B87" s="6">
        <v>45005</v>
      </c>
      <c r="C87" s="6">
        <v>45006</v>
      </c>
      <c r="D87" s="4">
        <v>914</v>
      </c>
      <c r="E87" s="4" t="str">
        <f>VLOOKUP(A87,HOP!A:L,12,0)</f>
        <v>914.00</v>
      </c>
      <c r="F87" s="4" t="str">
        <f>VLOOKUP(A87,HOP!A:C,3,0)</f>
        <v>3156026</v>
      </c>
      <c r="G87" s="4">
        <f t="shared" si="4"/>
        <v>0</v>
      </c>
      <c r="H87" s="4" t="str">
        <f t="shared" si="5"/>
        <v>，3156026</v>
      </c>
      <c r="I87" s="4" t="str">
        <f>VLOOKUP(A87,HOP!A:U,21,0)</f>
        <v>直连</v>
      </c>
    </row>
    <row r="88" s="4" customFormat="1" spans="1:9">
      <c r="A88" s="5">
        <v>999223266426747</v>
      </c>
      <c r="B88" s="6">
        <v>45005</v>
      </c>
      <c r="C88" s="6">
        <v>45006</v>
      </c>
      <c r="D88" s="4">
        <v>2560</v>
      </c>
      <c r="E88" s="4" t="str">
        <f>VLOOKUP(A88,HOP!A:L,12,0)</f>
        <v>2560.00</v>
      </c>
      <c r="F88" s="4" t="str">
        <f>VLOOKUP(A88,HOP!A:C,3,0)</f>
        <v>3156044</v>
      </c>
      <c r="G88" s="4">
        <f t="shared" si="4"/>
        <v>0</v>
      </c>
      <c r="H88" s="4" t="str">
        <f t="shared" si="5"/>
        <v>，3156044</v>
      </c>
      <c r="I88" s="4" t="str">
        <f>VLOOKUP(A88,HOP!A:U,21,0)</f>
        <v>直连</v>
      </c>
    </row>
    <row r="89" s="4" customFormat="1" spans="1:9">
      <c r="A89" s="5">
        <v>999223266646365</v>
      </c>
      <c r="B89" s="6">
        <v>45005</v>
      </c>
      <c r="C89" s="6">
        <v>45006</v>
      </c>
      <c r="D89" s="4">
        <v>944</v>
      </c>
      <c r="E89" s="4" t="str">
        <f>VLOOKUP(A89,HOP!A:L,12,0)</f>
        <v>944.00</v>
      </c>
      <c r="F89" s="4" t="str">
        <f>VLOOKUP(A89,HOP!A:C,3,0)</f>
        <v>3156075</v>
      </c>
      <c r="G89" s="4">
        <f t="shared" si="4"/>
        <v>0</v>
      </c>
      <c r="H89" s="4" t="str">
        <f t="shared" si="5"/>
        <v>，3156075</v>
      </c>
      <c r="I89" s="4" t="str">
        <f>VLOOKUP(A89,HOP!A:U,21,0)</f>
        <v>直采</v>
      </c>
    </row>
    <row r="90" s="4" customFormat="1" spans="1:9">
      <c r="A90" s="5">
        <v>999223266793908</v>
      </c>
      <c r="B90" s="6">
        <v>45005</v>
      </c>
      <c r="C90" s="6">
        <v>45006</v>
      </c>
      <c r="D90" s="4">
        <v>747</v>
      </c>
      <c r="E90" s="4" t="str">
        <f>VLOOKUP(A90,HOP!A:L,12,0)</f>
        <v>747.00</v>
      </c>
      <c r="F90" s="4" t="str">
        <f>VLOOKUP(A90,HOP!A:C,3,0)</f>
        <v>3156120</v>
      </c>
      <c r="G90" s="4">
        <f t="shared" si="4"/>
        <v>0</v>
      </c>
      <c r="H90" s="4" t="str">
        <f t="shared" si="5"/>
        <v>，3156120</v>
      </c>
      <c r="I90" s="4" t="str">
        <f>VLOOKUP(A90,HOP!A:U,21,0)</f>
        <v>直连</v>
      </c>
    </row>
    <row r="91" s="4" customFormat="1" spans="1:9">
      <c r="A91" s="5">
        <v>999223266801369</v>
      </c>
      <c r="B91" s="6">
        <v>45005</v>
      </c>
      <c r="C91" s="6">
        <v>45006</v>
      </c>
      <c r="D91" s="4">
        <v>539</v>
      </c>
      <c r="E91" s="4" t="str">
        <f>VLOOKUP(A91,HOP!A:L,12,0)</f>
        <v>539.00</v>
      </c>
      <c r="F91" s="4" t="str">
        <f>VLOOKUP(A91,HOP!A:C,3,0)</f>
        <v>3156127</v>
      </c>
      <c r="G91" s="4">
        <f t="shared" si="4"/>
        <v>0</v>
      </c>
      <c r="H91" s="4" t="str">
        <f t="shared" si="5"/>
        <v>，3156127</v>
      </c>
      <c r="I91" s="4" t="str">
        <f>VLOOKUP(A91,HOP!A:U,21,0)</f>
        <v>直连</v>
      </c>
    </row>
    <row r="92" s="4" customFormat="1" spans="1:9">
      <c r="A92" s="5">
        <v>999223266804024</v>
      </c>
      <c r="B92" s="6">
        <v>45005</v>
      </c>
      <c r="C92" s="6">
        <v>45006</v>
      </c>
      <c r="D92" s="4">
        <v>1031</v>
      </c>
      <c r="E92" s="4" t="str">
        <f>VLOOKUP(A92,HOP!A:L,12,0)</f>
        <v>1031.00</v>
      </c>
      <c r="F92" s="4" t="str">
        <f>VLOOKUP(A92,HOP!A:C,3,0)</f>
        <v>3156130</v>
      </c>
      <c r="G92" s="4">
        <f t="shared" si="4"/>
        <v>0</v>
      </c>
      <c r="H92" s="4" t="str">
        <f t="shared" si="5"/>
        <v>，3156130</v>
      </c>
      <c r="I92" s="4" t="str">
        <f>VLOOKUP(A92,HOP!A:U,21,0)</f>
        <v>直连</v>
      </c>
    </row>
    <row r="93" s="4" customFormat="1" spans="1:9">
      <c r="A93" s="5">
        <v>999223266925780</v>
      </c>
      <c r="B93" s="6">
        <v>45005</v>
      </c>
      <c r="C93" s="6">
        <v>45006</v>
      </c>
      <c r="D93" s="4">
        <v>1606</v>
      </c>
      <c r="E93" s="4" t="str">
        <f>VLOOKUP(A93,HOP!A:L,12,0)</f>
        <v>1606.00</v>
      </c>
      <c r="F93" s="4" t="str">
        <f>VLOOKUP(A93,HOP!A:C,3,0)</f>
        <v>3156174</v>
      </c>
      <c r="G93" s="4">
        <f t="shared" si="4"/>
        <v>0</v>
      </c>
      <c r="H93" s="4" t="str">
        <f t="shared" si="5"/>
        <v>，3156174</v>
      </c>
      <c r="I93" s="4" t="str">
        <f>VLOOKUP(A93,HOP!A:U,21,0)</f>
        <v>直连</v>
      </c>
    </row>
    <row r="94" s="4" customFormat="1" spans="1:9">
      <c r="A94" s="5">
        <v>999223267112032</v>
      </c>
      <c r="B94" s="6">
        <v>45005</v>
      </c>
      <c r="C94" s="6">
        <v>45006</v>
      </c>
      <c r="D94" s="4">
        <v>1376</v>
      </c>
      <c r="E94" s="4" t="str">
        <f>VLOOKUP(A94,HOP!A:L,12,0)</f>
        <v>1376.00</v>
      </c>
      <c r="F94" s="4" t="str">
        <f>VLOOKUP(A94,HOP!A:C,3,0)</f>
        <v>3156217</v>
      </c>
      <c r="G94" s="4">
        <f t="shared" si="4"/>
        <v>0</v>
      </c>
      <c r="H94" s="4" t="str">
        <f t="shared" si="5"/>
        <v>，3156217</v>
      </c>
      <c r="I94" s="4" t="str">
        <f>VLOOKUP(A94,HOP!A:U,21,0)</f>
        <v>直连</v>
      </c>
    </row>
    <row r="95" s="4" customFormat="1" hidden="1" spans="1:9">
      <c r="A95" s="5">
        <v>23267532063</v>
      </c>
      <c r="B95" s="6">
        <v>45005</v>
      </c>
      <c r="C95" s="6">
        <v>45006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spans="1:9">
      <c r="A96" s="5">
        <v>999223269226356</v>
      </c>
      <c r="B96" s="6">
        <v>45005</v>
      </c>
      <c r="C96" s="6">
        <v>45006</v>
      </c>
      <c r="D96" s="4">
        <v>448</v>
      </c>
      <c r="E96" s="4" t="str">
        <f>VLOOKUP(A96,HOP!A:L,12,0)</f>
        <v>448.00</v>
      </c>
      <c r="F96" s="4" t="str">
        <f>VLOOKUP(A96,HOP!A:C,3,0)</f>
        <v>3156584</v>
      </c>
      <c r="G96" s="4">
        <f t="shared" si="4"/>
        <v>0</v>
      </c>
      <c r="H96" s="4" t="str">
        <f t="shared" si="5"/>
        <v>，3156584</v>
      </c>
      <c r="I96" s="4" t="str">
        <f>VLOOKUP(A96,HOP!A:U,21,0)</f>
        <v>直连</v>
      </c>
    </row>
    <row r="97" s="4" customFormat="1" spans="1:9">
      <c r="A97" s="5">
        <v>999223269271645</v>
      </c>
      <c r="B97" s="6">
        <v>45005</v>
      </c>
      <c r="C97" s="6">
        <v>45006</v>
      </c>
      <c r="D97" s="4">
        <v>192</v>
      </c>
      <c r="E97" s="4" t="str">
        <f>VLOOKUP(A97,HOP!A:L,12,0)</f>
        <v>192.00</v>
      </c>
      <c r="F97" s="4" t="str">
        <f>VLOOKUP(A97,HOP!A:C,3,0)</f>
        <v>3156595</v>
      </c>
      <c r="G97" s="4">
        <f t="shared" si="4"/>
        <v>0</v>
      </c>
      <c r="H97" s="4" t="str">
        <f t="shared" si="5"/>
        <v>，3156595</v>
      </c>
      <c r="I97" s="4" t="str">
        <f>VLOOKUP(A97,HOP!A:U,21,0)</f>
        <v>直连</v>
      </c>
    </row>
    <row r="98" s="4" customFormat="1" spans="1:9">
      <c r="A98" s="5">
        <v>999223269350805</v>
      </c>
      <c r="B98" s="6">
        <v>45005</v>
      </c>
      <c r="C98" s="6">
        <v>45006</v>
      </c>
      <c r="D98" s="4">
        <v>247</v>
      </c>
      <c r="E98" s="4" t="str">
        <f>VLOOKUP(A98,HOP!A:L,12,0)</f>
        <v>247.00</v>
      </c>
      <c r="F98" s="4" t="str">
        <f>VLOOKUP(A98,HOP!A:C,3,0)</f>
        <v>3156610</v>
      </c>
      <c r="G98" s="4">
        <f t="shared" si="4"/>
        <v>0</v>
      </c>
      <c r="H98" s="4" t="str">
        <f t="shared" si="5"/>
        <v>，3156610</v>
      </c>
      <c r="I98" s="4" t="str">
        <f>VLOOKUP(A98,HOP!A:U,21,0)</f>
        <v>直连</v>
      </c>
    </row>
    <row r="99" s="4" customFormat="1" spans="1:9">
      <c r="A99" s="5">
        <v>999223269407719</v>
      </c>
      <c r="B99" s="6">
        <v>45005</v>
      </c>
      <c r="C99" s="6">
        <v>45006</v>
      </c>
      <c r="D99" s="4">
        <v>151</v>
      </c>
      <c r="E99" s="4" t="str">
        <f>VLOOKUP(A99,HOP!A:L,12,0)</f>
        <v>151.00</v>
      </c>
      <c r="F99" s="4" t="str">
        <f>VLOOKUP(A99,HOP!A:C,3,0)</f>
        <v>3156622</v>
      </c>
      <c r="G99" s="4">
        <f t="shared" ref="G99:G120" si="6">D99-E99</f>
        <v>0</v>
      </c>
      <c r="H99" s="4" t="str">
        <f t="shared" ref="H99:H120" si="7">$H$1&amp;F99</f>
        <v>，3156622</v>
      </c>
      <c r="I99" s="4" t="str">
        <f>VLOOKUP(A99,HOP!A:U,21,0)</f>
        <v>直连</v>
      </c>
    </row>
    <row r="100" s="4" customFormat="1" spans="1:9">
      <c r="A100" s="5">
        <v>999223269422377</v>
      </c>
      <c r="B100" s="6">
        <v>45005</v>
      </c>
      <c r="C100" s="6">
        <v>45006</v>
      </c>
      <c r="D100" s="4">
        <v>347</v>
      </c>
      <c r="E100" s="4" t="str">
        <f>VLOOKUP(A100,HOP!A:L,12,0)</f>
        <v>347.00</v>
      </c>
      <c r="F100" s="4" t="str">
        <f>VLOOKUP(A100,HOP!A:C,3,0)</f>
        <v>3156626</v>
      </c>
      <c r="G100" s="4">
        <f t="shared" si="6"/>
        <v>0</v>
      </c>
      <c r="H100" s="4" t="str">
        <f t="shared" si="7"/>
        <v>，3156626</v>
      </c>
      <c r="I100" s="4" t="str">
        <f>VLOOKUP(A100,HOP!A:U,21,0)</f>
        <v>直连</v>
      </c>
    </row>
    <row r="101" s="4" customFormat="1" spans="1:9">
      <c r="A101" s="5">
        <v>999223271263244</v>
      </c>
      <c r="B101" s="6">
        <v>45005</v>
      </c>
      <c r="C101" s="6">
        <v>45006</v>
      </c>
      <c r="D101" s="4">
        <v>1404</v>
      </c>
      <c r="E101" s="4" t="str">
        <f>VLOOKUP(A101,HOP!A:L,12,0)</f>
        <v>1404.00</v>
      </c>
      <c r="F101" s="4" t="str">
        <f>VLOOKUP(A101,HOP!A:C,3,0)</f>
        <v>3156923</v>
      </c>
      <c r="G101" s="4">
        <f t="shared" si="6"/>
        <v>0</v>
      </c>
      <c r="H101" s="4" t="str">
        <f t="shared" si="7"/>
        <v>，3156923</v>
      </c>
      <c r="I101" s="4" t="str">
        <f>VLOOKUP(A101,HOP!A:U,21,0)</f>
        <v>直连</v>
      </c>
    </row>
    <row r="102" s="4" customFormat="1" spans="1:9">
      <c r="A102" s="5">
        <v>999223271317663</v>
      </c>
      <c r="B102" s="6">
        <v>45005</v>
      </c>
      <c r="C102" s="6">
        <v>45006</v>
      </c>
      <c r="D102" s="4">
        <v>351</v>
      </c>
      <c r="E102" s="4" t="str">
        <f>VLOOKUP(A102,HOP!A:L,12,0)</f>
        <v>351.00</v>
      </c>
      <c r="F102" s="4" t="str">
        <f>VLOOKUP(A102,HOP!A:C,3,0)</f>
        <v>3156928</v>
      </c>
      <c r="G102" s="4">
        <f t="shared" si="6"/>
        <v>0</v>
      </c>
      <c r="H102" s="4" t="str">
        <f t="shared" si="7"/>
        <v>，3156928</v>
      </c>
      <c r="I102" s="4" t="str">
        <f>VLOOKUP(A102,HOP!A:U,21,0)</f>
        <v>直连</v>
      </c>
    </row>
    <row r="103" s="4" customFormat="1" spans="1:9">
      <c r="A103" s="5">
        <v>999223271880998</v>
      </c>
      <c r="B103" s="6">
        <v>45005</v>
      </c>
      <c r="C103" s="6">
        <v>45006</v>
      </c>
      <c r="D103" s="4">
        <v>445</v>
      </c>
      <c r="E103" s="4" t="str">
        <f>VLOOKUP(A103,HOP!A:L,12,0)</f>
        <v>445.00</v>
      </c>
      <c r="F103" s="4" t="str">
        <f>VLOOKUP(A103,HOP!A:C,3,0)</f>
        <v>3157029</v>
      </c>
      <c r="G103" s="4">
        <f t="shared" si="6"/>
        <v>0</v>
      </c>
      <c r="H103" s="4" t="str">
        <f t="shared" si="7"/>
        <v>，3157029</v>
      </c>
      <c r="I103" s="4" t="str">
        <f>VLOOKUP(A103,HOP!A:U,21,0)</f>
        <v>直连</v>
      </c>
    </row>
    <row r="104" s="4" customFormat="1" spans="1:9">
      <c r="A104" s="5">
        <v>999223271831464</v>
      </c>
      <c r="B104" s="6">
        <v>45005</v>
      </c>
      <c r="C104" s="6">
        <v>45006</v>
      </c>
      <c r="D104" s="4">
        <v>441</v>
      </c>
      <c r="E104" s="4" t="str">
        <f>VLOOKUP(A104,HOP!A:L,12,0)</f>
        <v>441.00</v>
      </c>
      <c r="F104" s="4" t="str">
        <f>VLOOKUP(A104,HOP!A:C,3,0)</f>
        <v>3157024</v>
      </c>
      <c r="G104" s="4">
        <f t="shared" si="6"/>
        <v>0</v>
      </c>
      <c r="H104" s="4" t="str">
        <f t="shared" si="7"/>
        <v>，3157024</v>
      </c>
      <c r="I104" s="4" t="str">
        <f>VLOOKUP(A104,HOP!A:U,21,0)</f>
        <v>直连</v>
      </c>
    </row>
    <row r="105" s="4" customFormat="1" spans="1:9">
      <c r="A105" s="5">
        <v>999223273716969</v>
      </c>
      <c r="B105" s="6">
        <v>45005</v>
      </c>
      <c r="C105" s="6">
        <v>45006</v>
      </c>
      <c r="D105" s="4">
        <v>159</v>
      </c>
      <c r="E105" s="4" t="str">
        <f>VLOOKUP(A105,HOP!A:L,12,0)</f>
        <v>159.00</v>
      </c>
      <c r="F105" s="4" t="str">
        <f>VLOOKUP(A105,HOP!A:C,3,0)</f>
        <v>3157364</v>
      </c>
      <c r="G105" s="4">
        <f t="shared" si="6"/>
        <v>0</v>
      </c>
      <c r="H105" s="4" t="str">
        <f t="shared" si="7"/>
        <v>，3157364</v>
      </c>
      <c r="I105" s="4" t="str">
        <f>VLOOKUP(A105,HOP!A:U,21,0)</f>
        <v>直连</v>
      </c>
    </row>
    <row r="106" s="4" customFormat="1" spans="1:9">
      <c r="A106" s="5">
        <v>999223274674284</v>
      </c>
      <c r="B106" s="6">
        <v>45005</v>
      </c>
      <c r="C106" s="6">
        <v>45006</v>
      </c>
      <c r="D106" s="4">
        <v>302</v>
      </c>
      <c r="E106" s="4" t="str">
        <f>VLOOKUP(A106,HOP!A:L,12,0)</f>
        <v>302.00</v>
      </c>
      <c r="F106" s="4" t="str">
        <f>VLOOKUP(A106,HOP!A:C,3,0)</f>
        <v>3157556</v>
      </c>
      <c r="G106" s="4">
        <f t="shared" si="6"/>
        <v>0</v>
      </c>
      <c r="H106" s="4" t="str">
        <f t="shared" si="7"/>
        <v>，3157556</v>
      </c>
      <c r="I106" s="4" t="str">
        <f>VLOOKUP(A106,HOP!A:U,21,0)</f>
        <v>直连</v>
      </c>
    </row>
    <row r="107" s="4" customFormat="1" spans="1:9">
      <c r="A107" s="5">
        <v>999223274710044</v>
      </c>
      <c r="B107" s="6">
        <v>45005</v>
      </c>
      <c r="C107" s="6">
        <v>45006</v>
      </c>
      <c r="D107" s="4">
        <v>184</v>
      </c>
      <c r="E107" s="4" t="str">
        <f>VLOOKUP(A107,HOP!A:L,12,0)</f>
        <v>184.00</v>
      </c>
      <c r="F107" s="4" t="str">
        <f>VLOOKUP(A107,HOP!A:C,3,0)</f>
        <v>3157567</v>
      </c>
      <c r="G107" s="4">
        <f t="shared" si="6"/>
        <v>0</v>
      </c>
      <c r="H107" s="4" t="str">
        <f t="shared" si="7"/>
        <v>，3157567</v>
      </c>
      <c r="I107" s="4" t="str">
        <f>VLOOKUP(A107,HOP!A:U,21,0)</f>
        <v>直连</v>
      </c>
    </row>
    <row r="108" s="4" customFormat="1" spans="1:9">
      <c r="A108" s="5">
        <v>999223274898654</v>
      </c>
      <c r="B108" s="6">
        <v>45005</v>
      </c>
      <c r="C108" s="6">
        <v>45006</v>
      </c>
      <c r="D108" s="4">
        <v>201</v>
      </c>
      <c r="E108" s="4" t="str">
        <f>VLOOKUP(A108,HOP!A:L,12,0)</f>
        <v>201.00</v>
      </c>
      <c r="F108" s="4" t="str">
        <f>VLOOKUP(A108,HOP!A:C,3,0)</f>
        <v>3157627</v>
      </c>
      <c r="G108" s="4">
        <f t="shared" si="6"/>
        <v>0</v>
      </c>
      <c r="H108" s="4" t="str">
        <f t="shared" si="7"/>
        <v>，3157627</v>
      </c>
      <c r="I108" s="4" t="str">
        <f>VLOOKUP(A108,HOP!A:U,21,0)</f>
        <v>直连</v>
      </c>
    </row>
    <row r="109" s="4" customFormat="1" spans="1:9">
      <c r="A109" s="5">
        <v>999223275596123</v>
      </c>
      <c r="B109" s="6">
        <v>45005</v>
      </c>
      <c r="C109" s="6">
        <v>45006</v>
      </c>
      <c r="D109" s="4">
        <v>555</v>
      </c>
      <c r="E109" s="4" t="str">
        <f>VLOOKUP(A109,HOP!A:L,12,0)</f>
        <v>555.00</v>
      </c>
      <c r="F109" s="4" t="str">
        <f>VLOOKUP(A109,HOP!A:C,3,0)</f>
        <v>3157916</v>
      </c>
      <c r="G109" s="4">
        <f t="shared" si="6"/>
        <v>0</v>
      </c>
      <c r="H109" s="4" t="str">
        <f t="shared" si="7"/>
        <v>，3157916</v>
      </c>
      <c r="I109" s="4" t="str">
        <f>VLOOKUP(A109,HOP!A:U,21,0)</f>
        <v>直连</v>
      </c>
    </row>
    <row r="110" s="4" customFormat="1" spans="1:9">
      <c r="A110" s="5">
        <v>999223275607045</v>
      </c>
      <c r="B110" s="6">
        <v>45005</v>
      </c>
      <c r="C110" s="6">
        <v>45006</v>
      </c>
      <c r="D110" s="4">
        <v>555</v>
      </c>
      <c r="E110" s="4" t="str">
        <f>VLOOKUP(A110,HOP!A:L,12,0)</f>
        <v>555.00</v>
      </c>
      <c r="F110" s="4" t="str">
        <f>VLOOKUP(A110,HOP!A:C,3,0)</f>
        <v>3157922</v>
      </c>
      <c r="G110" s="4">
        <f t="shared" si="6"/>
        <v>0</v>
      </c>
      <c r="H110" s="4" t="str">
        <f t="shared" si="7"/>
        <v>，3157922</v>
      </c>
      <c r="I110" s="4" t="str">
        <f>VLOOKUP(A110,HOP!A:U,21,0)</f>
        <v>直连</v>
      </c>
    </row>
    <row r="111" s="4" customFormat="1" spans="1:9">
      <c r="A111" s="5">
        <v>999223275619464</v>
      </c>
      <c r="B111" s="6">
        <v>45005</v>
      </c>
      <c r="C111" s="6">
        <v>45006</v>
      </c>
      <c r="D111" s="4">
        <v>179</v>
      </c>
      <c r="E111" s="4" t="str">
        <f>VLOOKUP(A111,HOP!A:L,12,0)</f>
        <v>179.00</v>
      </c>
      <c r="F111" s="4" t="str">
        <f>VLOOKUP(A111,HOP!A:C,3,0)</f>
        <v>3157927</v>
      </c>
      <c r="G111" s="4">
        <f t="shared" si="6"/>
        <v>0</v>
      </c>
      <c r="H111" s="4" t="str">
        <f t="shared" si="7"/>
        <v>，3157927</v>
      </c>
      <c r="I111" s="4" t="str">
        <f>VLOOKUP(A111,HOP!A:U,21,0)</f>
        <v>直连</v>
      </c>
    </row>
    <row r="112" s="4" customFormat="1" spans="1:9">
      <c r="A112" s="5">
        <v>999223275603943</v>
      </c>
      <c r="B112" s="6">
        <v>45005</v>
      </c>
      <c r="C112" s="6">
        <v>45006</v>
      </c>
      <c r="D112" s="4">
        <v>564</v>
      </c>
      <c r="E112" s="4" t="str">
        <f>VLOOKUP(A112,HOP!A:L,12,0)</f>
        <v>564.00</v>
      </c>
      <c r="F112" s="4" t="str">
        <f>VLOOKUP(A112,HOP!A:C,3,0)</f>
        <v>3157920</v>
      </c>
      <c r="G112" s="4">
        <f t="shared" si="6"/>
        <v>0</v>
      </c>
      <c r="H112" s="4" t="str">
        <f t="shared" si="7"/>
        <v>，3157920</v>
      </c>
      <c r="I112" s="4" t="str">
        <f>VLOOKUP(A112,HOP!A:U,21,0)</f>
        <v>直连</v>
      </c>
    </row>
    <row r="113" s="4" customFormat="1" spans="1:9">
      <c r="A113" s="5">
        <v>999223275863698</v>
      </c>
      <c r="B113" s="6">
        <v>45005</v>
      </c>
      <c r="C113" s="6">
        <v>45006</v>
      </c>
      <c r="D113" s="4">
        <v>144</v>
      </c>
      <c r="E113" s="4" t="str">
        <f>VLOOKUP(A113,HOP!A:L,12,0)</f>
        <v>144.00</v>
      </c>
      <c r="F113" s="4" t="str">
        <f>VLOOKUP(A113,HOP!A:C,3,0)</f>
        <v>3158026</v>
      </c>
      <c r="G113" s="4">
        <f t="shared" si="6"/>
        <v>0</v>
      </c>
      <c r="H113" s="4" t="str">
        <f t="shared" si="7"/>
        <v>，3158026</v>
      </c>
      <c r="I113" s="4" t="str">
        <f>VLOOKUP(A113,HOP!A:U,21,0)</f>
        <v>直连</v>
      </c>
    </row>
    <row r="114" s="4" customFormat="1" spans="1:9">
      <c r="A114" s="5">
        <v>999223275876609</v>
      </c>
      <c r="B114" s="6">
        <v>45005</v>
      </c>
      <c r="C114" s="6">
        <v>45006</v>
      </c>
      <c r="D114" s="4">
        <v>146</v>
      </c>
      <c r="E114" s="4" t="str">
        <f>VLOOKUP(A114,HOP!A:L,12,0)</f>
        <v>146.00</v>
      </c>
      <c r="F114" s="4" t="str">
        <f>VLOOKUP(A114,HOP!A:C,3,0)</f>
        <v>3158029</v>
      </c>
      <c r="G114" s="4">
        <f t="shared" si="6"/>
        <v>0</v>
      </c>
      <c r="H114" s="4" t="str">
        <f t="shared" si="7"/>
        <v>，3158029</v>
      </c>
      <c r="I114" s="4" t="str">
        <f>VLOOKUP(A114,HOP!A:U,21,0)</f>
        <v>直连</v>
      </c>
    </row>
    <row r="115" s="4" customFormat="1" spans="1:9">
      <c r="A115" s="5">
        <v>999223275960114</v>
      </c>
      <c r="B115" s="6">
        <v>45005</v>
      </c>
      <c r="C115" s="6">
        <v>45006</v>
      </c>
      <c r="D115" s="4">
        <v>153</v>
      </c>
      <c r="E115" s="4" t="str">
        <f>VLOOKUP(A115,HOP!A:L,12,0)</f>
        <v>153.00</v>
      </c>
      <c r="F115" s="4" t="str">
        <f>VLOOKUP(A115,HOP!A:C,3,0)</f>
        <v>3158065</v>
      </c>
      <c r="G115" s="4">
        <f t="shared" si="6"/>
        <v>0</v>
      </c>
      <c r="H115" s="4" t="str">
        <f t="shared" si="7"/>
        <v>，3158065</v>
      </c>
      <c r="I115" s="4" t="str">
        <f>VLOOKUP(A115,HOP!A:U,21,0)</f>
        <v>直连</v>
      </c>
    </row>
    <row r="116" s="4" customFormat="1" spans="1:9">
      <c r="A116" s="5">
        <v>999223276113390</v>
      </c>
      <c r="B116" s="6">
        <v>45005</v>
      </c>
      <c r="C116" s="6">
        <v>45006</v>
      </c>
      <c r="D116" s="4">
        <v>164</v>
      </c>
      <c r="E116" s="4" t="str">
        <f>VLOOKUP(A116,HOP!A:L,12,0)</f>
        <v>164.00</v>
      </c>
      <c r="F116" s="4" t="str">
        <f>VLOOKUP(A116,HOP!A:C,3,0)</f>
        <v>3158118</v>
      </c>
      <c r="G116" s="4">
        <f t="shared" si="6"/>
        <v>0</v>
      </c>
      <c r="H116" s="4" t="str">
        <f t="shared" si="7"/>
        <v>，3158118</v>
      </c>
      <c r="I116" s="4" t="str">
        <f>VLOOKUP(A116,HOP!A:U,21,0)</f>
        <v>直连</v>
      </c>
    </row>
    <row r="117" s="4" customFormat="1" hidden="1" spans="1:9">
      <c r="A117" s="5">
        <v>999223276128584</v>
      </c>
      <c r="B117" s="6">
        <v>45005</v>
      </c>
      <c r="C117" s="6">
        <v>45006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spans="1:9">
      <c r="A118" s="5">
        <v>23276313368</v>
      </c>
      <c r="B118" s="6">
        <v>45005</v>
      </c>
      <c r="C118" s="6">
        <v>45006</v>
      </c>
      <c r="D118" s="4">
        <v>800</v>
      </c>
      <c r="E118" s="4" t="str">
        <f>VLOOKUP(A118,HOP!A:L,12,0)</f>
        <v>800.00</v>
      </c>
      <c r="F118" s="4" t="str">
        <f>VLOOKUP(A118,HOP!A:C,3,0)</f>
        <v>3158196</v>
      </c>
      <c r="G118" s="4">
        <f t="shared" si="6"/>
        <v>0</v>
      </c>
      <c r="H118" s="4" t="str">
        <f t="shared" si="7"/>
        <v>，3158196</v>
      </c>
      <c r="I118" s="4" t="str">
        <f>VLOOKUP(A118,HOP!A:U,21,0)</f>
        <v>直连</v>
      </c>
    </row>
    <row r="119" s="4" customFormat="1" spans="1:9">
      <c r="A119" s="5">
        <v>999223276623445</v>
      </c>
      <c r="B119" s="6">
        <v>45005</v>
      </c>
      <c r="C119" s="6">
        <v>45006</v>
      </c>
      <c r="D119" s="4">
        <v>617</v>
      </c>
      <c r="E119" s="4" t="str">
        <f>VLOOKUP(A119,HOP!A:L,12,0)</f>
        <v>617.00</v>
      </c>
      <c r="F119" s="4" t="str">
        <f>VLOOKUP(A119,HOP!A:C,3,0)</f>
        <v>3158360</v>
      </c>
      <c r="G119" s="4">
        <f t="shared" si="6"/>
        <v>0</v>
      </c>
      <c r="H119" s="4" t="str">
        <f t="shared" si="7"/>
        <v>，3158360</v>
      </c>
      <c r="I119" s="4" t="str">
        <f>VLOOKUP(A119,HOP!A:U,21,0)</f>
        <v>直连</v>
      </c>
    </row>
    <row r="120" s="4" customFormat="1" spans="1:9">
      <c r="A120" s="5">
        <v>999223276642385</v>
      </c>
      <c r="B120" s="6">
        <v>45005</v>
      </c>
      <c r="C120" s="6">
        <v>45006</v>
      </c>
      <c r="D120" s="4">
        <v>173</v>
      </c>
      <c r="E120" s="4" t="str">
        <f>VLOOKUP(A120,HOP!A:L,12,0)</f>
        <v>173.00</v>
      </c>
      <c r="F120" s="4" t="str">
        <f>VLOOKUP(A120,HOP!A:C,3,0)</f>
        <v>3158376</v>
      </c>
      <c r="G120" s="4">
        <f t="shared" si="6"/>
        <v>0</v>
      </c>
      <c r="H120" s="4" t="str">
        <f t="shared" si="7"/>
        <v>，3158376</v>
      </c>
      <c r="I120" s="4" t="str">
        <f>VLOOKUP(A120,HOP!A:U,21,0)</f>
        <v>直连</v>
      </c>
    </row>
    <row r="122" spans="4:4">
      <c r="D122" s="4">
        <f>SUM(D2:D121)</f>
        <v>201584</v>
      </c>
    </row>
    <row r="124" spans="4:4">
      <c r="D124" s="4" t="s">
        <v>646</v>
      </c>
    </row>
    <row r="127" spans="1:3">
      <c r="A127" s="4" t="s">
        <v>647</v>
      </c>
      <c r="C127" s="4">
        <v>24932</v>
      </c>
    </row>
    <row r="128" spans="1:3">
      <c r="A128" s="4" t="s">
        <v>648</v>
      </c>
      <c r="C128" s="4">
        <v>176652</v>
      </c>
    </row>
    <row r="129" spans="1:3">
      <c r="A129" s="4" t="s">
        <v>649</v>
      </c>
      <c r="C129" s="4">
        <f>SUBTOTAL(9,C127:C128)</f>
        <v>201584</v>
      </c>
    </row>
  </sheetData>
  <autoFilter ref="A1:XFD124">
    <filterColumn colId="3">
      <filters blank="1">
        <filter val="200"/>
        <filter val="400"/>
        <filter val="800"/>
        <filter val="201"/>
        <filter val="501"/>
        <filter val="302"/>
        <filter val="3302"/>
        <filter val="1404"/>
        <filter val="3804"/>
        <filter val="1606"/>
        <filter val="4010"/>
        <filter val="812"/>
        <filter val="3013"/>
        <filter val="914"/>
        <filter val="3614"/>
        <filter val="516"/>
        <filter val="916"/>
        <filter val="617"/>
        <filter val="2817"/>
        <filter val="4720"/>
        <filter val="4721"/>
        <filter val="1125"/>
        <filter val="5025"/>
        <filter val="1426"/>
        <filter val="127"/>
        <filter val="1027"/>
        <filter val="2128"/>
        <filter val="329"/>
        <filter val="529"/>
        <filter val="1730"/>
        <filter val="1031"/>
        <filter val="534"/>
        <filter val="1436"/>
        <filter val="539"/>
        <filter val="340"/>
        <filter val="7840"/>
        <filter val="441"/>
        <filter val="3342"/>
        <filter val="4743"/>
        <filter val="144"/>
        <filter val="944"/>
        <filter val="445"/>
        <filter val="1745"/>
        <filter val="146"/>
        <filter val="147"/>
        <filter val="247"/>
        <filter val="347"/>
        <filter val="747"/>
        <filter val="248"/>
        <filter val="448"/>
        <filter val="848"/>
        <filter val="2648"/>
        <filter val="2449"/>
        <filter val="2150"/>
        <filter val="151"/>
        <filter val="351"/>
        <filter val="651"/>
        <filter val="852"/>
        <filter val="153"/>
        <filter val="654"/>
        <filter val="2254"/>
        <filter val="555"/>
        <filter val="556"/>
        <filter val="158"/>
        <filter val="558"/>
        <filter val="1958"/>
        <filter val="10958"/>
        <filter val="159"/>
        <filter val="659"/>
        <filter val="460"/>
        <filter val="2560"/>
        <filter val="4260"/>
        <filter val="1762"/>
        <filter val="1663"/>
        <filter val="164"/>
        <filter val="564"/>
        <filter val="6364"/>
        <filter val="4965"/>
        <filter val="1566"/>
        <filter val="1168"/>
        <filter val="3868"/>
        <filter val="569"/>
        <filter val="3670"/>
        <filter val="1671"/>
        <filter val="672"/>
        <filter val="1372"/>
        <filter val="173"/>
        <filter val="1174"/>
        <filter val="2075"/>
        <filter val="1376"/>
        <filter val="2676"/>
        <filter val="179"/>
        <filter val="580"/>
        <filter val="1580"/>
        <filter val="5082"/>
        <filter val="184"/>
        <filter val="9384"/>
        <filter val="201584"/>
        <filter val="201584 HKD"/>
        <filter val="2085"/>
        <filter val="287"/>
        <filter val="1287"/>
        <filter val="1488"/>
        <filter val="1691"/>
        <filter val="192"/>
        <filter val="892"/>
        <filter val="10092"/>
        <filter val="2894"/>
        <filter val="595"/>
        <filter val="2095"/>
        <filter val="1598"/>
        <filter val="16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650</v>
      </c>
      <c r="B1" s="2" t="s">
        <v>651</v>
      </c>
      <c r="C1" s="2" t="s">
        <v>652</v>
      </c>
      <c r="D1" s="2" t="s">
        <v>653</v>
      </c>
      <c r="E1" s="2" t="s">
        <v>13</v>
      </c>
      <c r="F1" s="2" t="s">
        <v>5</v>
      </c>
      <c r="G1" s="2" t="s">
        <v>6</v>
      </c>
      <c r="H1" s="2" t="s">
        <v>654</v>
      </c>
      <c r="I1" s="2" t="s">
        <v>655</v>
      </c>
      <c r="J1" s="2" t="s">
        <v>656</v>
      </c>
      <c r="K1" s="2" t="s">
        <v>657</v>
      </c>
      <c r="L1" s="2" t="s">
        <v>658</v>
      </c>
      <c r="M1" s="2" t="s">
        <v>659</v>
      </c>
      <c r="N1" s="2" t="s">
        <v>660</v>
      </c>
      <c r="O1" s="2" t="s">
        <v>661</v>
      </c>
      <c r="P1" s="2" t="s">
        <v>662</v>
      </c>
      <c r="Q1" s="2" t="s">
        <v>663</v>
      </c>
      <c r="R1" s="2" t="s">
        <v>664</v>
      </c>
      <c r="S1" s="2" t="s">
        <v>665</v>
      </c>
      <c r="T1" s="2" t="s">
        <v>666</v>
      </c>
      <c r="U1" s="2" t="s">
        <v>667</v>
      </c>
      <c r="V1" s="2" t="s">
        <v>668</v>
      </c>
    </row>
    <row r="2" s="1" customFormat="1" spans="1:22">
      <c r="A2" s="3">
        <v>999223276642385</v>
      </c>
      <c r="B2" s="1" t="s">
        <v>669</v>
      </c>
      <c r="C2" s="1" t="s">
        <v>670</v>
      </c>
      <c r="D2" s="1" t="s">
        <v>671</v>
      </c>
      <c r="E2" s="1" t="s">
        <v>672</v>
      </c>
      <c r="F2" s="1" t="s">
        <v>669</v>
      </c>
      <c r="G2" s="1" t="s">
        <v>673</v>
      </c>
      <c r="H2" s="1" t="s">
        <v>674</v>
      </c>
      <c r="I2" s="1" t="s">
        <v>675</v>
      </c>
      <c r="J2" s="1" t="s">
        <v>30</v>
      </c>
      <c r="K2" s="1" t="s">
        <v>676</v>
      </c>
      <c r="L2" s="1" t="s">
        <v>676</v>
      </c>
      <c r="M2" s="1" t="s">
        <v>677</v>
      </c>
      <c r="N2" s="1" t="s">
        <v>677</v>
      </c>
      <c r="O2" s="1" t="s">
        <v>678</v>
      </c>
      <c r="P2" s="1" t="s">
        <v>679</v>
      </c>
      <c r="Q2" s="1" t="s">
        <v>680</v>
      </c>
      <c r="R2" s="1" t="s">
        <v>681</v>
      </c>
      <c r="S2" s="1" t="s">
        <v>682</v>
      </c>
      <c r="T2" s="1" t="s">
        <v>683</v>
      </c>
      <c r="U2" s="1" t="s">
        <v>684</v>
      </c>
      <c r="V2" s="1" t="s">
        <v>685</v>
      </c>
    </row>
    <row r="3" s="1" customFormat="1" spans="1:22">
      <c r="A3" s="3">
        <v>999223276623445</v>
      </c>
      <c r="B3" s="1" t="s">
        <v>669</v>
      </c>
      <c r="C3" s="1" t="s">
        <v>686</v>
      </c>
      <c r="D3" s="1" t="s">
        <v>687</v>
      </c>
      <c r="E3" s="1" t="s">
        <v>688</v>
      </c>
      <c r="F3" s="1" t="s">
        <v>669</v>
      </c>
      <c r="G3" s="1" t="s">
        <v>673</v>
      </c>
      <c r="H3" s="1" t="s">
        <v>674</v>
      </c>
      <c r="I3" s="1" t="s">
        <v>689</v>
      </c>
      <c r="J3" s="1" t="s">
        <v>30</v>
      </c>
      <c r="K3" s="1" t="s">
        <v>690</v>
      </c>
      <c r="L3" s="1" t="s">
        <v>690</v>
      </c>
      <c r="M3" s="1" t="s">
        <v>677</v>
      </c>
      <c r="N3" s="1" t="s">
        <v>677</v>
      </c>
      <c r="O3" s="1" t="s">
        <v>678</v>
      </c>
      <c r="P3" s="1" t="s">
        <v>679</v>
      </c>
      <c r="Q3" s="1" t="s">
        <v>680</v>
      </c>
      <c r="R3" s="1" t="s">
        <v>691</v>
      </c>
      <c r="S3" s="1" t="s">
        <v>682</v>
      </c>
      <c r="T3" s="1" t="s">
        <v>683</v>
      </c>
      <c r="U3" s="1" t="s">
        <v>684</v>
      </c>
      <c r="V3" s="1" t="s">
        <v>692</v>
      </c>
    </row>
    <row r="4" s="1" customFormat="1" spans="1:22">
      <c r="A4" s="3">
        <v>23276313368</v>
      </c>
      <c r="B4" s="1" t="s">
        <v>669</v>
      </c>
      <c r="C4" s="1" t="s">
        <v>693</v>
      </c>
      <c r="D4" s="1" t="s">
        <v>694</v>
      </c>
      <c r="E4" s="1" t="s">
        <v>695</v>
      </c>
      <c r="F4" s="1" t="s">
        <v>669</v>
      </c>
      <c r="G4" s="1" t="s">
        <v>673</v>
      </c>
      <c r="H4" s="1" t="s">
        <v>674</v>
      </c>
      <c r="I4" s="1" t="s">
        <v>696</v>
      </c>
      <c r="J4" s="1" t="s">
        <v>30</v>
      </c>
      <c r="K4" s="1" t="s">
        <v>697</v>
      </c>
      <c r="L4" s="1" t="s">
        <v>697</v>
      </c>
      <c r="M4" s="1" t="s">
        <v>677</v>
      </c>
      <c r="N4" s="1" t="s">
        <v>677</v>
      </c>
      <c r="O4" s="1" t="s">
        <v>678</v>
      </c>
      <c r="P4" s="1" t="s">
        <v>679</v>
      </c>
      <c r="Q4" s="1" t="s">
        <v>680</v>
      </c>
      <c r="R4" s="1" t="s">
        <v>698</v>
      </c>
      <c r="S4" s="1" t="s">
        <v>682</v>
      </c>
      <c r="T4" s="1" t="s">
        <v>683</v>
      </c>
      <c r="U4" s="1" t="s">
        <v>684</v>
      </c>
      <c r="V4" s="1" t="s">
        <v>699</v>
      </c>
    </row>
    <row r="5" s="1" customFormat="1" spans="1:22">
      <c r="A5" s="3">
        <v>999223276113390</v>
      </c>
      <c r="B5" s="1" t="s">
        <v>669</v>
      </c>
      <c r="C5" s="1" t="s">
        <v>700</v>
      </c>
      <c r="D5" s="1" t="s">
        <v>701</v>
      </c>
      <c r="E5" s="1" t="s">
        <v>702</v>
      </c>
      <c r="F5" s="1" t="s">
        <v>669</v>
      </c>
      <c r="G5" s="1" t="s">
        <v>673</v>
      </c>
      <c r="H5" s="1" t="s">
        <v>674</v>
      </c>
      <c r="I5" s="1" t="s">
        <v>703</v>
      </c>
      <c r="J5" s="1" t="s">
        <v>30</v>
      </c>
      <c r="K5" s="1" t="s">
        <v>704</v>
      </c>
      <c r="L5" s="1" t="s">
        <v>704</v>
      </c>
      <c r="M5" s="1" t="s">
        <v>677</v>
      </c>
      <c r="N5" s="1" t="s">
        <v>677</v>
      </c>
      <c r="O5" s="1" t="s">
        <v>678</v>
      </c>
      <c r="P5" s="1" t="s">
        <v>679</v>
      </c>
      <c r="Q5" s="1" t="s">
        <v>680</v>
      </c>
      <c r="R5" s="1" t="s">
        <v>705</v>
      </c>
      <c r="S5" s="1" t="s">
        <v>682</v>
      </c>
      <c r="T5" s="1" t="s">
        <v>683</v>
      </c>
      <c r="U5" s="1" t="s">
        <v>684</v>
      </c>
      <c r="V5" s="1" t="s">
        <v>706</v>
      </c>
    </row>
    <row r="6" s="1" customFormat="1" spans="1:22">
      <c r="A6" s="3">
        <v>999223275960114</v>
      </c>
      <c r="B6" s="1" t="s">
        <v>669</v>
      </c>
      <c r="C6" s="1" t="s">
        <v>707</v>
      </c>
      <c r="D6" s="1" t="s">
        <v>708</v>
      </c>
      <c r="E6" s="1" t="s">
        <v>709</v>
      </c>
      <c r="F6" s="1" t="s">
        <v>669</v>
      </c>
      <c r="G6" s="1" t="s">
        <v>673</v>
      </c>
      <c r="H6" s="1" t="s">
        <v>674</v>
      </c>
      <c r="I6" s="1" t="s">
        <v>710</v>
      </c>
      <c r="J6" s="1" t="s">
        <v>30</v>
      </c>
      <c r="K6" s="1" t="s">
        <v>711</v>
      </c>
      <c r="L6" s="1" t="s">
        <v>711</v>
      </c>
      <c r="M6" s="1" t="s">
        <v>677</v>
      </c>
      <c r="N6" s="1" t="s">
        <v>677</v>
      </c>
      <c r="O6" s="1" t="s">
        <v>678</v>
      </c>
      <c r="P6" s="1" t="s">
        <v>679</v>
      </c>
      <c r="Q6" s="1" t="s">
        <v>680</v>
      </c>
      <c r="R6" s="1" t="s">
        <v>712</v>
      </c>
      <c r="S6" s="1" t="s">
        <v>682</v>
      </c>
      <c r="T6" s="1" t="s">
        <v>683</v>
      </c>
      <c r="U6" s="1" t="s">
        <v>684</v>
      </c>
      <c r="V6" s="1" t="s">
        <v>685</v>
      </c>
    </row>
    <row r="7" s="1" customFormat="1" spans="1:22">
      <c r="A7" s="3">
        <v>999223275876609</v>
      </c>
      <c r="B7" s="1" t="s">
        <v>669</v>
      </c>
      <c r="C7" s="1" t="s">
        <v>713</v>
      </c>
      <c r="D7" s="1" t="s">
        <v>714</v>
      </c>
      <c r="E7" s="1" t="s">
        <v>715</v>
      </c>
      <c r="F7" s="1" t="s">
        <v>669</v>
      </c>
      <c r="G7" s="1" t="s">
        <v>673</v>
      </c>
      <c r="H7" s="1" t="s">
        <v>674</v>
      </c>
      <c r="I7" s="1" t="s">
        <v>716</v>
      </c>
      <c r="J7" s="1" t="s">
        <v>30</v>
      </c>
      <c r="K7" s="1" t="s">
        <v>717</v>
      </c>
      <c r="L7" s="1" t="s">
        <v>717</v>
      </c>
      <c r="M7" s="1" t="s">
        <v>677</v>
      </c>
      <c r="N7" s="1" t="s">
        <v>677</v>
      </c>
      <c r="O7" s="1" t="s">
        <v>678</v>
      </c>
      <c r="P7" s="1" t="s">
        <v>679</v>
      </c>
      <c r="Q7" s="1" t="s">
        <v>680</v>
      </c>
      <c r="R7" s="1" t="s">
        <v>718</v>
      </c>
      <c r="S7" s="1" t="s">
        <v>682</v>
      </c>
      <c r="T7" s="1" t="s">
        <v>683</v>
      </c>
      <c r="U7" s="1" t="s">
        <v>684</v>
      </c>
      <c r="V7" s="1" t="s">
        <v>706</v>
      </c>
    </row>
    <row r="8" s="1" customFormat="1" spans="1:22">
      <c r="A8" s="3">
        <v>999223275863698</v>
      </c>
      <c r="B8" s="1" t="s">
        <v>669</v>
      </c>
      <c r="C8" s="1" t="s">
        <v>719</v>
      </c>
      <c r="D8" s="1" t="s">
        <v>720</v>
      </c>
      <c r="E8" s="1" t="s">
        <v>721</v>
      </c>
      <c r="F8" s="1" t="s">
        <v>669</v>
      </c>
      <c r="G8" s="1" t="s">
        <v>673</v>
      </c>
      <c r="H8" s="1" t="s">
        <v>674</v>
      </c>
      <c r="I8" s="1" t="s">
        <v>722</v>
      </c>
      <c r="J8" s="1" t="s">
        <v>30</v>
      </c>
      <c r="K8" s="1" t="s">
        <v>723</v>
      </c>
      <c r="L8" s="1" t="s">
        <v>723</v>
      </c>
      <c r="M8" s="1" t="s">
        <v>677</v>
      </c>
      <c r="N8" s="1" t="s">
        <v>677</v>
      </c>
      <c r="O8" s="1" t="s">
        <v>678</v>
      </c>
      <c r="P8" s="1" t="s">
        <v>679</v>
      </c>
      <c r="Q8" s="1" t="s">
        <v>680</v>
      </c>
      <c r="R8" s="1" t="s">
        <v>724</v>
      </c>
      <c r="S8" s="1" t="s">
        <v>682</v>
      </c>
      <c r="T8" s="1" t="s">
        <v>683</v>
      </c>
      <c r="U8" s="1" t="s">
        <v>684</v>
      </c>
      <c r="V8" s="1" t="s">
        <v>685</v>
      </c>
    </row>
    <row r="9" s="1" customFormat="1" spans="1:22">
      <c r="A9" s="3">
        <v>999223275619464</v>
      </c>
      <c r="B9" s="1" t="s">
        <v>669</v>
      </c>
      <c r="C9" s="1" t="s">
        <v>725</v>
      </c>
      <c r="D9" s="1" t="s">
        <v>726</v>
      </c>
      <c r="E9" s="1" t="s">
        <v>727</v>
      </c>
      <c r="F9" s="1" t="s">
        <v>669</v>
      </c>
      <c r="G9" s="1" t="s">
        <v>673</v>
      </c>
      <c r="H9" s="1" t="s">
        <v>674</v>
      </c>
      <c r="I9" s="1" t="s">
        <v>728</v>
      </c>
      <c r="J9" s="1" t="s">
        <v>30</v>
      </c>
      <c r="K9" s="1" t="s">
        <v>729</v>
      </c>
      <c r="L9" s="1" t="s">
        <v>729</v>
      </c>
      <c r="M9" s="1" t="s">
        <v>677</v>
      </c>
      <c r="N9" s="1" t="s">
        <v>677</v>
      </c>
      <c r="O9" s="1" t="s">
        <v>678</v>
      </c>
      <c r="P9" s="1" t="s">
        <v>679</v>
      </c>
      <c r="Q9" s="1" t="s">
        <v>680</v>
      </c>
      <c r="R9" s="1" t="s">
        <v>730</v>
      </c>
      <c r="S9" s="1" t="s">
        <v>682</v>
      </c>
      <c r="T9" s="1" t="s">
        <v>683</v>
      </c>
      <c r="U9" s="1" t="s">
        <v>684</v>
      </c>
      <c r="V9" s="1" t="s">
        <v>731</v>
      </c>
    </row>
    <row r="10" s="1" customFormat="1" spans="1:22">
      <c r="A10" s="3">
        <v>999223275607045</v>
      </c>
      <c r="B10" s="1" t="s">
        <v>669</v>
      </c>
      <c r="C10" s="1" t="s">
        <v>732</v>
      </c>
      <c r="D10" s="1" t="s">
        <v>733</v>
      </c>
      <c r="E10" s="1" t="s">
        <v>734</v>
      </c>
      <c r="F10" s="1" t="s">
        <v>669</v>
      </c>
      <c r="G10" s="1" t="s">
        <v>673</v>
      </c>
      <c r="H10" s="1" t="s">
        <v>674</v>
      </c>
      <c r="I10" s="1" t="s">
        <v>735</v>
      </c>
      <c r="J10" s="1" t="s">
        <v>30</v>
      </c>
      <c r="K10" s="1" t="s">
        <v>736</v>
      </c>
      <c r="L10" s="1" t="s">
        <v>736</v>
      </c>
      <c r="M10" s="1" t="s">
        <v>677</v>
      </c>
      <c r="N10" s="1" t="s">
        <v>677</v>
      </c>
      <c r="O10" s="1" t="s">
        <v>678</v>
      </c>
      <c r="P10" s="1" t="s">
        <v>679</v>
      </c>
      <c r="Q10" s="1" t="s">
        <v>680</v>
      </c>
      <c r="R10" s="1" t="s">
        <v>737</v>
      </c>
      <c r="S10" s="1" t="s">
        <v>682</v>
      </c>
      <c r="T10" s="1" t="s">
        <v>683</v>
      </c>
      <c r="U10" s="1" t="s">
        <v>684</v>
      </c>
      <c r="V10" s="1" t="s">
        <v>738</v>
      </c>
    </row>
    <row r="11" s="1" customFormat="1" spans="1:22">
      <c r="A11" s="3">
        <v>999223275603943</v>
      </c>
      <c r="B11" s="1" t="s">
        <v>669</v>
      </c>
      <c r="C11" s="1" t="s">
        <v>739</v>
      </c>
      <c r="D11" s="1" t="s">
        <v>740</v>
      </c>
      <c r="E11" s="1" t="s">
        <v>741</v>
      </c>
      <c r="F11" s="1" t="s">
        <v>669</v>
      </c>
      <c r="G11" s="1" t="s">
        <v>673</v>
      </c>
      <c r="H11" s="1" t="s">
        <v>674</v>
      </c>
      <c r="I11" s="1" t="s">
        <v>742</v>
      </c>
      <c r="J11" s="1" t="s">
        <v>30</v>
      </c>
      <c r="K11" s="1" t="s">
        <v>743</v>
      </c>
      <c r="L11" s="1" t="s">
        <v>743</v>
      </c>
      <c r="M11" s="1" t="s">
        <v>677</v>
      </c>
      <c r="N11" s="1" t="s">
        <v>677</v>
      </c>
      <c r="O11" s="1" t="s">
        <v>678</v>
      </c>
      <c r="P11" s="1" t="s">
        <v>679</v>
      </c>
      <c r="Q11" s="1" t="s">
        <v>680</v>
      </c>
      <c r="R11" s="1" t="s">
        <v>744</v>
      </c>
      <c r="S11" s="1" t="s">
        <v>682</v>
      </c>
      <c r="T11" s="1" t="s">
        <v>683</v>
      </c>
      <c r="U11" s="1" t="s">
        <v>684</v>
      </c>
      <c r="V11" s="1" t="s">
        <v>745</v>
      </c>
    </row>
    <row r="12" s="1" customFormat="1" spans="1:22">
      <c r="A12" s="3">
        <v>999223275596123</v>
      </c>
      <c r="B12" s="1" t="s">
        <v>669</v>
      </c>
      <c r="C12" s="1" t="s">
        <v>746</v>
      </c>
      <c r="D12" s="1" t="s">
        <v>733</v>
      </c>
      <c r="E12" s="1" t="s">
        <v>747</v>
      </c>
      <c r="F12" s="1" t="s">
        <v>669</v>
      </c>
      <c r="G12" s="1" t="s">
        <v>673</v>
      </c>
      <c r="H12" s="1" t="s">
        <v>674</v>
      </c>
      <c r="I12" s="1" t="s">
        <v>735</v>
      </c>
      <c r="J12" s="1" t="s">
        <v>30</v>
      </c>
      <c r="K12" s="1" t="s">
        <v>736</v>
      </c>
      <c r="L12" s="1" t="s">
        <v>736</v>
      </c>
      <c r="M12" s="1" t="s">
        <v>677</v>
      </c>
      <c r="N12" s="1" t="s">
        <v>677</v>
      </c>
      <c r="O12" s="1" t="s">
        <v>678</v>
      </c>
      <c r="P12" s="1" t="s">
        <v>679</v>
      </c>
      <c r="Q12" s="1" t="s">
        <v>680</v>
      </c>
      <c r="R12" s="1" t="s">
        <v>748</v>
      </c>
      <c r="S12" s="1" t="s">
        <v>682</v>
      </c>
      <c r="T12" s="1" t="s">
        <v>683</v>
      </c>
      <c r="U12" s="1" t="s">
        <v>684</v>
      </c>
      <c r="V12" s="1" t="s">
        <v>738</v>
      </c>
    </row>
    <row r="13" s="1" customFormat="1" spans="1:22">
      <c r="A13" s="3">
        <v>999223274898654</v>
      </c>
      <c r="B13" s="1" t="s">
        <v>669</v>
      </c>
      <c r="C13" s="1" t="s">
        <v>749</v>
      </c>
      <c r="D13" s="1" t="s">
        <v>750</v>
      </c>
      <c r="E13" s="1" t="s">
        <v>751</v>
      </c>
      <c r="F13" s="1" t="s">
        <v>669</v>
      </c>
      <c r="G13" s="1" t="s">
        <v>673</v>
      </c>
      <c r="H13" s="1" t="s">
        <v>674</v>
      </c>
      <c r="I13" s="1" t="s">
        <v>752</v>
      </c>
      <c r="J13" s="1" t="s">
        <v>30</v>
      </c>
      <c r="K13" s="1" t="s">
        <v>753</v>
      </c>
      <c r="L13" s="1" t="s">
        <v>753</v>
      </c>
      <c r="M13" s="1" t="s">
        <v>677</v>
      </c>
      <c r="N13" s="1" t="s">
        <v>677</v>
      </c>
      <c r="O13" s="1" t="s">
        <v>678</v>
      </c>
      <c r="P13" s="1" t="s">
        <v>679</v>
      </c>
      <c r="Q13" s="1" t="s">
        <v>680</v>
      </c>
      <c r="R13" s="1" t="s">
        <v>754</v>
      </c>
      <c r="S13" s="1" t="s">
        <v>682</v>
      </c>
      <c r="T13" s="1" t="s">
        <v>683</v>
      </c>
      <c r="U13" s="1" t="s">
        <v>684</v>
      </c>
      <c r="V13" s="1" t="s">
        <v>731</v>
      </c>
    </row>
    <row r="14" s="1" customFormat="1" spans="1:22">
      <c r="A14" s="3">
        <v>999223274710044</v>
      </c>
      <c r="B14" s="1" t="s">
        <v>669</v>
      </c>
      <c r="C14" s="1" t="s">
        <v>755</v>
      </c>
      <c r="D14" s="1" t="s">
        <v>756</v>
      </c>
      <c r="E14" s="1" t="s">
        <v>757</v>
      </c>
      <c r="F14" s="1" t="s">
        <v>669</v>
      </c>
      <c r="G14" s="1" t="s">
        <v>673</v>
      </c>
      <c r="H14" s="1" t="s">
        <v>674</v>
      </c>
      <c r="I14" s="1" t="s">
        <v>758</v>
      </c>
      <c r="J14" s="1" t="s">
        <v>30</v>
      </c>
      <c r="K14" s="1" t="s">
        <v>759</v>
      </c>
      <c r="L14" s="1" t="s">
        <v>759</v>
      </c>
      <c r="M14" s="1" t="s">
        <v>677</v>
      </c>
      <c r="N14" s="1" t="s">
        <v>677</v>
      </c>
      <c r="O14" s="1" t="s">
        <v>678</v>
      </c>
      <c r="P14" s="1" t="s">
        <v>679</v>
      </c>
      <c r="Q14" s="1" t="s">
        <v>680</v>
      </c>
      <c r="R14" s="1" t="s">
        <v>760</v>
      </c>
      <c r="S14" s="1" t="s">
        <v>682</v>
      </c>
      <c r="T14" s="1" t="s">
        <v>683</v>
      </c>
      <c r="U14" s="1" t="s">
        <v>684</v>
      </c>
      <c r="V14" s="1" t="s">
        <v>685</v>
      </c>
    </row>
    <row r="15" s="1" customFormat="1" spans="1:22">
      <c r="A15" s="3">
        <v>999223274674284</v>
      </c>
      <c r="B15" s="1" t="s">
        <v>669</v>
      </c>
      <c r="C15" s="1" t="s">
        <v>761</v>
      </c>
      <c r="D15" s="1" t="s">
        <v>762</v>
      </c>
      <c r="E15" s="1" t="s">
        <v>763</v>
      </c>
      <c r="F15" s="1" t="s">
        <v>669</v>
      </c>
      <c r="G15" s="1" t="s">
        <v>673</v>
      </c>
      <c r="H15" s="1" t="s">
        <v>674</v>
      </c>
      <c r="I15" s="1" t="s">
        <v>764</v>
      </c>
      <c r="J15" s="1" t="s">
        <v>30</v>
      </c>
      <c r="K15" s="1" t="s">
        <v>765</v>
      </c>
      <c r="L15" s="1" t="s">
        <v>765</v>
      </c>
      <c r="M15" s="1" t="s">
        <v>677</v>
      </c>
      <c r="N15" s="1" t="s">
        <v>677</v>
      </c>
      <c r="O15" s="1" t="s">
        <v>678</v>
      </c>
      <c r="P15" s="1" t="s">
        <v>679</v>
      </c>
      <c r="Q15" s="1" t="s">
        <v>680</v>
      </c>
      <c r="R15" s="1" t="s">
        <v>766</v>
      </c>
      <c r="S15" s="1" t="s">
        <v>682</v>
      </c>
      <c r="T15" s="1" t="s">
        <v>683</v>
      </c>
      <c r="U15" s="1" t="s">
        <v>684</v>
      </c>
      <c r="V15" s="1" t="s">
        <v>745</v>
      </c>
    </row>
    <row r="16" s="1" customFormat="1" spans="1:22">
      <c r="A16" s="3">
        <v>999223273716969</v>
      </c>
      <c r="B16" s="1" t="s">
        <v>669</v>
      </c>
      <c r="C16" s="1" t="s">
        <v>767</v>
      </c>
      <c r="D16" s="1" t="s">
        <v>768</v>
      </c>
      <c r="E16" s="1" t="s">
        <v>769</v>
      </c>
      <c r="F16" s="1" t="s">
        <v>669</v>
      </c>
      <c r="G16" s="1" t="s">
        <v>673</v>
      </c>
      <c r="H16" s="1" t="s">
        <v>674</v>
      </c>
      <c r="I16" s="1" t="s">
        <v>770</v>
      </c>
      <c r="J16" s="1" t="s">
        <v>30</v>
      </c>
      <c r="K16" s="1" t="s">
        <v>771</v>
      </c>
      <c r="L16" s="1" t="s">
        <v>771</v>
      </c>
      <c r="M16" s="1" t="s">
        <v>677</v>
      </c>
      <c r="N16" s="1" t="s">
        <v>677</v>
      </c>
      <c r="O16" s="1" t="s">
        <v>678</v>
      </c>
      <c r="P16" s="1" t="s">
        <v>679</v>
      </c>
      <c r="Q16" s="1" t="s">
        <v>680</v>
      </c>
      <c r="R16" s="1" t="s">
        <v>772</v>
      </c>
      <c r="S16" s="1" t="s">
        <v>682</v>
      </c>
      <c r="T16" s="1" t="s">
        <v>683</v>
      </c>
      <c r="U16" s="1" t="s">
        <v>684</v>
      </c>
      <c r="V16" s="1" t="s">
        <v>706</v>
      </c>
    </row>
    <row r="17" s="1" customFormat="1" spans="1:22">
      <c r="A17" s="3">
        <v>999223271880998</v>
      </c>
      <c r="B17" s="1" t="s">
        <v>669</v>
      </c>
      <c r="C17" s="1" t="s">
        <v>773</v>
      </c>
      <c r="D17" s="1" t="s">
        <v>774</v>
      </c>
      <c r="E17" s="1" t="s">
        <v>775</v>
      </c>
      <c r="F17" s="1" t="s">
        <v>669</v>
      </c>
      <c r="G17" s="1" t="s">
        <v>673</v>
      </c>
      <c r="H17" s="1" t="s">
        <v>674</v>
      </c>
      <c r="I17" s="1" t="s">
        <v>776</v>
      </c>
      <c r="J17" s="1" t="s">
        <v>30</v>
      </c>
      <c r="K17" s="1" t="s">
        <v>777</v>
      </c>
      <c r="L17" s="1" t="s">
        <v>777</v>
      </c>
      <c r="M17" s="1" t="s">
        <v>677</v>
      </c>
      <c r="N17" s="1" t="s">
        <v>677</v>
      </c>
      <c r="O17" s="1" t="s">
        <v>678</v>
      </c>
      <c r="P17" s="1" t="s">
        <v>679</v>
      </c>
      <c r="Q17" s="1" t="s">
        <v>680</v>
      </c>
      <c r="R17" s="1" t="s">
        <v>778</v>
      </c>
      <c r="S17" s="1" t="s">
        <v>682</v>
      </c>
      <c r="T17" s="1" t="s">
        <v>683</v>
      </c>
      <c r="U17" s="1" t="s">
        <v>684</v>
      </c>
      <c r="V17" s="1" t="s">
        <v>731</v>
      </c>
    </row>
    <row r="18" s="1" customFormat="1" spans="1:22">
      <c r="A18" s="3">
        <v>999223271831464</v>
      </c>
      <c r="B18" s="1" t="s">
        <v>669</v>
      </c>
      <c r="C18" s="1" t="s">
        <v>779</v>
      </c>
      <c r="D18" s="1" t="s">
        <v>780</v>
      </c>
      <c r="E18" s="1" t="s">
        <v>781</v>
      </c>
      <c r="F18" s="1" t="s">
        <v>669</v>
      </c>
      <c r="G18" s="1" t="s">
        <v>673</v>
      </c>
      <c r="H18" s="1" t="s">
        <v>674</v>
      </c>
      <c r="I18" s="1" t="s">
        <v>782</v>
      </c>
      <c r="J18" s="1" t="s">
        <v>30</v>
      </c>
      <c r="K18" s="1" t="s">
        <v>783</v>
      </c>
      <c r="L18" s="1" t="s">
        <v>783</v>
      </c>
      <c r="M18" s="1" t="s">
        <v>677</v>
      </c>
      <c r="N18" s="1" t="s">
        <v>677</v>
      </c>
      <c r="O18" s="1" t="s">
        <v>678</v>
      </c>
      <c r="P18" s="1" t="s">
        <v>679</v>
      </c>
      <c r="Q18" s="1" t="s">
        <v>680</v>
      </c>
      <c r="R18" s="1" t="s">
        <v>784</v>
      </c>
      <c r="S18" s="1" t="s">
        <v>682</v>
      </c>
      <c r="T18" s="1" t="s">
        <v>683</v>
      </c>
      <c r="U18" s="1" t="s">
        <v>684</v>
      </c>
      <c r="V18" s="1" t="s">
        <v>685</v>
      </c>
    </row>
    <row r="19" s="1" customFormat="1" spans="1:22">
      <c r="A19" s="3">
        <v>999223271317663</v>
      </c>
      <c r="B19" s="1" t="s">
        <v>669</v>
      </c>
      <c r="C19" s="1" t="s">
        <v>785</v>
      </c>
      <c r="D19" s="1" t="s">
        <v>786</v>
      </c>
      <c r="E19" s="1" t="s">
        <v>787</v>
      </c>
      <c r="F19" s="1" t="s">
        <v>669</v>
      </c>
      <c r="G19" s="1" t="s">
        <v>673</v>
      </c>
      <c r="H19" s="1" t="s">
        <v>674</v>
      </c>
      <c r="I19" s="1" t="s">
        <v>788</v>
      </c>
      <c r="J19" s="1" t="s">
        <v>30</v>
      </c>
      <c r="K19" s="1" t="s">
        <v>789</v>
      </c>
      <c r="L19" s="1" t="s">
        <v>789</v>
      </c>
      <c r="M19" s="1" t="s">
        <v>677</v>
      </c>
      <c r="N19" s="1" t="s">
        <v>677</v>
      </c>
      <c r="O19" s="1" t="s">
        <v>678</v>
      </c>
      <c r="P19" s="1" t="s">
        <v>679</v>
      </c>
      <c r="Q19" s="1" t="s">
        <v>680</v>
      </c>
      <c r="R19" s="1" t="s">
        <v>790</v>
      </c>
      <c r="S19" s="1" t="s">
        <v>682</v>
      </c>
      <c r="T19" s="1" t="s">
        <v>683</v>
      </c>
      <c r="U19" s="1" t="s">
        <v>684</v>
      </c>
      <c r="V19" s="1" t="s">
        <v>685</v>
      </c>
    </row>
    <row r="20" s="1" customFormat="1" spans="1:22">
      <c r="A20" s="3">
        <v>999223271263244</v>
      </c>
      <c r="B20" s="1" t="s">
        <v>669</v>
      </c>
      <c r="C20" s="1" t="s">
        <v>791</v>
      </c>
      <c r="D20" s="1" t="s">
        <v>786</v>
      </c>
      <c r="E20" s="1" t="s">
        <v>792</v>
      </c>
      <c r="F20" s="1" t="s">
        <v>669</v>
      </c>
      <c r="G20" s="1" t="s">
        <v>673</v>
      </c>
      <c r="H20" s="1" t="s">
        <v>674</v>
      </c>
      <c r="I20" s="1" t="s">
        <v>793</v>
      </c>
      <c r="J20" s="1" t="s">
        <v>30</v>
      </c>
      <c r="K20" s="1" t="s">
        <v>794</v>
      </c>
      <c r="L20" s="1" t="s">
        <v>794</v>
      </c>
      <c r="M20" s="1" t="s">
        <v>677</v>
      </c>
      <c r="N20" s="1" t="s">
        <v>677</v>
      </c>
      <c r="O20" s="1" t="s">
        <v>678</v>
      </c>
      <c r="P20" s="1" t="s">
        <v>679</v>
      </c>
      <c r="Q20" s="1" t="s">
        <v>680</v>
      </c>
      <c r="R20" s="1" t="s">
        <v>795</v>
      </c>
      <c r="S20" s="1" t="s">
        <v>682</v>
      </c>
      <c r="T20" s="1" t="s">
        <v>683</v>
      </c>
      <c r="U20" s="1" t="s">
        <v>684</v>
      </c>
      <c r="V20" s="1" t="s">
        <v>685</v>
      </c>
    </row>
    <row r="21" s="1" customFormat="1" spans="1:22">
      <c r="A21" s="3">
        <v>999223269422377</v>
      </c>
      <c r="B21" s="1" t="s">
        <v>669</v>
      </c>
      <c r="C21" s="1" t="s">
        <v>796</v>
      </c>
      <c r="D21" s="1" t="s">
        <v>797</v>
      </c>
      <c r="E21" s="1" t="s">
        <v>798</v>
      </c>
      <c r="F21" s="1" t="s">
        <v>669</v>
      </c>
      <c r="G21" s="1" t="s">
        <v>673</v>
      </c>
      <c r="H21" s="1" t="s">
        <v>674</v>
      </c>
      <c r="I21" s="1" t="s">
        <v>799</v>
      </c>
      <c r="J21" s="1" t="s">
        <v>30</v>
      </c>
      <c r="K21" s="1" t="s">
        <v>800</v>
      </c>
      <c r="L21" s="1" t="s">
        <v>800</v>
      </c>
      <c r="M21" s="1" t="s">
        <v>677</v>
      </c>
      <c r="N21" s="1" t="s">
        <v>677</v>
      </c>
      <c r="O21" s="1" t="s">
        <v>678</v>
      </c>
      <c r="P21" s="1" t="s">
        <v>679</v>
      </c>
      <c r="Q21" s="1" t="s">
        <v>680</v>
      </c>
      <c r="R21" s="1" t="s">
        <v>801</v>
      </c>
      <c r="S21" s="1" t="s">
        <v>682</v>
      </c>
      <c r="T21" s="1" t="s">
        <v>683</v>
      </c>
      <c r="U21" s="1" t="s">
        <v>684</v>
      </c>
      <c r="V21" s="1" t="s">
        <v>706</v>
      </c>
    </row>
    <row r="22" s="1" customFormat="1" spans="1:22">
      <c r="A22" s="3">
        <v>999223269407719</v>
      </c>
      <c r="B22" s="1" t="s">
        <v>669</v>
      </c>
      <c r="C22" s="1" t="s">
        <v>802</v>
      </c>
      <c r="D22" s="1" t="s">
        <v>803</v>
      </c>
      <c r="E22" s="1" t="s">
        <v>804</v>
      </c>
      <c r="F22" s="1" t="s">
        <v>669</v>
      </c>
      <c r="G22" s="1" t="s">
        <v>673</v>
      </c>
      <c r="H22" s="1" t="s">
        <v>674</v>
      </c>
      <c r="I22" s="1" t="s">
        <v>805</v>
      </c>
      <c r="J22" s="1" t="s">
        <v>30</v>
      </c>
      <c r="K22" s="1" t="s">
        <v>806</v>
      </c>
      <c r="L22" s="1" t="s">
        <v>806</v>
      </c>
      <c r="M22" s="1" t="s">
        <v>677</v>
      </c>
      <c r="N22" s="1" t="s">
        <v>677</v>
      </c>
      <c r="O22" s="1" t="s">
        <v>678</v>
      </c>
      <c r="P22" s="1" t="s">
        <v>679</v>
      </c>
      <c r="Q22" s="1" t="s">
        <v>680</v>
      </c>
      <c r="R22" s="1" t="s">
        <v>807</v>
      </c>
      <c r="S22" s="1" t="s">
        <v>682</v>
      </c>
      <c r="T22" s="1" t="s">
        <v>683</v>
      </c>
      <c r="U22" s="1" t="s">
        <v>684</v>
      </c>
      <c r="V22" s="1" t="s">
        <v>731</v>
      </c>
    </row>
    <row r="23" s="1" customFormat="1" spans="1:22">
      <c r="A23" s="3">
        <v>999223269350805</v>
      </c>
      <c r="B23" s="1" t="s">
        <v>669</v>
      </c>
      <c r="C23" s="1" t="s">
        <v>808</v>
      </c>
      <c r="D23" s="1" t="s">
        <v>809</v>
      </c>
      <c r="E23" s="1" t="s">
        <v>810</v>
      </c>
      <c r="F23" s="1" t="s">
        <v>669</v>
      </c>
      <c r="G23" s="1" t="s">
        <v>673</v>
      </c>
      <c r="H23" s="1" t="s">
        <v>674</v>
      </c>
      <c r="I23" s="1" t="s">
        <v>811</v>
      </c>
      <c r="J23" s="1" t="s">
        <v>30</v>
      </c>
      <c r="K23" s="1" t="s">
        <v>812</v>
      </c>
      <c r="L23" s="1" t="s">
        <v>812</v>
      </c>
      <c r="M23" s="1" t="s">
        <v>677</v>
      </c>
      <c r="N23" s="1" t="s">
        <v>677</v>
      </c>
      <c r="O23" s="1" t="s">
        <v>678</v>
      </c>
      <c r="P23" s="1" t="s">
        <v>679</v>
      </c>
      <c r="Q23" s="1" t="s">
        <v>680</v>
      </c>
      <c r="R23" s="1" t="s">
        <v>813</v>
      </c>
      <c r="S23" s="1" t="s">
        <v>682</v>
      </c>
      <c r="T23" s="1" t="s">
        <v>683</v>
      </c>
      <c r="U23" s="1" t="s">
        <v>684</v>
      </c>
      <c r="V23" s="1" t="s">
        <v>814</v>
      </c>
    </row>
    <row r="24" s="1" customFormat="1" spans="1:22">
      <c r="A24" s="3">
        <v>999223269271645</v>
      </c>
      <c r="B24" s="1" t="s">
        <v>669</v>
      </c>
      <c r="C24" s="1" t="s">
        <v>815</v>
      </c>
      <c r="D24" s="1" t="s">
        <v>816</v>
      </c>
      <c r="E24" s="1" t="s">
        <v>817</v>
      </c>
      <c r="F24" s="1" t="s">
        <v>669</v>
      </c>
      <c r="G24" s="1" t="s">
        <v>673</v>
      </c>
      <c r="H24" s="1" t="s">
        <v>674</v>
      </c>
      <c r="I24" s="1" t="s">
        <v>818</v>
      </c>
      <c r="J24" s="1" t="s">
        <v>30</v>
      </c>
      <c r="K24" s="1" t="s">
        <v>819</v>
      </c>
      <c r="L24" s="1" t="s">
        <v>819</v>
      </c>
      <c r="M24" s="1" t="s">
        <v>677</v>
      </c>
      <c r="N24" s="1" t="s">
        <v>677</v>
      </c>
      <c r="O24" s="1" t="s">
        <v>678</v>
      </c>
      <c r="P24" s="1" t="s">
        <v>679</v>
      </c>
      <c r="Q24" s="1" t="s">
        <v>680</v>
      </c>
      <c r="R24" s="1" t="s">
        <v>820</v>
      </c>
      <c r="S24" s="1" t="s">
        <v>682</v>
      </c>
      <c r="T24" s="1" t="s">
        <v>683</v>
      </c>
      <c r="U24" s="1" t="s">
        <v>684</v>
      </c>
      <c r="V24" s="1" t="s">
        <v>706</v>
      </c>
    </row>
    <row r="25" s="1" customFormat="1" spans="1:22">
      <c r="A25" s="3">
        <v>999223269226356</v>
      </c>
      <c r="B25" s="1" t="s">
        <v>669</v>
      </c>
      <c r="C25" s="1" t="s">
        <v>821</v>
      </c>
      <c r="D25" s="1" t="s">
        <v>774</v>
      </c>
      <c r="E25" s="1" t="s">
        <v>822</v>
      </c>
      <c r="F25" s="1" t="s">
        <v>669</v>
      </c>
      <c r="G25" s="1" t="s">
        <v>673</v>
      </c>
      <c r="H25" s="1" t="s">
        <v>674</v>
      </c>
      <c r="I25" s="1" t="s">
        <v>823</v>
      </c>
      <c r="J25" s="1" t="s">
        <v>30</v>
      </c>
      <c r="K25" s="1" t="s">
        <v>824</v>
      </c>
      <c r="L25" s="1" t="s">
        <v>824</v>
      </c>
      <c r="M25" s="1" t="s">
        <v>677</v>
      </c>
      <c r="N25" s="1" t="s">
        <v>677</v>
      </c>
      <c r="O25" s="1" t="s">
        <v>678</v>
      </c>
      <c r="P25" s="1" t="s">
        <v>679</v>
      </c>
      <c r="Q25" s="1" t="s">
        <v>680</v>
      </c>
      <c r="R25" s="1" t="s">
        <v>825</v>
      </c>
      <c r="S25" s="1" t="s">
        <v>682</v>
      </c>
      <c r="T25" s="1" t="s">
        <v>683</v>
      </c>
      <c r="U25" s="1" t="s">
        <v>684</v>
      </c>
      <c r="V25" s="1" t="s">
        <v>731</v>
      </c>
    </row>
    <row r="26" s="1" customFormat="1" spans="1:22">
      <c r="A26" s="3">
        <v>999223267112032</v>
      </c>
      <c r="B26" s="1" t="s">
        <v>669</v>
      </c>
      <c r="C26" s="1" t="s">
        <v>826</v>
      </c>
      <c r="D26" s="1" t="s">
        <v>827</v>
      </c>
      <c r="E26" s="1" t="s">
        <v>828</v>
      </c>
      <c r="F26" s="1" t="s">
        <v>669</v>
      </c>
      <c r="G26" s="1" t="s">
        <v>673</v>
      </c>
      <c r="H26" s="1" t="s">
        <v>674</v>
      </c>
      <c r="I26" s="1" t="s">
        <v>829</v>
      </c>
      <c r="J26" s="1" t="s">
        <v>30</v>
      </c>
      <c r="K26" s="1" t="s">
        <v>830</v>
      </c>
      <c r="L26" s="1" t="s">
        <v>830</v>
      </c>
      <c r="M26" s="1" t="s">
        <v>677</v>
      </c>
      <c r="N26" s="1" t="s">
        <v>677</v>
      </c>
      <c r="O26" s="1" t="s">
        <v>678</v>
      </c>
      <c r="P26" s="1" t="s">
        <v>679</v>
      </c>
      <c r="Q26" s="1" t="s">
        <v>680</v>
      </c>
      <c r="R26" s="1" t="s">
        <v>831</v>
      </c>
      <c r="S26" s="1" t="s">
        <v>682</v>
      </c>
      <c r="T26" s="1" t="s">
        <v>683</v>
      </c>
      <c r="U26" s="1" t="s">
        <v>684</v>
      </c>
      <c r="V26" s="1" t="s">
        <v>832</v>
      </c>
    </row>
    <row r="27" s="1" customFormat="1" spans="1:22">
      <c r="A27" s="3">
        <v>999223266925780</v>
      </c>
      <c r="B27" s="1" t="s">
        <v>669</v>
      </c>
      <c r="C27" s="1" t="s">
        <v>833</v>
      </c>
      <c r="D27" s="1" t="s">
        <v>834</v>
      </c>
      <c r="E27" s="1" t="s">
        <v>835</v>
      </c>
      <c r="F27" s="1" t="s">
        <v>669</v>
      </c>
      <c r="G27" s="1" t="s">
        <v>673</v>
      </c>
      <c r="H27" s="1" t="s">
        <v>674</v>
      </c>
      <c r="I27" s="1" t="s">
        <v>836</v>
      </c>
      <c r="J27" s="1" t="s">
        <v>30</v>
      </c>
      <c r="K27" s="1" t="s">
        <v>837</v>
      </c>
      <c r="L27" s="1" t="s">
        <v>837</v>
      </c>
      <c r="M27" s="1" t="s">
        <v>677</v>
      </c>
      <c r="N27" s="1" t="s">
        <v>677</v>
      </c>
      <c r="O27" s="1" t="s">
        <v>678</v>
      </c>
      <c r="P27" s="1" t="s">
        <v>679</v>
      </c>
      <c r="Q27" s="1" t="s">
        <v>680</v>
      </c>
      <c r="R27" s="1" t="s">
        <v>838</v>
      </c>
      <c r="S27" s="1" t="s">
        <v>682</v>
      </c>
      <c r="T27" s="1" t="s">
        <v>683</v>
      </c>
      <c r="U27" s="1" t="s">
        <v>684</v>
      </c>
      <c r="V27" s="1" t="s">
        <v>832</v>
      </c>
    </row>
    <row r="28" s="1" customFormat="1" spans="1:22">
      <c r="A28" s="3">
        <v>999223266804024</v>
      </c>
      <c r="B28" s="1" t="s">
        <v>669</v>
      </c>
      <c r="C28" s="1" t="s">
        <v>839</v>
      </c>
      <c r="D28" s="1" t="s">
        <v>840</v>
      </c>
      <c r="E28" s="1" t="s">
        <v>841</v>
      </c>
      <c r="F28" s="1" t="s">
        <v>669</v>
      </c>
      <c r="G28" s="1" t="s">
        <v>673</v>
      </c>
      <c r="H28" s="1" t="s">
        <v>674</v>
      </c>
      <c r="I28" s="1" t="s">
        <v>842</v>
      </c>
      <c r="J28" s="1" t="s">
        <v>30</v>
      </c>
      <c r="K28" s="1" t="s">
        <v>843</v>
      </c>
      <c r="L28" s="1" t="s">
        <v>843</v>
      </c>
      <c r="M28" s="1" t="s">
        <v>677</v>
      </c>
      <c r="N28" s="1" t="s">
        <v>677</v>
      </c>
      <c r="O28" s="1" t="s">
        <v>678</v>
      </c>
      <c r="P28" s="1" t="s">
        <v>679</v>
      </c>
      <c r="Q28" s="1" t="s">
        <v>680</v>
      </c>
      <c r="R28" s="1" t="s">
        <v>844</v>
      </c>
      <c r="S28" s="1" t="s">
        <v>682</v>
      </c>
      <c r="T28" s="1" t="s">
        <v>683</v>
      </c>
      <c r="U28" s="1" t="s">
        <v>684</v>
      </c>
      <c r="V28" s="1" t="s">
        <v>832</v>
      </c>
    </row>
    <row r="29" s="1" customFormat="1" spans="1:22">
      <c r="A29" s="3">
        <v>999223266801369</v>
      </c>
      <c r="B29" s="1" t="s">
        <v>669</v>
      </c>
      <c r="C29" s="1" t="s">
        <v>845</v>
      </c>
      <c r="D29" s="1" t="s">
        <v>846</v>
      </c>
      <c r="E29" s="1" t="s">
        <v>847</v>
      </c>
      <c r="F29" s="1" t="s">
        <v>669</v>
      </c>
      <c r="G29" s="1" t="s">
        <v>673</v>
      </c>
      <c r="H29" s="1" t="s">
        <v>674</v>
      </c>
      <c r="I29" s="1" t="s">
        <v>848</v>
      </c>
      <c r="J29" s="1" t="s">
        <v>30</v>
      </c>
      <c r="K29" s="1" t="s">
        <v>849</v>
      </c>
      <c r="L29" s="1" t="s">
        <v>849</v>
      </c>
      <c r="M29" s="1" t="s">
        <v>677</v>
      </c>
      <c r="N29" s="1" t="s">
        <v>677</v>
      </c>
      <c r="O29" s="1" t="s">
        <v>678</v>
      </c>
      <c r="P29" s="1" t="s">
        <v>679</v>
      </c>
      <c r="Q29" s="1" t="s">
        <v>680</v>
      </c>
      <c r="R29" s="1" t="s">
        <v>850</v>
      </c>
      <c r="S29" s="1" t="s">
        <v>682</v>
      </c>
      <c r="T29" s="1" t="s">
        <v>683</v>
      </c>
      <c r="U29" s="1" t="s">
        <v>684</v>
      </c>
      <c r="V29" s="1" t="s">
        <v>851</v>
      </c>
    </row>
    <row r="30" s="1" customFormat="1" spans="1:22">
      <c r="A30" s="3">
        <v>999223266793908</v>
      </c>
      <c r="B30" s="1" t="s">
        <v>669</v>
      </c>
      <c r="C30" s="1" t="s">
        <v>852</v>
      </c>
      <c r="D30" s="1" t="s">
        <v>853</v>
      </c>
      <c r="E30" s="1" t="s">
        <v>854</v>
      </c>
      <c r="F30" s="1" t="s">
        <v>669</v>
      </c>
      <c r="G30" s="1" t="s">
        <v>673</v>
      </c>
      <c r="H30" s="1" t="s">
        <v>674</v>
      </c>
      <c r="I30" s="1" t="s">
        <v>855</v>
      </c>
      <c r="J30" s="1" t="s">
        <v>30</v>
      </c>
      <c r="K30" s="1" t="s">
        <v>856</v>
      </c>
      <c r="L30" s="1" t="s">
        <v>856</v>
      </c>
      <c r="M30" s="1" t="s">
        <v>677</v>
      </c>
      <c r="N30" s="1" t="s">
        <v>677</v>
      </c>
      <c r="O30" s="1" t="s">
        <v>678</v>
      </c>
      <c r="P30" s="1" t="s">
        <v>679</v>
      </c>
      <c r="Q30" s="1" t="s">
        <v>680</v>
      </c>
      <c r="R30" s="1" t="s">
        <v>857</v>
      </c>
      <c r="S30" s="1" t="s">
        <v>682</v>
      </c>
      <c r="T30" s="1" t="s">
        <v>683</v>
      </c>
      <c r="U30" s="1" t="s">
        <v>684</v>
      </c>
      <c r="V30" s="1" t="s">
        <v>832</v>
      </c>
    </row>
    <row r="31" s="1" customFormat="1" spans="1:22">
      <c r="A31" s="3">
        <v>999223266646365</v>
      </c>
      <c r="B31" s="1" t="s">
        <v>669</v>
      </c>
      <c r="C31" s="1" t="s">
        <v>858</v>
      </c>
      <c r="D31" s="1" t="s">
        <v>859</v>
      </c>
      <c r="E31" s="1" t="s">
        <v>860</v>
      </c>
      <c r="F31" s="1" t="s">
        <v>669</v>
      </c>
      <c r="G31" s="1" t="s">
        <v>673</v>
      </c>
      <c r="H31" s="1" t="s">
        <v>674</v>
      </c>
      <c r="I31" s="1" t="s">
        <v>861</v>
      </c>
      <c r="J31" s="1" t="s">
        <v>30</v>
      </c>
      <c r="K31" s="1" t="s">
        <v>862</v>
      </c>
      <c r="L31" s="1" t="s">
        <v>862</v>
      </c>
      <c r="M31" s="1" t="s">
        <v>677</v>
      </c>
      <c r="N31" s="1" t="s">
        <v>677</v>
      </c>
      <c r="O31" s="1" t="s">
        <v>678</v>
      </c>
      <c r="P31" s="1" t="s">
        <v>679</v>
      </c>
      <c r="Q31" s="1" t="s">
        <v>680</v>
      </c>
      <c r="R31" s="1" t="s">
        <v>863</v>
      </c>
      <c r="S31" s="1" t="s">
        <v>682</v>
      </c>
      <c r="T31" s="1" t="s">
        <v>683</v>
      </c>
      <c r="U31" s="1" t="s">
        <v>864</v>
      </c>
      <c r="V31" s="1" t="s">
        <v>685</v>
      </c>
    </row>
    <row r="32" s="1" customFormat="1" spans="1:22">
      <c r="A32" s="3">
        <v>999223266426747</v>
      </c>
      <c r="B32" s="1" t="s">
        <v>669</v>
      </c>
      <c r="C32" s="1" t="s">
        <v>865</v>
      </c>
      <c r="D32" s="1" t="s">
        <v>866</v>
      </c>
      <c r="E32" s="1" t="s">
        <v>867</v>
      </c>
      <c r="F32" s="1" t="s">
        <v>669</v>
      </c>
      <c r="G32" s="1" t="s">
        <v>673</v>
      </c>
      <c r="H32" s="1" t="s">
        <v>674</v>
      </c>
      <c r="I32" s="1" t="s">
        <v>868</v>
      </c>
      <c r="J32" s="1" t="s">
        <v>30</v>
      </c>
      <c r="K32" s="1" t="s">
        <v>869</v>
      </c>
      <c r="L32" s="1" t="s">
        <v>869</v>
      </c>
      <c r="M32" s="1" t="s">
        <v>677</v>
      </c>
      <c r="N32" s="1" t="s">
        <v>677</v>
      </c>
      <c r="O32" s="1" t="s">
        <v>678</v>
      </c>
      <c r="P32" s="1" t="s">
        <v>679</v>
      </c>
      <c r="Q32" s="1" t="s">
        <v>680</v>
      </c>
      <c r="R32" s="1" t="s">
        <v>870</v>
      </c>
      <c r="S32" s="1" t="s">
        <v>682</v>
      </c>
      <c r="T32" s="1" t="s">
        <v>683</v>
      </c>
      <c r="U32" s="1" t="s">
        <v>684</v>
      </c>
      <c r="V32" s="1" t="s">
        <v>832</v>
      </c>
    </row>
    <row r="33" s="1" customFormat="1" spans="1:22">
      <c r="A33" s="3">
        <v>999223266348004</v>
      </c>
      <c r="B33" s="1" t="s">
        <v>669</v>
      </c>
      <c r="C33" s="1" t="s">
        <v>871</v>
      </c>
      <c r="D33" s="1" t="s">
        <v>872</v>
      </c>
      <c r="E33" s="1" t="s">
        <v>873</v>
      </c>
      <c r="F33" s="1" t="s">
        <v>669</v>
      </c>
      <c r="G33" s="1" t="s">
        <v>673</v>
      </c>
      <c r="H33" s="1" t="s">
        <v>674</v>
      </c>
      <c r="I33" s="1" t="s">
        <v>874</v>
      </c>
      <c r="J33" s="1" t="s">
        <v>30</v>
      </c>
      <c r="K33" s="1" t="s">
        <v>875</v>
      </c>
      <c r="L33" s="1" t="s">
        <v>875</v>
      </c>
      <c r="M33" s="1" t="s">
        <v>677</v>
      </c>
      <c r="N33" s="1" t="s">
        <v>677</v>
      </c>
      <c r="O33" s="1" t="s">
        <v>678</v>
      </c>
      <c r="P33" s="1" t="s">
        <v>679</v>
      </c>
      <c r="Q33" s="1" t="s">
        <v>680</v>
      </c>
      <c r="R33" s="1" t="s">
        <v>876</v>
      </c>
      <c r="S33" s="1" t="s">
        <v>682</v>
      </c>
      <c r="T33" s="1" t="s">
        <v>683</v>
      </c>
      <c r="U33" s="1" t="s">
        <v>684</v>
      </c>
      <c r="V33" s="1" t="s">
        <v>877</v>
      </c>
    </row>
    <row r="34" s="1" customFormat="1" spans="1:22">
      <c r="A34" s="3">
        <v>999223263302302</v>
      </c>
      <c r="B34" s="1" t="s">
        <v>669</v>
      </c>
      <c r="C34" s="1" t="s">
        <v>878</v>
      </c>
      <c r="D34" s="1" t="s">
        <v>879</v>
      </c>
      <c r="E34" s="1" t="s">
        <v>880</v>
      </c>
      <c r="F34" s="1" t="s">
        <v>669</v>
      </c>
      <c r="G34" s="1" t="s">
        <v>673</v>
      </c>
      <c r="H34" s="1" t="s">
        <v>674</v>
      </c>
      <c r="I34" s="1" t="s">
        <v>881</v>
      </c>
      <c r="J34" s="1" t="s">
        <v>30</v>
      </c>
      <c r="K34" s="1" t="s">
        <v>882</v>
      </c>
      <c r="L34" s="1" t="s">
        <v>882</v>
      </c>
      <c r="M34" s="1" t="s">
        <v>677</v>
      </c>
      <c r="N34" s="1" t="s">
        <v>677</v>
      </c>
      <c r="O34" s="1" t="s">
        <v>678</v>
      </c>
      <c r="P34" s="1" t="s">
        <v>679</v>
      </c>
      <c r="Q34" s="1" t="s">
        <v>680</v>
      </c>
      <c r="R34" s="1" t="s">
        <v>883</v>
      </c>
      <c r="S34" s="1" t="s">
        <v>682</v>
      </c>
      <c r="T34" s="1" t="s">
        <v>683</v>
      </c>
      <c r="U34" s="1" t="s">
        <v>684</v>
      </c>
      <c r="V34" s="1" t="s">
        <v>884</v>
      </c>
    </row>
    <row r="35" s="1" customFormat="1" spans="1:22">
      <c r="A35" s="3">
        <v>999223262893537</v>
      </c>
      <c r="B35" s="1" t="s">
        <v>885</v>
      </c>
      <c r="C35" s="1" t="s">
        <v>886</v>
      </c>
      <c r="D35" s="1" t="s">
        <v>714</v>
      </c>
      <c r="E35" s="1" t="s">
        <v>887</v>
      </c>
      <c r="F35" s="1" t="s">
        <v>669</v>
      </c>
      <c r="G35" s="1" t="s">
        <v>673</v>
      </c>
      <c r="H35" s="1" t="s">
        <v>674</v>
      </c>
      <c r="I35" s="1" t="s">
        <v>888</v>
      </c>
      <c r="J35" s="1" t="s">
        <v>30</v>
      </c>
      <c r="K35" s="1" t="s">
        <v>889</v>
      </c>
      <c r="L35" s="1" t="s">
        <v>889</v>
      </c>
      <c r="M35" s="1" t="s">
        <v>677</v>
      </c>
      <c r="N35" s="1" t="s">
        <v>677</v>
      </c>
      <c r="O35" s="1" t="s">
        <v>678</v>
      </c>
      <c r="P35" s="1" t="s">
        <v>679</v>
      </c>
      <c r="Q35" s="1" t="s">
        <v>680</v>
      </c>
      <c r="R35" s="1" t="s">
        <v>890</v>
      </c>
      <c r="S35" s="1" t="s">
        <v>682</v>
      </c>
      <c r="T35" s="1" t="s">
        <v>683</v>
      </c>
      <c r="U35" s="1" t="s">
        <v>684</v>
      </c>
      <c r="V35" s="1" t="s">
        <v>706</v>
      </c>
    </row>
    <row r="36" s="1" customFormat="1" spans="1:22">
      <c r="A36" s="3">
        <v>999223262123943</v>
      </c>
      <c r="B36" s="1" t="s">
        <v>885</v>
      </c>
      <c r="C36" s="1" t="s">
        <v>891</v>
      </c>
      <c r="D36" s="1" t="s">
        <v>892</v>
      </c>
      <c r="E36" s="1" t="s">
        <v>893</v>
      </c>
      <c r="F36" s="1" t="s">
        <v>669</v>
      </c>
      <c r="G36" s="1" t="s">
        <v>673</v>
      </c>
      <c r="H36" s="1" t="s">
        <v>674</v>
      </c>
      <c r="I36" s="1" t="s">
        <v>894</v>
      </c>
      <c r="J36" s="1" t="s">
        <v>30</v>
      </c>
      <c r="K36" s="1" t="s">
        <v>895</v>
      </c>
      <c r="L36" s="1" t="s">
        <v>895</v>
      </c>
      <c r="M36" s="1" t="s">
        <v>677</v>
      </c>
      <c r="N36" s="1" t="s">
        <v>677</v>
      </c>
      <c r="O36" s="1" t="s">
        <v>678</v>
      </c>
      <c r="P36" s="1" t="s">
        <v>679</v>
      </c>
      <c r="Q36" s="1" t="s">
        <v>680</v>
      </c>
      <c r="R36" s="1" t="s">
        <v>896</v>
      </c>
      <c r="S36" s="1" t="s">
        <v>682</v>
      </c>
      <c r="T36" s="1" t="s">
        <v>683</v>
      </c>
      <c r="U36" s="1" t="s">
        <v>684</v>
      </c>
      <c r="V36" s="1" t="s">
        <v>685</v>
      </c>
    </row>
    <row r="37" s="1" customFormat="1" spans="1:22">
      <c r="A37" s="3">
        <v>999223261747875</v>
      </c>
      <c r="B37" s="1" t="s">
        <v>885</v>
      </c>
      <c r="C37" s="1" t="s">
        <v>897</v>
      </c>
      <c r="D37" s="1" t="s">
        <v>898</v>
      </c>
      <c r="E37" s="1" t="s">
        <v>899</v>
      </c>
      <c r="F37" s="1" t="s">
        <v>885</v>
      </c>
      <c r="G37" s="1" t="s">
        <v>673</v>
      </c>
      <c r="H37" s="1" t="s">
        <v>674</v>
      </c>
      <c r="I37" s="1" t="s">
        <v>900</v>
      </c>
      <c r="J37" s="1" t="s">
        <v>30</v>
      </c>
      <c r="K37" s="1" t="s">
        <v>901</v>
      </c>
      <c r="L37" s="1" t="s">
        <v>901</v>
      </c>
      <c r="M37" s="1" t="s">
        <v>677</v>
      </c>
      <c r="N37" s="1" t="s">
        <v>677</v>
      </c>
      <c r="O37" s="1" t="s">
        <v>678</v>
      </c>
      <c r="P37" s="1" t="s">
        <v>679</v>
      </c>
      <c r="Q37" s="1" t="s">
        <v>680</v>
      </c>
      <c r="R37" s="1" t="s">
        <v>902</v>
      </c>
      <c r="S37" s="1" t="s">
        <v>682</v>
      </c>
      <c r="T37" s="1" t="s">
        <v>683</v>
      </c>
      <c r="U37" s="1" t="s">
        <v>684</v>
      </c>
      <c r="V37" s="1" t="s">
        <v>903</v>
      </c>
    </row>
    <row r="38" s="1" customFormat="1" spans="1:22">
      <c r="A38" s="3">
        <v>999223261724461</v>
      </c>
      <c r="B38" s="1" t="s">
        <v>885</v>
      </c>
      <c r="C38" s="1" t="s">
        <v>904</v>
      </c>
      <c r="D38" s="1" t="s">
        <v>905</v>
      </c>
      <c r="E38" s="1" t="s">
        <v>906</v>
      </c>
      <c r="F38" s="1" t="s">
        <v>669</v>
      </c>
      <c r="G38" s="1" t="s">
        <v>673</v>
      </c>
      <c r="H38" s="1" t="s">
        <v>674</v>
      </c>
      <c r="I38" s="1" t="s">
        <v>907</v>
      </c>
      <c r="J38" s="1" t="s">
        <v>30</v>
      </c>
      <c r="K38" s="1" t="s">
        <v>908</v>
      </c>
      <c r="L38" s="1" t="s">
        <v>908</v>
      </c>
      <c r="M38" s="1" t="s">
        <v>677</v>
      </c>
      <c r="N38" s="1" t="s">
        <v>677</v>
      </c>
      <c r="O38" s="1" t="s">
        <v>678</v>
      </c>
      <c r="P38" s="1" t="s">
        <v>679</v>
      </c>
      <c r="Q38" s="1" t="s">
        <v>680</v>
      </c>
      <c r="R38" s="1" t="s">
        <v>909</v>
      </c>
      <c r="S38" s="1" t="s">
        <v>682</v>
      </c>
      <c r="T38" s="1" t="s">
        <v>683</v>
      </c>
      <c r="U38" s="1" t="s">
        <v>684</v>
      </c>
      <c r="V38" s="1" t="s">
        <v>685</v>
      </c>
    </row>
    <row r="39" s="1" customFormat="1" spans="1:22">
      <c r="A39" s="3">
        <v>999223261397158</v>
      </c>
      <c r="B39" s="1" t="s">
        <v>885</v>
      </c>
      <c r="C39" s="1" t="s">
        <v>910</v>
      </c>
      <c r="D39" s="1" t="s">
        <v>911</v>
      </c>
      <c r="E39" s="1" t="s">
        <v>912</v>
      </c>
      <c r="F39" s="1" t="s">
        <v>885</v>
      </c>
      <c r="G39" s="1" t="s">
        <v>673</v>
      </c>
      <c r="H39" s="1" t="s">
        <v>674</v>
      </c>
      <c r="I39" s="1" t="s">
        <v>913</v>
      </c>
      <c r="J39" s="1" t="s">
        <v>30</v>
      </c>
      <c r="K39" s="1" t="s">
        <v>914</v>
      </c>
      <c r="L39" s="1" t="s">
        <v>914</v>
      </c>
      <c r="M39" s="1" t="s">
        <v>677</v>
      </c>
      <c r="N39" s="1" t="s">
        <v>677</v>
      </c>
      <c r="O39" s="1" t="s">
        <v>678</v>
      </c>
      <c r="P39" s="1" t="s">
        <v>679</v>
      </c>
      <c r="Q39" s="1" t="s">
        <v>680</v>
      </c>
      <c r="R39" s="1" t="s">
        <v>915</v>
      </c>
      <c r="S39" s="1" t="s">
        <v>682</v>
      </c>
      <c r="T39" s="1" t="s">
        <v>683</v>
      </c>
      <c r="U39" s="1" t="s">
        <v>684</v>
      </c>
      <c r="V39" s="1" t="s">
        <v>903</v>
      </c>
    </row>
    <row r="40" s="1" customFormat="1" spans="1:22">
      <c r="A40" s="3">
        <v>999223260593383</v>
      </c>
      <c r="B40" s="1" t="s">
        <v>885</v>
      </c>
      <c r="C40" s="1" t="s">
        <v>916</v>
      </c>
      <c r="D40" s="1" t="s">
        <v>917</v>
      </c>
      <c r="E40" s="1" t="s">
        <v>918</v>
      </c>
      <c r="F40" s="1" t="s">
        <v>885</v>
      </c>
      <c r="G40" s="1" t="s">
        <v>673</v>
      </c>
      <c r="H40" s="1" t="s">
        <v>674</v>
      </c>
      <c r="I40" s="1" t="s">
        <v>919</v>
      </c>
      <c r="J40" s="1" t="s">
        <v>30</v>
      </c>
      <c r="K40" s="1" t="s">
        <v>920</v>
      </c>
      <c r="L40" s="1" t="s">
        <v>920</v>
      </c>
      <c r="M40" s="1" t="s">
        <v>677</v>
      </c>
      <c r="N40" s="1" t="s">
        <v>677</v>
      </c>
      <c r="O40" s="1" t="s">
        <v>678</v>
      </c>
      <c r="P40" s="1" t="s">
        <v>679</v>
      </c>
      <c r="Q40" s="1" t="s">
        <v>680</v>
      </c>
      <c r="R40" s="1" t="s">
        <v>921</v>
      </c>
      <c r="S40" s="1" t="s">
        <v>682</v>
      </c>
      <c r="T40" s="1" t="s">
        <v>683</v>
      </c>
      <c r="U40" s="1" t="s">
        <v>684</v>
      </c>
      <c r="V40" s="1" t="s">
        <v>685</v>
      </c>
    </row>
    <row r="41" s="1" customFormat="1" spans="1:22">
      <c r="A41" s="3">
        <v>999223260396475</v>
      </c>
      <c r="B41" s="1" t="s">
        <v>885</v>
      </c>
      <c r="C41" s="1" t="s">
        <v>922</v>
      </c>
      <c r="D41" s="1" t="s">
        <v>923</v>
      </c>
      <c r="E41" s="1" t="s">
        <v>924</v>
      </c>
      <c r="F41" s="1" t="s">
        <v>885</v>
      </c>
      <c r="G41" s="1" t="s">
        <v>673</v>
      </c>
      <c r="H41" s="1" t="s">
        <v>674</v>
      </c>
      <c r="I41" s="1" t="s">
        <v>925</v>
      </c>
      <c r="J41" s="1" t="s">
        <v>30</v>
      </c>
      <c r="K41" s="1" t="s">
        <v>926</v>
      </c>
      <c r="L41" s="1" t="s">
        <v>926</v>
      </c>
      <c r="M41" s="1" t="s">
        <v>677</v>
      </c>
      <c r="N41" s="1" t="s">
        <v>677</v>
      </c>
      <c r="O41" s="1" t="s">
        <v>678</v>
      </c>
      <c r="P41" s="1" t="s">
        <v>679</v>
      </c>
      <c r="Q41" s="1" t="s">
        <v>680</v>
      </c>
      <c r="R41" s="1" t="s">
        <v>927</v>
      </c>
      <c r="S41" s="1" t="s">
        <v>682</v>
      </c>
      <c r="T41" s="1" t="s">
        <v>683</v>
      </c>
      <c r="U41" s="1" t="s">
        <v>684</v>
      </c>
      <c r="V41" s="1" t="s">
        <v>832</v>
      </c>
    </row>
    <row r="42" s="1" customFormat="1" spans="1:22">
      <c r="A42" s="3">
        <v>999223260160736</v>
      </c>
      <c r="B42" s="1" t="s">
        <v>885</v>
      </c>
      <c r="C42" s="1" t="s">
        <v>928</v>
      </c>
      <c r="D42" s="1" t="s">
        <v>929</v>
      </c>
      <c r="E42" s="1" t="s">
        <v>930</v>
      </c>
      <c r="F42" s="1" t="s">
        <v>669</v>
      </c>
      <c r="G42" s="1" t="s">
        <v>673</v>
      </c>
      <c r="H42" s="1" t="s">
        <v>674</v>
      </c>
      <c r="I42" s="1" t="s">
        <v>931</v>
      </c>
      <c r="J42" s="1" t="s">
        <v>30</v>
      </c>
      <c r="K42" s="1" t="s">
        <v>932</v>
      </c>
      <c r="L42" s="1" t="s">
        <v>932</v>
      </c>
      <c r="M42" s="1" t="s">
        <v>677</v>
      </c>
      <c r="N42" s="1" t="s">
        <v>677</v>
      </c>
      <c r="O42" s="1" t="s">
        <v>678</v>
      </c>
      <c r="P42" s="1" t="s">
        <v>679</v>
      </c>
      <c r="Q42" s="1" t="s">
        <v>680</v>
      </c>
      <c r="R42" s="1" t="s">
        <v>933</v>
      </c>
      <c r="S42" s="1" t="s">
        <v>682</v>
      </c>
      <c r="T42" s="1" t="s">
        <v>683</v>
      </c>
      <c r="U42" s="1" t="s">
        <v>684</v>
      </c>
      <c r="V42" s="1" t="s">
        <v>685</v>
      </c>
    </row>
    <row r="43" s="1" customFormat="1" spans="1:22">
      <c r="A43" s="3">
        <v>999223260122152</v>
      </c>
      <c r="B43" s="1" t="s">
        <v>885</v>
      </c>
      <c r="C43" s="1" t="s">
        <v>934</v>
      </c>
      <c r="D43" s="1" t="s">
        <v>935</v>
      </c>
      <c r="E43" s="1" t="s">
        <v>936</v>
      </c>
      <c r="F43" s="1" t="s">
        <v>669</v>
      </c>
      <c r="G43" s="1" t="s">
        <v>673</v>
      </c>
      <c r="H43" s="1" t="s">
        <v>674</v>
      </c>
      <c r="I43" s="1" t="s">
        <v>937</v>
      </c>
      <c r="J43" s="1" t="s">
        <v>30</v>
      </c>
      <c r="K43" s="1" t="s">
        <v>938</v>
      </c>
      <c r="L43" s="1" t="s">
        <v>938</v>
      </c>
      <c r="M43" s="1" t="s">
        <v>677</v>
      </c>
      <c r="N43" s="1" t="s">
        <v>677</v>
      </c>
      <c r="O43" s="1" t="s">
        <v>678</v>
      </c>
      <c r="P43" s="1" t="s">
        <v>679</v>
      </c>
      <c r="Q43" s="1" t="s">
        <v>680</v>
      </c>
      <c r="R43" s="1" t="s">
        <v>939</v>
      </c>
      <c r="S43" s="1" t="s">
        <v>682</v>
      </c>
      <c r="T43" s="1" t="s">
        <v>683</v>
      </c>
      <c r="U43" s="1" t="s">
        <v>684</v>
      </c>
      <c r="V43" s="1" t="s">
        <v>685</v>
      </c>
    </row>
    <row r="44" s="1" customFormat="1" spans="1:22">
      <c r="A44" s="3">
        <v>999223260050612</v>
      </c>
      <c r="B44" s="1" t="s">
        <v>885</v>
      </c>
      <c r="C44" s="1" t="s">
        <v>940</v>
      </c>
      <c r="D44" s="1" t="s">
        <v>941</v>
      </c>
      <c r="E44" s="1" t="s">
        <v>942</v>
      </c>
      <c r="F44" s="1" t="s">
        <v>669</v>
      </c>
      <c r="G44" s="1" t="s">
        <v>673</v>
      </c>
      <c r="H44" s="1" t="s">
        <v>674</v>
      </c>
      <c r="I44" s="1" t="s">
        <v>943</v>
      </c>
      <c r="J44" s="1" t="s">
        <v>30</v>
      </c>
      <c r="K44" s="1" t="s">
        <v>944</v>
      </c>
      <c r="L44" s="1" t="s">
        <v>944</v>
      </c>
      <c r="M44" s="1" t="s">
        <v>677</v>
      </c>
      <c r="N44" s="1" t="s">
        <v>677</v>
      </c>
      <c r="O44" s="1" t="s">
        <v>678</v>
      </c>
      <c r="P44" s="1" t="s">
        <v>679</v>
      </c>
      <c r="Q44" s="1" t="s">
        <v>680</v>
      </c>
      <c r="R44" s="1" t="s">
        <v>945</v>
      </c>
      <c r="S44" s="1" t="s">
        <v>682</v>
      </c>
      <c r="T44" s="1" t="s">
        <v>683</v>
      </c>
      <c r="U44" s="1" t="s">
        <v>684</v>
      </c>
      <c r="V44" s="1" t="s">
        <v>814</v>
      </c>
    </row>
    <row r="45" s="1" customFormat="1" spans="1:22">
      <c r="A45" s="3">
        <v>999223259733667</v>
      </c>
      <c r="B45" s="1" t="s">
        <v>885</v>
      </c>
      <c r="C45" s="1" t="s">
        <v>946</v>
      </c>
      <c r="D45" s="1" t="s">
        <v>947</v>
      </c>
      <c r="E45" s="1" t="s">
        <v>948</v>
      </c>
      <c r="F45" s="1" t="s">
        <v>885</v>
      </c>
      <c r="G45" s="1" t="s">
        <v>673</v>
      </c>
      <c r="H45" s="1" t="s">
        <v>674</v>
      </c>
      <c r="I45" s="1" t="s">
        <v>949</v>
      </c>
      <c r="J45" s="1" t="s">
        <v>30</v>
      </c>
      <c r="K45" s="1" t="s">
        <v>950</v>
      </c>
      <c r="L45" s="1" t="s">
        <v>950</v>
      </c>
      <c r="M45" s="1" t="s">
        <v>677</v>
      </c>
      <c r="N45" s="1" t="s">
        <v>677</v>
      </c>
      <c r="O45" s="1" t="s">
        <v>678</v>
      </c>
      <c r="P45" s="1" t="s">
        <v>679</v>
      </c>
      <c r="Q45" s="1" t="s">
        <v>680</v>
      </c>
      <c r="R45" s="1" t="s">
        <v>951</v>
      </c>
      <c r="S45" s="1" t="s">
        <v>682</v>
      </c>
      <c r="T45" s="1" t="s">
        <v>683</v>
      </c>
      <c r="U45" s="1" t="s">
        <v>684</v>
      </c>
      <c r="V45" s="1" t="s">
        <v>685</v>
      </c>
    </row>
    <row r="46" s="1" customFormat="1" spans="1:22">
      <c r="A46" s="3">
        <v>999223256760585</v>
      </c>
      <c r="B46" s="1" t="s">
        <v>885</v>
      </c>
      <c r="C46" s="1" t="s">
        <v>952</v>
      </c>
      <c r="D46" s="1" t="s">
        <v>953</v>
      </c>
      <c r="E46" s="1" t="s">
        <v>954</v>
      </c>
      <c r="F46" s="1" t="s">
        <v>885</v>
      </c>
      <c r="G46" s="1" t="s">
        <v>673</v>
      </c>
      <c r="H46" s="1" t="s">
        <v>674</v>
      </c>
      <c r="I46" s="1" t="s">
        <v>955</v>
      </c>
      <c r="J46" s="1" t="s">
        <v>30</v>
      </c>
      <c r="K46" s="1" t="s">
        <v>956</v>
      </c>
      <c r="L46" s="1" t="s">
        <v>956</v>
      </c>
      <c r="M46" s="1" t="s">
        <v>677</v>
      </c>
      <c r="N46" s="1" t="s">
        <v>677</v>
      </c>
      <c r="O46" s="1" t="s">
        <v>678</v>
      </c>
      <c r="P46" s="1" t="s">
        <v>679</v>
      </c>
      <c r="Q46" s="1" t="s">
        <v>680</v>
      </c>
      <c r="R46" s="1" t="s">
        <v>957</v>
      </c>
      <c r="S46" s="1" t="s">
        <v>682</v>
      </c>
      <c r="T46" s="1" t="s">
        <v>683</v>
      </c>
      <c r="U46" s="1" t="s">
        <v>684</v>
      </c>
      <c r="V46" s="1" t="s">
        <v>685</v>
      </c>
    </row>
    <row r="47" s="1" customFormat="1" spans="1:22">
      <c r="A47" s="3">
        <v>999223256560028</v>
      </c>
      <c r="B47" s="1" t="s">
        <v>885</v>
      </c>
      <c r="C47" s="1" t="s">
        <v>958</v>
      </c>
      <c r="D47" s="1" t="s">
        <v>959</v>
      </c>
      <c r="E47" s="1" t="s">
        <v>960</v>
      </c>
      <c r="F47" s="1" t="s">
        <v>885</v>
      </c>
      <c r="G47" s="1" t="s">
        <v>673</v>
      </c>
      <c r="H47" s="1" t="s">
        <v>674</v>
      </c>
      <c r="I47" s="1" t="s">
        <v>961</v>
      </c>
      <c r="J47" s="1" t="s">
        <v>30</v>
      </c>
      <c r="K47" s="1" t="s">
        <v>962</v>
      </c>
      <c r="L47" s="1" t="s">
        <v>962</v>
      </c>
      <c r="M47" s="1" t="s">
        <v>677</v>
      </c>
      <c r="N47" s="1" t="s">
        <v>677</v>
      </c>
      <c r="O47" s="1" t="s">
        <v>678</v>
      </c>
      <c r="P47" s="1" t="s">
        <v>679</v>
      </c>
      <c r="Q47" s="1" t="s">
        <v>680</v>
      </c>
      <c r="R47" s="1" t="s">
        <v>963</v>
      </c>
      <c r="S47" s="1" t="s">
        <v>682</v>
      </c>
      <c r="T47" s="1" t="s">
        <v>683</v>
      </c>
      <c r="U47" s="1" t="s">
        <v>684</v>
      </c>
      <c r="V47" s="1" t="s">
        <v>832</v>
      </c>
    </row>
    <row r="48" s="1" customFormat="1" spans="1:22">
      <c r="A48" s="3">
        <v>999223255665864</v>
      </c>
      <c r="B48" s="1" t="s">
        <v>885</v>
      </c>
      <c r="C48" s="1" t="s">
        <v>964</v>
      </c>
      <c r="D48" s="1" t="s">
        <v>965</v>
      </c>
      <c r="E48" s="1" t="s">
        <v>966</v>
      </c>
      <c r="F48" s="1" t="s">
        <v>885</v>
      </c>
      <c r="G48" s="1" t="s">
        <v>673</v>
      </c>
      <c r="H48" s="1" t="s">
        <v>674</v>
      </c>
      <c r="I48" s="1" t="s">
        <v>967</v>
      </c>
      <c r="J48" s="1" t="s">
        <v>30</v>
      </c>
      <c r="K48" s="1" t="s">
        <v>968</v>
      </c>
      <c r="L48" s="1" t="s">
        <v>968</v>
      </c>
      <c r="M48" s="1" t="s">
        <v>677</v>
      </c>
      <c r="N48" s="1" t="s">
        <v>677</v>
      </c>
      <c r="O48" s="1" t="s">
        <v>678</v>
      </c>
      <c r="P48" s="1" t="s">
        <v>679</v>
      </c>
      <c r="Q48" s="1" t="s">
        <v>680</v>
      </c>
      <c r="R48" s="1" t="s">
        <v>969</v>
      </c>
      <c r="S48" s="1" t="s">
        <v>682</v>
      </c>
      <c r="T48" s="1" t="s">
        <v>683</v>
      </c>
      <c r="U48" s="1" t="s">
        <v>684</v>
      </c>
      <c r="V48" s="1" t="s">
        <v>877</v>
      </c>
    </row>
    <row r="49" s="1" customFormat="1" spans="1:22">
      <c r="A49" s="3">
        <v>999223255575246</v>
      </c>
      <c r="B49" s="1" t="s">
        <v>885</v>
      </c>
      <c r="C49" s="1" t="s">
        <v>970</v>
      </c>
      <c r="D49" s="1" t="s">
        <v>971</v>
      </c>
      <c r="E49" s="1" t="s">
        <v>972</v>
      </c>
      <c r="F49" s="1" t="s">
        <v>669</v>
      </c>
      <c r="G49" s="1" t="s">
        <v>673</v>
      </c>
      <c r="H49" s="1" t="s">
        <v>674</v>
      </c>
      <c r="I49" s="1" t="s">
        <v>973</v>
      </c>
      <c r="J49" s="1" t="s">
        <v>30</v>
      </c>
      <c r="K49" s="1" t="s">
        <v>974</v>
      </c>
      <c r="L49" s="1" t="s">
        <v>974</v>
      </c>
      <c r="M49" s="1" t="s">
        <v>677</v>
      </c>
      <c r="N49" s="1" t="s">
        <v>677</v>
      </c>
      <c r="O49" s="1" t="s">
        <v>678</v>
      </c>
      <c r="P49" s="1" t="s">
        <v>679</v>
      </c>
      <c r="Q49" s="1" t="s">
        <v>680</v>
      </c>
      <c r="R49" s="1" t="s">
        <v>975</v>
      </c>
      <c r="S49" s="1" t="s">
        <v>682</v>
      </c>
      <c r="T49" s="1" t="s">
        <v>683</v>
      </c>
      <c r="U49" s="1" t="s">
        <v>684</v>
      </c>
      <c r="V49" s="1" t="s">
        <v>832</v>
      </c>
    </row>
    <row r="50" s="1" customFormat="1" spans="1:22">
      <c r="A50" s="3">
        <v>999223254800112</v>
      </c>
      <c r="B50" s="1" t="s">
        <v>885</v>
      </c>
      <c r="C50" s="1" t="s">
        <v>976</v>
      </c>
      <c r="D50" s="1" t="s">
        <v>977</v>
      </c>
      <c r="E50" s="1" t="s">
        <v>978</v>
      </c>
      <c r="F50" s="1" t="s">
        <v>669</v>
      </c>
      <c r="G50" s="1" t="s">
        <v>673</v>
      </c>
      <c r="H50" s="1" t="s">
        <v>674</v>
      </c>
      <c r="I50" s="1" t="s">
        <v>979</v>
      </c>
      <c r="J50" s="1" t="s">
        <v>30</v>
      </c>
      <c r="K50" s="1" t="s">
        <v>980</v>
      </c>
      <c r="L50" s="1" t="s">
        <v>980</v>
      </c>
      <c r="M50" s="1" t="s">
        <v>677</v>
      </c>
      <c r="N50" s="1" t="s">
        <v>677</v>
      </c>
      <c r="O50" s="1" t="s">
        <v>678</v>
      </c>
      <c r="P50" s="1" t="s">
        <v>679</v>
      </c>
      <c r="Q50" s="1" t="s">
        <v>680</v>
      </c>
      <c r="R50" s="1" t="s">
        <v>981</v>
      </c>
      <c r="S50" s="1" t="s">
        <v>682</v>
      </c>
      <c r="T50" s="1" t="s">
        <v>683</v>
      </c>
      <c r="U50" s="1" t="s">
        <v>684</v>
      </c>
      <c r="V50" s="1" t="s">
        <v>903</v>
      </c>
    </row>
    <row r="51" s="1" customFormat="1" spans="1:22">
      <c r="A51" s="3">
        <v>999223254612743</v>
      </c>
      <c r="B51" s="1" t="s">
        <v>885</v>
      </c>
      <c r="C51" s="1" t="s">
        <v>982</v>
      </c>
      <c r="D51" s="1" t="s">
        <v>762</v>
      </c>
      <c r="E51" s="1" t="s">
        <v>983</v>
      </c>
      <c r="F51" s="1" t="s">
        <v>669</v>
      </c>
      <c r="G51" s="1" t="s">
        <v>673</v>
      </c>
      <c r="H51" s="1" t="s">
        <v>674</v>
      </c>
      <c r="I51" s="1" t="s">
        <v>984</v>
      </c>
      <c r="J51" s="1" t="s">
        <v>30</v>
      </c>
      <c r="K51" s="1" t="s">
        <v>985</v>
      </c>
      <c r="L51" s="1" t="s">
        <v>985</v>
      </c>
      <c r="M51" s="1" t="s">
        <v>677</v>
      </c>
      <c r="N51" s="1" t="s">
        <v>677</v>
      </c>
      <c r="O51" s="1" t="s">
        <v>678</v>
      </c>
      <c r="P51" s="1" t="s">
        <v>679</v>
      </c>
      <c r="Q51" s="1" t="s">
        <v>680</v>
      </c>
      <c r="R51" s="1" t="s">
        <v>986</v>
      </c>
      <c r="S51" s="1" t="s">
        <v>682</v>
      </c>
      <c r="T51" s="1" t="s">
        <v>683</v>
      </c>
      <c r="U51" s="1" t="s">
        <v>684</v>
      </c>
      <c r="V51" s="1" t="s">
        <v>745</v>
      </c>
    </row>
    <row r="52" s="1" customFormat="1" spans="1:22">
      <c r="A52" s="3">
        <v>999223253880715</v>
      </c>
      <c r="B52" s="1" t="s">
        <v>885</v>
      </c>
      <c r="C52" s="1" t="s">
        <v>987</v>
      </c>
      <c r="D52" s="1" t="s">
        <v>988</v>
      </c>
      <c r="E52" s="1" t="s">
        <v>989</v>
      </c>
      <c r="F52" s="1" t="s">
        <v>669</v>
      </c>
      <c r="G52" s="1" t="s">
        <v>673</v>
      </c>
      <c r="H52" s="1" t="s">
        <v>674</v>
      </c>
      <c r="I52" s="1" t="s">
        <v>990</v>
      </c>
      <c r="J52" s="1" t="s">
        <v>30</v>
      </c>
      <c r="K52" s="1" t="s">
        <v>991</v>
      </c>
      <c r="L52" s="1" t="s">
        <v>991</v>
      </c>
      <c r="M52" s="1" t="s">
        <v>677</v>
      </c>
      <c r="N52" s="1" t="s">
        <v>677</v>
      </c>
      <c r="O52" s="1" t="s">
        <v>678</v>
      </c>
      <c r="P52" s="1" t="s">
        <v>679</v>
      </c>
      <c r="Q52" s="1" t="s">
        <v>680</v>
      </c>
      <c r="R52" s="1" t="s">
        <v>992</v>
      </c>
      <c r="S52" s="1" t="s">
        <v>682</v>
      </c>
      <c r="T52" s="1" t="s">
        <v>683</v>
      </c>
      <c r="U52" s="1" t="s">
        <v>684</v>
      </c>
      <c r="V52" s="1" t="s">
        <v>903</v>
      </c>
    </row>
    <row r="53" s="1" customFormat="1" spans="1:22">
      <c r="A53" s="3">
        <v>999223248942514</v>
      </c>
      <c r="B53" s="1" t="s">
        <v>993</v>
      </c>
      <c r="C53" s="1" t="s">
        <v>994</v>
      </c>
      <c r="D53" s="1" t="s">
        <v>995</v>
      </c>
      <c r="E53" s="1" t="s">
        <v>996</v>
      </c>
      <c r="F53" s="1" t="s">
        <v>885</v>
      </c>
      <c r="G53" s="1" t="s">
        <v>673</v>
      </c>
      <c r="H53" s="1" t="s">
        <v>674</v>
      </c>
      <c r="I53" s="1" t="s">
        <v>997</v>
      </c>
      <c r="J53" s="1" t="s">
        <v>30</v>
      </c>
      <c r="K53" s="1" t="s">
        <v>998</v>
      </c>
      <c r="L53" s="1" t="s">
        <v>998</v>
      </c>
      <c r="M53" s="1" t="s">
        <v>677</v>
      </c>
      <c r="N53" s="1" t="s">
        <v>677</v>
      </c>
      <c r="O53" s="1" t="s">
        <v>678</v>
      </c>
      <c r="P53" s="1" t="s">
        <v>679</v>
      </c>
      <c r="Q53" s="1" t="s">
        <v>680</v>
      </c>
      <c r="R53" s="1" t="s">
        <v>999</v>
      </c>
      <c r="S53" s="1" t="s">
        <v>682</v>
      </c>
      <c r="T53" s="1" t="s">
        <v>683</v>
      </c>
      <c r="U53" s="1" t="s">
        <v>684</v>
      </c>
      <c r="V53" s="1" t="s">
        <v>832</v>
      </c>
    </row>
    <row r="54" s="1" customFormat="1" spans="1:22">
      <c r="A54" s="3">
        <v>999223247189550</v>
      </c>
      <c r="B54" s="1" t="s">
        <v>993</v>
      </c>
      <c r="C54" s="1" t="s">
        <v>1000</v>
      </c>
      <c r="D54" s="1" t="s">
        <v>1001</v>
      </c>
      <c r="E54" s="1" t="s">
        <v>1002</v>
      </c>
      <c r="F54" s="1" t="s">
        <v>885</v>
      </c>
      <c r="G54" s="1" t="s">
        <v>673</v>
      </c>
      <c r="H54" s="1" t="s">
        <v>674</v>
      </c>
      <c r="I54" s="1" t="s">
        <v>1003</v>
      </c>
      <c r="J54" s="1" t="s">
        <v>30</v>
      </c>
      <c r="K54" s="1" t="s">
        <v>1004</v>
      </c>
      <c r="L54" s="1" t="s">
        <v>1004</v>
      </c>
      <c r="M54" s="1" t="s">
        <v>677</v>
      </c>
      <c r="N54" s="1" t="s">
        <v>677</v>
      </c>
      <c r="O54" s="1" t="s">
        <v>678</v>
      </c>
      <c r="P54" s="1" t="s">
        <v>679</v>
      </c>
      <c r="Q54" s="1" t="s">
        <v>680</v>
      </c>
      <c r="R54" s="1" t="s">
        <v>1005</v>
      </c>
      <c r="S54" s="1" t="s">
        <v>682</v>
      </c>
      <c r="T54" s="1" t="s">
        <v>683</v>
      </c>
      <c r="U54" s="1" t="s">
        <v>684</v>
      </c>
      <c r="V54" s="1" t="s">
        <v>685</v>
      </c>
    </row>
    <row r="55" s="1" customFormat="1" spans="1:22">
      <c r="A55" s="3">
        <v>999223247026808</v>
      </c>
      <c r="B55" s="1" t="s">
        <v>993</v>
      </c>
      <c r="C55" s="1" t="s">
        <v>1006</v>
      </c>
      <c r="D55" s="1" t="s">
        <v>1007</v>
      </c>
      <c r="E55" s="1" t="s">
        <v>1008</v>
      </c>
      <c r="F55" s="1" t="s">
        <v>885</v>
      </c>
      <c r="G55" s="1" t="s">
        <v>673</v>
      </c>
      <c r="H55" s="1" t="s">
        <v>674</v>
      </c>
      <c r="I55" s="1" t="s">
        <v>1009</v>
      </c>
      <c r="J55" s="1" t="s">
        <v>30</v>
      </c>
      <c r="K55" s="1" t="s">
        <v>1010</v>
      </c>
      <c r="L55" s="1" t="s">
        <v>1010</v>
      </c>
      <c r="M55" s="1" t="s">
        <v>677</v>
      </c>
      <c r="N55" s="1" t="s">
        <v>677</v>
      </c>
      <c r="O55" s="1" t="s">
        <v>678</v>
      </c>
      <c r="P55" s="1" t="s">
        <v>679</v>
      </c>
      <c r="Q55" s="1" t="s">
        <v>680</v>
      </c>
      <c r="R55" s="1" t="s">
        <v>1011</v>
      </c>
      <c r="S55" s="1" t="s">
        <v>682</v>
      </c>
      <c r="T55" s="1" t="s">
        <v>683</v>
      </c>
      <c r="U55" s="1" t="s">
        <v>684</v>
      </c>
      <c r="V55" s="1" t="s">
        <v>685</v>
      </c>
    </row>
    <row r="56" s="1" customFormat="1" spans="1:22">
      <c r="A56" s="3">
        <v>999223246316404</v>
      </c>
      <c r="B56" s="1" t="s">
        <v>993</v>
      </c>
      <c r="C56" s="1" t="s">
        <v>1012</v>
      </c>
      <c r="D56" s="1" t="s">
        <v>1013</v>
      </c>
      <c r="E56" s="1" t="s">
        <v>1014</v>
      </c>
      <c r="F56" s="1" t="s">
        <v>885</v>
      </c>
      <c r="G56" s="1" t="s">
        <v>673</v>
      </c>
      <c r="H56" s="1" t="s">
        <v>674</v>
      </c>
      <c r="I56" s="1" t="s">
        <v>1015</v>
      </c>
      <c r="J56" s="1" t="s">
        <v>30</v>
      </c>
      <c r="K56" s="1" t="s">
        <v>1016</v>
      </c>
      <c r="L56" s="1" t="s">
        <v>1016</v>
      </c>
      <c r="M56" s="1" t="s">
        <v>677</v>
      </c>
      <c r="N56" s="1" t="s">
        <v>677</v>
      </c>
      <c r="O56" s="1" t="s">
        <v>678</v>
      </c>
      <c r="P56" s="1" t="s">
        <v>679</v>
      </c>
      <c r="Q56" s="1" t="s">
        <v>680</v>
      </c>
      <c r="R56" s="1" t="s">
        <v>1017</v>
      </c>
      <c r="S56" s="1" t="s">
        <v>682</v>
      </c>
      <c r="T56" s="1" t="s">
        <v>683</v>
      </c>
      <c r="U56" s="1" t="s">
        <v>684</v>
      </c>
      <c r="V56" s="1" t="s">
        <v>685</v>
      </c>
    </row>
    <row r="57" s="1" customFormat="1" spans="1:22">
      <c r="A57" s="3">
        <v>999223246296505</v>
      </c>
      <c r="B57" s="1" t="s">
        <v>993</v>
      </c>
      <c r="C57" s="1" t="s">
        <v>1018</v>
      </c>
      <c r="D57" s="1" t="s">
        <v>1019</v>
      </c>
      <c r="E57" s="1" t="s">
        <v>1020</v>
      </c>
      <c r="F57" s="1" t="s">
        <v>669</v>
      </c>
      <c r="G57" s="1" t="s">
        <v>673</v>
      </c>
      <c r="H57" s="1" t="s">
        <v>674</v>
      </c>
      <c r="I57" s="1" t="s">
        <v>1021</v>
      </c>
      <c r="J57" s="1" t="s">
        <v>30</v>
      </c>
      <c r="K57" s="1" t="s">
        <v>1022</v>
      </c>
      <c r="L57" s="1" t="s">
        <v>1022</v>
      </c>
      <c r="M57" s="1" t="s">
        <v>677</v>
      </c>
      <c r="N57" s="1" t="s">
        <v>677</v>
      </c>
      <c r="O57" s="1" t="s">
        <v>678</v>
      </c>
      <c r="P57" s="1" t="s">
        <v>679</v>
      </c>
      <c r="Q57" s="1" t="s">
        <v>680</v>
      </c>
      <c r="R57" s="1" t="s">
        <v>1023</v>
      </c>
      <c r="S57" s="1" t="s">
        <v>682</v>
      </c>
      <c r="T57" s="1" t="s">
        <v>683</v>
      </c>
      <c r="U57" s="1" t="s">
        <v>684</v>
      </c>
      <c r="V57" s="1" t="s">
        <v>685</v>
      </c>
    </row>
    <row r="58" s="1" customFormat="1" spans="1:22">
      <c r="A58" s="3">
        <v>999223246209786</v>
      </c>
      <c r="B58" s="1" t="s">
        <v>993</v>
      </c>
      <c r="C58" s="1" t="s">
        <v>1024</v>
      </c>
      <c r="D58" s="1" t="s">
        <v>1013</v>
      </c>
      <c r="E58" s="1" t="s">
        <v>1025</v>
      </c>
      <c r="F58" s="1" t="s">
        <v>885</v>
      </c>
      <c r="G58" s="1" t="s">
        <v>673</v>
      </c>
      <c r="H58" s="1" t="s">
        <v>674</v>
      </c>
      <c r="I58" s="1" t="s">
        <v>1026</v>
      </c>
      <c r="J58" s="1" t="s">
        <v>30</v>
      </c>
      <c r="K58" s="1" t="s">
        <v>1027</v>
      </c>
      <c r="L58" s="1" t="s">
        <v>1027</v>
      </c>
      <c r="M58" s="1" t="s">
        <v>677</v>
      </c>
      <c r="N58" s="1" t="s">
        <v>677</v>
      </c>
      <c r="O58" s="1" t="s">
        <v>678</v>
      </c>
      <c r="P58" s="1" t="s">
        <v>679</v>
      </c>
      <c r="Q58" s="1" t="s">
        <v>680</v>
      </c>
      <c r="R58" s="1" t="s">
        <v>1028</v>
      </c>
      <c r="S58" s="1" t="s">
        <v>682</v>
      </c>
      <c r="T58" s="1" t="s">
        <v>683</v>
      </c>
      <c r="U58" s="1" t="s">
        <v>684</v>
      </c>
      <c r="V58" s="1" t="s">
        <v>685</v>
      </c>
    </row>
    <row r="59" s="1" customFormat="1" spans="1:22">
      <c r="A59" s="3">
        <v>999223246115069</v>
      </c>
      <c r="B59" s="1" t="s">
        <v>993</v>
      </c>
      <c r="C59" s="1" t="s">
        <v>1029</v>
      </c>
      <c r="D59" s="1" t="s">
        <v>1030</v>
      </c>
      <c r="E59" s="1" t="s">
        <v>1031</v>
      </c>
      <c r="F59" s="1" t="s">
        <v>993</v>
      </c>
      <c r="G59" s="1" t="s">
        <v>673</v>
      </c>
      <c r="H59" s="1" t="s">
        <v>674</v>
      </c>
      <c r="I59" s="1" t="s">
        <v>1032</v>
      </c>
      <c r="J59" s="1" t="s">
        <v>30</v>
      </c>
      <c r="K59" s="1" t="s">
        <v>1033</v>
      </c>
      <c r="L59" s="1" t="s">
        <v>1033</v>
      </c>
      <c r="M59" s="1" t="s">
        <v>677</v>
      </c>
      <c r="N59" s="1" t="s">
        <v>677</v>
      </c>
      <c r="O59" s="1" t="s">
        <v>678</v>
      </c>
      <c r="P59" s="1" t="s">
        <v>679</v>
      </c>
      <c r="Q59" s="1" t="s">
        <v>680</v>
      </c>
      <c r="R59" s="1" t="s">
        <v>1034</v>
      </c>
      <c r="S59" s="1" t="s">
        <v>682</v>
      </c>
      <c r="T59" s="1" t="s">
        <v>683</v>
      </c>
      <c r="U59" s="1" t="s">
        <v>684</v>
      </c>
      <c r="V59" s="1" t="s">
        <v>851</v>
      </c>
    </row>
    <row r="60" s="1" customFormat="1" spans="1:22">
      <c r="A60" s="3">
        <v>999223245935701</v>
      </c>
      <c r="B60" s="1" t="s">
        <v>993</v>
      </c>
      <c r="C60" s="1" t="s">
        <v>1035</v>
      </c>
      <c r="D60" s="1" t="s">
        <v>1036</v>
      </c>
      <c r="E60" s="1" t="s">
        <v>1037</v>
      </c>
      <c r="F60" s="1" t="s">
        <v>885</v>
      </c>
      <c r="G60" s="1" t="s">
        <v>673</v>
      </c>
      <c r="H60" s="1" t="s">
        <v>674</v>
      </c>
      <c r="I60" s="1" t="s">
        <v>1038</v>
      </c>
      <c r="J60" s="1" t="s">
        <v>30</v>
      </c>
      <c r="K60" s="1" t="s">
        <v>1039</v>
      </c>
      <c r="L60" s="1" t="s">
        <v>1039</v>
      </c>
      <c r="M60" s="1" t="s">
        <v>677</v>
      </c>
      <c r="N60" s="1" t="s">
        <v>677</v>
      </c>
      <c r="O60" s="1" t="s">
        <v>678</v>
      </c>
      <c r="P60" s="1" t="s">
        <v>679</v>
      </c>
      <c r="Q60" s="1" t="s">
        <v>680</v>
      </c>
      <c r="R60" s="1" t="s">
        <v>1040</v>
      </c>
      <c r="S60" s="1" t="s">
        <v>682</v>
      </c>
      <c r="T60" s="1" t="s">
        <v>683</v>
      </c>
      <c r="U60" s="1" t="s">
        <v>864</v>
      </c>
      <c r="V60" s="1" t="s">
        <v>731</v>
      </c>
    </row>
    <row r="61" s="1" customFormat="1" spans="1:22">
      <c r="A61" s="3">
        <v>999223245610811</v>
      </c>
      <c r="B61" s="1" t="s">
        <v>993</v>
      </c>
      <c r="C61" s="1" t="s">
        <v>1041</v>
      </c>
      <c r="D61" s="1" t="s">
        <v>1042</v>
      </c>
      <c r="E61" s="1" t="s">
        <v>1043</v>
      </c>
      <c r="F61" s="1" t="s">
        <v>669</v>
      </c>
      <c r="G61" s="1" t="s">
        <v>673</v>
      </c>
      <c r="H61" s="1" t="s">
        <v>674</v>
      </c>
      <c r="I61" s="1" t="s">
        <v>1044</v>
      </c>
      <c r="J61" s="1" t="s">
        <v>30</v>
      </c>
      <c r="K61" s="1" t="s">
        <v>1045</v>
      </c>
      <c r="L61" s="1" t="s">
        <v>1045</v>
      </c>
      <c r="M61" s="1" t="s">
        <v>677</v>
      </c>
      <c r="N61" s="1" t="s">
        <v>677</v>
      </c>
      <c r="O61" s="1" t="s">
        <v>678</v>
      </c>
      <c r="P61" s="1" t="s">
        <v>679</v>
      </c>
      <c r="Q61" s="1" t="s">
        <v>680</v>
      </c>
      <c r="R61" s="1" t="s">
        <v>1046</v>
      </c>
      <c r="S61" s="1" t="s">
        <v>682</v>
      </c>
      <c r="T61" s="1" t="s">
        <v>683</v>
      </c>
      <c r="U61" s="1" t="s">
        <v>684</v>
      </c>
      <c r="V61" s="1" t="s">
        <v>699</v>
      </c>
    </row>
    <row r="62" s="1" customFormat="1" spans="1:22">
      <c r="A62" s="3">
        <v>999223243121647</v>
      </c>
      <c r="B62" s="1" t="s">
        <v>993</v>
      </c>
      <c r="C62" s="1" t="s">
        <v>1047</v>
      </c>
      <c r="D62" s="1" t="s">
        <v>1048</v>
      </c>
      <c r="E62" s="1" t="s">
        <v>1049</v>
      </c>
      <c r="F62" s="1" t="s">
        <v>669</v>
      </c>
      <c r="G62" s="1" t="s">
        <v>673</v>
      </c>
      <c r="H62" s="1" t="s">
        <v>674</v>
      </c>
      <c r="I62" s="1" t="s">
        <v>1050</v>
      </c>
      <c r="J62" s="1" t="s">
        <v>30</v>
      </c>
      <c r="K62" s="1" t="s">
        <v>1051</v>
      </c>
      <c r="L62" s="1" t="s">
        <v>1051</v>
      </c>
      <c r="M62" s="1" t="s">
        <v>677</v>
      </c>
      <c r="N62" s="1" t="s">
        <v>677</v>
      </c>
      <c r="O62" s="1" t="s">
        <v>678</v>
      </c>
      <c r="P62" s="1" t="s">
        <v>679</v>
      </c>
      <c r="Q62" s="1" t="s">
        <v>680</v>
      </c>
      <c r="R62" s="1" t="s">
        <v>1052</v>
      </c>
      <c r="S62" s="1" t="s">
        <v>682</v>
      </c>
      <c r="T62" s="1" t="s">
        <v>683</v>
      </c>
      <c r="U62" s="1" t="s">
        <v>684</v>
      </c>
      <c r="V62" s="1" t="s">
        <v>706</v>
      </c>
    </row>
    <row r="63" s="1" customFormat="1" spans="1:22">
      <c r="A63" s="3">
        <v>999223241985698</v>
      </c>
      <c r="B63" s="1" t="s">
        <v>993</v>
      </c>
      <c r="C63" s="1" t="s">
        <v>1053</v>
      </c>
      <c r="D63" s="1" t="s">
        <v>1013</v>
      </c>
      <c r="E63" s="1" t="s">
        <v>1054</v>
      </c>
      <c r="F63" s="1" t="s">
        <v>885</v>
      </c>
      <c r="G63" s="1" t="s">
        <v>673</v>
      </c>
      <c r="H63" s="1" t="s">
        <v>674</v>
      </c>
      <c r="I63" s="1" t="s">
        <v>1055</v>
      </c>
      <c r="J63" s="1" t="s">
        <v>30</v>
      </c>
      <c r="K63" s="1" t="s">
        <v>1056</v>
      </c>
      <c r="L63" s="1" t="s">
        <v>1056</v>
      </c>
      <c r="M63" s="1" t="s">
        <v>677</v>
      </c>
      <c r="N63" s="1" t="s">
        <v>677</v>
      </c>
      <c r="O63" s="1" t="s">
        <v>678</v>
      </c>
      <c r="P63" s="1" t="s">
        <v>679</v>
      </c>
      <c r="Q63" s="1" t="s">
        <v>680</v>
      </c>
      <c r="R63" s="1" t="s">
        <v>1057</v>
      </c>
      <c r="S63" s="1" t="s">
        <v>682</v>
      </c>
      <c r="T63" s="1" t="s">
        <v>683</v>
      </c>
      <c r="U63" s="1" t="s">
        <v>684</v>
      </c>
      <c r="V63" s="1" t="s">
        <v>685</v>
      </c>
    </row>
    <row r="64" s="1" customFormat="1" spans="1:22">
      <c r="A64" s="3">
        <v>999223239844345</v>
      </c>
      <c r="B64" s="1" t="s">
        <v>993</v>
      </c>
      <c r="C64" s="1" t="s">
        <v>1058</v>
      </c>
      <c r="D64" s="1" t="s">
        <v>1013</v>
      </c>
      <c r="E64" s="1" t="s">
        <v>1059</v>
      </c>
      <c r="F64" s="1" t="s">
        <v>885</v>
      </c>
      <c r="G64" s="1" t="s">
        <v>673</v>
      </c>
      <c r="H64" s="1" t="s">
        <v>674</v>
      </c>
      <c r="I64" s="1" t="s">
        <v>1060</v>
      </c>
      <c r="J64" s="1" t="s">
        <v>30</v>
      </c>
      <c r="K64" s="1" t="s">
        <v>1061</v>
      </c>
      <c r="L64" s="1" t="s">
        <v>1061</v>
      </c>
      <c r="M64" s="1" t="s">
        <v>677</v>
      </c>
      <c r="N64" s="1" t="s">
        <v>677</v>
      </c>
      <c r="O64" s="1" t="s">
        <v>678</v>
      </c>
      <c r="P64" s="1" t="s">
        <v>679</v>
      </c>
      <c r="Q64" s="1" t="s">
        <v>680</v>
      </c>
      <c r="R64" s="1" t="s">
        <v>1062</v>
      </c>
      <c r="S64" s="1" t="s">
        <v>682</v>
      </c>
      <c r="T64" s="1" t="s">
        <v>683</v>
      </c>
      <c r="U64" s="1" t="s">
        <v>684</v>
      </c>
      <c r="V64" s="1" t="s">
        <v>685</v>
      </c>
    </row>
    <row r="65" s="1" customFormat="1" spans="1:22">
      <c r="A65" s="3">
        <v>999223238385609</v>
      </c>
      <c r="B65" s="1" t="s">
        <v>993</v>
      </c>
      <c r="C65" s="1" t="s">
        <v>1063</v>
      </c>
      <c r="D65" s="1" t="s">
        <v>1064</v>
      </c>
      <c r="E65" s="1" t="s">
        <v>1065</v>
      </c>
      <c r="F65" s="1" t="s">
        <v>993</v>
      </c>
      <c r="G65" s="1" t="s">
        <v>673</v>
      </c>
      <c r="H65" s="1" t="s">
        <v>674</v>
      </c>
      <c r="I65" s="1" t="s">
        <v>1066</v>
      </c>
      <c r="J65" s="1" t="s">
        <v>30</v>
      </c>
      <c r="K65" s="1" t="s">
        <v>1067</v>
      </c>
      <c r="L65" s="1" t="s">
        <v>1067</v>
      </c>
      <c r="M65" s="1" t="s">
        <v>677</v>
      </c>
      <c r="N65" s="1" t="s">
        <v>677</v>
      </c>
      <c r="O65" s="1" t="s">
        <v>678</v>
      </c>
      <c r="P65" s="1" t="s">
        <v>679</v>
      </c>
      <c r="Q65" s="1" t="s">
        <v>680</v>
      </c>
      <c r="R65" s="1" t="s">
        <v>1068</v>
      </c>
      <c r="S65" s="1" t="s">
        <v>682</v>
      </c>
      <c r="T65" s="1" t="s">
        <v>683</v>
      </c>
      <c r="U65" s="1" t="s">
        <v>684</v>
      </c>
      <c r="V65" s="1" t="s">
        <v>1069</v>
      </c>
    </row>
    <row r="66" s="1" customFormat="1" spans="1:22">
      <c r="A66" s="3">
        <v>999223237841920</v>
      </c>
      <c r="B66" s="1" t="s">
        <v>993</v>
      </c>
      <c r="C66" s="1" t="s">
        <v>1070</v>
      </c>
      <c r="D66" s="1" t="s">
        <v>1071</v>
      </c>
      <c r="E66" s="1" t="s">
        <v>1072</v>
      </c>
      <c r="F66" s="1" t="s">
        <v>885</v>
      </c>
      <c r="G66" s="1" t="s">
        <v>673</v>
      </c>
      <c r="H66" s="1" t="s">
        <v>674</v>
      </c>
      <c r="I66" s="1" t="s">
        <v>1073</v>
      </c>
      <c r="J66" s="1" t="s">
        <v>30</v>
      </c>
      <c r="K66" s="1" t="s">
        <v>1074</v>
      </c>
      <c r="L66" s="1" t="s">
        <v>1074</v>
      </c>
      <c r="M66" s="1" t="s">
        <v>677</v>
      </c>
      <c r="N66" s="1" t="s">
        <v>677</v>
      </c>
      <c r="O66" s="1" t="s">
        <v>678</v>
      </c>
      <c r="P66" s="1" t="s">
        <v>679</v>
      </c>
      <c r="Q66" s="1" t="s">
        <v>680</v>
      </c>
      <c r="R66" s="1" t="s">
        <v>1075</v>
      </c>
      <c r="S66" s="1" t="s">
        <v>682</v>
      </c>
      <c r="T66" s="1" t="s">
        <v>683</v>
      </c>
      <c r="U66" s="1" t="s">
        <v>684</v>
      </c>
      <c r="V66" s="1" t="s">
        <v>1076</v>
      </c>
    </row>
    <row r="67" s="1" customFormat="1" spans="1:22">
      <c r="A67" s="3">
        <v>999223237278403</v>
      </c>
      <c r="B67" s="1" t="s">
        <v>993</v>
      </c>
      <c r="C67" s="1" t="s">
        <v>1077</v>
      </c>
      <c r="D67" s="1" t="s">
        <v>1078</v>
      </c>
      <c r="E67" s="1" t="s">
        <v>1079</v>
      </c>
      <c r="F67" s="1" t="s">
        <v>669</v>
      </c>
      <c r="G67" s="1" t="s">
        <v>673</v>
      </c>
      <c r="H67" s="1" t="s">
        <v>674</v>
      </c>
      <c r="I67" s="1" t="s">
        <v>1080</v>
      </c>
      <c r="J67" s="1" t="s">
        <v>30</v>
      </c>
      <c r="K67" s="1" t="s">
        <v>1081</v>
      </c>
      <c r="L67" s="1" t="s">
        <v>1081</v>
      </c>
      <c r="M67" s="1" t="s">
        <v>677</v>
      </c>
      <c r="N67" s="1" t="s">
        <v>677</v>
      </c>
      <c r="O67" s="1" t="s">
        <v>678</v>
      </c>
      <c r="P67" s="1" t="s">
        <v>679</v>
      </c>
      <c r="Q67" s="1" t="s">
        <v>680</v>
      </c>
      <c r="R67" s="1" t="s">
        <v>1082</v>
      </c>
      <c r="S67" s="1" t="s">
        <v>682</v>
      </c>
      <c r="T67" s="1" t="s">
        <v>683</v>
      </c>
      <c r="U67" s="1" t="s">
        <v>684</v>
      </c>
      <c r="V67" s="1" t="s">
        <v>877</v>
      </c>
    </row>
    <row r="68" s="1" customFormat="1" spans="1:22">
      <c r="A68" s="3">
        <v>999223233274331</v>
      </c>
      <c r="B68" s="1" t="s">
        <v>1083</v>
      </c>
      <c r="C68" s="1" t="s">
        <v>1084</v>
      </c>
      <c r="D68" s="1" t="s">
        <v>1085</v>
      </c>
      <c r="E68" s="1" t="s">
        <v>1086</v>
      </c>
      <c r="F68" s="1" t="s">
        <v>669</v>
      </c>
      <c r="G68" s="1" t="s">
        <v>673</v>
      </c>
      <c r="H68" s="1" t="s">
        <v>674</v>
      </c>
      <c r="I68" s="1" t="s">
        <v>1087</v>
      </c>
      <c r="J68" s="1" t="s">
        <v>30</v>
      </c>
      <c r="K68" s="1" t="s">
        <v>1088</v>
      </c>
      <c r="L68" s="1" t="s">
        <v>1088</v>
      </c>
      <c r="M68" s="1" t="s">
        <v>677</v>
      </c>
      <c r="N68" s="1" t="s">
        <v>677</v>
      </c>
      <c r="O68" s="1" t="s">
        <v>678</v>
      </c>
      <c r="P68" s="1" t="s">
        <v>679</v>
      </c>
      <c r="Q68" s="1" t="s">
        <v>680</v>
      </c>
      <c r="R68" s="1" t="s">
        <v>1089</v>
      </c>
      <c r="S68" s="1" t="s">
        <v>682</v>
      </c>
      <c r="T68" s="1" t="s">
        <v>683</v>
      </c>
      <c r="U68" s="1" t="s">
        <v>684</v>
      </c>
      <c r="V68" s="1" t="s">
        <v>903</v>
      </c>
    </row>
    <row r="69" s="1" customFormat="1" spans="1:22">
      <c r="A69" s="3">
        <v>999223229324506</v>
      </c>
      <c r="B69" s="1" t="s">
        <v>1083</v>
      </c>
      <c r="C69" s="1" t="s">
        <v>1090</v>
      </c>
      <c r="D69" s="1" t="s">
        <v>1091</v>
      </c>
      <c r="E69" s="1" t="s">
        <v>1092</v>
      </c>
      <c r="F69" s="1" t="s">
        <v>885</v>
      </c>
      <c r="G69" s="1" t="s">
        <v>673</v>
      </c>
      <c r="H69" s="1" t="s">
        <v>674</v>
      </c>
      <c r="I69" s="1" t="s">
        <v>1093</v>
      </c>
      <c r="J69" s="1" t="s">
        <v>30</v>
      </c>
      <c r="K69" s="1" t="s">
        <v>1094</v>
      </c>
      <c r="L69" s="1" t="s">
        <v>1094</v>
      </c>
      <c r="M69" s="1" t="s">
        <v>677</v>
      </c>
      <c r="N69" s="1" t="s">
        <v>677</v>
      </c>
      <c r="O69" s="1" t="s">
        <v>678</v>
      </c>
      <c r="P69" s="1" t="s">
        <v>679</v>
      </c>
      <c r="Q69" s="1" t="s">
        <v>680</v>
      </c>
      <c r="R69" s="1" t="s">
        <v>1095</v>
      </c>
      <c r="S69" s="1" t="s">
        <v>682</v>
      </c>
      <c r="T69" s="1" t="s">
        <v>683</v>
      </c>
      <c r="U69" s="1" t="s">
        <v>864</v>
      </c>
      <c r="V69" s="1" t="s">
        <v>1096</v>
      </c>
    </row>
    <row r="70" s="1" customFormat="1" spans="1:22">
      <c r="A70" s="3">
        <v>999223226382976</v>
      </c>
      <c r="B70" s="1" t="s">
        <v>1083</v>
      </c>
      <c r="C70" s="1" t="s">
        <v>1097</v>
      </c>
      <c r="D70" s="1" t="s">
        <v>1098</v>
      </c>
      <c r="E70" s="1" t="s">
        <v>1099</v>
      </c>
      <c r="F70" s="1" t="s">
        <v>885</v>
      </c>
      <c r="G70" s="1" t="s">
        <v>673</v>
      </c>
      <c r="H70" s="1" t="s">
        <v>674</v>
      </c>
      <c r="I70" s="1" t="s">
        <v>1100</v>
      </c>
      <c r="J70" s="1" t="s">
        <v>30</v>
      </c>
      <c r="K70" s="1" t="s">
        <v>1101</v>
      </c>
      <c r="L70" s="1" t="s">
        <v>1101</v>
      </c>
      <c r="M70" s="1" t="s">
        <v>677</v>
      </c>
      <c r="N70" s="1" t="s">
        <v>677</v>
      </c>
      <c r="O70" s="1" t="s">
        <v>678</v>
      </c>
      <c r="P70" s="1" t="s">
        <v>679</v>
      </c>
      <c r="Q70" s="1" t="s">
        <v>680</v>
      </c>
      <c r="R70" s="1" t="s">
        <v>1102</v>
      </c>
      <c r="S70" s="1" t="s">
        <v>682</v>
      </c>
      <c r="T70" s="1" t="s">
        <v>683</v>
      </c>
      <c r="U70" s="1" t="s">
        <v>684</v>
      </c>
      <c r="V70" s="1" t="s">
        <v>685</v>
      </c>
    </row>
    <row r="71" s="1" customFormat="1" spans="1:22">
      <c r="A71" s="3">
        <v>999223220264090</v>
      </c>
      <c r="B71" s="1" t="s">
        <v>1083</v>
      </c>
      <c r="C71" s="1" t="s">
        <v>1103</v>
      </c>
      <c r="D71" s="1" t="s">
        <v>1104</v>
      </c>
      <c r="E71" s="1" t="s">
        <v>1105</v>
      </c>
      <c r="F71" s="1" t="s">
        <v>885</v>
      </c>
      <c r="G71" s="1" t="s">
        <v>673</v>
      </c>
      <c r="H71" s="1" t="s">
        <v>674</v>
      </c>
      <c r="I71" s="1" t="s">
        <v>1106</v>
      </c>
      <c r="J71" s="1" t="s">
        <v>30</v>
      </c>
      <c r="K71" s="1" t="s">
        <v>1107</v>
      </c>
      <c r="L71" s="1" t="s">
        <v>1107</v>
      </c>
      <c r="M71" s="1" t="s">
        <v>677</v>
      </c>
      <c r="N71" s="1" t="s">
        <v>677</v>
      </c>
      <c r="O71" s="1" t="s">
        <v>678</v>
      </c>
      <c r="P71" s="1" t="s">
        <v>679</v>
      </c>
      <c r="Q71" s="1" t="s">
        <v>680</v>
      </c>
      <c r="R71" s="1" t="s">
        <v>1108</v>
      </c>
      <c r="S71" s="1" t="s">
        <v>682</v>
      </c>
      <c r="T71" s="1" t="s">
        <v>683</v>
      </c>
      <c r="U71" s="1" t="s">
        <v>684</v>
      </c>
      <c r="V71" s="1" t="s">
        <v>1109</v>
      </c>
    </row>
    <row r="72" s="1" customFormat="1" spans="1:22">
      <c r="A72" s="3">
        <v>999223216940006</v>
      </c>
      <c r="B72" s="1" t="s">
        <v>1110</v>
      </c>
      <c r="C72" s="1" t="s">
        <v>1111</v>
      </c>
      <c r="D72" s="1" t="s">
        <v>1112</v>
      </c>
      <c r="E72" s="1" t="s">
        <v>1113</v>
      </c>
      <c r="F72" s="1" t="s">
        <v>1110</v>
      </c>
      <c r="G72" s="1" t="s">
        <v>673</v>
      </c>
      <c r="H72" s="1" t="s">
        <v>674</v>
      </c>
      <c r="I72" s="1" t="s">
        <v>1114</v>
      </c>
      <c r="J72" s="1" t="s">
        <v>30</v>
      </c>
      <c r="K72" s="1" t="s">
        <v>1115</v>
      </c>
      <c r="L72" s="1" t="s">
        <v>1115</v>
      </c>
      <c r="M72" s="1" t="s">
        <v>677</v>
      </c>
      <c r="N72" s="1" t="s">
        <v>677</v>
      </c>
      <c r="O72" s="1" t="s">
        <v>678</v>
      </c>
      <c r="P72" s="1" t="s">
        <v>679</v>
      </c>
      <c r="Q72" s="1" t="s">
        <v>680</v>
      </c>
      <c r="R72" s="1" t="s">
        <v>1116</v>
      </c>
      <c r="S72" s="1" t="s">
        <v>682</v>
      </c>
      <c r="T72" s="1" t="s">
        <v>683</v>
      </c>
      <c r="U72" s="1" t="s">
        <v>684</v>
      </c>
      <c r="V72" s="1" t="s">
        <v>685</v>
      </c>
    </row>
    <row r="73" s="1" customFormat="1" spans="1:22">
      <c r="A73" s="3">
        <v>999223197520951</v>
      </c>
      <c r="B73" s="1" t="s">
        <v>1117</v>
      </c>
      <c r="C73" s="1" t="s">
        <v>1118</v>
      </c>
      <c r="D73" s="1" t="s">
        <v>1119</v>
      </c>
      <c r="E73" s="1" t="s">
        <v>1120</v>
      </c>
      <c r="F73" s="1" t="s">
        <v>669</v>
      </c>
      <c r="G73" s="1" t="s">
        <v>673</v>
      </c>
      <c r="H73" s="1" t="s">
        <v>674</v>
      </c>
      <c r="I73" s="1" t="s">
        <v>1121</v>
      </c>
      <c r="J73" s="1" t="s">
        <v>30</v>
      </c>
      <c r="K73" s="1" t="s">
        <v>1122</v>
      </c>
      <c r="L73" s="1" t="s">
        <v>1122</v>
      </c>
      <c r="M73" s="1" t="s">
        <v>677</v>
      </c>
      <c r="N73" s="1" t="s">
        <v>677</v>
      </c>
      <c r="O73" s="1" t="s">
        <v>678</v>
      </c>
      <c r="P73" s="1" t="s">
        <v>679</v>
      </c>
      <c r="Q73" s="1" t="s">
        <v>680</v>
      </c>
      <c r="R73" s="1" t="s">
        <v>1123</v>
      </c>
      <c r="S73" s="1" t="s">
        <v>682</v>
      </c>
      <c r="T73" s="1" t="s">
        <v>683</v>
      </c>
      <c r="U73" s="1" t="s">
        <v>684</v>
      </c>
      <c r="V73" s="1" t="s">
        <v>1096</v>
      </c>
    </row>
    <row r="74" s="1" customFormat="1" spans="1:22">
      <c r="A74" s="3">
        <v>999223197479157</v>
      </c>
      <c r="B74" s="1" t="s">
        <v>1117</v>
      </c>
      <c r="C74" s="1" t="s">
        <v>1124</v>
      </c>
      <c r="D74" s="1" t="s">
        <v>1125</v>
      </c>
      <c r="E74" s="1" t="s">
        <v>1126</v>
      </c>
      <c r="F74" s="1" t="s">
        <v>885</v>
      </c>
      <c r="G74" s="1" t="s">
        <v>673</v>
      </c>
      <c r="H74" s="1" t="s">
        <v>674</v>
      </c>
      <c r="I74" s="1" t="s">
        <v>1127</v>
      </c>
      <c r="J74" s="1" t="s">
        <v>30</v>
      </c>
      <c r="K74" s="1" t="s">
        <v>1128</v>
      </c>
      <c r="L74" s="1" t="s">
        <v>1128</v>
      </c>
      <c r="M74" s="1" t="s">
        <v>677</v>
      </c>
      <c r="N74" s="1" t="s">
        <v>677</v>
      </c>
      <c r="O74" s="1" t="s">
        <v>678</v>
      </c>
      <c r="P74" s="1" t="s">
        <v>679</v>
      </c>
      <c r="Q74" s="1" t="s">
        <v>680</v>
      </c>
      <c r="R74" s="1" t="s">
        <v>1129</v>
      </c>
      <c r="S74" s="1" t="s">
        <v>682</v>
      </c>
      <c r="T74" s="1" t="s">
        <v>683</v>
      </c>
      <c r="U74" s="1" t="s">
        <v>684</v>
      </c>
      <c r="V74" s="1" t="s">
        <v>851</v>
      </c>
    </row>
    <row r="75" s="1" customFormat="1" spans="1:22">
      <c r="A75" s="3">
        <v>999223197447205</v>
      </c>
      <c r="B75" s="1" t="s">
        <v>1117</v>
      </c>
      <c r="C75" s="1" t="s">
        <v>1130</v>
      </c>
      <c r="D75" s="1" t="s">
        <v>1119</v>
      </c>
      <c r="E75" s="1" t="s">
        <v>1131</v>
      </c>
      <c r="F75" s="1" t="s">
        <v>669</v>
      </c>
      <c r="G75" s="1" t="s">
        <v>673</v>
      </c>
      <c r="H75" s="1" t="s">
        <v>674</v>
      </c>
      <c r="I75" s="1" t="s">
        <v>1132</v>
      </c>
      <c r="J75" s="1" t="s">
        <v>30</v>
      </c>
      <c r="K75" s="1" t="s">
        <v>1133</v>
      </c>
      <c r="L75" s="1" t="s">
        <v>1133</v>
      </c>
      <c r="M75" s="1" t="s">
        <v>677</v>
      </c>
      <c r="N75" s="1" t="s">
        <v>677</v>
      </c>
      <c r="O75" s="1" t="s">
        <v>678</v>
      </c>
      <c r="P75" s="1" t="s">
        <v>679</v>
      </c>
      <c r="Q75" s="1" t="s">
        <v>680</v>
      </c>
      <c r="R75" s="1" t="s">
        <v>1134</v>
      </c>
      <c r="S75" s="1" t="s">
        <v>682</v>
      </c>
      <c r="T75" s="1" t="s">
        <v>683</v>
      </c>
      <c r="U75" s="1" t="s">
        <v>684</v>
      </c>
      <c r="V75" s="1" t="s">
        <v>1096</v>
      </c>
    </row>
    <row r="76" s="1" customFormat="1" spans="1:22">
      <c r="A76" s="3">
        <v>999223193727381</v>
      </c>
      <c r="B76" s="1" t="s">
        <v>1117</v>
      </c>
      <c r="C76" s="1" t="s">
        <v>1135</v>
      </c>
      <c r="D76" s="1" t="s">
        <v>1136</v>
      </c>
      <c r="E76" s="1" t="s">
        <v>1137</v>
      </c>
      <c r="F76" s="1" t="s">
        <v>1110</v>
      </c>
      <c r="G76" s="1" t="s">
        <v>673</v>
      </c>
      <c r="H76" s="1" t="s">
        <v>674</v>
      </c>
      <c r="I76" s="1" t="s">
        <v>1138</v>
      </c>
      <c r="J76" s="1" t="s">
        <v>30</v>
      </c>
      <c r="K76" s="1" t="s">
        <v>1139</v>
      </c>
      <c r="L76" s="1" t="s">
        <v>1139</v>
      </c>
      <c r="M76" s="1" t="s">
        <v>677</v>
      </c>
      <c r="N76" s="1" t="s">
        <v>677</v>
      </c>
      <c r="O76" s="1" t="s">
        <v>678</v>
      </c>
      <c r="P76" s="1" t="s">
        <v>679</v>
      </c>
      <c r="Q76" s="1" t="s">
        <v>680</v>
      </c>
      <c r="R76" s="1" t="s">
        <v>1140</v>
      </c>
      <c r="S76" s="1" t="s">
        <v>682</v>
      </c>
      <c r="T76" s="1" t="s">
        <v>683</v>
      </c>
      <c r="U76" s="1" t="s">
        <v>684</v>
      </c>
      <c r="V76" s="1" t="s">
        <v>731</v>
      </c>
    </row>
    <row r="77" s="1" customFormat="1" spans="1:22">
      <c r="A77" s="3">
        <v>999223188803787</v>
      </c>
      <c r="B77" s="1" t="s">
        <v>1141</v>
      </c>
      <c r="C77" s="1" t="s">
        <v>1142</v>
      </c>
      <c r="D77" s="1" t="s">
        <v>1143</v>
      </c>
      <c r="E77" s="1" t="s">
        <v>1144</v>
      </c>
      <c r="F77" s="1" t="s">
        <v>669</v>
      </c>
      <c r="G77" s="1" t="s">
        <v>673</v>
      </c>
      <c r="H77" s="1" t="s">
        <v>674</v>
      </c>
      <c r="I77" s="1" t="s">
        <v>1145</v>
      </c>
      <c r="J77" s="1" t="s">
        <v>30</v>
      </c>
      <c r="K77" s="1" t="s">
        <v>812</v>
      </c>
      <c r="L77" s="1" t="s">
        <v>812</v>
      </c>
      <c r="M77" s="1" t="s">
        <v>677</v>
      </c>
      <c r="N77" s="1" t="s">
        <v>677</v>
      </c>
      <c r="O77" s="1" t="s">
        <v>678</v>
      </c>
      <c r="P77" s="1" t="s">
        <v>679</v>
      </c>
      <c r="Q77" s="1" t="s">
        <v>680</v>
      </c>
      <c r="R77" s="1" t="s">
        <v>1146</v>
      </c>
      <c r="S77" s="1" t="s">
        <v>682</v>
      </c>
      <c r="T77" s="1" t="s">
        <v>683</v>
      </c>
      <c r="U77" s="1" t="s">
        <v>684</v>
      </c>
      <c r="V77" s="1" t="s">
        <v>731</v>
      </c>
    </row>
    <row r="78" s="1" customFormat="1" spans="1:22">
      <c r="A78" s="3">
        <v>999223172456328</v>
      </c>
      <c r="B78" s="1" t="s">
        <v>1147</v>
      </c>
      <c r="C78" s="1" t="s">
        <v>1148</v>
      </c>
      <c r="D78" s="1" t="s">
        <v>1149</v>
      </c>
      <c r="E78" s="1" t="s">
        <v>1150</v>
      </c>
      <c r="F78" s="1" t="s">
        <v>669</v>
      </c>
      <c r="G78" s="1" t="s">
        <v>673</v>
      </c>
      <c r="H78" s="1" t="s">
        <v>674</v>
      </c>
      <c r="I78" s="1" t="s">
        <v>1151</v>
      </c>
      <c r="J78" s="1" t="s">
        <v>30</v>
      </c>
      <c r="K78" s="1" t="s">
        <v>1152</v>
      </c>
      <c r="L78" s="1" t="s">
        <v>1152</v>
      </c>
      <c r="M78" s="1" t="s">
        <v>677</v>
      </c>
      <c r="N78" s="1" t="s">
        <v>677</v>
      </c>
      <c r="O78" s="1" t="s">
        <v>678</v>
      </c>
      <c r="P78" s="1" t="s">
        <v>679</v>
      </c>
      <c r="Q78" s="1" t="s">
        <v>680</v>
      </c>
      <c r="R78" s="1" t="s">
        <v>1153</v>
      </c>
      <c r="S78" s="1" t="s">
        <v>682</v>
      </c>
      <c r="T78" s="1" t="s">
        <v>683</v>
      </c>
      <c r="U78" s="1" t="s">
        <v>684</v>
      </c>
      <c r="V78" s="1" t="s">
        <v>745</v>
      </c>
    </row>
    <row r="79" s="1" customFormat="1" spans="1:22">
      <c r="A79" s="3">
        <v>999223167305341</v>
      </c>
      <c r="B79" s="1" t="s">
        <v>1147</v>
      </c>
      <c r="C79" s="1" t="s">
        <v>1154</v>
      </c>
      <c r="D79" s="1" t="s">
        <v>1155</v>
      </c>
      <c r="E79" s="1" t="s">
        <v>1156</v>
      </c>
      <c r="F79" s="1" t="s">
        <v>1110</v>
      </c>
      <c r="G79" s="1" t="s">
        <v>673</v>
      </c>
      <c r="H79" s="1" t="s">
        <v>674</v>
      </c>
      <c r="I79" s="1" t="s">
        <v>1157</v>
      </c>
      <c r="J79" s="1" t="s">
        <v>30</v>
      </c>
      <c r="K79" s="1" t="s">
        <v>1158</v>
      </c>
      <c r="L79" s="1" t="s">
        <v>1158</v>
      </c>
      <c r="M79" s="1" t="s">
        <v>677</v>
      </c>
      <c r="N79" s="1" t="s">
        <v>677</v>
      </c>
      <c r="O79" s="1" t="s">
        <v>678</v>
      </c>
      <c r="P79" s="1" t="s">
        <v>679</v>
      </c>
      <c r="Q79" s="1" t="s">
        <v>680</v>
      </c>
      <c r="R79" s="1" t="s">
        <v>1159</v>
      </c>
      <c r="S79" s="1" t="s">
        <v>682</v>
      </c>
      <c r="T79" s="1" t="s">
        <v>683</v>
      </c>
      <c r="U79" s="1" t="s">
        <v>684</v>
      </c>
      <c r="V79" s="1" t="s">
        <v>1160</v>
      </c>
    </row>
    <row r="80" s="1" customFormat="1" spans="1:22">
      <c r="A80" s="3">
        <v>999223160889555</v>
      </c>
      <c r="B80" s="1" t="s">
        <v>1147</v>
      </c>
      <c r="C80" s="1" t="s">
        <v>1161</v>
      </c>
      <c r="D80" s="1" t="s">
        <v>1162</v>
      </c>
      <c r="E80" s="1" t="s">
        <v>1163</v>
      </c>
      <c r="F80" s="1" t="s">
        <v>1083</v>
      </c>
      <c r="G80" s="1" t="s">
        <v>673</v>
      </c>
      <c r="H80" s="1" t="s">
        <v>674</v>
      </c>
      <c r="I80" s="1" t="s">
        <v>1164</v>
      </c>
      <c r="J80" s="1" t="s">
        <v>30</v>
      </c>
      <c r="K80" s="1" t="s">
        <v>1165</v>
      </c>
      <c r="L80" s="1" t="s">
        <v>1165</v>
      </c>
      <c r="M80" s="1" t="s">
        <v>677</v>
      </c>
      <c r="N80" s="1" t="s">
        <v>677</v>
      </c>
      <c r="O80" s="1" t="s">
        <v>678</v>
      </c>
      <c r="P80" s="1" t="s">
        <v>679</v>
      </c>
      <c r="Q80" s="1" t="s">
        <v>680</v>
      </c>
      <c r="R80" s="1" t="s">
        <v>1166</v>
      </c>
      <c r="S80" s="1" t="s">
        <v>682</v>
      </c>
      <c r="T80" s="1" t="s">
        <v>683</v>
      </c>
      <c r="U80" s="1" t="s">
        <v>684</v>
      </c>
      <c r="V80" s="1" t="s">
        <v>832</v>
      </c>
    </row>
    <row r="81" s="1" customFormat="1" spans="1:22">
      <c r="A81" s="3">
        <v>999223160716240</v>
      </c>
      <c r="B81" s="1" t="s">
        <v>1147</v>
      </c>
      <c r="C81" s="1" t="s">
        <v>1167</v>
      </c>
      <c r="D81" s="1" t="s">
        <v>1168</v>
      </c>
      <c r="E81" s="1" t="s">
        <v>1169</v>
      </c>
      <c r="F81" s="1" t="s">
        <v>993</v>
      </c>
      <c r="G81" s="1" t="s">
        <v>673</v>
      </c>
      <c r="H81" s="1" t="s">
        <v>674</v>
      </c>
      <c r="I81" s="1" t="s">
        <v>1170</v>
      </c>
      <c r="J81" s="1" t="s">
        <v>30</v>
      </c>
      <c r="K81" s="1" t="s">
        <v>1171</v>
      </c>
      <c r="L81" s="1" t="s">
        <v>1171</v>
      </c>
      <c r="M81" s="1" t="s">
        <v>677</v>
      </c>
      <c r="N81" s="1" t="s">
        <v>677</v>
      </c>
      <c r="O81" s="1" t="s">
        <v>678</v>
      </c>
      <c r="P81" s="1" t="s">
        <v>679</v>
      </c>
      <c r="Q81" s="1" t="s">
        <v>680</v>
      </c>
      <c r="R81" s="1" t="s">
        <v>1172</v>
      </c>
      <c r="S81" s="1" t="s">
        <v>682</v>
      </c>
      <c r="T81" s="1" t="s">
        <v>683</v>
      </c>
      <c r="U81" s="1" t="s">
        <v>684</v>
      </c>
      <c r="V81" s="1" t="s">
        <v>832</v>
      </c>
    </row>
    <row r="82" s="1" customFormat="1" spans="1:22">
      <c r="A82" s="3">
        <v>999223160564702</v>
      </c>
      <c r="B82" s="1" t="s">
        <v>1147</v>
      </c>
      <c r="C82" s="1" t="s">
        <v>1173</v>
      </c>
      <c r="D82" s="1" t="s">
        <v>1174</v>
      </c>
      <c r="E82" s="1" t="s">
        <v>1175</v>
      </c>
      <c r="F82" s="1" t="s">
        <v>885</v>
      </c>
      <c r="G82" s="1" t="s">
        <v>673</v>
      </c>
      <c r="H82" s="1" t="s">
        <v>674</v>
      </c>
      <c r="I82" s="1" t="s">
        <v>1176</v>
      </c>
      <c r="J82" s="1" t="s">
        <v>30</v>
      </c>
      <c r="K82" s="1" t="s">
        <v>1177</v>
      </c>
      <c r="L82" s="1" t="s">
        <v>1177</v>
      </c>
      <c r="M82" s="1" t="s">
        <v>677</v>
      </c>
      <c r="N82" s="1" t="s">
        <v>677</v>
      </c>
      <c r="O82" s="1" t="s">
        <v>678</v>
      </c>
      <c r="P82" s="1" t="s">
        <v>679</v>
      </c>
      <c r="Q82" s="1" t="s">
        <v>680</v>
      </c>
      <c r="R82" s="1" t="s">
        <v>1178</v>
      </c>
      <c r="S82" s="1" t="s">
        <v>682</v>
      </c>
      <c r="T82" s="1" t="s">
        <v>683</v>
      </c>
      <c r="U82" s="1" t="s">
        <v>684</v>
      </c>
      <c r="V82" s="1" t="s">
        <v>832</v>
      </c>
    </row>
    <row r="83" s="1" customFormat="1" spans="1:22">
      <c r="A83" s="3">
        <v>999223156762082</v>
      </c>
      <c r="B83" s="1" t="s">
        <v>1179</v>
      </c>
      <c r="C83" s="1" t="s">
        <v>1180</v>
      </c>
      <c r="D83" s="1" t="s">
        <v>1181</v>
      </c>
      <c r="E83" s="1" t="s">
        <v>1182</v>
      </c>
      <c r="F83" s="1" t="s">
        <v>1110</v>
      </c>
      <c r="G83" s="1" t="s">
        <v>673</v>
      </c>
      <c r="H83" s="1" t="s">
        <v>674</v>
      </c>
      <c r="I83" s="1" t="s">
        <v>1183</v>
      </c>
      <c r="J83" s="1" t="s">
        <v>30</v>
      </c>
      <c r="K83" s="1" t="s">
        <v>1184</v>
      </c>
      <c r="L83" s="1" t="s">
        <v>1184</v>
      </c>
      <c r="M83" s="1" t="s">
        <v>677</v>
      </c>
      <c r="N83" s="1" t="s">
        <v>677</v>
      </c>
      <c r="O83" s="1" t="s">
        <v>678</v>
      </c>
      <c r="P83" s="1" t="s">
        <v>679</v>
      </c>
      <c r="Q83" s="1" t="s">
        <v>680</v>
      </c>
      <c r="R83" s="1" t="s">
        <v>1185</v>
      </c>
      <c r="S83" s="1" t="s">
        <v>682</v>
      </c>
      <c r="T83" s="1" t="s">
        <v>683</v>
      </c>
      <c r="U83" s="1" t="s">
        <v>684</v>
      </c>
      <c r="V83" s="1" t="s">
        <v>731</v>
      </c>
    </row>
    <row r="84" s="1" customFormat="1" spans="1:22">
      <c r="A84" s="3">
        <v>999223146667602</v>
      </c>
      <c r="B84" s="1" t="s">
        <v>1179</v>
      </c>
      <c r="C84" s="1" t="s">
        <v>1186</v>
      </c>
      <c r="D84" s="1" t="s">
        <v>1187</v>
      </c>
      <c r="E84" s="1" t="s">
        <v>1188</v>
      </c>
      <c r="F84" s="1" t="s">
        <v>885</v>
      </c>
      <c r="G84" s="1" t="s">
        <v>673</v>
      </c>
      <c r="H84" s="1" t="s">
        <v>674</v>
      </c>
      <c r="I84" s="1" t="s">
        <v>1189</v>
      </c>
      <c r="J84" s="1" t="s">
        <v>30</v>
      </c>
      <c r="K84" s="1" t="s">
        <v>1190</v>
      </c>
      <c r="L84" s="1" t="s">
        <v>1190</v>
      </c>
      <c r="M84" s="1" t="s">
        <v>677</v>
      </c>
      <c r="N84" s="1" t="s">
        <v>677</v>
      </c>
      <c r="O84" s="1" t="s">
        <v>678</v>
      </c>
      <c r="P84" s="1" t="s">
        <v>679</v>
      </c>
      <c r="Q84" s="1" t="s">
        <v>680</v>
      </c>
      <c r="R84" s="1" t="s">
        <v>1191</v>
      </c>
      <c r="S84" s="1" t="s">
        <v>682</v>
      </c>
      <c r="T84" s="1" t="s">
        <v>683</v>
      </c>
      <c r="U84" s="1" t="s">
        <v>684</v>
      </c>
      <c r="V84" s="1" t="s">
        <v>832</v>
      </c>
    </row>
    <row r="85" s="1" customFormat="1" spans="1:22">
      <c r="A85" s="3">
        <v>999223145728352</v>
      </c>
      <c r="B85" s="1" t="s">
        <v>1179</v>
      </c>
      <c r="C85" s="1" t="s">
        <v>1192</v>
      </c>
      <c r="D85" s="1" t="s">
        <v>1193</v>
      </c>
      <c r="E85" s="1" t="s">
        <v>1194</v>
      </c>
      <c r="F85" s="1" t="s">
        <v>669</v>
      </c>
      <c r="G85" s="1" t="s">
        <v>673</v>
      </c>
      <c r="H85" s="1" t="s">
        <v>674</v>
      </c>
      <c r="I85" s="1" t="s">
        <v>1195</v>
      </c>
      <c r="J85" s="1" t="s">
        <v>30</v>
      </c>
      <c r="K85" s="1" t="s">
        <v>1196</v>
      </c>
      <c r="L85" s="1" t="s">
        <v>1196</v>
      </c>
      <c r="M85" s="1" t="s">
        <v>677</v>
      </c>
      <c r="N85" s="1" t="s">
        <v>677</v>
      </c>
      <c r="O85" s="1" t="s">
        <v>678</v>
      </c>
      <c r="P85" s="1" t="s">
        <v>679</v>
      </c>
      <c r="Q85" s="1" t="s">
        <v>680</v>
      </c>
      <c r="R85" s="1" t="s">
        <v>1197</v>
      </c>
      <c r="S85" s="1" t="s">
        <v>682</v>
      </c>
      <c r="T85" s="1" t="s">
        <v>683</v>
      </c>
      <c r="U85" s="1" t="s">
        <v>684</v>
      </c>
      <c r="V85" s="1" t="s">
        <v>692</v>
      </c>
    </row>
    <row r="86" s="1" customFormat="1" spans="1:22">
      <c r="A86" s="3">
        <v>999223140887264</v>
      </c>
      <c r="B86" s="1" t="s">
        <v>1198</v>
      </c>
      <c r="C86" s="1" t="s">
        <v>1199</v>
      </c>
      <c r="D86" s="1" t="s">
        <v>1200</v>
      </c>
      <c r="E86" s="1" t="s">
        <v>1201</v>
      </c>
      <c r="F86" s="1" t="s">
        <v>669</v>
      </c>
      <c r="G86" s="1" t="s">
        <v>673</v>
      </c>
      <c r="H86" s="1" t="s">
        <v>674</v>
      </c>
      <c r="I86" s="1" t="s">
        <v>1202</v>
      </c>
      <c r="J86" s="1" t="s">
        <v>30</v>
      </c>
      <c r="K86" s="1" t="s">
        <v>1203</v>
      </c>
      <c r="L86" s="1" t="s">
        <v>1203</v>
      </c>
      <c r="M86" s="1" t="s">
        <v>677</v>
      </c>
      <c r="N86" s="1" t="s">
        <v>677</v>
      </c>
      <c r="O86" s="1" t="s">
        <v>678</v>
      </c>
      <c r="P86" s="1" t="s">
        <v>679</v>
      </c>
      <c r="Q86" s="1" t="s">
        <v>680</v>
      </c>
      <c r="R86" s="1" t="s">
        <v>1204</v>
      </c>
      <c r="S86" s="1" t="s">
        <v>682</v>
      </c>
      <c r="T86" s="1" t="s">
        <v>683</v>
      </c>
      <c r="U86" s="1" t="s">
        <v>684</v>
      </c>
      <c r="V86" s="1" t="s">
        <v>745</v>
      </c>
    </row>
    <row r="87" s="1" customFormat="1" spans="1:22">
      <c r="A87" s="3">
        <v>999223117850533</v>
      </c>
      <c r="B87" s="1" t="s">
        <v>1205</v>
      </c>
      <c r="C87" s="1" t="s">
        <v>1206</v>
      </c>
      <c r="D87" s="1" t="s">
        <v>1207</v>
      </c>
      <c r="E87" s="1" t="s">
        <v>1208</v>
      </c>
      <c r="F87" s="1" t="s">
        <v>669</v>
      </c>
      <c r="G87" s="1" t="s">
        <v>673</v>
      </c>
      <c r="H87" s="1" t="s">
        <v>674</v>
      </c>
      <c r="I87" s="1" t="s">
        <v>1209</v>
      </c>
      <c r="J87" s="1" t="s">
        <v>30</v>
      </c>
      <c r="K87" s="1" t="s">
        <v>1210</v>
      </c>
      <c r="L87" s="1" t="s">
        <v>1210</v>
      </c>
      <c r="M87" s="1" t="s">
        <v>677</v>
      </c>
      <c r="N87" s="1" t="s">
        <v>677</v>
      </c>
      <c r="O87" s="1" t="s">
        <v>678</v>
      </c>
      <c r="P87" s="1" t="s">
        <v>679</v>
      </c>
      <c r="Q87" s="1" t="s">
        <v>680</v>
      </c>
      <c r="R87" s="1" t="s">
        <v>1211</v>
      </c>
      <c r="S87" s="1" t="s">
        <v>682</v>
      </c>
      <c r="T87" s="1" t="s">
        <v>683</v>
      </c>
      <c r="U87" s="1" t="s">
        <v>684</v>
      </c>
      <c r="V87" s="1" t="s">
        <v>1212</v>
      </c>
    </row>
    <row r="88" s="1" customFormat="1" spans="1:22">
      <c r="A88" s="3">
        <v>999223105100390</v>
      </c>
      <c r="B88" s="1" t="s">
        <v>1213</v>
      </c>
      <c r="C88" s="1" t="s">
        <v>1214</v>
      </c>
      <c r="D88" s="1" t="s">
        <v>1215</v>
      </c>
      <c r="E88" s="1" t="s">
        <v>1216</v>
      </c>
      <c r="F88" s="1" t="s">
        <v>1110</v>
      </c>
      <c r="G88" s="1" t="s">
        <v>673</v>
      </c>
      <c r="H88" s="1" t="s">
        <v>674</v>
      </c>
      <c r="I88" s="1" t="s">
        <v>1217</v>
      </c>
      <c r="J88" s="1" t="s">
        <v>30</v>
      </c>
      <c r="K88" s="1" t="s">
        <v>1218</v>
      </c>
      <c r="L88" s="1" t="s">
        <v>1218</v>
      </c>
      <c r="M88" s="1" t="s">
        <v>677</v>
      </c>
      <c r="N88" s="1" t="s">
        <v>677</v>
      </c>
      <c r="O88" s="1" t="s">
        <v>678</v>
      </c>
      <c r="P88" s="1" t="s">
        <v>679</v>
      </c>
      <c r="Q88" s="1" t="s">
        <v>680</v>
      </c>
      <c r="R88" s="1" t="s">
        <v>1219</v>
      </c>
      <c r="S88" s="1" t="s">
        <v>682</v>
      </c>
      <c r="T88" s="1" t="s">
        <v>683</v>
      </c>
      <c r="U88" s="1" t="s">
        <v>684</v>
      </c>
      <c r="V88" s="1" t="s">
        <v>685</v>
      </c>
    </row>
    <row r="89" s="1" customFormat="1" spans="1:22">
      <c r="A89" s="3">
        <v>999223103603954</v>
      </c>
      <c r="B89" s="1" t="s">
        <v>1213</v>
      </c>
      <c r="C89" s="1" t="s">
        <v>1220</v>
      </c>
      <c r="D89" s="1" t="s">
        <v>1221</v>
      </c>
      <c r="E89" s="1" t="s">
        <v>1222</v>
      </c>
      <c r="F89" s="1" t="s">
        <v>1117</v>
      </c>
      <c r="G89" s="1" t="s">
        <v>673</v>
      </c>
      <c r="H89" s="1" t="s">
        <v>674</v>
      </c>
      <c r="I89" s="1" t="s">
        <v>1223</v>
      </c>
      <c r="J89" s="1" t="s">
        <v>30</v>
      </c>
      <c r="K89" s="1" t="s">
        <v>1224</v>
      </c>
      <c r="L89" s="1" t="s">
        <v>1224</v>
      </c>
      <c r="M89" s="1" t="s">
        <v>677</v>
      </c>
      <c r="N89" s="1" t="s">
        <v>677</v>
      </c>
      <c r="O89" s="1" t="s">
        <v>678</v>
      </c>
      <c r="P89" s="1" t="s">
        <v>679</v>
      </c>
      <c r="Q89" s="1" t="s">
        <v>680</v>
      </c>
      <c r="R89" s="1" t="s">
        <v>1225</v>
      </c>
      <c r="S89" s="1" t="s">
        <v>682</v>
      </c>
      <c r="T89" s="1" t="s">
        <v>683</v>
      </c>
      <c r="U89" s="1" t="s">
        <v>684</v>
      </c>
      <c r="V89" s="1" t="s">
        <v>699</v>
      </c>
    </row>
    <row r="90" s="1" customFormat="1" spans="1:22">
      <c r="A90" s="3">
        <v>23083007514</v>
      </c>
      <c r="B90" s="1" t="s">
        <v>1226</v>
      </c>
      <c r="C90" s="1" t="s">
        <v>1227</v>
      </c>
      <c r="D90" s="1" t="s">
        <v>1228</v>
      </c>
      <c r="E90" s="1" t="s">
        <v>1229</v>
      </c>
      <c r="F90" s="1" t="s">
        <v>885</v>
      </c>
      <c r="G90" s="1" t="s">
        <v>673</v>
      </c>
      <c r="H90" s="1" t="s">
        <v>674</v>
      </c>
      <c r="I90" s="1" t="s">
        <v>1230</v>
      </c>
      <c r="J90" s="1" t="s">
        <v>30</v>
      </c>
      <c r="K90" s="1" t="s">
        <v>1231</v>
      </c>
      <c r="L90" s="1" t="s">
        <v>1231</v>
      </c>
      <c r="M90" s="1" t="s">
        <v>677</v>
      </c>
      <c r="N90" s="1" t="s">
        <v>677</v>
      </c>
      <c r="O90" s="1" t="s">
        <v>678</v>
      </c>
      <c r="P90" s="1" t="s">
        <v>679</v>
      </c>
      <c r="Q90" s="1" t="s">
        <v>680</v>
      </c>
      <c r="R90" s="1" t="s">
        <v>1232</v>
      </c>
      <c r="S90" s="1" t="s">
        <v>682</v>
      </c>
      <c r="T90" s="1" t="s">
        <v>683</v>
      </c>
      <c r="U90" s="1" t="s">
        <v>684</v>
      </c>
      <c r="V90" s="1" t="s">
        <v>685</v>
      </c>
    </row>
    <row r="91" s="1" customFormat="1" spans="1:22">
      <c r="A91" s="3">
        <v>999223080259168</v>
      </c>
      <c r="B91" s="1" t="s">
        <v>1226</v>
      </c>
      <c r="C91" s="1" t="s">
        <v>1233</v>
      </c>
      <c r="D91" s="1" t="s">
        <v>1234</v>
      </c>
      <c r="E91" s="1" t="s">
        <v>1235</v>
      </c>
      <c r="F91" s="1" t="s">
        <v>1110</v>
      </c>
      <c r="G91" s="1" t="s">
        <v>673</v>
      </c>
      <c r="H91" s="1" t="s">
        <v>674</v>
      </c>
      <c r="I91" s="1" t="s">
        <v>1236</v>
      </c>
      <c r="J91" s="1" t="s">
        <v>30</v>
      </c>
      <c r="K91" s="1" t="s">
        <v>1237</v>
      </c>
      <c r="L91" s="1" t="s">
        <v>1237</v>
      </c>
      <c r="M91" s="1" t="s">
        <v>677</v>
      </c>
      <c r="N91" s="1" t="s">
        <v>677</v>
      </c>
      <c r="O91" s="1" t="s">
        <v>678</v>
      </c>
      <c r="P91" s="1" t="s">
        <v>679</v>
      </c>
      <c r="Q91" s="1" t="s">
        <v>680</v>
      </c>
      <c r="R91" s="1" t="s">
        <v>1238</v>
      </c>
      <c r="S91" s="1" t="s">
        <v>682</v>
      </c>
      <c r="T91" s="1" t="s">
        <v>683</v>
      </c>
      <c r="U91" s="1" t="s">
        <v>684</v>
      </c>
      <c r="V91" s="1" t="s">
        <v>1239</v>
      </c>
    </row>
    <row r="92" s="1" customFormat="1" spans="1:22">
      <c r="A92" s="3">
        <v>999223068524243</v>
      </c>
      <c r="B92" s="1" t="s">
        <v>1240</v>
      </c>
      <c r="C92" s="1" t="s">
        <v>1241</v>
      </c>
      <c r="D92" s="1" t="s">
        <v>1242</v>
      </c>
      <c r="E92" s="1" t="s">
        <v>1243</v>
      </c>
      <c r="F92" s="1" t="s">
        <v>669</v>
      </c>
      <c r="G92" s="1" t="s">
        <v>673</v>
      </c>
      <c r="H92" s="1" t="s">
        <v>674</v>
      </c>
      <c r="I92" s="1" t="s">
        <v>1244</v>
      </c>
      <c r="J92" s="1" t="s">
        <v>30</v>
      </c>
      <c r="K92" s="1" t="s">
        <v>1245</v>
      </c>
      <c r="L92" s="1" t="s">
        <v>1245</v>
      </c>
      <c r="M92" s="1" t="s">
        <v>677</v>
      </c>
      <c r="N92" s="1" t="s">
        <v>677</v>
      </c>
      <c r="O92" s="1" t="s">
        <v>678</v>
      </c>
      <c r="P92" s="1" t="s">
        <v>679</v>
      </c>
      <c r="Q92" s="1" t="s">
        <v>680</v>
      </c>
      <c r="R92" s="1" t="s">
        <v>1246</v>
      </c>
      <c r="S92" s="1" t="s">
        <v>682</v>
      </c>
      <c r="T92" s="1" t="s">
        <v>683</v>
      </c>
      <c r="U92" s="1" t="s">
        <v>684</v>
      </c>
      <c r="V92" s="1" t="s">
        <v>685</v>
      </c>
    </row>
    <row r="93" s="1" customFormat="1" spans="1:22">
      <c r="A93" s="3">
        <v>999223049108798</v>
      </c>
      <c r="B93" s="1" t="s">
        <v>1247</v>
      </c>
      <c r="C93" s="1" t="s">
        <v>1248</v>
      </c>
      <c r="D93" s="1" t="s">
        <v>1249</v>
      </c>
      <c r="E93" s="1" t="s">
        <v>1250</v>
      </c>
      <c r="F93" s="1" t="s">
        <v>885</v>
      </c>
      <c r="G93" s="1" t="s">
        <v>673</v>
      </c>
      <c r="H93" s="1" t="s">
        <v>674</v>
      </c>
      <c r="I93" s="1" t="s">
        <v>678</v>
      </c>
      <c r="J93" s="1" t="s">
        <v>1251</v>
      </c>
      <c r="K93" s="1" t="s">
        <v>678</v>
      </c>
      <c r="L93" s="1" t="s">
        <v>678</v>
      </c>
      <c r="M93" s="1" t="s">
        <v>677</v>
      </c>
      <c r="N93" s="1" t="s">
        <v>677</v>
      </c>
      <c r="O93" s="1" t="s">
        <v>678</v>
      </c>
      <c r="P93" s="1" t="s">
        <v>679</v>
      </c>
      <c r="Q93" s="1" t="s">
        <v>680</v>
      </c>
      <c r="R93" s="1" t="s">
        <v>1252</v>
      </c>
      <c r="S93" s="1" t="s">
        <v>682</v>
      </c>
      <c r="T93" s="1" t="s">
        <v>683</v>
      </c>
      <c r="U93" s="1" t="s">
        <v>864</v>
      </c>
      <c r="V93" s="1" t="s">
        <v>814</v>
      </c>
    </row>
    <row r="94" s="1" customFormat="1" spans="1:22">
      <c r="A94" s="3">
        <v>999223013528654</v>
      </c>
      <c r="B94" s="1" t="s">
        <v>1253</v>
      </c>
      <c r="C94" s="1" t="s">
        <v>1254</v>
      </c>
      <c r="D94" s="1" t="s">
        <v>1255</v>
      </c>
      <c r="E94" s="1" t="s">
        <v>1256</v>
      </c>
      <c r="F94" s="1" t="s">
        <v>669</v>
      </c>
      <c r="G94" s="1" t="s">
        <v>673</v>
      </c>
      <c r="H94" s="1" t="s">
        <v>674</v>
      </c>
      <c r="I94" s="1" t="s">
        <v>1257</v>
      </c>
      <c r="J94" s="1" t="s">
        <v>30</v>
      </c>
      <c r="K94" s="1" t="s">
        <v>1258</v>
      </c>
      <c r="L94" s="1" t="s">
        <v>1258</v>
      </c>
      <c r="M94" s="1" t="s">
        <v>677</v>
      </c>
      <c r="N94" s="1" t="s">
        <v>677</v>
      </c>
      <c r="O94" s="1" t="s">
        <v>678</v>
      </c>
      <c r="P94" s="1" t="s">
        <v>679</v>
      </c>
      <c r="Q94" s="1" t="s">
        <v>680</v>
      </c>
      <c r="R94" s="1" t="s">
        <v>1259</v>
      </c>
      <c r="S94" s="1" t="s">
        <v>682</v>
      </c>
      <c r="T94" s="1" t="s">
        <v>683</v>
      </c>
      <c r="U94" s="1" t="s">
        <v>684</v>
      </c>
      <c r="V94" s="1" t="s">
        <v>685</v>
      </c>
    </row>
    <row r="95" s="1" customFormat="1" spans="1:22">
      <c r="A95" s="3">
        <v>999223008019442</v>
      </c>
      <c r="B95" s="1" t="s">
        <v>1253</v>
      </c>
      <c r="C95" s="1" t="s">
        <v>1260</v>
      </c>
      <c r="D95" s="1" t="s">
        <v>1200</v>
      </c>
      <c r="E95" s="1" t="s">
        <v>1261</v>
      </c>
      <c r="F95" s="1" t="s">
        <v>669</v>
      </c>
      <c r="G95" s="1" t="s">
        <v>673</v>
      </c>
      <c r="H95" s="1" t="s">
        <v>674</v>
      </c>
      <c r="I95" s="1" t="s">
        <v>1262</v>
      </c>
      <c r="J95" s="1" t="s">
        <v>30</v>
      </c>
      <c r="K95" s="1" t="s">
        <v>1203</v>
      </c>
      <c r="L95" s="1" t="s">
        <v>1203</v>
      </c>
      <c r="M95" s="1" t="s">
        <v>677</v>
      </c>
      <c r="N95" s="1" t="s">
        <v>677</v>
      </c>
      <c r="O95" s="1" t="s">
        <v>678</v>
      </c>
      <c r="P95" s="1" t="s">
        <v>679</v>
      </c>
      <c r="Q95" s="1" t="s">
        <v>680</v>
      </c>
      <c r="R95" s="1" t="s">
        <v>1263</v>
      </c>
      <c r="S95" s="1" t="s">
        <v>682</v>
      </c>
      <c r="T95" s="1" t="s">
        <v>683</v>
      </c>
      <c r="U95" s="1" t="s">
        <v>684</v>
      </c>
      <c r="V95" s="1" t="s">
        <v>745</v>
      </c>
    </row>
    <row r="96" s="1" customFormat="1" spans="1:22">
      <c r="A96" s="3">
        <v>999223003974366</v>
      </c>
      <c r="B96" s="1" t="s">
        <v>1253</v>
      </c>
      <c r="C96" s="1" t="s">
        <v>1264</v>
      </c>
      <c r="D96" s="1" t="s">
        <v>1265</v>
      </c>
      <c r="E96" s="1" t="s">
        <v>1266</v>
      </c>
      <c r="F96" s="1" t="s">
        <v>669</v>
      </c>
      <c r="G96" s="1" t="s">
        <v>673</v>
      </c>
      <c r="H96" s="1" t="s">
        <v>674</v>
      </c>
      <c r="I96" s="1" t="s">
        <v>1267</v>
      </c>
      <c r="J96" s="1" t="s">
        <v>30</v>
      </c>
      <c r="K96" s="1" t="s">
        <v>1268</v>
      </c>
      <c r="L96" s="1" t="s">
        <v>1268</v>
      </c>
      <c r="M96" s="1" t="s">
        <v>677</v>
      </c>
      <c r="N96" s="1" t="s">
        <v>677</v>
      </c>
      <c r="O96" s="1" t="s">
        <v>678</v>
      </c>
      <c r="P96" s="1" t="s">
        <v>679</v>
      </c>
      <c r="Q96" s="1" t="s">
        <v>680</v>
      </c>
      <c r="R96" s="1" t="s">
        <v>1269</v>
      </c>
      <c r="S96" s="1" t="s">
        <v>682</v>
      </c>
      <c r="T96" s="1" t="s">
        <v>683</v>
      </c>
      <c r="U96" s="1" t="s">
        <v>684</v>
      </c>
      <c r="V96" s="1" t="s">
        <v>699</v>
      </c>
    </row>
    <row r="97" s="1" customFormat="1" spans="1:22">
      <c r="A97" s="3">
        <v>999222983351161</v>
      </c>
      <c r="B97" s="1" t="s">
        <v>1270</v>
      </c>
      <c r="C97" s="1" t="s">
        <v>1271</v>
      </c>
      <c r="D97" s="1" t="s">
        <v>1272</v>
      </c>
      <c r="E97" s="1" t="s">
        <v>1273</v>
      </c>
      <c r="F97" s="1" t="s">
        <v>993</v>
      </c>
      <c r="G97" s="1" t="s">
        <v>673</v>
      </c>
      <c r="H97" s="1" t="s">
        <v>674</v>
      </c>
      <c r="I97" s="1" t="s">
        <v>1274</v>
      </c>
      <c r="J97" s="1" t="s">
        <v>30</v>
      </c>
      <c r="K97" s="1" t="s">
        <v>1275</v>
      </c>
      <c r="L97" s="1" t="s">
        <v>1275</v>
      </c>
      <c r="M97" s="1" t="s">
        <v>677</v>
      </c>
      <c r="N97" s="1" t="s">
        <v>677</v>
      </c>
      <c r="O97" s="1" t="s">
        <v>678</v>
      </c>
      <c r="P97" s="1" t="s">
        <v>679</v>
      </c>
      <c r="Q97" s="1" t="s">
        <v>680</v>
      </c>
      <c r="R97" s="1" t="s">
        <v>1276</v>
      </c>
      <c r="S97" s="1" t="s">
        <v>682</v>
      </c>
      <c r="T97" s="1" t="s">
        <v>683</v>
      </c>
      <c r="U97" s="1" t="s">
        <v>684</v>
      </c>
      <c r="V97" s="1" t="s">
        <v>877</v>
      </c>
    </row>
    <row r="98" s="1" customFormat="1" spans="1:22">
      <c r="A98" s="3">
        <v>999222978397321</v>
      </c>
      <c r="B98" s="1" t="s">
        <v>1277</v>
      </c>
      <c r="C98" s="1" t="s">
        <v>1278</v>
      </c>
      <c r="D98" s="1" t="s">
        <v>1279</v>
      </c>
      <c r="E98" s="1" t="s">
        <v>1280</v>
      </c>
      <c r="F98" s="1" t="s">
        <v>885</v>
      </c>
      <c r="G98" s="1" t="s">
        <v>673</v>
      </c>
      <c r="H98" s="1" t="s">
        <v>674</v>
      </c>
      <c r="I98" s="1" t="s">
        <v>1281</v>
      </c>
      <c r="J98" s="1" t="s">
        <v>30</v>
      </c>
      <c r="K98" s="1" t="s">
        <v>1282</v>
      </c>
      <c r="L98" s="1" t="s">
        <v>1282</v>
      </c>
      <c r="M98" s="1" t="s">
        <v>677</v>
      </c>
      <c r="N98" s="1" t="s">
        <v>677</v>
      </c>
      <c r="O98" s="1" t="s">
        <v>678</v>
      </c>
      <c r="P98" s="1" t="s">
        <v>679</v>
      </c>
      <c r="Q98" s="1" t="s">
        <v>680</v>
      </c>
      <c r="R98" s="1" t="s">
        <v>1283</v>
      </c>
      <c r="S98" s="1" t="s">
        <v>682</v>
      </c>
      <c r="T98" s="1" t="s">
        <v>683</v>
      </c>
      <c r="U98" s="1" t="s">
        <v>684</v>
      </c>
      <c r="V98" s="1" t="s">
        <v>877</v>
      </c>
    </row>
    <row r="99" s="1" customFormat="1" spans="1:22">
      <c r="A99" s="3">
        <v>999222973465469</v>
      </c>
      <c r="B99" s="1" t="s">
        <v>1277</v>
      </c>
      <c r="C99" s="1" t="s">
        <v>1284</v>
      </c>
      <c r="D99" s="1" t="s">
        <v>1285</v>
      </c>
      <c r="E99" s="1" t="s">
        <v>1286</v>
      </c>
      <c r="F99" s="1" t="s">
        <v>669</v>
      </c>
      <c r="G99" s="1" t="s">
        <v>673</v>
      </c>
      <c r="H99" s="1" t="s">
        <v>674</v>
      </c>
      <c r="I99" s="1" t="s">
        <v>1287</v>
      </c>
      <c r="J99" s="1" t="s">
        <v>30</v>
      </c>
      <c r="K99" s="1" t="s">
        <v>1177</v>
      </c>
      <c r="L99" s="1" t="s">
        <v>1177</v>
      </c>
      <c r="M99" s="1" t="s">
        <v>677</v>
      </c>
      <c r="N99" s="1" t="s">
        <v>677</v>
      </c>
      <c r="O99" s="1" t="s">
        <v>678</v>
      </c>
      <c r="P99" s="1" t="s">
        <v>679</v>
      </c>
      <c r="Q99" s="1" t="s">
        <v>680</v>
      </c>
      <c r="R99" s="1" t="s">
        <v>1288</v>
      </c>
      <c r="S99" s="1" t="s">
        <v>682</v>
      </c>
      <c r="T99" s="1" t="s">
        <v>683</v>
      </c>
      <c r="U99" s="1" t="s">
        <v>684</v>
      </c>
      <c r="V99" s="1" t="s">
        <v>731</v>
      </c>
    </row>
    <row r="100" s="1" customFormat="1" spans="1:22">
      <c r="A100" s="3">
        <v>999222962014949</v>
      </c>
      <c r="B100" s="1" t="s">
        <v>1289</v>
      </c>
      <c r="C100" s="1" t="s">
        <v>1290</v>
      </c>
      <c r="D100" s="1" t="s">
        <v>1291</v>
      </c>
      <c r="E100" s="1" t="s">
        <v>1292</v>
      </c>
      <c r="F100" s="1" t="s">
        <v>669</v>
      </c>
      <c r="G100" s="1" t="s">
        <v>673</v>
      </c>
      <c r="H100" s="1" t="s">
        <v>674</v>
      </c>
      <c r="I100" s="1" t="s">
        <v>1293</v>
      </c>
      <c r="J100" s="1" t="s">
        <v>30</v>
      </c>
      <c r="K100" s="1" t="s">
        <v>1294</v>
      </c>
      <c r="L100" s="1" t="s">
        <v>1294</v>
      </c>
      <c r="M100" s="1" t="s">
        <v>677</v>
      </c>
      <c r="N100" s="1" t="s">
        <v>677</v>
      </c>
      <c r="O100" s="1" t="s">
        <v>678</v>
      </c>
      <c r="P100" s="1" t="s">
        <v>679</v>
      </c>
      <c r="Q100" s="1" t="s">
        <v>680</v>
      </c>
      <c r="R100" s="1" t="s">
        <v>1295</v>
      </c>
      <c r="S100" s="1" t="s">
        <v>682</v>
      </c>
      <c r="T100" s="1" t="s">
        <v>683</v>
      </c>
      <c r="U100" s="1" t="s">
        <v>684</v>
      </c>
      <c r="V100" s="1" t="s">
        <v>692</v>
      </c>
    </row>
    <row r="101" s="1" customFormat="1" spans="1:22">
      <c r="A101" s="3">
        <v>999222955107374</v>
      </c>
      <c r="B101" s="1" t="s">
        <v>1296</v>
      </c>
      <c r="C101" s="1" t="s">
        <v>1297</v>
      </c>
      <c r="D101" s="1" t="s">
        <v>1298</v>
      </c>
      <c r="E101" s="1" t="s">
        <v>1299</v>
      </c>
      <c r="F101" s="1" t="s">
        <v>1083</v>
      </c>
      <c r="G101" s="1" t="s">
        <v>673</v>
      </c>
      <c r="H101" s="1" t="s">
        <v>674</v>
      </c>
      <c r="I101" s="1" t="s">
        <v>1300</v>
      </c>
      <c r="J101" s="1" t="s">
        <v>30</v>
      </c>
      <c r="K101" s="1" t="s">
        <v>1301</v>
      </c>
      <c r="L101" s="1" t="s">
        <v>1301</v>
      </c>
      <c r="M101" s="1" t="s">
        <v>677</v>
      </c>
      <c r="N101" s="1" t="s">
        <v>677</v>
      </c>
      <c r="O101" s="1" t="s">
        <v>678</v>
      </c>
      <c r="P101" s="1" t="s">
        <v>679</v>
      </c>
      <c r="Q101" s="1" t="s">
        <v>680</v>
      </c>
      <c r="R101" s="1" t="s">
        <v>1302</v>
      </c>
      <c r="S101" s="1" t="s">
        <v>682</v>
      </c>
      <c r="T101" s="1" t="s">
        <v>683</v>
      </c>
      <c r="U101" s="1" t="s">
        <v>684</v>
      </c>
      <c r="V101" s="1" t="s">
        <v>1212</v>
      </c>
    </row>
    <row r="102" s="1" customFormat="1" spans="1:22">
      <c r="A102" s="3">
        <v>999222944485074</v>
      </c>
      <c r="B102" s="1" t="s">
        <v>1303</v>
      </c>
      <c r="C102" s="1" t="s">
        <v>1304</v>
      </c>
      <c r="D102" s="1" t="s">
        <v>1285</v>
      </c>
      <c r="E102" s="1" t="s">
        <v>1305</v>
      </c>
      <c r="F102" s="1" t="s">
        <v>669</v>
      </c>
      <c r="G102" s="1" t="s">
        <v>673</v>
      </c>
      <c r="H102" s="1" t="s">
        <v>674</v>
      </c>
      <c r="I102" s="1" t="s">
        <v>1306</v>
      </c>
      <c r="J102" s="1" t="s">
        <v>30</v>
      </c>
      <c r="K102" s="1" t="s">
        <v>1307</v>
      </c>
      <c r="L102" s="1" t="s">
        <v>1307</v>
      </c>
      <c r="M102" s="1" t="s">
        <v>677</v>
      </c>
      <c r="N102" s="1" t="s">
        <v>677</v>
      </c>
      <c r="O102" s="1" t="s">
        <v>678</v>
      </c>
      <c r="P102" s="1" t="s">
        <v>679</v>
      </c>
      <c r="Q102" s="1" t="s">
        <v>680</v>
      </c>
      <c r="R102" s="1" t="s">
        <v>1308</v>
      </c>
      <c r="S102" s="1" t="s">
        <v>682</v>
      </c>
      <c r="T102" s="1" t="s">
        <v>683</v>
      </c>
      <c r="U102" s="1" t="s">
        <v>684</v>
      </c>
      <c r="V102" s="1" t="s">
        <v>731</v>
      </c>
    </row>
    <row r="103" s="1" customFormat="1" spans="1:22">
      <c r="A103" s="3">
        <v>999222943465287</v>
      </c>
      <c r="B103" s="1" t="s">
        <v>1303</v>
      </c>
      <c r="C103" s="1" t="s">
        <v>1309</v>
      </c>
      <c r="D103" s="1" t="s">
        <v>1013</v>
      </c>
      <c r="E103" s="1" t="s">
        <v>1310</v>
      </c>
      <c r="F103" s="1" t="s">
        <v>669</v>
      </c>
      <c r="G103" s="1" t="s">
        <v>673</v>
      </c>
      <c r="H103" s="1" t="s">
        <v>674</v>
      </c>
      <c r="I103" s="1" t="s">
        <v>1311</v>
      </c>
      <c r="J103" s="1" t="s">
        <v>30</v>
      </c>
      <c r="K103" s="1" t="s">
        <v>1312</v>
      </c>
      <c r="L103" s="1" t="s">
        <v>1312</v>
      </c>
      <c r="M103" s="1" t="s">
        <v>677</v>
      </c>
      <c r="N103" s="1" t="s">
        <v>677</v>
      </c>
      <c r="O103" s="1" t="s">
        <v>678</v>
      </c>
      <c r="P103" s="1" t="s">
        <v>679</v>
      </c>
      <c r="Q103" s="1" t="s">
        <v>680</v>
      </c>
      <c r="R103" s="1" t="s">
        <v>1313</v>
      </c>
      <c r="S103" s="1" t="s">
        <v>682</v>
      </c>
      <c r="T103" s="1" t="s">
        <v>683</v>
      </c>
      <c r="U103" s="1" t="s">
        <v>684</v>
      </c>
      <c r="V103" s="1" t="s">
        <v>685</v>
      </c>
    </row>
    <row r="104" s="1" customFormat="1" spans="1:22">
      <c r="A104" s="3">
        <v>999222829250494</v>
      </c>
      <c r="B104" s="1" t="s">
        <v>1314</v>
      </c>
      <c r="C104" s="1" t="s">
        <v>1315</v>
      </c>
      <c r="D104" s="1" t="s">
        <v>1316</v>
      </c>
      <c r="E104" s="1" t="s">
        <v>1317</v>
      </c>
      <c r="F104" s="1" t="s">
        <v>669</v>
      </c>
      <c r="G104" s="1" t="s">
        <v>673</v>
      </c>
      <c r="H104" s="1" t="s">
        <v>674</v>
      </c>
      <c r="I104" s="1" t="s">
        <v>1318</v>
      </c>
      <c r="J104" s="1" t="s">
        <v>30</v>
      </c>
      <c r="K104" s="1" t="s">
        <v>1319</v>
      </c>
      <c r="L104" s="1" t="s">
        <v>1319</v>
      </c>
      <c r="M104" s="1" t="s">
        <v>677</v>
      </c>
      <c r="N104" s="1" t="s">
        <v>677</v>
      </c>
      <c r="O104" s="1" t="s">
        <v>678</v>
      </c>
      <c r="P104" s="1" t="s">
        <v>679</v>
      </c>
      <c r="Q104" s="1" t="s">
        <v>680</v>
      </c>
      <c r="R104" s="1" t="s">
        <v>1320</v>
      </c>
      <c r="S104" s="1" t="s">
        <v>682</v>
      </c>
      <c r="T104" s="1" t="s">
        <v>683</v>
      </c>
      <c r="U104" s="1" t="s">
        <v>684</v>
      </c>
      <c r="V104" s="1" t="s">
        <v>685</v>
      </c>
    </row>
    <row r="105" s="1" customFormat="1" spans="1:22">
      <c r="A105" s="3">
        <v>999222773495904</v>
      </c>
      <c r="B105" s="1" t="s">
        <v>1321</v>
      </c>
      <c r="C105" s="1" t="s">
        <v>1322</v>
      </c>
      <c r="D105" s="1" t="s">
        <v>1071</v>
      </c>
      <c r="E105" s="1" t="s">
        <v>1323</v>
      </c>
      <c r="F105" s="1" t="s">
        <v>885</v>
      </c>
      <c r="G105" s="1" t="s">
        <v>673</v>
      </c>
      <c r="H105" s="1" t="s">
        <v>674</v>
      </c>
      <c r="I105" s="1" t="s">
        <v>1324</v>
      </c>
      <c r="J105" s="1" t="s">
        <v>30</v>
      </c>
      <c r="K105" s="1" t="s">
        <v>1325</v>
      </c>
      <c r="L105" s="1" t="s">
        <v>1325</v>
      </c>
      <c r="M105" s="1" t="s">
        <v>677</v>
      </c>
      <c r="N105" s="1" t="s">
        <v>677</v>
      </c>
      <c r="O105" s="1" t="s">
        <v>678</v>
      </c>
      <c r="P105" s="1" t="s">
        <v>679</v>
      </c>
      <c r="Q105" s="1" t="s">
        <v>680</v>
      </c>
      <c r="R105" s="1" t="s">
        <v>1326</v>
      </c>
      <c r="S105" s="1" t="s">
        <v>682</v>
      </c>
      <c r="T105" s="1" t="s">
        <v>683</v>
      </c>
      <c r="U105" s="1" t="s">
        <v>684</v>
      </c>
      <c r="V105" s="1" t="s">
        <v>1076</v>
      </c>
    </row>
    <row r="106" s="1" customFormat="1" spans="1:22">
      <c r="A106" s="3">
        <v>999222671736833</v>
      </c>
      <c r="B106" s="1" t="s">
        <v>1327</v>
      </c>
      <c r="C106" s="1" t="s">
        <v>1328</v>
      </c>
      <c r="D106" s="1" t="s">
        <v>1187</v>
      </c>
      <c r="E106" s="1" t="s">
        <v>1329</v>
      </c>
      <c r="F106" s="1" t="s">
        <v>669</v>
      </c>
      <c r="G106" s="1" t="s">
        <v>673</v>
      </c>
      <c r="H106" s="1" t="s">
        <v>674</v>
      </c>
      <c r="I106" s="1" t="s">
        <v>1330</v>
      </c>
      <c r="J106" s="1" t="s">
        <v>30</v>
      </c>
      <c r="K106" s="1" t="s">
        <v>1331</v>
      </c>
      <c r="L106" s="1" t="s">
        <v>1331</v>
      </c>
      <c r="M106" s="1" t="s">
        <v>677</v>
      </c>
      <c r="N106" s="1" t="s">
        <v>677</v>
      </c>
      <c r="O106" s="1" t="s">
        <v>678</v>
      </c>
      <c r="P106" s="1" t="s">
        <v>679</v>
      </c>
      <c r="Q106" s="1" t="s">
        <v>680</v>
      </c>
      <c r="R106" s="1" t="s">
        <v>1332</v>
      </c>
      <c r="S106" s="1" t="s">
        <v>682</v>
      </c>
      <c r="T106" s="1" t="s">
        <v>683</v>
      </c>
      <c r="U106" s="1" t="s">
        <v>684</v>
      </c>
      <c r="V106" s="1" t="s">
        <v>832</v>
      </c>
    </row>
    <row r="107" s="1" customFormat="1" spans="1:22">
      <c r="A107" s="3">
        <v>999222564151025</v>
      </c>
      <c r="B107" s="1" t="s">
        <v>1333</v>
      </c>
      <c r="C107" s="1" t="s">
        <v>1334</v>
      </c>
      <c r="D107" s="1" t="s">
        <v>1335</v>
      </c>
      <c r="E107" s="1" t="s">
        <v>1336</v>
      </c>
      <c r="F107" s="1" t="s">
        <v>669</v>
      </c>
      <c r="G107" s="1" t="s">
        <v>673</v>
      </c>
      <c r="H107" s="1" t="s">
        <v>674</v>
      </c>
      <c r="I107" s="1" t="s">
        <v>1337</v>
      </c>
      <c r="J107" s="1" t="s">
        <v>30</v>
      </c>
      <c r="K107" s="1" t="s">
        <v>1338</v>
      </c>
      <c r="L107" s="1" t="s">
        <v>1338</v>
      </c>
      <c r="M107" s="1" t="s">
        <v>677</v>
      </c>
      <c r="N107" s="1" t="s">
        <v>677</v>
      </c>
      <c r="O107" s="1" t="s">
        <v>678</v>
      </c>
      <c r="P107" s="1" t="s">
        <v>679</v>
      </c>
      <c r="Q107" s="1" t="s">
        <v>680</v>
      </c>
      <c r="R107" s="1" t="s">
        <v>1339</v>
      </c>
      <c r="S107" s="1" t="s">
        <v>682</v>
      </c>
      <c r="T107" s="1" t="s">
        <v>683</v>
      </c>
      <c r="U107" s="1" t="s">
        <v>684</v>
      </c>
      <c r="V107" s="1" t="s">
        <v>1340</v>
      </c>
    </row>
    <row r="108" s="1" customFormat="1" spans="1:22">
      <c r="A108" s="3">
        <v>999222514668972</v>
      </c>
      <c r="B108" s="1" t="s">
        <v>1341</v>
      </c>
      <c r="C108" s="1" t="s">
        <v>1342</v>
      </c>
      <c r="D108" s="1" t="s">
        <v>1343</v>
      </c>
      <c r="E108" s="1" t="s">
        <v>1344</v>
      </c>
      <c r="F108" s="1" t="s">
        <v>669</v>
      </c>
      <c r="G108" s="1" t="s">
        <v>673</v>
      </c>
      <c r="H108" s="1" t="s">
        <v>674</v>
      </c>
      <c r="I108" s="1" t="s">
        <v>1345</v>
      </c>
      <c r="J108" s="1" t="s">
        <v>30</v>
      </c>
      <c r="K108" s="1" t="s">
        <v>1346</v>
      </c>
      <c r="L108" s="1" t="s">
        <v>1346</v>
      </c>
      <c r="M108" s="1" t="s">
        <v>677</v>
      </c>
      <c r="N108" s="1" t="s">
        <v>677</v>
      </c>
      <c r="O108" s="1" t="s">
        <v>678</v>
      </c>
      <c r="P108" s="1" t="s">
        <v>679</v>
      </c>
      <c r="Q108" s="1" t="s">
        <v>680</v>
      </c>
      <c r="R108" s="1" t="s">
        <v>1347</v>
      </c>
      <c r="S108" s="1" t="s">
        <v>682</v>
      </c>
      <c r="T108" s="1" t="s">
        <v>683</v>
      </c>
      <c r="U108" s="1" t="s">
        <v>684</v>
      </c>
      <c r="V108" s="1" t="s">
        <v>731</v>
      </c>
    </row>
    <row r="109" s="1" customFormat="1" spans="1:22">
      <c r="A109" s="3">
        <v>999222474508305</v>
      </c>
      <c r="B109" s="1" t="s">
        <v>1348</v>
      </c>
      <c r="C109" s="1" t="s">
        <v>1349</v>
      </c>
      <c r="D109" s="1" t="s">
        <v>1350</v>
      </c>
      <c r="E109" s="1" t="s">
        <v>1351</v>
      </c>
      <c r="F109" s="1" t="s">
        <v>993</v>
      </c>
      <c r="G109" s="1" t="s">
        <v>673</v>
      </c>
      <c r="H109" s="1" t="s">
        <v>674</v>
      </c>
      <c r="I109" s="1" t="s">
        <v>1352</v>
      </c>
      <c r="J109" s="1" t="s">
        <v>30</v>
      </c>
      <c r="K109" s="1" t="s">
        <v>1353</v>
      </c>
      <c r="L109" s="1" t="s">
        <v>1353</v>
      </c>
      <c r="M109" s="1" t="s">
        <v>677</v>
      </c>
      <c r="N109" s="1" t="s">
        <v>677</v>
      </c>
      <c r="O109" s="1" t="s">
        <v>678</v>
      </c>
      <c r="P109" s="1" t="s">
        <v>679</v>
      </c>
      <c r="Q109" s="1" t="s">
        <v>680</v>
      </c>
      <c r="R109" s="1" t="s">
        <v>1354</v>
      </c>
      <c r="S109" s="1" t="s">
        <v>682</v>
      </c>
      <c r="T109" s="1" t="s">
        <v>683</v>
      </c>
      <c r="U109" s="1" t="s">
        <v>684</v>
      </c>
      <c r="V109" s="1" t="s">
        <v>903</v>
      </c>
    </row>
    <row r="110" s="1" customFormat="1" spans="1:22">
      <c r="A110" s="3">
        <v>999222458865471</v>
      </c>
      <c r="B110" s="1" t="s">
        <v>1355</v>
      </c>
      <c r="C110" s="1" t="s">
        <v>1356</v>
      </c>
      <c r="D110" s="1" t="s">
        <v>1357</v>
      </c>
      <c r="E110" s="1" t="s">
        <v>1358</v>
      </c>
      <c r="F110" s="1" t="s">
        <v>1141</v>
      </c>
      <c r="G110" s="1" t="s">
        <v>673</v>
      </c>
      <c r="H110" s="1" t="s">
        <v>674</v>
      </c>
      <c r="I110" s="1" t="s">
        <v>1359</v>
      </c>
      <c r="J110" s="1" t="s">
        <v>30</v>
      </c>
      <c r="K110" s="1" t="s">
        <v>1360</v>
      </c>
      <c r="L110" s="1" t="s">
        <v>1360</v>
      </c>
      <c r="M110" s="1" t="s">
        <v>677</v>
      </c>
      <c r="N110" s="1" t="s">
        <v>677</v>
      </c>
      <c r="O110" s="1" t="s">
        <v>678</v>
      </c>
      <c r="P110" s="1" t="s">
        <v>679</v>
      </c>
      <c r="Q110" s="1" t="s">
        <v>680</v>
      </c>
      <c r="R110" s="1" t="s">
        <v>1361</v>
      </c>
      <c r="S110" s="1" t="s">
        <v>682</v>
      </c>
      <c r="T110" s="1" t="s">
        <v>683</v>
      </c>
      <c r="U110" s="1" t="s">
        <v>684</v>
      </c>
      <c r="V110" s="1" t="s">
        <v>685</v>
      </c>
    </row>
    <row r="111" s="1" customFormat="1" spans="1:22">
      <c r="A111" s="3">
        <v>999222423290906</v>
      </c>
      <c r="B111" s="1" t="s">
        <v>1362</v>
      </c>
      <c r="C111" s="1" t="s">
        <v>1363</v>
      </c>
      <c r="D111" s="1" t="s">
        <v>1364</v>
      </c>
      <c r="E111" s="1" t="s">
        <v>1365</v>
      </c>
      <c r="F111" s="1" t="s">
        <v>1083</v>
      </c>
      <c r="G111" s="1" t="s">
        <v>673</v>
      </c>
      <c r="H111" s="1" t="s">
        <v>674</v>
      </c>
      <c r="I111" s="1" t="s">
        <v>1366</v>
      </c>
      <c r="J111" s="1" t="s">
        <v>30</v>
      </c>
      <c r="K111" s="1" t="s">
        <v>1367</v>
      </c>
      <c r="L111" s="1" t="s">
        <v>1367</v>
      </c>
      <c r="M111" s="1" t="s">
        <v>677</v>
      </c>
      <c r="N111" s="1" t="s">
        <v>677</v>
      </c>
      <c r="O111" s="1" t="s">
        <v>678</v>
      </c>
      <c r="P111" s="1" t="s">
        <v>679</v>
      </c>
      <c r="Q111" s="1" t="s">
        <v>680</v>
      </c>
      <c r="R111" s="1" t="s">
        <v>1368</v>
      </c>
      <c r="S111" s="1" t="s">
        <v>682</v>
      </c>
      <c r="T111" s="1" t="s">
        <v>683</v>
      </c>
      <c r="U111" s="1" t="s">
        <v>864</v>
      </c>
      <c r="V111" s="1" t="s">
        <v>685</v>
      </c>
    </row>
    <row r="112" s="1" customFormat="1" spans="1:22">
      <c r="A112" s="3">
        <v>999222108606489</v>
      </c>
      <c r="B112" s="1" t="s">
        <v>1369</v>
      </c>
      <c r="C112" s="1" t="s">
        <v>1370</v>
      </c>
      <c r="D112" s="1" t="s">
        <v>1371</v>
      </c>
      <c r="E112" s="1" t="s">
        <v>1372</v>
      </c>
      <c r="F112" s="1" t="s">
        <v>1110</v>
      </c>
      <c r="G112" s="1" t="s">
        <v>673</v>
      </c>
      <c r="H112" s="1" t="s">
        <v>674</v>
      </c>
      <c r="I112" s="1" t="s">
        <v>1373</v>
      </c>
      <c r="J112" s="1" t="s">
        <v>30</v>
      </c>
      <c r="K112" s="1" t="s">
        <v>1374</v>
      </c>
      <c r="L112" s="1" t="s">
        <v>1374</v>
      </c>
      <c r="M112" s="1" t="s">
        <v>677</v>
      </c>
      <c r="N112" s="1" t="s">
        <v>677</v>
      </c>
      <c r="O112" s="1" t="s">
        <v>678</v>
      </c>
      <c r="P112" s="1" t="s">
        <v>679</v>
      </c>
      <c r="Q112" s="1" t="s">
        <v>680</v>
      </c>
      <c r="R112" s="1" t="s">
        <v>1375</v>
      </c>
      <c r="S112" s="1" t="s">
        <v>682</v>
      </c>
      <c r="T112" s="1" t="s">
        <v>683</v>
      </c>
      <c r="U112" s="1" t="s">
        <v>864</v>
      </c>
      <c r="V112" s="1" t="s">
        <v>685</v>
      </c>
    </row>
    <row r="113" s="1" customFormat="1" spans="1:22">
      <c r="A113" s="3">
        <v>999222101311285</v>
      </c>
      <c r="B113" s="1" t="s">
        <v>1376</v>
      </c>
      <c r="C113" s="1" t="s">
        <v>1377</v>
      </c>
      <c r="D113" s="1" t="s">
        <v>1378</v>
      </c>
      <c r="E113" s="1" t="s">
        <v>1379</v>
      </c>
      <c r="F113" s="1" t="s">
        <v>1083</v>
      </c>
      <c r="G113" s="1" t="s">
        <v>673</v>
      </c>
      <c r="H113" s="1" t="s">
        <v>674</v>
      </c>
      <c r="I113" s="1" t="s">
        <v>1380</v>
      </c>
      <c r="J113" s="1" t="s">
        <v>30</v>
      </c>
      <c r="K113" s="1" t="s">
        <v>1381</v>
      </c>
      <c r="L113" s="1" t="s">
        <v>1381</v>
      </c>
      <c r="M113" s="1" t="s">
        <v>677</v>
      </c>
      <c r="N113" s="1" t="s">
        <v>677</v>
      </c>
      <c r="O113" s="1" t="s">
        <v>678</v>
      </c>
      <c r="P113" s="1" t="s">
        <v>679</v>
      </c>
      <c r="Q113" s="1" t="s">
        <v>680</v>
      </c>
      <c r="R113" s="1" t="s">
        <v>1382</v>
      </c>
      <c r="S113" s="1" t="s">
        <v>682</v>
      </c>
      <c r="T113" s="1" t="s">
        <v>683</v>
      </c>
      <c r="U113" s="1" t="s">
        <v>864</v>
      </c>
      <c r="V113" s="1" t="s">
        <v>685</v>
      </c>
    </row>
    <row r="114" s="1" customFormat="1" spans="1:22">
      <c r="A114" s="3">
        <v>999222101265708</v>
      </c>
      <c r="B114" s="1" t="s">
        <v>1376</v>
      </c>
      <c r="C114" s="1" t="s">
        <v>1383</v>
      </c>
      <c r="D114" s="1" t="s">
        <v>1378</v>
      </c>
      <c r="E114" s="1" t="s">
        <v>1384</v>
      </c>
      <c r="F114" s="1" t="s">
        <v>1083</v>
      </c>
      <c r="G114" s="1" t="s">
        <v>673</v>
      </c>
      <c r="H114" s="1" t="s">
        <v>674</v>
      </c>
      <c r="I114" s="1" t="s">
        <v>1380</v>
      </c>
      <c r="J114" s="1" t="s">
        <v>30</v>
      </c>
      <c r="K114" s="1" t="s">
        <v>1381</v>
      </c>
      <c r="L114" s="1" t="s">
        <v>1381</v>
      </c>
      <c r="M114" s="1" t="s">
        <v>677</v>
      </c>
      <c r="N114" s="1" t="s">
        <v>677</v>
      </c>
      <c r="O114" s="1" t="s">
        <v>678</v>
      </c>
      <c r="P114" s="1" t="s">
        <v>679</v>
      </c>
      <c r="Q114" s="1" t="s">
        <v>680</v>
      </c>
      <c r="R114" s="1" t="s">
        <v>1385</v>
      </c>
      <c r="S114" s="1" t="s">
        <v>682</v>
      </c>
      <c r="T114" s="1" t="s">
        <v>683</v>
      </c>
      <c r="U114" s="1" t="s">
        <v>864</v>
      </c>
      <c r="V114" s="1" t="s">
        <v>685</v>
      </c>
    </row>
    <row r="115" s="1" customFormat="1" spans="1:22">
      <c r="A115" s="3">
        <v>21848014515</v>
      </c>
      <c r="B115" s="1" t="s">
        <v>1386</v>
      </c>
      <c r="C115" s="1" t="s">
        <v>1387</v>
      </c>
      <c r="D115" s="1" t="s">
        <v>1371</v>
      </c>
      <c r="E115" s="1" t="s">
        <v>1388</v>
      </c>
      <c r="F115" s="1" t="s">
        <v>1083</v>
      </c>
      <c r="G115" s="1" t="s">
        <v>673</v>
      </c>
      <c r="H115" s="1" t="s">
        <v>674</v>
      </c>
      <c r="I115" s="1" t="s">
        <v>1389</v>
      </c>
      <c r="J115" s="1" t="s">
        <v>30</v>
      </c>
      <c r="K115" s="1" t="s">
        <v>1390</v>
      </c>
      <c r="L115" s="1" t="s">
        <v>1390</v>
      </c>
      <c r="M115" s="1" t="s">
        <v>677</v>
      </c>
      <c r="N115" s="1" t="s">
        <v>677</v>
      </c>
      <c r="O115" s="1" t="s">
        <v>678</v>
      </c>
      <c r="P115" s="1" t="s">
        <v>679</v>
      </c>
      <c r="Q115" s="1" t="s">
        <v>680</v>
      </c>
      <c r="R115" s="1" t="s">
        <v>1391</v>
      </c>
      <c r="S115" s="1" t="s">
        <v>682</v>
      </c>
      <c r="T115" s="1" t="s">
        <v>683</v>
      </c>
      <c r="U115" s="1" t="s">
        <v>864</v>
      </c>
      <c r="V115" s="1" t="s">
        <v>685</v>
      </c>
    </row>
    <row r="116" s="1" customFormat="1" spans="1:22">
      <c r="A116" s="3">
        <v>21486061713</v>
      </c>
      <c r="B116" s="1" t="s">
        <v>1392</v>
      </c>
      <c r="C116" s="1" t="s">
        <v>1393</v>
      </c>
      <c r="D116" s="1" t="s">
        <v>1394</v>
      </c>
      <c r="E116" s="1" t="s">
        <v>1395</v>
      </c>
      <c r="F116" s="1" t="s">
        <v>993</v>
      </c>
      <c r="G116" s="1" t="s">
        <v>673</v>
      </c>
      <c r="H116" s="1" t="s">
        <v>674</v>
      </c>
      <c r="I116" s="1" t="s">
        <v>1396</v>
      </c>
      <c r="J116" s="1" t="s">
        <v>30</v>
      </c>
      <c r="K116" s="1" t="s">
        <v>1397</v>
      </c>
      <c r="L116" s="1" t="s">
        <v>1397</v>
      </c>
      <c r="M116" s="1" t="s">
        <v>677</v>
      </c>
      <c r="N116" s="1" t="s">
        <v>677</v>
      </c>
      <c r="O116" s="1" t="s">
        <v>678</v>
      </c>
      <c r="P116" s="1" t="s">
        <v>679</v>
      </c>
      <c r="Q116" s="1" t="s">
        <v>680</v>
      </c>
      <c r="R116" s="1" t="s">
        <v>1398</v>
      </c>
      <c r="S116" s="1" t="s">
        <v>682</v>
      </c>
      <c r="T116" s="1" t="s">
        <v>683</v>
      </c>
      <c r="U116" s="1" t="s">
        <v>684</v>
      </c>
      <c r="V116" s="1" t="s">
        <v>832</v>
      </c>
    </row>
    <row r="117" s="1" customFormat="1" spans="1:22">
      <c r="A117" s="3">
        <v>17967766851</v>
      </c>
      <c r="B117" s="1" t="s">
        <v>1399</v>
      </c>
      <c r="C117" s="1" t="s">
        <v>1400</v>
      </c>
      <c r="D117" s="1" t="s">
        <v>1401</v>
      </c>
      <c r="E117" s="1" t="s">
        <v>1402</v>
      </c>
      <c r="F117" s="1" t="s">
        <v>993</v>
      </c>
      <c r="G117" s="1" t="s">
        <v>673</v>
      </c>
      <c r="H117" s="1" t="s">
        <v>674</v>
      </c>
      <c r="I117" s="1" t="s">
        <v>1403</v>
      </c>
      <c r="J117" s="1" t="s">
        <v>30</v>
      </c>
      <c r="K117" s="1" t="s">
        <v>1404</v>
      </c>
      <c r="L117" s="1" t="s">
        <v>1404</v>
      </c>
      <c r="M117" s="1" t="s">
        <v>677</v>
      </c>
      <c r="N117" s="1" t="s">
        <v>677</v>
      </c>
      <c r="O117" s="1" t="s">
        <v>678</v>
      </c>
      <c r="P117" s="1" t="s">
        <v>679</v>
      </c>
      <c r="Q117" s="1" t="s">
        <v>680</v>
      </c>
      <c r="R117" s="1" t="s">
        <v>1405</v>
      </c>
      <c r="S117" s="1" t="s">
        <v>682</v>
      </c>
      <c r="T117" s="1" t="s">
        <v>683</v>
      </c>
      <c r="U117" s="1" t="s">
        <v>684</v>
      </c>
      <c r="V117" s="1" t="s">
        <v>699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2023-03-24T02:23:53Z</dcterms:created>
  <dcterms:modified xsi:type="dcterms:W3CDTF">2023-03-24T02:42:13Z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AFAADE2F7A2A4F4E99912EA457EAF551</vt:lpwstr>
  </property>
  <property fmtid="{D5CDD505-2E9C-101B-9397-08002B2CF9AE}" pid="3" name="KSOProductBuildVer">
    <vt:lpwstr>2052-11.1.0.13703</vt:lpwstr>
  </property>
</Properties>
</file>