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<sst xmlns="http://schemas.openxmlformats.org/spreadsheetml/2006/main" count="221" uniqueCount="135">
  <si>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</si>
  <si>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</si>
  <si>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</si>
  <si>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</si>
  <si>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</si>
  <si>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</si>
  <si>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</si>
  <si>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</si>
  <si>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</si>
  <si>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</si>
  <si>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</si>
  <si>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</si>
  <si>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</si>
  <si>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</si>
  <si>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</si>
  <si>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</si>
  <si>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</si>
  <si>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</si>
  <si>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</si>
  <si>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</si>
  <si>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</si>
  <si>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</si>
  <si>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</si>
  <si>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</si>
  <si>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</si>
  <si>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999223061549961	</t>
  </si>
  <si>
    <t>Ctrip</t>
  </si>
  <si>
    <t>正常</t>
  </si>
  <si>
    <t>[西归浦市]济州神话世界度假酒店 – 蓝鼎(Landing Jeju Shinhwa World Hotels &amp; Resorts)(47468134)</t>
  </si>
  <si>
    <t>豪华特大床房&lt;2人入住&gt;&lt;不退款&gt;</t>
  </si>
  <si>
    <t>USD</t>
  </si>
  <si>
    <t>LEE/SEUNGHO</t>
  </si>
  <si>
    <t>CA5326230324USD</t>
  </si>
  <si>
    <t>未提现</t>
  </si>
  <si>
    <t>携程开票</t>
  </si>
  <si>
    <t xml:space="preserve">3103254	</t>
  </si>
  <si>
    <t xml:space="preserve">2054555	</t>
  </si>
  <si>
    <t xml:space="preserve">999223115997658	</t>
  </si>
  <si>
    <t>[吉隆坡]吉隆坡四季酒店(Four Seasons Hotel Kuala Lumpur)(40721593)</t>
  </si>
  <si>
    <t>大使套房&lt;2人入住&gt;&lt;不退款&gt;</t>
  </si>
  <si>
    <t>ZHANG/WEI YI,HUANG/YUANYUAN</t>
  </si>
  <si>
    <t xml:space="preserve">3117141	</t>
  </si>
  <si>
    <t xml:space="preserve">	</t>
  </si>
  <si>
    <t xml:space="preserve">999223167319311	</t>
  </si>
  <si>
    <t>[首尔]三井酒店(Hotel Samjung)(37236514)</t>
  </si>
  <si>
    <t>标准双床房&lt;2人入住&gt;&lt;不退款&gt;</t>
  </si>
  <si>
    <t>SON/SEUNGJOO</t>
  </si>
  <si>
    <t xml:space="preserve">3130070	</t>
  </si>
  <si>
    <t xml:space="preserve">23037375	</t>
  </si>
  <si>
    <t xml:space="preserve">999223262166799	</t>
  </si>
  <si>
    <t>[涛岛]龟岛塔尔纳阿里恩度假村 (政府卫生认证)(The Tarna Align Resort)(38635735)</t>
  </si>
  <si>
    <t>落日高级海景房&lt;2人入住&gt;&lt;不退款&gt;&lt;早餐&gt;</t>
  </si>
  <si>
    <t>Panisen/Phannamai,Panisen/Phannamai</t>
  </si>
  <si>
    <t xml:space="preserve">3155387	</t>
  </si>
  <si>
    <t xml:space="preserve">1477505540	</t>
  </si>
  <si>
    <t xml:space="preserve">999223267025256	</t>
  </si>
  <si>
    <t>[巴厘岛]长谷乌玛科莫酒店(Como Uma Canggu)(39047905)</t>
  </si>
  <si>
    <t>特大床房 (canggu)&lt;2人入住&gt;&lt;不退款&gt;&lt;早餐&gt;</t>
  </si>
  <si>
    <t>KSON/CEDRIC</t>
  </si>
  <si>
    <t xml:space="preserve">3156193	</t>
  </si>
  <si>
    <t xml:space="preserve">79055SE066698	</t>
  </si>
  <si>
    <t>，</t>
  </si>
  <si>
    <t>A230324105016481</t>
  </si>
  <si>
    <t>A230324105111481</t>
  </si>
  <si>
    <t>USD / HKD 当前参考汇率: 7.84965</t>
  </si>
  <si>
    <t>总计：2719 USD/
21343.2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</si>
  <si>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</si>
  <si>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</si>
  <si>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</si>
  <si>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</si>
  <si>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</si>
  <si>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</si>
  <si>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</si>
  <si>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</si>
  <si>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</si>
  <si>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</si>
  <si>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</si>
  <si>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</si>
  <si>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</si>
  <si>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</si>
  <si>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</si>
  <si>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</si>
  <si>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</si>
  <si>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</si>
  <si>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</si>
  <si>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2023-03-20</t>
  </si>
  <si>
    <t>3156193</t>
  </si>
  <si>
    <t>长谷乌玛科莫酒店</t>
  </si>
  <si>
    <t>KSON CEDRIC</t>
  </si>
  <si>
    <t>2023-03-21</t>
  </si>
  <si>
    <t>退房日周结</t>
  </si>
  <si>
    <t>1719.64</t>
  </si>
  <si>
    <t>249.00</t>
  </si>
  <si>
    <t>0</t>
  </si>
  <si>
    <t>0.00</t>
  </si>
  <si>
    <t>携程盛景国际直连</t>
  </si>
  <si>
    <t>01.010677</t>
  </si>
  <si>
    <t>2023-03-20 06:25:17</t>
  </si>
  <si>
    <t>否</t>
  </si>
  <si>
    <t>汇智国际旅游发展有限公司</t>
  </si>
  <si>
    <t>直连</t>
  </si>
  <si>
    <t>印度尼西亚</t>
  </si>
  <si>
    <t>2023-03-19</t>
  </si>
  <si>
    <t>3155387</t>
  </si>
  <si>
    <t>龟岛塔尔纳阿里恩度假村 (SHA Plus+)</t>
  </si>
  <si>
    <t>Panisen Phannamai,Panisen Phannamai</t>
  </si>
  <si>
    <t>835.41</t>
  </si>
  <si>
    <t>121.00</t>
  </si>
  <si>
    <t>2023-03-19 20:56:02</t>
  </si>
  <si>
    <t>泰国</t>
  </si>
  <si>
    <t>2023-03-13</t>
  </si>
  <si>
    <t>3130070</t>
  </si>
  <si>
    <t>首尔三井酒店</t>
  </si>
  <si>
    <t>SON SEUNGJOO</t>
  </si>
  <si>
    <t>520.67</t>
  </si>
  <si>
    <t>75.00</t>
  </si>
  <si>
    <t>2023-03-15 10:39:50</t>
  </si>
  <si>
    <t>直采</t>
  </si>
  <si>
    <t>韩国</t>
  </si>
  <si>
    <t>2023-03-10</t>
  </si>
  <si>
    <t>3117141</t>
  </si>
  <si>
    <t>吉隆坡四季酒店</t>
  </si>
  <si>
    <t>ZHANG WEI YI,HUANG YUANYUAN</t>
  </si>
  <si>
    <t>2023-03-18</t>
  </si>
  <si>
    <t>15034.70</t>
  </si>
  <si>
    <t>2154.00</t>
  </si>
  <si>
    <t>2023-03-10 15:28:53</t>
  </si>
  <si>
    <t>马来西亚</t>
  </si>
  <si>
    <t>2023-03-07</t>
  </si>
  <si>
    <t>3103254</t>
  </si>
  <si>
    <t>济州神话世界度假酒店 – 蓝鼎</t>
  </si>
  <si>
    <t>LEE SEUNGHO</t>
  </si>
  <si>
    <t>833.68</t>
  </si>
  <si>
    <t>120.00</t>
  </si>
  <si>
    <t>2023-03-07 08:37:12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</si>
</sst>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14</xdr:col>
      <xdr:colOff>0</xdr:colOff>
      <xdr:row>52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11555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45005</v>
      </c>
      <c r="G2" s="6">
        <v>45006</v>
      </c>
      <c r="H2" s="4">
        <v>1</v>
      </c>
      <c r="I2" s="4">
        <v>1</v>
      </c>
      <c r="J2" s="4">
        <v>1</v>
      </c>
      <c r="K2" s="4" t="s">
        <v>30</v>
      </c>
      <c r="L2" s="4">
        <v>120</v>
      </c>
      <c r="M2" s="4">
        <v>120</v>
      </c>
      <c r="N2" s="4" t="s">
        <v>31</v>
      </c>
      <c r="O2" s="4" t="s">
        <v>32</v>
      </c>
      <c r="P2" s="4" t="s">
        <v>33</v>
      </c>
      <c r="Q2" s="4">
        <v>0</v>
      </c>
      <c r="R2" s="7">
        <v>44992</v>
      </c>
      <c r="S2" s="6">
        <v>45009</v>
      </c>
      <c r="T2" s="4" t="s">
        <v>34</v>
      </c>
      <c r="U2" s="4">
        <v>120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45003</v>
      </c>
      <c r="G3" s="6">
        <v>45006</v>
      </c>
      <c r="H3" s="4">
        <v>1</v>
      </c>
      <c r="I3" s="4">
        <v>3</v>
      </c>
      <c r="J3" s="4">
        <v>3</v>
      </c>
      <c r="K3" s="4" t="s">
        <v>30</v>
      </c>
      <c r="L3" s="4">
        <v>2154</v>
      </c>
      <c r="M3" s="4">
        <v>2154</v>
      </c>
      <c r="N3" s="4" t="s">
        <v>40</v>
      </c>
      <c r="O3" s="4" t="s">
        <v>32</v>
      </c>
      <c r="P3" s="4" t="s">
        <v>33</v>
      </c>
      <c r="Q3" s="4">
        <v>0</v>
      </c>
      <c r="R3" s="7">
        <v>44995</v>
      </c>
      <c r="S3" s="6">
        <v>45009</v>
      </c>
      <c r="T3" s="4" t="s">
        <v>34</v>
      </c>
      <c r="U3" s="4">
        <v>2154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45005</v>
      </c>
      <c r="G4" s="6">
        <v>45006</v>
      </c>
      <c r="H4" s="4">
        <v>1</v>
      </c>
      <c r="I4" s="4">
        <v>1</v>
      </c>
      <c r="J4" s="4">
        <v>1</v>
      </c>
      <c r="K4" s="4" t="s">
        <v>30</v>
      </c>
      <c r="L4" s="4">
        <v>75</v>
      </c>
      <c r="M4" s="4">
        <v>75</v>
      </c>
      <c r="N4" s="4" t="s">
        <v>46</v>
      </c>
      <c r="O4" s="4" t="s">
        <v>32</v>
      </c>
      <c r="P4" s="4" t="s">
        <v>33</v>
      </c>
      <c r="Q4" s="4">
        <v>0</v>
      </c>
      <c r="R4" s="7">
        <v>44998</v>
      </c>
      <c r="S4" s="6">
        <v>45009</v>
      </c>
      <c r="T4" s="4" t="s">
        <v>34</v>
      </c>
      <c r="U4" s="4">
        <v>75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45005</v>
      </c>
      <c r="G5" s="6">
        <v>45006</v>
      </c>
      <c r="H5" s="4">
        <v>1</v>
      </c>
      <c r="I5" s="4">
        <v>1</v>
      </c>
      <c r="J5" s="4">
        <v>1</v>
      </c>
      <c r="K5" s="4" t="s">
        <v>30</v>
      </c>
      <c r="L5" s="4">
        <v>121</v>
      </c>
      <c r="M5" s="4">
        <v>121</v>
      </c>
      <c r="N5" s="4" t="s">
        <v>52</v>
      </c>
      <c r="O5" s="4" t="s">
        <v>32</v>
      </c>
      <c r="P5" s="4" t="s">
        <v>33</v>
      </c>
      <c r="Q5" s="4">
        <v>0</v>
      </c>
      <c r="R5" s="7">
        <v>45004</v>
      </c>
      <c r="S5" s="6">
        <v>45009</v>
      </c>
      <c r="T5" s="4" t="s">
        <v>34</v>
      </c>
      <c r="U5" s="4">
        <v>121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45005</v>
      </c>
      <c r="G6" s="6">
        <v>45006</v>
      </c>
      <c r="H6" s="4">
        <v>1</v>
      </c>
      <c r="I6" s="4">
        <v>1</v>
      </c>
      <c r="J6" s="4">
        <v>1</v>
      </c>
      <c r="K6" s="4" t="s">
        <v>30</v>
      </c>
      <c r="L6" s="4">
        <v>249</v>
      </c>
      <c r="M6" s="4">
        <v>249</v>
      </c>
      <c r="N6" s="4" t="s">
        <v>58</v>
      </c>
      <c r="O6" s="4" t="s">
        <v>32</v>
      </c>
      <c r="P6" s="4" t="s">
        <v>33</v>
      </c>
      <c r="Q6" s="4">
        <v>0</v>
      </c>
      <c r="R6" s="7">
        <v>45005</v>
      </c>
      <c r="S6" s="6">
        <v>45009</v>
      </c>
      <c r="T6" s="4" t="s">
        <v>34</v>
      </c>
      <c r="U6" s="4">
        <v>249</v>
      </c>
      <c r="V6" s="4">
        <v>0</v>
      </c>
      <c r="W6" s="4">
        <v>0</v>
      </c>
      <c r="X6" s="4" t="s">
        <v>59</v>
      </c>
      <c r="Y6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3" sqref="A13:E1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999223061549961</v>
      </c>
      <c r="B2" s="6">
        <v>45005</v>
      </c>
      <c r="C2" s="6">
        <v>45006</v>
      </c>
      <c r="D2" s="4">
        <v>120</v>
      </c>
      <c r="E2" s="4" t="str">
        <f>VLOOKUP(A2,HOP!A:L,12,0)</f>
        <v>120.00</v>
      </c>
      <c r="F2" s="4" t="str">
        <f>VLOOKUP(A2,HOP!A:C,3,0)</f>
        <v>3103254</v>
      </c>
      <c r="G2" s="4">
        <f>D2-E2</f>
        <v>0</v>
      </c>
      <c r="H2" s="4" t="str">
        <f>$H$1&amp;F2</f>
        <v>，3103254</v>
      </c>
      <c r="I2" s="4" t="str">
        <f>VLOOKUP(A2,HOP!A:U,21,0)</f>
        <v>直采</v>
      </c>
    </row>
    <row r="3" s="4" customFormat="1" spans="1:9">
      <c r="A3" s="5">
        <v>999223115997658</v>
      </c>
      <c r="B3" s="6">
        <v>45003</v>
      </c>
      <c r="C3" s="6">
        <v>45006</v>
      </c>
      <c r="D3" s="4">
        <v>2154</v>
      </c>
      <c r="E3" s="4" t="str">
        <f>VLOOKUP(A3,HOP!A:L,12,0)</f>
        <v>2154.00</v>
      </c>
      <c r="F3" s="4" t="str">
        <f>VLOOKUP(A3,HOP!A:C,3,0)</f>
        <v>3117141</v>
      </c>
      <c r="G3" s="4">
        <f>D3-E3</f>
        <v>0</v>
      </c>
      <c r="H3" s="4" t="str">
        <f>$H$1&amp;F3</f>
        <v>，3117141</v>
      </c>
      <c r="I3" s="4" t="str">
        <f>VLOOKUP(A3,HOP!A:U,21,0)</f>
        <v>直采</v>
      </c>
    </row>
    <row r="4" s="4" customFormat="1" spans="1:9">
      <c r="A4" s="5">
        <v>999223167319311</v>
      </c>
      <c r="B4" s="6">
        <v>45005</v>
      </c>
      <c r="C4" s="6">
        <v>45006</v>
      </c>
      <c r="D4" s="4">
        <v>75</v>
      </c>
      <c r="E4" s="4" t="str">
        <f>VLOOKUP(A4,HOP!A:L,12,0)</f>
        <v>75.00</v>
      </c>
      <c r="F4" s="4" t="str">
        <f>VLOOKUP(A4,HOP!A:C,3,0)</f>
        <v>3130070</v>
      </c>
      <c r="G4" s="4">
        <f>D4-E4</f>
        <v>0</v>
      </c>
      <c r="H4" s="4" t="str">
        <f>$H$1&amp;F4</f>
        <v>，3130070</v>
      </c>
      <c r="I4" s="4" t="str">
        <f>VLOOKUP(A4,HOP!A:U,21,0)</f>
        <v>直采</v>
      </c>
    </row>
    <row r="5" s="4" customFormat="1" spans="1:9">
      <c r="A5" s="5">
        <v>999223262166799</v>
      </c>
      <c r="B5" s="6">
        <v>45005</v>
      </c>
      <c r="C5" s="6">
        <v>45006</v>
      </c>
      <c r="D5" s="4">
        <v>121</v>
      </c>
      <c r="E5" s="4" t="str">
        <f>VLOOKUP(A5,HOP!A:L,12,0)</f>
        <v>121.00</v>
      </c>
      <c r="F5" s="4" t="str">
        <f>VLOOKUP(A5,HOP!A:C,3,0)</f>
        <v>3155387</v>
      </c>
      <c r="G5" s="4">
        <f>D5-E5</f>
        <v>0</v>
      </c>
      <c r="H5" s="4" t="str">
        <f>$H$1&amp;F5</f>
        <v>，3155387</v>
      </c>
      <c r="I5" s="4" t="str">
        <f>VLOOKUP(A5,HOP!A:U,21,0)</f>
        <v>直连</v>
      </c>
    </row>
    <row r="6" s="4" customFormat="1" spans="1:9">
      <c r="A6" s="5">
        <v>999223267025256</v>
      </c>
      <c r="B6" s="6">
        <v>45005</v>
      </c>
      <c r="C6" s="6">
        <v>45006</v>
      </c>
      <c r="D6" s="4">
        <v>249</v>
      </c>
      <c r="E6" s="4" t="str">
        <f>VLOOKUP(A6,HOP!A:L,12,0)</f>
        <v>249.00</v>
      </c>
      <c r="F6" s="4" t="str">
        <f>VLOOKUP(A6,HOP!A:C,3,0)</f>
        <v>3156193</v>
      </c>
      <c r="G6" s="4">
        <f>D6-E6</f>
        <v>0</v>
      </c>
      <c r="H6" s="4" t="str">
        <f>$H$1&amp;F6</f>
        <v>，3156193</v>
      </c>
      <c r="I6" s="4" t="str">
        <f>VLOOKUP(A6,HOP!A:U,21,0)</f>
        <v>直连</v>
      </c>
    </row>
    <row r="8" spans="4:4">
      <c r="D8" s="4">
        <f>SUM(D2:D7)</f>
        <v>2719</v>
      </c>
    </row>
    <row r="13" spans="1:4">
      <c r="A13" s="4" t="s">
        <v>62</v>
      </c>
      <c r="C13" s="4">
        <v>2349</v>
      </c>
      <c r="D13" s="4">
        <v>18438.83</v>
      </c>
    </row>
    <row r="14" spans="1:4">
      <c r="A14" s="4" t="s">
        <v>63</v>
      </c>
      <c r="C14" s="4">
        <v>370</v>
      </c>
      <c r="D14" s="4">
        <v>2904.37</v>
      </c>
    </row>
    <row r="15" spans="1:4">
      <c r="A15" s="4" t="s">
        <v>64</v>
      </c>
      <c r="C15" s="4">
        <f>SUM(C13:C14)</f>
        <v>2719</v>
      </c>
      <c r="D15" s="4">
        <f>SUM(D13:D14)</f>
        <v>21343.2</v>
      </c>
    </row>
    <row r="16" spans="1:1">
      <c r="A16" s="4" t="s">
        <v>65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999223267025256</v>
      </c>
      <c r="B2" s="1" t="s">
        <v>85</v>
      </c>
      <c r="C2" s="1" t="s">
        <v>86</v>
      </c>
      <c r="D2" s="1" t="s">
        <v>87</v>
      </c>
      <c r="E2" s="1" t="s">
        <v>88</v>
      </c>
      <c r="F2" s="1" t="s">
        <v>85</v>
      </c>
      <c r="G2" s="1" t="s">
        <v>89</v>
      </c>
      <c r="H2" s="1" t="s">
        <v>90</v>
      </c>
      <c r="I2" s="1" t="s">
        <v>91</v>
      </c>
      <c r="J2" s="1" t="s">
        <v>30</v>
      </c>
      <c r="K2" s="1" t="s">
        <v>92</v>
      </c>
      <c r="L2" s="1" t="s">
        <v>92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  <c r="V2" s="1" t="s">
        <v>101</v>
      </c>
    </row>
    <row r="3" s="1" customFormat="1" spans="1:22">
      <c r="A3" s="3">
        <v>999223262166799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85</v>
      </c>
      <c r="G3" s="1" t="s">
        <v>89</v>
      </c>
      <c r="H3" s="1" t="s">
        <v>90</v>
      </c>
      <c r="I3" s="1" t="s">
        <v>106</v>
      </c>
      <c r="J3" s="1" t="s">
        <v>30</v>
      </c>
      <c r="K3" s="1" t="s">
        <v>107</v>
      </c>
      <c r="L3" s="1" t="s">
        <v>107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108</v>
      </c>
      <c r="S3" s="1" t="s">
        <v>98</v>
      </c>
      <c r="T3" s="1" t="s">
        <v>99</v>
      </c>
      <c r="U3" s="1" t="s">
        <v>100</v>
      </c>
      <c r="V3" s="1" t="s">
        <v>109</v>
      </c>
    </row>
    <row r="4" s="1" customFormat="1" spans="1:22">
      <c r="A4" s="3">
        <v>999223167319311</v>
      </c>
      <c r="B4" s="1" t="s">
        <v>110</v>
      </c>
      <c r="C4" s="1" t="s">
        <v>111</v>
      </c>
      <c r="D4" s="1" t="s">
        <v>112</v>
      </c>
      <c r="E4" s="1" t="s">
        <v>113</v>
      </c>
      <c r="F4" s="1" t="s">
        <v>85</v>
      </c>
      <c r="G4" s="1" t="s">
        <v>89</v>
      </c>
      <c r="H4" s="1" t="s">
        <v>90</v>
      </c>
      <c r="I4" s="1" t="s">
        <v>114</v>
      </c>
      <c r="J4" s="1" t="s">
        <v>30</v>
      </c>
      <c r="K4" s="1" t="s">
        <v>115</v>
      </c>
      <c r="L4" s="1" t="s">
        <v>115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116</v>
      </c>
      <c r="S4" s="1" t="s">
        <v>98</v>
      </c>
      <c r="T4" s="1" t="s">
        <v>99</v>
      </c>
      <c r="U4" s="1" t="s">
        <v>117</v>
      </c>
      <c r="V4" s="1" t="s">
        <v>118</v>
      </c>
    </row>
    <row r="5" s="1" customFormat="1" spans="1:22">
      <c r="A5" s="3">
        <v>999223115997658</v>
      </c>
      <c r="B5" s="1" t="s">
        <v>119</v>
      </c>
      <c r="C5" s="1" t="s">
        <v>120</v>
      </c>
      <c r="D5" s="1" t="s">
        <v>121</v>
      </c>
      <c r="E5" s="1" t="s">
        <v>122</v>
      </c>
      <c r="F5" s="1" t="s">
        <v>123</v>
      </c>
      <c r="G5" s="1" t="s">
        <v>89</v>
      </c>
      <c r="H5" s="1" t="s">
        <v>90</v>
      </c>
      <c r="I5" s="1" t="s">
        <v>124</v>
      </c>
      <c r="J5" s="1" t="s">
        <v>30</v>
      </c>
      <c r="K5" s="1" t="s">
        <v>125</v>
      </c>
      <c r="L5" s="1" t="s">
        <v>125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126</v>
      </c>
      <c r="S5" s="1" t="s">
        <v>98</v>
      </c>
      <c r="T5" s="1" t="s">
        <v>99</v>
      </c>
      <c r="U5" s="1" t="s">
        <v>117</v>
      </c>
      <c r="V5" s="1" t="s">
        <v>127</v>
      </c>
    </row>
    <row r="6" s="1" customFormat="1" spans="1:22">
      <c r="A6" s="3">
        <v>999223061549961</v>
      </c>
      <c r="B6" s="1" t="s">
        <v>128</v>
      </c>
      <c r="C6" s="1" t="s">
        <v>129</v>
      </c>
      <c r="D6" s="1" t="s">
        <v>130</v>
      </c>
      <c r="E6" s="1" t="s">
        <v>131</v>
      </c>
      <c r="F6" s="1" t="s">
        <v>85</v>
      </c>
      <c r="G6" s="1" t="s">
        <v>89</v>
      </c>
      <c r="H6" s="1" t="s">
        <v>90</v>
      </c>
      <c r="I6" s="1" t="s">
        <v>132</v>
      </c>
      <c r="J6" s="1" t="s">
        <v>30</v>
      </c>
      <c r="K6" s="1" t="s">
        <v>133</v>
      </c>
      <c r="L6" s="1" t="s">
        <v>133</v>
      </c>
      <c r="M6" s="1" t="s">
        <v>93</v>
      </c>
      <c r="N6" s="1" t="s">
        <v>93</v>
      </c>
      <c r="O6" s="1" t="s">
        <v>94</v>
      </c>
      <c r="P6" s="1" t="s">
        <v>95</v>
      </c>
      <c r="Q6" s="1" t="s">
        <v>96</v>
      </c>
      <c r="R6" s="1" t="s">
        <v>134</v>
      </c>
      <c r="S6" s="1" t="s">
        <v>98</v>
      </c>
      <c r="T6" s="1" t="s">
        <v>99</v>
      </c>
      <c r="U6" s="1" t="s">
        <v>117</v>
      </c>
      <c r="V6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2023-03-24T02:42:51Z</dcterms:created>
  <dcterms:modified xsi:type="dcterms:W3CDTF">2023-03-24T02:54:33Z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84AE421FE92C42C0B268196E38DF1F70</vt:lpwstr>
  </property>
  <property fmtid="{D5CDD505-2E9C-101B-9397-08002B2CF9AE}" pid="3" name="KSOProductBuildVer">
    <vt:lpwstr>2052-11.1.0.13703</vt:lpwstr>
  </property>
</Properties>
</file>