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对账!$A$1:$X$60</definedName>
  </definedNames>
  <calcPr calcId="144525"/>
</workbook>
</file>

<file path=xl/sharedStrings.xml><?xml version="1.0" encoding="utf-8"?>
<sst xmlns="http://schemas.openxmlformats.org/spreadsheetml/2006/main" count="1912" uniqueCount="567">
  <si>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</si>
  <si>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</si>
  <si>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</si>
  <si>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</si>
  <si>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</si>
  <si>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</si>
  <si>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</si>
  <si>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</si>
  <si>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</si>
  <si>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</si>
  <si>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</si>
  <si>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</si>
  <si>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</si>
  <si>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</si>
  <si>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</si>
  <si>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</si>
  <si>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</si>
  <si>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</si>
  <si>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</si>
  <si>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</si>
  <si>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</si>
  <si>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</si>
  <si>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</si>
  <si>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</si>
  <si>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</si>
  <si>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999222834470156	</t>
  </si>
  <si>
    <t>Ctrip</t>
  </si>
  <si>
    <t>正常</t>
  </si>
  <si>
    <t>[台北]台北花园大酒店(Taipei Garden Hotel)(80941308)</t>
  </si>
  <si>
    <t>雅致双床房&lt;至多8间&gt;&lt;2人入住&gt;</t>
  </si>
  <si>
    <t>CNY</t>
  </si>
  <si>
    <t>LAIYIN/CHOW,CHILAPKEITH/CHU</t>
  </si>
  <si>
    <t>CA13744230325CNY</t>
  </si>
  <si>
    <t>未提现</t>
  </si>
  <si>
    <t>携程开票</t>
  </si>
  <si>
    <t xml:space="preserve">3049465	</t>
  </si>
  <si>
    <t xml:space="preserve">	</t>
  </si>
  <si>
    <t xml:space="preserve">999222983878593	</t>
  </si>
  <si>
    <t>[南京]怡莱酒店(南京新街口王府大街店)(93869770)</t>
  </si>
  <si>
    <t>双床房&lt;至多8间&gt;&lt;2人入住&gt;</t>
  </si>
  <si>
    <t>孙晶</t>
  </si>
  <si>
    <t xml:space="preserve">3081152	</t>
  </si>
  <si>
    <t xml:space="preserve">R9005534110467947001	</t>
  </si>
  <si>
    <t>取消</t>
  </si>
  <si>
    <t xml:space="preserve">999222991078194	</t>
  </si>
  <si>
    <t>[长沙]汉庭酒店(长沙五一大道迎宾路地铁站店)(88186267)</t>
  </si>
  <si>
    <t>高级大床房&lt;至多8间&gt;&lt;2人入住&gt;</t>
  </si>
  <si>
    <t>董雨涵</t>
  </si>
  <si>
    <t xml:space="preserve">3083807	</t>
  </si>
  <si>
    <t xml:space="preserve">R4100111110504157001	</t>
  </si>
  <si>
    <t xml:space="preserve">999223049559135	</t>
  </si>
  <si>
    <t>[嘉义市]嘉义洄嘉居行旅(Back Home Hotel)(80942045)</t>
  </si>
  <si>
    <t>高级双人房&lt;至多8间&gt;&lt;2人入住&gt;</t>
  </si>
  <si>
    <t>LI/YINGHUI</t>
  </si>
  <si>
    <t xml:space="preserve">3099853	</t>
  </si>
  <si>
    <t xml:space="preserve">999223062885953	</t>
  </si>
  <si>
    <t>[滁州]格林豪泰智选酒店(滁州万达广场店)(80247776)</t>
  </si>
  <si>
    <t>商务大床房&lt;至多8间&gt;&lt;2人入住&gt;</t>
  </si>
  <si>
    <t>邵延林</t>
  </si>
  <si>
    <t xml:space="preserve">(GRT)83805767;	</t>
  </si>
  <si>
    <t xml:space="preserve">999223073867926	</t>
  </si>
  <si>
    <t>[北京]北京望京华彩智选假日酒店(80894960)</t>
  </si>
  <si>
    <t>豪华大床房&lt;至多8间&gt;&lt;2人入住&gt;&lt;早餐&gt;</t>
  </si>
  <si>
    <t>GOH/LEEMENG</t>
  </si>
  <si>
    <t xml:space="preserve">3106766	</t>
  </si>
  <si>
    <t xml:space="preserve">67681089	</t>
  </si>
  <si>
    <t xml:space="preserve">999223084724920	</t>
  </si>
  <si>
    <t>[锡林浩特]骏怡连锁酒店(锡林浩特维多利广场店)(92484224)</t>
  </si>
  <si>
    <t>大床房&lt;至多8间&gt;&lt;2人入住&gt;</t>
  </si>
  <si>
    <t>马晓雨</t>
  </si>
  <si>
    <t xml:space="preserve">3109161	</t>
  </si>
  <si>
    <t xml:space="preserve">(THK)YD05814230308152618808;	</t>
  </si>
  <si>
    <t xml:space="preserve">999223087121496	</t>
  </si>
  <si>
    <t>[长沙]长沙雅诗阁湘江财富金融中心服务公寓酒店(93875984)</t>
  </si>
  <si>
    <t>豪华行政单房公寓&lt;至多8间&gt;&lt;2人入住&gt;&lt;早餐&gt;</t>
  </si>
  <si>
    <t>唐洋</t>
  </si>
  <si>
    <t xml:space="preserve">3109841	</t>
  </si>
  <si>
    <t xml:space="preserve">32286SE005306	</t>
  </si>
  <si>
    <t xml:space="preserve">999223094720410	</t>
  </si>
  <si>
    <t>[杭州]汉庭酒店(杭州四季青服装市场店)(93874164)</t>
  </si>
  <si>
    <t>宋静文</t>
  </si>
  <si>
    <t xml:space="preserve">3112053	</t>
  </si>
  <si>
    <t xml:space="preserve">999223099616523	</t>
  </si>
  <si>
    <t>赵斐然</t>
  </si>
  <si>
    <t xml:space="preserve">3113031	</t>
  </si>
  <si>
    <t xml:space="preserve">(GRT)83891759;	</t>
  </si>
  <si>
    <t xml:space="preserve">999223104887555	</t>
  </si>
  <si>
    <t>[泰安]汉庭优佳酒店(泰安高铁北街店)(93876753)</t>
  </si>
  <si>
    <t>高级大床房A&lt;至多8间&gt;&lt;2人入住&gt;</t>
  </si>
  <si>
    <t>张艳杰</t>
  </si>
  <si>
    <t xml:space="preserve">3114468	</t>
  </si>
  <si>
    <t xml:space="preserve">R9001186111094570001	</t>
  </si>
  <si>
    <t xml:space="preserve">999223107216749	</t>
  </si>
  <si>
    <t>[鹰潭]格林豪泰(鹰潭火车站店)(80246367)</t>
  </si>
  <si>
    <t>张杰</t>
  </si>
  <si>
    <t xml:space="preserve">3115416	</t>
  </si>
  <si>
    <t xml:space="preserve">(GRT)83914840;	</t>
  </si>
  <si>
    <t xml:space="preserve">999223107233989	</t>
  </si>
  <si>
    <t>[三江]骏怡精选酒店(三江侗乡大道店)(80248109)</t>
  </si>
  <si>
    <t>特价房&lt;至多8间&gt;&lt;2人入住&gt;</t>
  </si>
  <si>
    <t>张程杰</t>
  </si>
  <si>
    <t xml:space="preserve">3115427	</t>
  </si>
  <si>
    <t xml:space="preserve">(THK)YD04202230309225419717;	</t>
  </si>
  <si>
    <t xml:space="preserve">999222775076406	</t>
  </si>
  <si>
    <t>[台北]台北第一大饭店(First Hotel)(80941322)</t>
  </si>
  <si>
    <t>商务双床房&lt;至多8间&gt;&lt;2人入住&gt;&lt;早餐&gt;</t>
  </si>
  <si>
    <t>PA/ICHING</t>
  </si>
  <si>
    <t>CA13744230326CNY</t>
  </si>
  <si>
    <t xml:space="preserve">3038121	</t>
  </si>
  <si>
    <t xml:space="preserve">1511553	</t>
  </si>
  <si>
    <t xml:space="preserve">999223013323503	</t>
  </si>
  <si>
    <t>[重庆]全季酒店(重庆万州万达广场店)(93879486)</t>
  </si>
  <si>
    <t>张成志</t>
  </si>
  <si>
    <t xml:space="preserve">3093170	</t>
  </si>
  <si>
    <t xml:space="preserve">R9000531110668661001	</t>
  </si>
  <si>
    <t xml:space="preserve">999223029948732	</t>
  </si>
  <si>
    <t>[南京]海友酒店(南京夫子庙中华门店)(93873180)</t>
  </si>
  <si>
    <t>张梦迪</t>
  </si>
  <si>
    <t xml:space="preserve">3094452	</t>
  </si>
  <si>
    <t xml:space="preserve">R2100063110713625001	</t>
  </si>
  <si>
    <t xml:space="preserve">999223044221966	</t>
  </si>
  <si>
    <t>[登封]汉庭优佳酒店(登封客运总站店)(93875446)</t>
  </si>
  <si>
    <t>孙远方</t>
  </si>
  <si>
    <t xml:space="preserve">3098524	</t>
  </si>
  <si>
    <t xml:space="preserve">R9000722110795043001	</t>
  </si>
  <si>
    <t xml:space="preserve">999223044737564	</t>
  </si>
  <si>
    <t>[杭州]汉庭优佳酒店（杭州半山店）(93874168)</t>
  </si>
  <si>
    <t>魏翔</t>
  </si>
  <si>
    <t xml:space="preserve">3098578	</t>
  </si>
  <si>
    <t xml:space="preserve">R8916454110796750001	</t>
  </si>
  <si>
    <t xml:space="preserve">999223044886914	</t>
  </si>
  <si>
    <t>[新乡]汉庭酒店(新乡新飞大道店)(93872126)</t>
  </si>
  <si>
    <t>零压大床房&lt;至多8间&gt;&lt;2人入住&gt;</t>
  </si>
  <si>
    <t>袁培瑜</t>
  </si>
  <si>
    <t xml:space="preserve">3098587	</t>
  </si>
  <si>
    <t xml:space="preserve">R9002671110797162001	</t>
  </si>
  <si>
    <t xml:space="preserve">999223057807715	</t>
  </si>
  <si>
    <t>[北京]汉庭酒店(北京鼓楼店)(80251050)</t>
  </si>
  <si>
    <t>宫正,张宗建</t>
  </si>
  <si>
    <t xml:space="preserve">3102812	</t>
  </si>
  <si>
    <t xml:space="preserve">R1000092110854069001	</t>
  </si>
  <si>
    <t xml:space="preserve">999223062866728	</t>
  </si>
  <si>
    <t>[胶州]都市花园(胶州胶东机场广州南路店)(80250357)</t>
  </si>
  <si>
    <t>精选雅致大床房&lt;至多8间&gt;&lt;2人入住&gt;</t>
  </si>
  <si>
    <t>徐施玉盟</t>
  </si>
  <si>
    <t xml:space="preserve">3103446	</t>
  </si>
  <si>
    <t xml:space="preserve">(DSH)532073F2303070021;	</t>
  </si>
  <si>
    <t xml:space="preserve">999223079863329	</t>
  </si>
  <si>
    <t>[广州]盈丰源酒店(广州江南西仲恺学院店)(80247590)</t>
  </si>
  <si>
    <t>标准单人房&lt;至多8间&gt;&lt;2人入住&gt;</t>
  </si>
  <si>
    <t>黄雨晴</t>
  </si>
  <si>
    <t xml:space="preserve">3107877	</t>
  </si>
  <si>
    <t xml:space="preserve">118	</t>
  </si>
  <si>
    <t xml:space="preserve">999223081538741	</t>
  </si>
  <si>
    <t>[高雄]高雄圆山大饭店(The Grand Hotel)(91923654)</t>
  </si>
  <si>
    <t>市景双床房&lt;至多8间&gt;&lt;2人入住&gt;</t>
  </si>
  <si>
    <t>HSUEH/HUEICHIN</t>
  </si>
  <si>
    <t xml:space="preserve">3108287	</t>
  </si>
  <si>
    <t xml:space="preserve">999223081741134	</t>
  </si>
  <si>
    <t>[道真]道真两江假日丽呈酒店(82807418)</t>
  </si>
  <si>
    <t>高级大床房&lt;至多8间&gt;&lt;90天内可预订&gt;&lt;2人入住&gt;&lt;早餐&gt;</t>
  </si>
  <si>
    <t>毛勤双</t>
  </si>
  <si>
    <t xml:space="preserve">4360451	</t>
  </si>
  <si>
    <t xml:space="preserve">999223085431386	</t>
  </si>
  <si>
    <t>高级双床房&lt;至多8间&gt;&lt;90天内可预订&gt;&lt;2人入住&gt;&lt;早餐&gt;</t>
  </si>
  <si>
    <t>王琴</t>
  </si>
  <si>
    <t xml:space="preserve">3109368	</t>
  </si>
  <si>
    <t xml:space="preserve">4362791	</t>
  </si>
  <si>
    <t xml:space="preserve">999223091332672	</t>
  </si>
  <si>
    <t>[深圳]迎商酒店(深圳罗湖东门店)(83900515)</t>
  </si>
  <si>
    <t>田凤丹</t>
  </si>
  <si>
    <t xml:space="preserve">3111602	</t>
  </si>
  <si>
    <t xml:space="preserve">999223091746767	</t>
  </si>
  <si>
    <t>[武汉]锦江都城酒店（武汉武昌江滩积玉桥地铁站店）(80244080)</t>
  </si>
  <si>
    <t>精致双床房&lt;2人入住&gt;&lt;早餐&gt;</t>
  </si>
  <si>
    <t>郑鸣鸣</t>
  </si>
  <si>
    <t xml:space="preserve">3111962	</t>
  </si>
  <si>
    <t xml:space="preserve">999223104825649	</t>
  </si>
  <si>
    <t>湖景双床房&lt;至多8间&gt;&lt;2人入住&gt;&lt;早餐&gt;</t>
  </si>
  <si>
    <t>LIN/SHIHKAI</t>
  </si>
  <si>
    <t xml:space="preserve">3114436	</t>
  </si>
  <si>
    <t xml:space="preserve">999223113620079	</t>
  </si>
  <si>
    <t>[南通]汉庭酒店(南通北大街店)(80249609)</t>
  </si>
  <si>
    <t>张俊飞</t>
  </si>
  <si>
    <t xml:space="preserve">3116466	</t>
  </si>
  <si>
    <t xml:space="preserve">R2260005111146789001	</t>
  </si>
  <si>
    <t xml:space="preserve">999223114199662	</t>
  </si>
  <si>
    <t>[北京]麗枫酒店(北京学院路六道口地铁站店)(91300270)</t>
  </si>
  <si>
    <t>睡眠T专享房&lt;至多8间&gt;&lt;2人入住&gt;</t>
  </si>
  <si>
    <t>周则欣</t>
  </si>
  <si>
    <t xml:space="preserve">3116618	</t>
  </si>
  <si>
    <t xml:space="preserve">999223114357122	</t>
  </si>
  <si>
    <t>汪雪飞</t>
  </si>
  <si>
    <t xml:space="preserve">3116663	</t>
  </si>
  <si>
    <t xml:space="preserve">4376632	</t>
  </si>
  <si>
    <t xml:space="preserve">999223116289913	</t>
  </si>
  <si>
    <t>[香港]南湾如心酒店(Nina Hotel Island South)(105479979)</t>
  </si>
  <si>
    <t>都市客房&lt;至多8间&gt;&lt;2人入住&gt;</t>
  </si>
  <si>
    <t>U/CHI IAN</t>
  </si>
  <si>
    <t xml:space="preserve">3117219	</t>
  </si>
  <si>
    <t xml:space="preserve">999223116538605	</t>
  </si>
  <si>
    <t>韦宇</t>
  </si>
  <si>
    <t xml:space="preserve">3117293	</t>
  </si>
  <si>
    <t xml:space="preserve">869593416	</t>
  </si>
  <si>
    <t xml:space="preserve">999223116841101	</t>
  </si>
  <si>
    <t>[香港]香港文华东方酒店(Mandarin Oriental Hong Kong)(105479983)</t>
  </si>
  <si>
    <t>海景客房&lt;至多8间&gt;&lt;2人入住&gt;</t>
  </si>
  <si>
    <t>Huang/Xiangfeng</t>
  </si>
  <si>
    <t xml:space="preserve">3117372	</t>
  </si>
  <si>
    <t xml:space="preserve">77212127-1	</t>
  </si>
  <si>
    <t xml:space="preserve">999223116921305	</t>
  </si>
  <si>
    <t>李家秋</t>
  </si>
  <si>
    <t xml:space="preserve">3117402	</t>
  </si>
  <si>
    <t xml:space="preserve">R2260005111160812001	</t>
  </si>
  <si>
    <t xml:space="preserve">999223120855375	</t>
  </si>
  <si>
    <t xml:space="preserve">3118415	</t>
  </si>
  <si>
    <t xml:space="preserve">4380130	</t>
  </si>
  <si>
    <t xml:space="preserve">999223122682555	</t>
  </si>
  <si>
    <t>[北京]北京希尔顿酒店(81210102)</t>
  </si>
  <si>
    <t>贵宾套房&lt;2人入住&gt;</t>
  </si>
  <si>
    <t>姚娜</t>
  </si>
  <si>
    <t xml:space="preserve">3119138	</t>
  </si>
  <si>
    <t xml:space="preserve">3351944500	</t>
  </si>
  <si>
    <t xml:space="preserve">999223127602315	</t>
  </si>
  <si>
    <t>[宝鸡]宝鸡世纪荟萃智选假日酒店(80894739)</t>
  </si>
  <si>
    <t>标准双床房&lt;至多8间&gt;&lt;90天内可预订&gt;&lt;2人入住&gt;&lt;早餐&gt;</t>
  </si>
  <si>
    <t>王伟康</t>
  </si>
  <si>
    <t xml:space="preserve">3119751	</t>
  </si>
  <si>
    <t xml:space="preserve">69433440	</t>
  </si>
  <si>
    <t xml:space="preserve">999222948256373	</t>
  </si>
  <si>
    <t>[深圳]汉庭酒店(深圳南山地铁站店)(76438889)</t>
  </si>
  <si>
    <t>袁迪</t>
  </si>
  <si>
    <t>CA13744230327CNY</t>
  </si>
  <si>
    <t xml:space="preserve">3069744	</t>
  </si>
  <si>
    <t xml:space="preserve">R5180543110194847001	</t>
  </si>
  <si>
    <t xml:space="preserve">999222951210011	</t>
  </si>
  <si>
    <t>韩昱</t>
  </si>
  <si>
    <t xml:space="preserve">3070645	</t>
  </si>
  <si>
    <t xml:space="preserve">R9005534110213507001	</t>
  </si>
  <si>
    <t xml:space="preserve">999222976020313	</t>
  </si>
  <si>
    <t>[上海]全季酒店(上海商城路地铁站店)(87948468)</t>
  </si>
  <si>
    <t>方瑞雄</t>
  </si>
  <si>
    <t xml:space="preserve">3078179	</t>
  </si>
  <si>
    <t xml:space="preserve">R8000395110400051001	</t>
  </si>
  <si>
    <t xml:space="preserve">999223036041724	</t>
  </si>
  <si>
    <t>[长沙]汉庭酒店(长沙芙蓉中路湘春路店)(93871852)</t>
  </si>
  <si>
    <t>徐秋好</t>
  </si>
  <si>
    <t xml:space="preserve">3096395	</t>
  </si>
  <si>
    <t xml:space="preserve">R9009380110744497001	</t>
  </si>
  <si>
    <t xml:space="preserve">999223054298408	</t>
  </si>
  <si>
    <t>[珠海]全季酒店(珠海唐家湾大学城店)(99152740)</t>
  </si>
  <si>
    <t>谢思羽</t>
  </si>
  <si>
    <t xml:space="preserve">3101342	</t>
  </si>
  <si>
    <t xml:space="preserve">R9002255110834179001	</t>
  </si>
  <si>
    <t xml:space="preserve">999223062798134	</t>
  </si>
  <si>
    <t>李瑞佳</t>
  </si>
  <si>
    <t xml:space="preserve">3103429	</t>
  </si>
  <si>
    <t xml:space="preserve">(DSH)532073F2303070016;	</t>
  </si>
  <si>
    <t xml:space="preserve">999223072218694	</t>
  </si>
  <si>
    <t>[聊城]全季酒店(聊城滨河大道店)(93869374)</t>
  </si>
  <si>
    <t>贾肖华</t>
  </si>
  <si>
    <t xml:space="preserve">3106014	</t>
  </si>
  <si>
    <t xml:space="preserve">R2524351110923682001	</t>
  </si>
  <si>
    <t xml:space="preserve">999223073995235	</t>
  </si>
  <si>
    <t>[武汉]汉庭酒店(武汉华中科技大学店)(93871562)</t>
  </si>
  <si>
    <t>双床房A&lt;至多8间&gt;&lt;2人入住&gt;</t>
  </si>
  <si>
    <t>高杰</t>
  </si>
  <si>
    <t xml:space="preserve">3106840	</t>
  </si>
  <si>
    <t xml:space="preserve">R8000057110932587001	</t>
  </si>
  <si>
    <t xml:space="preserve">999223074347721	</t>
  </si>
  <si>
    <t>[南昌]汉庭酒店(南昌洪都北青山湖西地铁站店)(93872151)</t>
  </si>
  <si>
    <t>余莞赣</t>
  </si>
  <si>
    <t xml:space="preserve">3107033	</t>
  </si>
  <si>
    <t xml:space="preserve">R9007130110935994001	</t>
  </si>
  <si>
    <t xml:space="preserve">999223082630282	</t>
  </si>
  <si>
    <t>[辛集]汉庭酒店(辛集市府大街店)(93871784)</t>
  </si>
  <si>
    <t>闻镇仰</t>
  </si>
  <si>
    <t xml:space="preserve">3108592	</t>
  </si>
  <si>
    <t xml:space="preserve">R0523601110984518001	</t>
  </si>
  <si>
    <t xml:space="preserve">999223085463861	</t>
  </si>
  <si>
    <t>章茜茜</t>
  </si>
  <si>
    <t xml:space="preserve">3109376	</t>
  </si>
  <si>
    <t xml:space="preserve">R9007130110996257001	</t>
  </si>
  <si>
    <t xml:space="preserve">999223106485909	</t>
  </si>
  <si>
    <t>[深圳]深圳中洲圣廷苑酒店世纪楼(83902099)</t>
  </si>
  <si>
    <t>豪华大床房&lt;至多8间&gt;&lt;2人入住&gt;</t>
  </si>
  <si>
    <t>李淑群</t>
  </si>
  <si>
    <t xml:space="preserve">3115105	</t>
  </si>
  <si>
    <t xml:space="preserve">999223107767886	</t>
  </si>
  <si>
    <t>张春华</t>
  </si>
  <si>
    <t xml:space="preserve">(GRT)83917061;	</t>
  </si>
  <si>
    <t xml:space="preserve">999223112538481	</t>
  </si>
  <si>
    <t>[长沙]长沙会展诺富特酒店(80251071)</t>
  </si>
  <si>
    <t>标准双床房&lt;至多8间&gt;&lt;2人入住&gt;</t>
  </si>
  <si>
    <t>汪敏</t>
  </si>
  <si>
    <t xml:space="preserve">3116229	</t>
  </si>
  <si>
    <t xml:space="preserve">999223129013677	</t>
  </si>
  <si>
    <t>胡智立</t>
  </si>
  <si>
    <t xml:space="preserve">3119996	</t>
  </si>
  <si>
    <t xml:space="preserve">999223131874501	</t>
  </si>
  <si>
    <t>[成都]城市便捷酒店(成都警官学院地铁站店)(68341068)</t>
  </si>
  <si>
    <t>精选大床房&lt;至多8间&gt;&lt;2人入住&gt;</t>
  </si>
  <si>
    <t>阮民贵</t>
  </si>
  <si>
    <t xml:space="preserve">3120743	</t>
  </si>
  <si>
    <t xml:space="preserve">R_0028043_2163685	</t>
  </si>
  <si>
    <t xml:space="preserve">999223133298929	</t>
  </si>
  <si>
    <t>[天长]汉庭酒店(天长天发广场店)(93875449)</t>
  </si>
  <si>
    <t>贺振华</t>
  </si>
  <si>
    <t xml:space="preserve">3120990	</t>
  </si>
  <si>
    <t xml:space="preserve">R2393001111243242001	</t>
  </si>
  <si>
    <t xml:space="preserve">999223141618238	</t>
  </si>
  <si>
    <t>[成都]成都仁恒洲际行政公寓(80894787)</t>
  </si>
  <si>
    <t>崔文劼</t>
  </si>
  <si>
    <t xml:space="preserve">3122624	</t>
  </si>
  <si>
    <t xml:space="preserve">26857242	</t>
  </si>
  <si>
    <t xml:space="preserve">999223141657500	</t>
  </si>
  <si>
    <t>[珠海]派·酒店(珠海城职院航空城海景店)(88137225)</t>
  </si>
  <si>
    <t>吴疆</t>
  </si>
  <si>
    <t xml:space="preserve">3122633	</t>
  </si>
  <si>
    <t xml:space="preserve">105118036684	</t>
  </si>
  <si>
    <t xml:space="preserve">999223142038842	</t>
  </si>
  <si>
    <t>[深圳]深圳中泰来大酒店(76296433)</t>
  </si>
  <si>
    <t>雅致大床房&lt;至多8间&gt;&lt;2人入住&gt;</t>
  </si>
  <si>
    <t>黄志蓝</t>
  </si>
  <si>
    <t xml:space="preserve">3122757	</t>
  </si>
  <si>
    <t xml:space="preserve">39766	</t>
  </si>
  <si>
    <t xml:space="preserve">999223143948904	</t>
  </si>
  <si>
    <t>[深圳]汉庭优佳酒店(深圳宝安万达广场店)(80247874)</t>
  </si>
  <si>
    <t>高级大床房(无窗)&lt;至多8间&gt;&lt;2人入住&gt;</t>
  </si>
  <si>
    <t>向乔</t>
  </si>
  <si>
    <t xml:space="preserve">3123331	</t>
  </si>
  <si>
    <t xml:space="preserve">R8916519111276694001	</t>
  </si>
  <si>
    <t>，</t>
  </si>
  <si>
    <t>27474 CNY</t>
  </si>
  <si>
    <t>A230327091749481</t>
  </si>
  <si>
    <t>总计：27474元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</si>
  <si>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</si>
  <si>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</si>
  <si>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</si>
  <si>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</si>
  <si>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</si>
  <si>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</si>
  <si>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</si>
  <si>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</si>
  <si>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</si>
  <si>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</si>
  <si>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</si>
  <si>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</si>
  <si>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</si>
  <si>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</si>
  <si>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</si>
  <si>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</si>
  <si>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</si>
  <si>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</si>
  <si>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</si>
  <si>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2023-03-11</t>
  </si>
  <si>
    <t>3123331</t>
  </si>
  <si>
    <t>汉庭优佳酒店(深圳宝安万达广场店)</t>
  </si>
  <si>
    <t>2023-03-12</t>
  </si>
  <si>
    <t>退房日月结</t>
  </si>
  <si>
    <t>219.00</t>
  </si>
  <si>
    <t>RMB</t>
  </si>
  <si>
    <t>0</t>
  </si>
  <si>
    <t>0.00</t>
  </si>
  <si>
    <t>携程汇登国内直连</t>
  </si>
  <si>
    <t>01.011264</t>
  </si>
  <si>
    <t>2023-03-11 22:11:37</t>
  </si>
  <si>
    <t>否</t>
  </si>
  <si>
    <t>广州汇登信息科技有限公司</t>
  </si>
  <si>
    <t>直连</t>
  </si>
  <si>
    <t>中国</t>
  </si>
  <si>
    <t>3122757</t>
  </si>
  <si>
    <t>深圳中泰来大酒店</t>
  </si>
  <si>
    <t>386.00</t>
  </si>
  <si>
    <t>2023-03-11 20:16:54</t>
  </si>
  <si>
    <t>3120990</t>
  </si>
  <si>
    <t>汉庭酒店(天长天发广场店)</t>
  </si>
  <si>
    <t>170.00</t>
  </si>
  <si>
    <t>2023-03-11 12:54:03</t>
  </si>
  <si>
    <t>3120743</t>
  </si>
  <si>
    <t>城市便捷酒店(成都警官学院地铁站店)</t>
  </si>
  <si>
    <t>202.00</t>
  </si>
  <si>
    <t>2023-03-11 11:18:59</t>
  </si>
  <si>
    <t>2023-03-10</t>
  </si>
  <si>
    <t>3119751</t>
  </si>
  <si>
    <t>宝鸡世纪荟萃智选假日酒店</t>
  </si>
  <si>
    <t>255.00</t>
  </si>
  <si>
    <t>2023-03-10 23:24:42</t>
  </si>
  <si>
    <t>3119138</t>
  </si>
  <si>
    <t>北京希尔顿酒店</t>
  </si>
  <si>
    <t>2624.00</t>
  </si>
  <si>
    <t>2023-03-10 20:46:43</t>
  </si>
  <si>
    <t>3118415</t>
  </si>
  <si>
    <t>道真两江假日丽呈酒店</t>
  </si>
  <si>
    <t>248.00</t>
  </si>
  <si>
    <t>2023-03-10 18:10:13</t>
  </si>
  <si>
    <t>3117402</t>
  </si>
  <si>
    <t>汉庭酒店(南通北大街店)</t>
  </si>
  <si>
    <t>153.00</t>
  </si>
  <si>
    <t>2023-03-10 14:00:14</t>
  </si>
  <si>
    <t>3117372</t>
  </si>
  <si>
    <t>香港文华东方酒店</t>
  </si>
  <si>
    <t>Huang Xiangfeng</t>
  </si>
  <si>
    <t>3943.00</t>
  </si>
  <si>
    <t>2023-03-10 13:54:41</t>
  </si>
  <si>
    <t>3117293</t>
  </si>
  <si>
    <t>251.00</t>
  </si>
  <si>
    <t>2023-03-10 13:34:12</t>
  </si>
  <si>
    <t>3116663</t>
  </si>
  <si>
    <t>252.00</t>
  </si>
  <si>
    <t>2023-03-10 11:08:04</t>
  </si>
  <si>
    <t>3116466</t>
  </si>
  <si>
    <t>2023-03-10 10:06:31</t>
  </si>
  <si>
    <t>3116229</t>
  </si>
  <si>
    <t>长沙会展诺富特酒店</t>
  </si>
  <si>
    <t>858.00</t>
  </si>
  <si>
    <t>2023-03-10 08:33:27</t>
  </si>
  <si>
    <t>3115708</t>
  </si>
  <si>
    <t>格林豪泰智选酒店(滁州万达广场店)</t>
  </si>
  <si>
    <t>155.00</t>
  </si>
  <si>
    <t>2023-03-10 00:23:42</t>
  </si>
  <si>
    <t>2023-03-09</t>
  </si>
  <si>
    <t>3115427</t>
  </si>
  <si>
    <t>骏怡精选酒店(三江侗乡大道店)</t>
  </si>
  <si>
    <t>88.00</t>
  </si>
  <si>
    <t>2023-03-09 22:54:20</t>
  </si>
  <si>
    <t>3115416</t>
  </si>
  <si>
    <t>格林豪泰(鹰潭火车站店)</t>
  </si>
  <si>
    <t>161.00</t>
  </si>
  <si>
    <t>2023-03-09 22:51:55</t>
  </si>
  <si>
    <t>3115105</t>
  </si>
  <si>
    <t>深圳中洲圣廷苑酒店世纪楼</t>
  </si>
  <si>
    <t>412.00</t>
  </si>
  <si>
    <t>2023-03-09 21:41:21</t>
  </si>
  <si>
    <t>3114468</t>
  </si>
  <si>
    <t>汉庭优佳酒店(泰安高铁北街店)</t>
  </si>
  <si>
    <t>185.00</t>
  </si>
  <si>
    <t>2023-03-09 19:36:12</t>
  </si>
  <si>
    <t>3114436</t>
  </si>
  <si>
    <t>高雄圆山大饭店</t>
  </si>
  <si>
    <t>LIN SHIHKAI</t>
  </si>
  <si>
    <t>961.00</t>
  </si>
  <si>
    <t>2023-03-09 19:30:56</t>
  </si>
  <si>
    <t>3113031</t>
  </si>
  <si>
    <t>2023-03-09 13:49:21</t>
  </si>
  <si>
    <t>2023-03-08</t>
  </si>
  <si>
    <t>3109841</t>
  </si>
  <si>
    <t>长沙雅诗阁湘江财富金融中心服务公寓</t>
  </si>
  <si>
    <t>1262.00</t>
  </si>
  <si>
    <t>2023-03-08 17:59:23</t>
  </si>
  <si>
    <t>3109376</t>
  </si>
  <si>
    <t>汉庭酒店(南昌洪都北青山湖西地铁站店)</t>
  </si>
  <si>
    <t>164.00</t>
  </si>
  <si>
    <t>2023-03-08 16:17:39</t>
  </si>
  <si>
    <t>3109368</t>
  </si>
  <si>
    <t>2023-03-08 16:15:28</t>
  </si>
  <si>
    <t>3109161</t>
  </si>
  <si>
    <t>骏怡连锁酒店(锡林浩特维多利广场店)</t>
  </si>
  <si>
    <t>204.00</t>
  </si>
  <si>
    <t>2023-03-08 15:26:20</t>
  </si>
  <si>
    <t>3108331</t>
  </si>
  <si>
    <t>507.00</t>
  </si>
  <si>
    <t>2023-03-08 12:00:32</t>
  </si>
  <si>
    <t>3117219</t>
  </si>
  <si>
    <t>南湾如心酒店</t>
  </si>
  <si>
    <t>U CHI IAN</t>
  </si>
  <si>
    <t>673.00</t>
  </si>
  <si>
    <t>2023-03-10 13:17:37</t>
  </si>
  <si>
    <t>3122624</t>
  </si>
  <si>
    <t>成都仁恒洲际行政公寓</t>
  </si>
  <si>
    <t>792.00</t>
  </si>
  <si>
    <t>2023-03-11 19:49:45</t>
  </si>
  <si>
    <t>3122633</t>
  </si>
  <si>
    <t>派·酒店(珠海城职院航空城海景店)</t>
  </si>
  <si>
    <t>203.00</t>
  </si>
  <si>
    <t>2023-03-11 19:52:16</t>
  </si>
  <si>
    <t>3108287</t>
  </si>
  <si>
    <t>HSUEH HUEICHIN</t>
  </si>
  <si>
    <t>1444.00</t>
  </si>
  <si>
    <t>2023-03-08 11:46:38</t>
  </si>
  <si>
    <t>3107877</t>
  </si>
  <si>
    <t>盈丰源酒店(广州江南西仲恺学院店)</t>
  </si>
  <si>
    <t>291.00</t>
  </si>
  <si>
    <t>2023-03-08 09:50:55</t>
  </si>
  <si>
    <t>2023-03-07</t>
  </si>
  <si>
    <t>3107033</t>
  </si>
  <si>
    <t>2023-03-07 23:33:16</t>
  </si>
  <si>
    <t>3106840</t>
  </si>
  <si>
    <t>汉庭酒店(武汉华中科技大学店)</t>
  </si>
  <si>
    <t>254.00</t>
  </si>
  <si>
    <t>2023-03-07 22:36:28</t>
  </si>
  <si>
    <t>3106766</t>
  </si>
  <si>
    <t>北京望京华彩智选假日酒店</t>
  </si>
  <si>
    <t>GOH LEEMENG</t>
  </si>
  <si>
    <t>1229.00</t>
  </si>
  <si>
    <t>2023-03-07 22:22:53</t>
  </si>
  <si>
    <t>3106014</t>
  </si>
  <si>
    <t>全季酒店(聊城滨河大道店)</t>
  </si>
  <si>
    <t>212.00</t>
  </si>
  <si>
    <t>2023-03-07 20:08:03</t>
  </si>
  <si>
    <t>3103452</t>
  </si>
  <si>
    <t>461.01</t>
  </si>
  <si>
    <t>2023-03-07 09:31:06</t>
  </si>
  <si>
    <t>3103446</t>
  </si>
  <si>
    <t>都市花园(胶州胶东机场广州南路店)</t>
  </si>
  <si>
    <t>157.00</t>
  </si>
  <si>
    <t>2023-03-07 09:30:08</t>
  </si>
  <si>
    <t>3103429</t>
  </si>
  <si>
    <t>318.00</t>
  </si>
  <si>
    <t>2023-03-07 09:26:41</t>
  </si>
  <si>
    <t>3102812</t>
  </si>
  <si>
    <t>汉庭酒店(北京鼓楼店)</t>
  </si>
  <si>
    <t>756.00</t>
  </si>
  <si>
    <t>2023-03-07 00:47:51</t>
  </si>
  <si>
    <t>2023-03-06</t>
  </si>
  <si>
    <t>3101342</t>
  </si>
  <si>
    <t>全季酒店(珠海唐家湾大学城店)</t>
  </si>
  <si>
    <t>594.00</t>
  </si>
  <si>
    <t>2023-03-06 19:16:20</t>
  </si>
  <si>
    <t>3099853</t>
  </si>
  <si>
    <t>嘉义洄嘉居行旅</t>
  </si>
  <si>
    <t>LI YINGHUI</t>
  </si>
  <si>
    <t>211.00</t>
  </si>
  <si>
    <t>2023-03-06 14:08:24</t>
  </si>
  <si>
    <t>3098524</t>
  </si>
  <si>
    <t>汉庭优佳酒店(登封客运总站店)</t>
  </si>
  <si>
    <t>2023-03-06 08:24:06</t>
  </si>
  <si>
    <t>2023-03-05</t>
  </si>
  <si>
    <t>3096395</t>
  </si>
  <si>
    <t>汉庭酒店(长沙芙蓉中路湘春路店)</t>
  </si>
  <si>
    <t>342.00</t>
  </si>
  <si>
    <t>2023-03-05 18:21:39</t>
  </si>
  <si>
    <t>3094452</t>
  </si>
  <si>
    <t>海友酒店(南京夫子庙中华门店)</t>
  </si>
  <si>
    <t>269.00</t>
  </si>
  <si>
    <t>2023-03-05 09:47:06</t>
  </si>
  <si>
    <t>2023-03-02</t>
  </si>
  <si>
    <t>3083807</t>
  </si>
  <si>
    <t>汉庭酒店(长沙五一大道迎宾路地铁站店)</t>
  </si>
  <si>
    <t>488.00</t>
  </si>
  <si>
    <t>2023-03-02 23:35:59</t>
  </si>
  <si>
    <t>2023-03-01</t>
  </si>
  <si>
    <t>3078179</t>
  </si>
  <si>
    <t>全季酒店(上海商城路地铁站店)</t>
  </si>
  <si>
    <t>892.00</t>
  </si>
  <si>
    <t>2023-03-01 18:40:52</t>
  </si>
  <si>
    <t>2023-02-27</t>
  </si>
  <si>
    <t>3070645</t>
  </si>
  <si>
    <t>怡莱酒店(南京新街口王府大街店)</t>
  </si>
  <si>
    <t>504.00</t>
  </si>
  <si>
    <t>2023-02-27 14:51:49</t>
  </si>
  <si>
    <t>3069744</t>
  </si>
  <si>
    <t>汉庭酒店(深圳南山地铁站店)</t>
  </si>
  <si>
    <t>630.00</t>
  </si>
  <si>
    <t>2023-02-27 09:40:49</t>
  </si>
  <si>
    <t>2023-02-20</t>
  </si>
  <si>
    <t>3049465</t>
  </si>
  <si>
    <t>台北花园大酒店</t>
  </si>
  <si>
    <t>LAIYIN CHOW,CHILAPKEITH CHU</t>
  </si>
  <si>
    <t>1734.00</t>
  </si>
  <si>
    <t>2023-02-20 18:59:00</t>
  </si>
  <si>
    <t>2023-02-17</t>
  </si>
  <si>
    <t>3038121</t>
  </si>
  <si>
    <t>台北第一大饭店</t>
  </si>
  <si>
    <t>PA ICHING</t>
  </si>
  <si>
    <t>485.00</t>
  </si>
  <si>
    <t>2023-02-17 10:03:54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</si>
</sst>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0"/>
  <sheetViews>
    <sheetView topLeftCell="A37" workbookViewId="0">
      <selection activeCell="A37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44993</v>
      </c>
      <c r="G2" s="6">
        <v>44995</v>
      </c>
      <c r="H2" s="4">
        <v>1</v>
      </c>
      <c r="I2" s="4">
        <v>2</v>
      </c>
      <c r="J2" s="4">
        <v>2</v>
      </c>
      <c r="K2" s="4" t="s">
        <v>30</v>
      </c>
      <c r="L2" s="4">
        <v>1734</v>
      </c>
      <c r="M2" s="4">
        <v>1734</v>
      </c>
      <c r="N2" s="4" t="s">
        <v>31</v>
      </c>
      <c r="O2" s="4" t="s">
        <v>32</v>
      </c>
      <c r="P2" s="4" t="s">
        <v>33</v>
      </c>
      <c r="Q2" s="4">
        <v>0</v>
      </c>
      <c r="R2" s="7">
        <v>44977</v>
      </c>
      <c r="S2" s="6">
        <v>45010</v>
      </c>
      <c r="T2" s="4" t="s">
        <v>34</v>
      </c>
      <c r="U2" s="4">
        <v>1734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44994</v>
      </c>
      <c r="G3" s="6">
        <v>44995</v>
      </c>
      <c r="H3" s="4">
        <v>1</v>
      </c>
      <c r="I3" s="4">
        <v>1</v>
      </c>
      <c r="J3" s="4">
        <v>1</v>
      </c>
      <c r="K3" s="4" t="s">
        <v>30</v>
      </c>
      <c r="L3" s="4">
        <v>197</v>
      </c>
      <c r="M3" s="4">
        <v>197</v>
      </c>
      <c r="N3" s="4" t="s">
        <v>40</v>
      </c>
      <c r="O3" s="4" t="s">
        <v>32</v>
      </c>
      <c r="P3" s="4" t="s">
        <v>33</v>
      </c>
      <c r="Q3" s="4">
        <v>0</v>
      </c>
      <c r="R3" s="7">
        <v>44987</v>
      </c>
      <c r="S3" s="6">
        <v>45010</v>
      </c>
      <c r="T3" s="4" t="s">
        <v>34</v>
      </c>
      <c r="U3" s="4">
        <v>197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44994</v>
      </c>
      <c r="G4" s="6">
        <v>44995</v>
      </c>
      <c r="H4" s="4">
        <v>1</v>
      </c>
      <c r="I4" s="4">
        <v>1</v>
      </c>
      <c r="J4" s="4">
        <v>1</v>
      </c>
      <c r="K4" s="4" t="s">
        <v>30</v>
      </c>
      <c r="L4" s="4">
        <v>-197</v>
      </c>
      <c r="M4" s="4">
        <v>-197</v>
      </c>
      <c r="N4" s="4" t="s">
        <v>40</v>
      </c>
      <c r="O4" s="4" t="s">
        <v>32</v>
      </c>
      <c r="P4" s="4" t="s">
        <v>33</v>
      </c>
      <c r="Q4" s="4">
        <v>0</v>
      </c>
      <c r="R4" s="7">
        <v>44987</v>
      </c>
      <c r="S4" s="6">
        <v>45010</v>
      </c>
      <c r="T4" s="4" t="s">
        <v>34</v>
      </c>
      <c r="U4" s="4">
        <v>-197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44993</v>
      </c>
      <c r="G5" s="6">
        <v>44995</v>
      </c>
      <c r="H5" s="4">
        <v>1</v>
      </c>
      <c r="I5" s="4">
        <v>2</v>
      </c>
      <c r="J5" s="4">
        <v>2</v>
      </c>
      <c r="K5" s="4" t="s">
        <v>30</v>
      </c>
      <c r="L5" s="4">
        <v>488</v>
      </c>
      <c r="M5" s="4">
        <v>488</v>
      </c>
      <c r="N5" s="4" t="s">
        <v>47</v>
      </c>
      <c r="O5" s="4" t="s">
        <v>32</v>
      </c>
      <c r="P5" s="4" t="s">
        <v>33</v>
      </c>
      <c r="Q5" s="4">
        <v>0</v>
      </c>
      <c r="R5" s="7">
        <v>44987</v>
      </c>
      <c r="S5" s="6">
        <v>45010</v>
      </c>
      <c r="T5" s="4" t="s">
        <v>34</v>
      </c>
      <c r="U5" s="4">
        <v>488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44994</v>
      </c>
      <c r="G6" s="6">
        <v>44995</v>
      </c>
      <c r="H6" s="4">
        <v>1</v>
      </c>
      <c r="I6" s="4">
        <v>1</v>
      </c>
      <c r="J6" s="4">
        <v>1</v>
      </c>
      <c r="K6" s="4" t="s">
        <v>30</v>
      </c>
      <c r="L6" s="4">
        <v>211</v>
      </c>
      <c r="M6" s="4">
        <v>211</v>
      </c>
      <c r="N6" s="4" t="s">
        <v>53</v>
      </c>
      <c r="O6" s="4" t="s">
        <v>32</v>
      </c>
      <c r="P6" s="4" t="s">
        <v>33</v>
      </c>
      <c r="Q6" s="4">
        <v>0</v>
      </c>
      <c r="R6" s="7">
        <v>44991</v>
      </c>
      <c r="S6" s="6">
        <v>45010</v>
      </c>
      <c r="T6" s="4" t="s">
        <v>34</v>
      </c>
      <c r="U6" s="4">
        <v>211</v>
      </c>
      <c r="V6" s="4">
        <v>0</v>
      </c>
      <c r="W6" s="4">
        <v>0</v>
      </c>
      <c r="X6" s="4" t="s">
        <v>54</v>
      </c>
      <c r="Y6" s="4" t="s">
        <v>36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44992</v>
      </c>
      <c r="G7" s="6">
        <v>44995</v>
      </c>
      <c r="H7" s="4">
        <v>1</v>
      </c>
      <c r="I7" s="4">
        <v>3</v>
      </c>
      <c r="J7" s="4">
        <v>3</v>
      </c>
      <c r="K7" s="4" t="s">
        <v>30</v>
      </c>
      <c r="L7" s="4">
        <v>461</v>
      </c>
      <c r="M7" s="4">
        <v>461</v>
      </c>
      <c r="N7" s="4" t="s">
        <v>58</v>
      </c>
      <c r="O7" s="4" t="s">
        <v>32</v>
      </c>
      <c r="P7" s="4" t="s">
        <v>33</v>
      </c>
      <c r="Q7" s="4">
        <v>0</v>
      </c>
      <c r="R7" s="7">
        <v>44992</v>
      </c>
      <c r="S7" s="6">
        <v>45010</v>
      </c>
      <c r="T7" s="4" t="s">
        <v>34</v>
      </c>
      <c r="U7" s="4">
        <v>461</v>
      </c>
      <c r="V7" s="4">
        <v>0</v>
      </c>
      <c r="W7" s="4">
        <v>0</v>
      </c>
      <c r="X7" s="4" t="s">
        <v>36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44993</v>
      </c>
      <c r="G8" s="6">
        <v>44995</v>
      </c>
      <c r="H8" s="4">
        <v>1</v>
      </c>
      <c r="I8" s="4">
        <v>2</v>
      </c>
      <c r="J8" s="4">
        <v>2</v>
      </c>
      <c r="K8" s="4" t="s">
        <v>30</v>
      </c>
      <c r="L8" s="4">
        <v>1229</v>
      </c>
      <c r="M8" s="4">
        <v>1229</v>
      </c>
      <c r="N8" s="4" t="s">
        <v>63</v>
      </c>
      <c r="O8" s="4" t="s">
        <v>32</v>
      </c>
      <c r="P8" s="4" t="s">
        <v>33</v>
      </c>
      <c r="Q8" s="4">
        <v>0</v>
      </c>
      <c r="R8" s="7">
        <v>44992</v>
      </c>
      <c r="S8" s="6">
        <v>45010</v>
      </c>
      <c r="T8" s="4" t="s">
        <v>34</v>
      </c>
      <c r="U8" s="4">
        <v>1229</v>
      </c>
      <c r="V8" s="4">
        <v>0</v>
      </c>
      <c r="W8" s="4">
        <v>0</v>
      </c>
      <c r="X8" s="4" t="s">
        <v>64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44993</v>
      </c>
      <c r="G9" s="6">
        <v>44995</v>
      </c>
      <c r="H9" s="4">
        <v>1</v>
      </c>
      <c r="I9" s="4">
        <v>2</v>
      </c>
      <c r="J9" s="4">
        <v>2</v>
      </c>
      <c r="K9" s="4" t="s">
        <v>30</v>
      </c>
      <c r="L9" s="4">
        <v>204</v>
      </c>
      <c r="M9" s="4">
        <v>204</v>
      </c>
      <c r="N9" s="4" t="s">
        <v>69</v>
      </c>
      <c r="O9" s="4" t="s">
        <v>32</v>
      </c>
      <c r="P9" s="4" t="s">
        <v>33</v>
      </c>
      <c r="Q9" s="4">
        <v>0</v>
      </c>
      <c r="R9" s="7">
        <v>44993</v>
      </c>
      <c r="S9" s="6">
        <v>45010</v>
      </c>
      <c r="T9" s="4" t="s">
        <v>34</v>
      </c>
      <c r="U9" s="4">
        <v>204</v>
      </c>
      <c r="V9" s="4">
        <v>0</v>
      </c>
      <c r="W9" s="4">
        <v>0</v>
      </c>
      <c r="X9" s="4" t="s">
        <v>70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44993</v>
      </c>
      <c r="G10" s="6">
        <v>44995</v>
      </c>
      <c r="H10" s="4">
        <v>1</v>
      </c>
      <c r="I10" s="4">
        <v>2</v>
      </c>
      <c r="J10" s="4">
        <v>2</v>
      </c>
      <c r="K10" s="4" t="s">
        <v>30</v>
      </c>
      <c r="L10" s="4">
        <v>1262</v>
      </c>
      <c r="M10" s="4">
        <v>1262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44993</v>
      </c>
      <c r="S10" s="6">
        <v>45010</v>
      </c>
      <c r="T10" s="4" t="s">
        <v>34</v>
      </c>
      <c r="U10" s="4">
        <v>1262</v>
      </c>
      <c r="V10" s="4">
        <v>0</v>
      </c>
      <c r="W10" s="4">
        <v>0</v>
      </c>
      <c r="X10" s="4" t="s">
        <v>76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39</v>
      </c>
      <c r="F11" s="6">
        <v>44994</v>
      </c>
      <c r="G11" s="6">
        <v>44995</v>
      </c>
      <c r="H11" s="4">
        <v>1</v>
      </c>
      <c r="I11" s="4">
        <v>1</v>
      </c>
      <c r="J11" s="4">
        <v>1</v>
      </c>
      <c r="K11" s="4" t="s">
        <v>30</v>
      </c>
      <c r="L11" s="4">
        <v>353</v>
      </c>
      <c r="M11" s="4">
        <v>353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44994</v>
      </c>
      <c r="S11" s="6">
        <v>45010</v>
      </c>
      <c r="T11" s="4" t="s">
        <v>34</v>
      </c>
      <c r="U11" s="4">
        <v>353</v>
      </c>
      <c r="V11" s="4">
        <v>0</v>
      </c>
      <c r="W11" s="4">
        <v>0</v>
      </c>
      <c r="X11" s="4" t="s">
        <v>81</v>
      </c>
      <c r="Y11" s="4" t="s">
        <v>36</v>
      </c>
    </row>
    <row r="12" s="4" customFormat="1" spans="1:25">
      <c r="A12" s="4" t="s">
        <v>78</v>
      </c>
      <c r="B12" s="4" t="s">
        <v>26</v>
      </c>
      <c r="C12" s="4" t="s">
        <v>43</v>
      </c>
      <c r="D12" s="4" t="s">
        <v>79</v>
      </c>
      <c r="E12" s="4" t="s">
        <v>39</v>
      </c>
      <c r="F12" s="6">
        <v>44994</v>
      </c>
      <c r="G12" s="6">
        <v>44995</v>
      </c>
      <c r="H12" s="4">
        <v>1</v>
      </c>
      <c r="I12" s="4">
        <v>1</v>
      </c>
      <c r="J12" s="4">
        <v>1</v>
      </c>
      <c r="K12" s="4" t="s">
        <v>30</v>
      </c>
      <c r="L12" s="4">
        <v>-353</v>
      </c>
      <c r="M12" s="4">
        <v>-353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44994</v>
      </c>
      <c r="S12" s="6">
        <v>45010</v>
      </c>
      <c r="T12" s="4" t="s">
        <v>34</v>
      </c>
      <c r="U12" s="4">
        <v>-353</v>
      </c>
      <c r="V12" s="4">
        <v>0</v>
      </c>
      <c r="W12" s="4">
        <v>0</v>
      </c>
      <c r="X12" s="4" t="s">
        <v>81</v>
      </c>
      <c r="Y12" s="4" t="s">
        <v>36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56</v>
      </c>
      <c r="E13" s="4" t="s">
        <v>57</v>
      </c>
      <c r="F13" s="6">
        <v>44994</v>
      </c>
      <c r="G13" s="6">
        <v>44995</v>
      </c>
      <c r="H13" s="4">
        <v>1</v>
      </c>
      <c r="I13" s="4">
        <v>1</v>
      </c>
      <c r="J13" s="4">
        <v>1</v>
      </c>
      <c r="K13" s="4" t="s">
        <v>30</v>
      </c>
      <c r="L13" s="4">
        <v>155</v>
      </c>
      <c r="M13" s="4">
        <v>155</v>
      </c>
      <c r="N13" s="4" t="s">
        <v>83</v>
      </c>
      <c r="O13" s="4" t="s">
        <v>32</v>
      </c>
      <c r="P13" s="4" t="s">
        <v>33</v>
      </c>
      <c r="Q13" s="4">
        <v>0</v>
      </c>
      <c r="R13" s="7">
        <v>44994</v>
      </c>
      <c r="S13" s="6">
        <v>45010</v>
      </c>
      <c r="T13" s="4" t="s">
        <v>34</v>
      </c>
      <c r="U13" s="4">
        <v>155</v>
      </c>
      <c r="V13" s="4">
        <v>0</v>
      </c>
      <c r="W13" s="4">
        <v>0</v>
      </c>
      <c r="X13" s="4" t="s">
        <v>84</v>
      </c>
      <c r="Y13" s="4" t="s">
        <v>85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87</v>
      </c>
      <c r="E14" s="4" t="s">
        <v>88</v>
      </c>
      <c r="F14" s="6">
        <v>44994</v>
      </c>
      <c r="G14" s="6">
        <v>44995</v>
      </c>
      <c r="H14" s="4">
        <v>1</v>
      </c>
      <c r="I14" s="4">
        <v>1</v>
      </c>
      <c r="J14" s="4">
        <v>1</v>
      </c>
      <c r="K14" s="4" t="s">
        <v>30</v>
      </c>
      <c r="L14" s="4">
        <v>185</v>
      </c>
      <c r="M14" s="4">
        <v>185</v>
      </c>
      <c r="N14" s="4" t="s">
        <v>89</v>
      </c>
      <c r="O14" s="4" t="s">
        <v>32</v>
      </c>
      <c r="P14" s="4" t="s">
        <v>33</v>
      </c>
      <c r="Q14" s="4">
        <v>0</v>
      </c>
      <c r="R14" s="7">
        <v>44994</v>
      </c>
      <c r="S14" s="6">
        <v>45010</v>
      </c>
      <c r="T14" s="4" t="s">
        <v>34</v>
      </c>
      <c r="U14" s="4">
        <v>185</v>
      </c>
      <c r="V14" s="4">
        <v>0</v>
      </c>
      <c r="W14" s="4">
        <v>0</v>
      </c>
      <c r="X14" s="4" t="s">
        <v>90</v>
      </c>
      <c r="Y14" s="4" t="s">
        <v>91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93</v>
      </c>
      <c r="E15" s="4" t="s">
        <v>57</v>
      </c>
      <c r="F15" s="6">
        <v>44994</v>
      </c>
      <c r="G15" s="6">
        <v>44995</v>
      </c>
      <c r="H15" s="4">
        <v>1</v>
      </c>
      <c r="I15" s="4">
        <v>1</v>
      </c>
      <c r="J15" s="4">
        <v>1</v>
      </c>
      <c r="K15" s="4" t="s">
        <v>30</v>
      </c>
      <c r="L15" s="4">
        <v>161</v>
      </c>
      <c r="M15" s="4">
        <v>161</v>
      </c>
      <c r="N15" s="4" t="s">
        <v>94</v>
      </c>
      <c r="O15" s="4" t="s">
        <v>32</v>
      </c>
      <c r="P15" s="4" t="s">
        <v>33</v>
      </c>
      <c r="Q15" s="4">
        <v>0</v>
      </c>
      <c r="R15" s="7">
        <v>44994</v>
      </c>
      <c r="S15" s="6">
        <v>45010</v>
      </c>
      <c r="T15" s="4" t="s">
        <v>34</v>
      </c>
      <c r="U15" s="4">
        <v>161</v>
      </c>
      <c r="V15" s="4">
        <v>0</v>
      </c>
      <c r="W15" s="4">
        <v>0</v>
      </c>
      <c r="X15" s="4" t="s">
        <v>95</v>
      </c>
      <c r="Y15" s="4" t="s">
        <v>96</v>
      </c>
    </row>
    <row r="16" s="4" customFormat="1" spans="1:25">
      <c r="A16" s="4" t="s">
        <v>97</v>
      </c>
      <c r="B16" s="4" t="s">
        <v>26</v>
      </c>
      <c r="C16" s="4" t="s">
        <v>27</v>
      </c>
      <c r="D16" s="4" t="s">
        <v>98</v>
      </c>
      <c r="E16" s="4" t="s">
        <v>99</v>
      </c>
      <c r="F16" s="6">
        <v>44994</v>
      </c>
      <c r="G16" s="6">
        <v>44995</v>
      </c>
      <c r="H16" s="4">
        <v>1</v>
      </c>
      <c r="I16" s="4">
        <v>1</v>
      </c>
      <c r="J16" s="4">
        <v>1</v>
      </c>
      <c r="K16" s="4" t="s">
        <v>30</v>
      </c>
      <c r="L16" s="4">
        <v>88</v>
      </c>
      <c r="M16" s="4">
        <v>88</v>
      </c>
      <c r="N16" s="4" t="s">
        <v>100</v>
      </c>
      <c r="O16" s="4" t="s">
        <v>32</v>
      </c>
      <c r="P16" s="4" t="s">
        <v>33</v>
      </c>
      <c r="Q16" s="4">
        <v>0</v>
      </c>
      <c r="R16" s="7">
        <v>44994</v>
      </c>
      <c r="S16" s="6">
        <v>45010</v>
      </c>
      <c r="T16" s="4" t="s">
        <v>34</v>
      </c>
      <c r="U16" s="4">
        <v>88</v>
      </c>
      <c r="V16" s="4">
        <v>0</v>
      </c>
      <c r="W16" s="4">
        <v>0</v>
      </c>
      <c r="X16" s="4" t="s">
        <v>101</v>
      </c>
      <c r="Y16" s="4" t="s">
        <v>102</v>
      </c>
    </row>
    <row r="17" s="4" customFormat="1" spans="1:25">
      <c r="A17" s="4" t="s">
        <v>103</v>
      </c>
      <c r="B17" s="4" t="s">
        <v>26</v>
      </c>
      <c r="C17" s="4" t="s">
        <v>27</v>
      </c>
      <c r="D17" s="4" t="s">
        <v>104</v>
      </c>
      <c r="E17" s="4" t="s">
        <v>105</v>
      </c>
      <c r="F17" s="6">
        <v>44995</v>
      </c>
      <c r="G17" s="6">
        <v>44996</v>
      </c>
      <c r="H17" s="4">
        <v>1</v>
      </c>
      <c r="I17" s="4">
        <v>1</v>
      </c>
      <c r="J17" s="4">
        <v>1</v>
      </c>
      <c r="K17" s="4" t="s">
        <v>30</v>
      </c>
      <c r="L17" s="4">
        <v>485</v>
      </c>
      <c r="M17" s="4">
        <v>485</v>
      </c>
      <c r="N17" s="4" t="s">
        <v>106</v>
      </c>
      <c r="O17" s="4" t="s">
        <v>107</v>
      </c>
      <c r="P17" s="4" t="s">
        <v>33</v>
      </c>
      <c r="Q17" s="4">
        <v>0</v>
      </c>
      <c r="R17" s="7">
        <v>44974</v>
      </c>
      <c r="S17" s="6">
        <v>45011</v>
      </c>
      <c r="T17" s="4" t="s">
        <v>34</v>
      </c>
      <c r="U17" s="4">
        <v>485</v>
      </c>
      <c r="V17" s="4">
        <v>0</v>
      </c>
      <c r="W17" s="4">
        <v>0</v>
      </c>
      <c r="X17" s="4" t="s">
        <v>108</v>
      </c>
      <c r="Y17" s="4" t="s">
        <v>109</v>
      </c>
    </row>
    <row r="18" s="4" customFormat="1" spans="1:25">
      <c r="A18" s="4" t="s">
        <v>110</v>
      </c>
      <c r="B18" s="4" t="s">
        <v>26</v>
      </c>
      <c r="C18" s="4" t="s">
        <v>27</v>
      </c>
      <c r="D18" s="4" t="s">
        <v>111</v>
      </c>
      <c r="E18" s="4" t="s">
        <v>46</v>
      </c>
      <c r="F18" s="6">
        <v>44995</v>
      </c>
      <c r="G18" s="6">
        <v>44996</v>
      </c>
      <c r="H18" s="4">
        <v>1</v>
      </c>
      <c r="I18" s="4">
        <v>1</v>
      </c>
      <c r="J18" s="4">
        <v>1</v>
      </c>
      <c r="K18" s="4" t="s">
        <v>30</v>
      </c>
      <c r="L18" s="4">
        <v>294</v>
      </c>
      <c r="M18" s="4">
        <v>294</v>
      </c>
      <c r="N18" s="4" t="s">
        <v>112</v>
      </c>
      <c r="O18" s="4" t="s">
        <v>107</v>
      </c>
      <c r="P18" s="4" t="s">
        <v>33</v>
      </c>
      <c r="Q18" s="4">
        <v>0</v>
      </c>
      <c r="R18" s="7">
        <v>44989</v>
      </c>
      <c r="S18" s="6">
        <v>45011</v>
      </c>
      <c r="T18" s="4" t="s">
        <v>34</v>
      </c>
      <c r="U18" s="4">
        <v>294</v>
      </c>
      <c r="V18" s="4">
        <v>0</v>
      </c>
      <c r="W18" s="4">
        <v>0</v>
      </c>
      <c r="X18" s="4" t="s">
        <v>113</v>
      </c>
      <c r="Y18" s="4" t="s">
        <v>114</v>
      </c>
    </row>
    <row r="19" s="4" customFormat="1" spans="1:25">
      <c r="A19" s="4" t="s">
        <v>110</v>
      </c>
      <c r="B19" s="4" t="s">
        <v>26</v>
      </c>
      <c r="C19" s="4" t="s">
        <v>43</v>
      </c>
      <c r="D19" s="4" t="s">
        <v>111</v>
      </c>
      <c r="E19" s="4" t="s">
        <v>46</v>
      </c>
      <c r="F19" s="6">
        <v>44995</v>
      </c>
      <c r="G19" s="6">
        <v>44996</v>
      </c>
      <c r="H19" s="4">
        <v>1</v>
      </c>
      <c r="I19" s="4">
        <v>1</v>
      </c>
      <c r="J19" s="4">
        <v>1</v>
      </c>
      <c r="K19" s="4" t="s">
        <v>30</v>
      </c>
      <c r="L19" s="4">
        <v>-294</v>
      </c>
      <c r="M19" s="4">
        <v>-294</v>
      </c>
      <c r="N19" s="4" t="s">
        <v>112</v>
      </c>
      <c r="O19" s="4" t="s">
        <v>107</v>
      </c>
      <c r="P19" s="4" t="s">
        <v>33</v>
      </c>
      <c r="Q19" s="4">
        <v>0</v>
      </c>
      <c r="R19" s="7">
        <v>44989</v>
      </c>
      <c r="S19" s="6">
        <v>45011</v>
      </c>
      <c r="T19" s="4" t="s">
        <v>34</v>
      </c>
      <c r="U19" s="4">
        <v>-294</v>
      </c>
      <c r="V19" s="4">
        <v>0</v>
      </c>
      <c r="W19" s="4">
        <v>0</v>
      </c>
      <c r="X19" s="4" t="s">
        <v>113</v>
      </c>
      <c r="Y19" s="4" t="s">
        <v>114</v>
      </c>
    </row>
    <row r="20" s="4" customFormat="1" spans="1:25">
      <c r="A20" s="4" t="s">
        <v>115</v>
      </c>
      <c r="B20" s="4" t="s">
        <v>26</v>
      </c>
      <c r="C20" s="4" t="s">
        <v>27</v>
      </c>
      <c r="D20" s="4" t="s">
        <v>116</v>
      </c>
      <c r="E20" s="4" t="s">
        <v>46</v>
      </c>
      <c r="F20" s="6">
        <v>44995</v>
      </c>
      <c r="G20" s="6">
        <v>44996</v>
      </c>
      <c r="H20" s="4">
        <v>1</v>
      </c>
      <c r="I20" s="4">
        <v>1</v>
      </c>
      <c r="J20" s="4">
        <v>1</v>
      </c>
      <c r="K20" s="4" t="s">
        <v>30</v>
      </c>
      <c r="L20" s="4">
        <v>269</v>
      </c>
      <c r="M20" s="4">
        <v>269</v>
      </c>
      <c r="N20" s="4" t="s">
        <v>117</v>
      </c>
      <c r="O20" s="4" t="s">
        <v>107</v>
      </c>
      <c r="P20" s="4" t="s">
        <v>33</v>
      </c>
      <c r="Q20" s="4">
        <v>0</v>
      </c>
      <c r="R20" s="7">
        <v>44990</v>
      </c>
      <c r="S20" s="6">
        <v>45011</v>
      </c>
      <c r="T20" s="4" t="s">
        <v>34</v>
      </c>
      <c r="U20" s="4">
        <v>269</v>
      </c>
      <c r="V20" s="4">
        <v>0</v>
      </c>
      <c r="W20" s="4">
        <v>0</v>
      </c>
      <c r="X20" s="4" t="s">
        <v>118</v>
      </c>
      <c r="Y20" s="4" t="s">
        <v>119</v>
      </c>
    </row>
    <row r="21" s="4" customFormat="1" spans="1:25">
      <c r="A21" s="4" t="s">
        <v>120</v>
      </c>
      <c r="B21" s="4" t="s">
        <v>26</v>
      </c>
      <c r="C21" s="4" t="s">
        <v>27</v>
      </c>
      <c r="D21" s="4" t="s">
        <v>121</v>
      </c>
      <c r="E21" s="4" t="s">
        <v>46</v>
      </c>
      <c r="F21" s="6">
        <v>44995</v>
      </c>
      <c r="G21" s="6">
        <v>44996</v>
      </c>
      <c r="H21" s="4">
        <v>1</v>
      </c>
      <c r="I21" s="4">
        <v>1</v>
      </c>
      <c r="J21" s="4">
        <v>1</v>
      </c>
      <c r="K21" s="4" t="s">
        <v>30</v>
      </c>
      <c r="L21" s="4">
        <v>155</v>
      </c>
      <c r="M21" s="4">
        <v>155</v>
      </c>
      <c r="N21" s="4" t="s">
        <v>122</v>
      </c>
      <c r="O21" s="4" t="s">
        <v>107</v>
      </c>
      <c r="P21" s="4" t="s">
        <v>33</v>
      </c>
      <c r="Q21" s="4">
        <v>0</v>
      </c>
      <c r="R21" s="7">
        <v>44991</v>
      </c>
      <c r="S21" s="6">
        <v>45011</v>
      </c>
      <c r="T21" s="4" t="s">
        <v>34</v>
      </c>
      <c r="U21" s="4">
        <v>155</v>
      </c>
      <c r="V21" s="4">
        <v>0</v>
      </c>
      <c r="W21" s="4">
        <v>0</v>
      </c>
      <c r="X21" s="4" t="s">
        <v>123</v>
      </c>
      <c r="Y21" s="4" t="s">
        <v>124</v>
      </c>
    </row>
    <row r="22" s="4" customFormat="1" spans="1:25">
      <c r="A22" s="4" t="s">
        <v>125</v>
      </c>
      <c r="B22" s="4" t="s">
        <v>26</v>
      </c>
      <c r="C22" s="4" t="s">
        <v>27</v>
      </c>
      <c r="D22" s="4" t="s">
        <v>126</v>
      </c>
      <c r="E22" s="4" t="s">
        <v>57</v>
      </c>
      <c r="F22" s="6">
        <v>44994</v>
      </c>
      <c r="G22" s="6">
        <v>44996</v>
      </c>
      <c r="H22" s="4">
        <v>1</v>
      </c>
      <c r="I22" s="4">
        <v>2</v>
      </c>
      <c r="J22" s="4">
        <v>2</v>
      </c>
      <c r="K22" s="4" t="s">
        <v>30</v>
      </c>
      <c r="L22" s="4">
        <v>535</v>
      </c>
      <c r="M22" s="4">
        <v>535</v>
      </c>
      <c r="N22" s="4" t="s">
        <v>127</v>
      </c>
      <c r="O22" s="4" t="s">
        <v>107</v>
      </c>
      <c r="P22" s="4" t="s">
        <v>33</v>
      </c>
      <c r="Q22" s="4">
        <v>0</v>
      </c>
      <c r="R22" s="7">
        <v>44991</v>
      </c>
      <c r="S22" s="6">
        <v>45011</v>
      </c>
      <c r="T22" s="4" t="s">
        <v>34</v>
      </c>
      <c r="U22" s="4">
        <v>535</v>
      </c>
      <c r="V22" s="4">
        <v>0</v>
      </c>
      <c r="W22" s="4">
        <v>0</v>
      </c>
      <c r="X22" s="4" t="s">
        <v>128</v>
      </c>
      <c r="Y22" s="4" t="s">
        <v>129</v>
      </c>
    </row>
    <row r="23" s="4" customFormat="1" spans="1:25">
      <c r="A23" s="4" t="s">
        <v>130</v>
      </c>
      <c r="B23" s="4" t="s">
        <v>26</v>
      </c>
      <c r="C23" s="4" t="s">
        <v>27</v>
      </c>
      <c r="D23" s="4" t="s">
        <v>131</v>
      </c>
      <c r="E23" s="4" t="s">
        <v>132</v>
      </c>
      <c r="F23" s="6">
        <v>44995</v>
      </c>
      <c r="G23" s="6">
        <v>44996</v>
      </c>
      <c r="H23" s="4">
        <v>1</v>
      </c>
      <c r="I23" s="4">
        <v>1</v>
      </c>
      <c r="J23" s="4">
        <v>1</v>
      </c>
      <c r="K23" s="4" t="s">
        <v>30</v>
      </c>
      <c r="L23" s="4">
        <v>228</v>
      </c>
      <c r="M23" s="4">
        <v>228</v>
      </c>
      <c r="N23" s="4" t="s">
        <v>133</v>
      </c>
      <c r="O23" s="4" t="s">
        <v>107</v>
      </c>
      <c r="P23" s="4" t="s">
        <v>33</v>
      </c>
      <c r="Q23" s="4">
        <v>0</v>
      </c>
      <c r="R23" s="7">
        <v>44991</v>
      </c>
      <c r="S23" s="6">
        <v>45011</v>
      </c>
      <c r="T23" s="4" t="s">
        <v>34</v>
      </c>
      <c r="U23" s="4">
        <v>228</v>
      </c>
      <c r="V23" s="4">
        <v>0</v>
      </c>
      <c r="W23" s="4">
        <v>0</v>
      </c>
      <c r="X23" s="4" t="s">
        <v>134</v>
      </c>
      <c r="Y23" s="4" t="s">
        <v>135</v>
      </c>
    </row>
    <row r="24" s="4" customFormat="1" spans="1:25">
      <c r="A24" s="4" t="s">
        <v>136</v>
      </c>
      <c r="B24" s="4" t="s">
        <v>26</v>
      </c>
      <c r="C24" s="4" t="s">
        <v>27</v>
      </c>
      <c r="D24" s="4" t="s">
        <v>137</v>
      </c>
      <c r="E24" s="4" t="s">
        <v>68</v>
      </c>
      <c r="F24" s="6">
        <v>44995</v>
      </c>
      <c r="G24" s="6">
        <v>44996</v>
      </c>
      <c r="H24" s="4">
        <v>2</v>
      </c>
      <c r="I24" s="4">
        <v>1</v>
      </c>
      <c r="J24" s="4">
        <v>2</v>
      </c>
      <c r="K24" s="4" t="s">
        <v>30</v>
      </c>
      <c r="L24" s="4">
        <v>756</v>
      </c>
      <c r="M24" s="4">
        <v>756</v>
      </c>
      <c r="N24" s="4" t="s">
        <v>138</v>
      </c>
      <c r="O24" s="4" t="s">
        <v>107</v>
      </c>
      <c r="P24" s="4" t="s">
        <v>33</v>
      </c>
      <c r="Q24" s="4">
        <v>0</v>
      </c>
      <c r="R24" s="7">
        <v>44992</v>
      </c>
      <c r="S24" s="6">
        <v>45011</v>
      </c>
      <c r="T24" s="4" t="s">
        <v>34</v>
      </c>
      <c r="U24" s="4">
        <v>756</v>
      </c>
      <c r="V24" s="4">
        <v>0</v>
      </c>
      <c r="W24" s="4">
        <v>0</v>
      </c>
      <c r="X24" s="4" t="s">
        <v>139</v>
      </c>
      <c r="Y24" s="4" t="s">
        <v>140</v>
      </c>
    </row>
    <row r="25" s="4" customFormat="1" spans="1:25">
      <c r="A25" s="4" t="s">
        <v>141</v>
      </c>
      <c r="B25" s="4" t="s">
        <v>26</v>
      </c>
      <c r="C25" s="4" t="s">
        <v>27</v>
      </c>
      <c r="D25" s="4" t="s">
        <v>142</v>
      </c>
      <c r="E25" s="4" t="s">
        <v>143</v>
      </c>
      <c r="F25" s="6">
        <v>44995</v>
      </c>
      <c r="G25" s="6">
        <v>44996</v>
      </c>
      <c r="H25" s="4">
        <v>1</v>
      </c>
      <c r="I25" s="4">
        <v>1</v>
      </c>
      <c r="J25" s="4">
        <v>1</v>
      </c>
      <c r="K25" s="4" t="s">
        <v>30</v>
      </c>
      <c r="L25" s="4">
        <v>157</v>
      </c>
      <c r="M25" s="4">
        <v>157</v>
      </c>
      <c r="N25" s="4" t="s">
        <v>144</v>
      </c>
      <c r="O25" s="4" t="s">
        <v>107</v>
      </c>
      <c r="P25" s="4" t="s">
        <v>33</v>
      </c>
      <c r="Q25" s="4">
        <v>0</v>
      </c>
      <c r="R25" s="7">
        <v>44992</v>
      </c>
      <c r="S25" s="6">
        <v>45011</v>
      </c>
      <c r="T25" s="4" t="s">
        <v>34</v>
      </c>
      <c r="U25" s="4">
        <v>157</v>
      </c>
      <c r="V25" s="4">
        <v>0</v>
      </c>
      <c r="W25" s="4">
        <v>0</v>
      </c>
      <c r="X25" s="4" t="s">
        <v>145</v>
      </c>
      <c r="Y25" s="4" t="s">
        <v>146</v>
      </c>
    </row>
    <row r="26" s="4" customFormat="1" spans="1:25">
      <c r="A26" s="4" t="s">
        <v>147</v>
      </c>
      <c r="B26" s="4" t="s">
        <v>26</v>
      </c>
      <c r="C26" s="4" t="s">
        <v>27</v>
      </c>
      <c r="D26" s="4" t="s">
        <v>148</v>
      </c>
      <c r="E26" s="4" t="s">
        <v>149</v>
      </c>
      <c r="F26" s="6">
        <v>44995</v>
      </c>
      <c r="G26" s="6">
        <v>44996</v>
      </c>
      <c r="H26" s="4">
        <v>1</v>
      </c>
      <c r="I26" s="4">
        <v>1</v>
      </c>
      <c r="J26" s="4">
        <v>1</v>
      </c>
      <c r="K26" s="4" t="s">
        <v>30</v>
      </c>
      <c r="L26" s="4">
        <v>291</v>
      </c>
      <c r="M26" s="4">
        <v>291</v>
      </c>
      <c r="N26" s="4" t="s">
        <v>150</v>
      </c>
      <c r="O26" s="4" t="s">
        <v>107</v>
      </c>
      <c r="P26" s="4" t="s">
        <v>33</v>
      </c>
      <c r="Q26" s="4">
        <v>0</v>
      </c>
      <c r="R26" s="7">
        <v>44993</v>
      </c>
      <c r="S26" s="6">
        <v>45011</v>
      </c>
      <c r="T26" s="4" t="s">
        <v>34</v>
      </c>
      <c r="U26" s="4">
        <v>291</v>
      </c>
      <c r="V26" s="4">
        <v>0</v>
      </c>
      <c r="W26" s="4">
        <v>0</v>
      </c>
      <c r="X26" s="4" t="s">
        <v>151</v>
      </c>
      <c r="Y26" s="4" t="s">
        <v>152</v>
      </c>
    </row>
    <row r="27" s="4" customFormat="1" spans="1:25">
      <c r="A27" s="4" t="s">
        <v>153</v>
      </c>
      <c r="B27" s="4" t="s">
        <v>26</v>
      </c>
      <c r="C27" s="4" t="s">
        <v>27</v>
      </c>
      <c r="D27" s="4" t="s">
        <v>154</v>
      </c>
      <c r="E27" s="4" t="s">
        <v>155</v>
      </c>
      <c r="F27" s="6">
        <v>44994</v>
      </c>
      <c r="G27" s="6">
        <v>44996</v>
      </c>
      <c r="H27" s="4">
        <v>1</v>
      </c>
      <c r="I27" s="4">
        <v>2</v>
      </c>
      <c r="J27" s="4">
        <v>2</v>
      </c>
      <c r="K27" s="4" t="s">
        <v>30</v>
      </c>
      <c r="L27" s="4">
        <v>1444</v>
      </c>
      <c r="M27" s="4">
        <v>1444</v>
      </c>
      <c r="N27" s="4" t="s">
        <v>156</v>
      </c>
      <c r="O27" s="4" t="s">
        <v>107</v>
      </c>
      <c r="P27" s="4" t="s">
        <v>33</v>
      </c>
      <c r="Q27" s="4">
        <v>0</v>
      </c>
      <c r="R27" s="7">
        <v>44993</v>
      </c>
      <c r="S27" s="6">
        <v>45011</v>
      </c>
      <c r="T27" s="4" t="s">
        <v>34</v>
      </c>
      <c r="U27" s="4">
        <v>1444</v>
      </c>
      <c r="V27" s="4">
        <v>0</v>
      </c>
      <c r="W27" s="4">
        <v>0</v>
      </c>
      <c r="X27" s="4" t="s">
        <v>157</v>
      </c>
      <c r="Y27" s="4" t="s">
        <v>36</v>
      </c>
    </row>
    <row r="28" s="4" customFormat="1" spans="1:25">
      <c r="A28" s="4" t="s">
        <v>158</v>
      </c>
      <c r="B28" s="4" t="s">
        <v>26</v>
      </c>
      <c r="C28" s="4" t="s">
        <v>27</v>
      </c>
      <c r="D28" s="4" t="s">
        <v>159</v>
      </c>
      <c r="E28" s="4" t="s">
        <v>160</v>
      </c>
      <c r="F28" s="6">
        <v>44994</v>
      </c>
      <c r="G28" s="6">
        <v>44996</v>
      </c>
      <c r="H28" s="4">
        <v>1</v>
      </c>
      <c r="I28" s="4">
        <v>2</v>
      </c>
      <c r="J28" s="4">
        <v>2</v>
      </c>
      <c r="K28" s="4" t="s">
        <v>30</v>
      </c>
      <c r="L28" s="4">
        <v>507</v>
      </c>
      <c r="M28" s="4">
        <v>507</v>
      </c>
      <c r="N28" s="4" t="s">
        <v>161</v>
      </c>
      <c r="O28" s="4" t="s">
        <v>107</v>
      </c>
      <c r="P28" s="4" t="s">
        <v>33</v>
      </c>
      <c r="Q28" s="4">
        <v>0</v>
      </c>
      <c r="R28" s="7">
        <v>44993</v>
      </c>
      <c r="S28" s="6">
        <v>45011</v>
      </c>
      <c r="T28" s="4" t="s">
        <v>34</v>
      </c>
      <c r="U28" s="4">
        <v>507</v>
      </c>
      <c r="V28" s="4">
        <v>0</v>
      </c>
      <c r="W28" s="4">
        <v>0</v>
      </c>
      <c r="X28" s="4" t="s">
        <v>36</v>
      </c>
      <c r="Y28" s="4" t="s">
        <v>162</v>
      </c>
    </row>
    <row r="29" s="4" customFormat="1" spans="1:25">
      <c r="A29" s="4" t="s">
        <v>125</v>
      </c>
      <c r="B29" s="4" t="s">
        <v>26</v>
      </c>
      <c r="C29" s="4" t="s">
        <v>43</v>
      </c>
      <c r="D29" s="4" t="s">
        <v>126</v>
      </c>
      <c r="E29" s="4" t="s">
        <v>57</v>
      </c>
      <c r="F29" s="6">
        <v>44994</v>
      </c>
      <c r="G29" s="6">
        <v>44996</v>
      </c>
      <c r="H29" s="4">
        <v>1</v>
      </c>
      <c r="I29" s="4">
        <v>2</v>
      </c>
      <c r="J29" s="4">
        <v>2</v>
      </c>
      <c r="K29" s="4" t="s">
        <v>30</v>
      </c>
      <c r="L29" s="4">
        <v>-535</v>
      </c>
      <c r="M29" s="4">
        <v>-535</v>
      </c>
      <c r="N29" s="4" t="s">
        <v>127</v>
      </c>
      <c r="O29" s="4" t="s">
        <v>107</v>
      </c>
      <c r="P29" s="4" t="s">
        <v>33</v>
      </c>
      <c r="Q29" s="4">
        <v>0</v>
      </c>
      <c r="R29" s="7">
        <v>44991</v>
      </c>
      <c r="S29" s="6">
        <v>45011</v>
      </c>
      <c r="T29" s="4" t="s">
        <v>34</v>
      </c>
      <c r="U29" s="4">
        <v>-535</v>
      </c>
      <c r="V29" s="4">
        <v>0</v>
      </c>
      <c r="W29" s="4">
        <v>0</v>
      </c>
      <c r="X29" s="4" t="s">
        <v>128</v>
      </c>
      <c r="Y29" s="4" t="s">
        <v>129</v>
      </c>
    </row>
    <row r="30" s="4" customFormat="1" spans="1:25">
      <c r="A30" s="4" t="s">
        <v>163</v>
      </c>
      <c r="B30" s="4" t="s">
        <v>26</v>
      </c>
      <c r="C30" s="4" t="s">
        <v>27</v>
      </c>
      <c r="D30" s="4" t="s">
        <v>159</v>
      </c>
      <c r="E30" s="4" t="s">
        <v>164</v>
      </c>
      <c r="F30" s="6">
        <v>44995</v>
      </c>
      <c r="G30" s="6">
        <v>44996</v>
      </c>
      <c r="H30" s="4">
        <v>1</v>
      </c>
      <c r="I30" s="4">
        <v>1</v>
      </c>
      <c r="J30" s="4">
        <v>1</v>
      </c>
      <c r="K30" s="4" t="s">
        <v>30</v>
      </c>
      <c r="L30" s="4">
        <v>248</v>
      </c>
      <c r="M30" s="4">
        <v>248</v>
      </c>
      <c r="N30" s="4" t="s">
        <v>165</v>
      </c>
      <c r="O30" s="4" t="s">
        <v>107</v>
      </c>
      <c r="P30" s="4" t="s">
        <v>33</v>
      </c>
      <c r="Q30" s="4">
        <v>0</v>
      </c>
      <c r="R30" s="7">
        <v>44993</v>
      </c>
      <c r="S30" s="6">
        <v>45011</v>
      </c>
      <c r="T30" s="4" t="s">
        <v>34</v>
      </c>
      <c r="U30" s="4">
        <v>248</v>
      </c>
      <c r="V30" s="4">
        <v>0</v>
      </c>
      <c r="W30" s="4">
        <v>0</v>
      </c>
      <c r="X30" s="4" t="s">
        <v>166</v>
      </c>
      <c r="Y30" s="4" t="s">
        <v>167</v>
      </c>
    </row>
    <row r="31" s="4" customFormat="1" spans="1:25">
      <c r="A31" s="4" t="s">
        <v>168</v>
      </c>
      <c r="B31" s="4" t="s">
        <v>26</v>
      </c>
      <c r="C31" s="4" t="s">
        <v>27</v>
      </c>
      <c r="D31" s="4" t="s">
        <v>169</v>
      </c>
      <c r="E31" s="4" t="s">
        <v>46</v>
      </c>
      <c r="F31" s="6">
        <v>44995</v>
      </c>
      <c r="G31" s="6">
        <v>44996</v>
      </c>
      <c r="H31" s="4">
        <v>1</v>
      </c>
      <c r="I31" s="4">
        <v>1</v>
      </c>
      <c r="J31" s="4">
        <v>1</v>
      </c>
      <c r="K31" s="4" t="s">
        <v>30</v>
      </c>
      <c r="L31" s="4">
        <v>161</v>
      </c>
      <c r="M31" s="4">
        <v>161</v>
      </c>
      <c r="N31" s="4" t="s">
        <v>170</v>
      </c>
      <c r="O31" s="4" t="s">
        <v>107</v>
      </c>
      <c r="P31" s="4" t="s">
        <v>33</v>
      </c>
      <c r="Q31" s="4">
        <v>0</v>
      </c>
      <c r="R31" s="7">
        <v>44994</v>
      </c>
      <c r="S31" s="6">
        <v>45011</v>
      </c>
      <c r="T31" s="4" t="s">
        <v>34</v>
      </c>
      <c r="U31" s="4">
        <v>161</v>
      </c>
      <c r="V31" s="4">
        <v>0</v>
      </c>
      <c r="W31" s="4">
        <v>0</v>
      </c>
      <c r="X31" s="4" t="s">
        <v>171</v>
      </c>
      <c r="Y31" s="4" t="s">
        <v>36</v>
      </c>
    </row>
    <row r="32" s="4" customFormat="1" spans="1:25">
      <c r="A32" s="4" t="s">
        <v>168</v>
      </c>
      <c r="B32" s="4" t="s">
        <v>26</v>
      </c>
      <c r="C32" s="4" t="s">
        <v>43</v>
      </c>
      <c r="D32" s="4" t="s">
        <v>169</v>
      </c>
      <c r="E32" s="4" t="s">
        <v>46</v>
      </c>
      <c r="F32" s="6">
        <v>44995</v>
      </c>
      <c r="G32" s="6">
        <v>44996</v>
      </c>
      <c r="H32" s="4">
        <v>1</v>
      </c>
      <c r="I32" s="4">
        <v>1</v>
      </c>
      <c r="J32" s="4">
        <v>1</v>
      </c>
      <c r="K32" s="4" t="s">
        <v>30</v>
      </c>
      <c r="L32" s="4">
        <v>-161</v>
      </c>
      <c r="M32" s="4">
        <v>-161</v>
      </c>
      <c r="N32" s="4" t="s">
        <v>170</v>
      </c>
      <c r="O32" s="4" t="s">
        <v>107</v>
      </c>
      <c r="P32" s="4" t="s">
        <v>33</v>
      </c>
      <c r="Q32" s="4">
        <v>0</v>
      </c>
      <c r="R32" s="7">
        <v>44994</v>
      </c>
      <c r="S32" s="6">
        <v>45011</v>
      </c>
      <c r="T32" s="4" t="s">
        <v>34</v>
      </c>
      <c r="U32" s="4">
        <v>-161</v>
      </c>
      <c r="V32" s="4">
        <v>0</v>
      </c>
      <c r="W32" s="4">
        <v>0</v>
      </c>
      <c r="X32" s="4" t="s">
        <v>171</v>
      </c>
      <c r="Y32" s="4" t="s">
        <v>36</v>
      </c>
    </row>
    <row r="33" s="4" customFormat="1" spans="1:25">
      <c r="A33" s="4" t="s">
        <v>172</v>
      </c>
      <c r="B33" s="4" t="s">
        <v>26</v>
      </c>
      <c r="C33" s="4" t="s">
        <v>27</v>
      </c>
      <c r="D33" s="4" t="s">
        <v>173</v>
      </c>
      <c r="E33" s="4" t="s">
        <v>174</v>
      </c>
      <c r="F33" s="6">
        <v>44995</v>
      </c>
      <c r="G33" s="6">
        <v>44996</v>
      </c>
      <c r="H33" s="4">
        <v>1</v>
      </c>
      <c r="I33" s="4">
        <v>1</v>
      </c>
      <c r="J33" s="4">
        <v>1</v>
      </c>
      <c r="K33" s="4" t="s">
        <v>30</v>
      </c>
      <c r="L33" s="4">
        <v>304</v>
      </c>
      <c r="M33" s="4">
        <v>304</v>
      </c>
      <c r="N33" s="4" t="s">
        <v>175</v>
      </c>
      <c r="O33" s="4" t="s">
        <v>107</v>
      </c>
      <c r="P33" s="4" t="s">
        <v>33</v>
      </c>
      <c r="Q33" s="4">
        <v>0</v>
      </c>
      <c r="R33" s="7">
        <v>44994</v>
      </c>
      <c r="S33" s="6">
        <v>45011</v>
      </c>
      <c r="T33" s="4" t="s">
        <v>34</v>
      </c>
      <c r="U33" s="4">
        <v>304</v>
      </c>
      <c r="V33" s="4">
        <v>0</v>
      </c>
      <c r="W33" s="4">
        <v>0</v>
      </c>
      <c r="X33" s="4" t="s">
        <v>176</v>
      </c>
      <c r="Y33" s="4" t="s">
        <v>36</v>
      </c>
    </row>
    <row r="34" s="4" customFormat="1" spans="1:25">
      <c r="A34" s="4" t="s">
        <v>172</v>
      </c>
      <c r="B34" s="4" t="s">
        <v>26</v>
      </c>
      <c r="C34" s="4" t="s">
        <v>43</v>
      </c>
      <c r="D34" s="4" t="s">
        <v>173</v>
      </c>
      <c r="E34" s="4" t="s">
        <v>174</v>
      </c>
      <c r="F34" s="6">
        <v>44995</v>
      </c>
      <c r="G34" s="6">
        <v>44996</v>
      </c>
      <c r="H34" s="4">
        <v>1</v>
      </c>
      <c r="I34" s="4">
        <v>1</v>
      </c>
      <c r="J34" s="4">
        <v>1</v>
      </c>
      <c r="K34" s="4" t="s">
        <v>30</v>
      </c>
      <c r="L34" s="4">
        <v>-304</v>
      </c>
      <c r="M34" s="4">
        <v>-304</v>
      </c>
      <c r="N34" s="4" t="s">
        <v>175</v>
      </c>
      <c r="O34" s="4" t="s">
        <v>107</v>
      </c>
      <c r="P34" s="4" t="s">
        <v>33</v>
      </c>
      <c r="Q34" s="4">
        <v>0</v>
      </c>
      <c r="R34" s="7">
        <v>44994</v>
      </c>
      <c r="S34" s="6">
        <v>45011</v>
      </c>
      <c r="T34" s="4" t="s">
        <v>34</v>
      </c>
      <c r="U34" s="4">
        <v>-304</v>
      </c>
      <c r="V34" s="4">
        <v>0</v>
      </c>
      <c r="W34" s="4">
        <v>0</v>
      </c>
      <c r="X34" s="4" t="s">
        <v>176</v>
      </c>
      <c r="Y34" s="4" t="s">
        <v>36</v>
      </c>
    </row>
    <row r="35" s="4" customFormat="1" spans="1:25">
      <c r="A35" s="4" t="s">
        <v>130</v>
      </c>
      <c r="B35" s="4" t="s">
        <v>26</v>
      </c>
      <c r="C35" s="4" t="s">
        <v>43</v>
      </c>
      <c r="D35" s="4" t="s">
        <v>131</v>
      </c>
      <c r="E35" s="4" t="s">
        <v>132</v>
      </c>
      <c r="F35" s="6">
        <v>44995</v>
      </c>
      <c r="G35" s="6">
        <v>44996</v>
      </c>
      <c r="H35" s="4">
        <v>1</v>
      </c>
      <c r="I35" s="4">
        <v>1</v>
      </c>
      <c r="J35" s="4">
        <v>1</v>
      </c>
      <c r="K35" s="4" t="s">
        <v>30</v>
      </c>
      <c r="L35" s="4">
        <v>-228</v>
      </c>
      <c r="M35" s="4">
        <v>-228</v>
      </c>
      <c r="N35" s="4" t="s">
        <v>133</v>
      </c>
      <c r="O35" s="4" t="s">
        <v>107</v>
      </c>
      <c r="P35" s="4" t="s">
        <v>33</v>
      </c>
      <c r="Q35" s="4">
        <v>0</v>
      </c>
      <c r="R35" s="7">
        <v>44991</v>
      </c>
      <c r="S35" s="6">
        <v>45011</v>
      </c>
      <c r="T35" s="4" t="s">
        <v>34</v>
      </c>
      <c r="U35" s="4">
        <v>-228</v>
      </c>
      <c r="V35" s="4">
        <v>0</v>
      </c>
      <c r="W35" s="4">
        <v>0</v>
      </c>
      <c r="X35" s="4" t="s">
        <v>134</v>
      </c>
      <c r="Y35" s="4" t="s">
        <v>135</v>
      </c>
    </row>
    <row r="36" s="4" customFormat="1" spans="1:25">
      <c r="A36" s="4" t="s">
        <v>177</v>
      </c>
      <c r="B36" s="4" t="s">
        <v>26</v>
      </c>
      <c r="C36" s="4" t="s">
        <v>27</v>
      </c>
      <c r="D36" s="4" t="s">
        <v>154</v>
      </c>
      <c r="E36" s="4" t="s">
        <v>178</v>
      </c>
      <c r="F36" s="6">
        <v>44995</v>
      </c>
      <c r="G36" s="6">
        <v>44996</v>
      </c>
      <c r="H36" s="4">
        <v>1</v>
      </c>
      <c r="I36" s="4">
        <v>1</v>
      </c>
      <c r="J36" s="4">
        <v>1</v>
      </c>
      <c r="K36" s="4" t="s">
        <v>30</v>
      </c>
      <c r="L36" s="4">
        <v>961</v>
      </c>
      <c r="M36" s="4">
        <v>961</v>
      </c>
      <c r="N36" s="4" t="s">
        <v>179</v>
      </c>
      <c r="O36" s="4" t="s">
        <v>107</v>
      </c>
      <c r="P36" s="4" t="s">
        <v>33</v>
      </c>
      <c r="Q36" s="4">
        <v>0</v>
      </c>
      <c r="R36" s="7">
        <v>44994</v>
      </c>
      <c r="S36" s="6">
        <v>45011</v>
      </c>
      <c r="T36" s="4" t="s">
        <v>34</v>
      </c>
      <c r="U36" s="4">
        <v>961</v>
      </c>
      <c r="V36" s="4">
        <v>0</v>
      </c>
      <c r="W36" s="4">
        <v>0</v>
      </c>
      <c r="X36" s="4" t="s">
        <v>180</v>
      </c>
      <c r="Y36" s="4" t="s">
        <v>36</v>
      </c>
    </row>
    <row r="37" s="4" customFormat="1" spans="1:25">
      <c r="A37" s="4" t="s">
        <v>181</v>
      </c>
      <c r="B37" s="4" t="s">
        <v>26</v>
      </c>
      <c r="C37" s="4" t="s">
        <v>27</v>
      </c>
      <c r="D37" s="4" t="s">
        <v>182</v>
      </c>
      <c r="E37" s="4" t="s">
        <v>68</v>
      </c>
      <c r="F37" s="6">
        <v>44995</v>
      </c>
      <c r="G37" s="6">
        <v>44996</v>
      </c>
      <c r="H37" s="4">
        <v>1</v>
      </c>
      <c r="I37" s="4">
        <v>1</v>
      </c>
      <c r="J37" s="4">
        <v>1</v>
      </c>
      <c r="K37" s="4" t="s">
        <v>30</v>
      </c>
      <c r="L37" s="4">
        <v>153</v>
      </c>
      <c r="M37" s="4">
        <v>153</v>
      </c>
      <c r="N37" s="4" t="s">
        <v>183</v>
      </c>
      <c r="O37" s="4" t="s">
        <v>107</v>
      </c>
      <c r="P37" s="4" t="s">
        <v>33</v>
      </c>
      <c r="Q37" s="4">
        <v>0</v>
      </c>
      <c r="R37" s="7">
        <v>44995</v>
      </c>
      <c r="S37" s="6">
        <v>45011</v>
      </c>
      <c r="T37" s="4" t="s">
        <v>34</v>
      </c>
      <c r="U37" s="4">
        <v>153</v>
      </c>
      <c r="V37" s="4">
        <v>0</v>
      </c>
      <c r="W37" s="4">
        <v>0</v>
      </c>
      <c r="X37" s="4" t="s">
        <v>184</v>
      </c>
      <c r="Y37" s="4" t="s">
        <v>185</v>
      </c>
    </row>
    <row r="38" s="4" customFormat="1" spans="1:25">
      <c r="A38" s="4" t="s">
        <v>186</v>
      </c>
      <c r="B38" s="4" t="s">
        <v>26</v>
      </c>
      <c r="C38" s="4" t="s">
        <v>27</v>
      </c>
      <c r="D38" s="4" t="s">
        <v>187</v>
      </c>
      <c r="E38" s="4" t="s">
        <v>188</v>
      </c>
      <c r="F38" s="6">
        <v>44995</v>
      </c>
      <c r="G38" s="6">
        <v>44996</v>
      </c>
      <c r="H38" s="4">
        <v>1</v>
      </c>
      <c r="I38" s="4">
        <v>1</v>
      </c>
      <c r="J38" s="4">
        <v>1</v>
      </c>
      <c r="K38" s="4" t="s">
        <v>30</v>
      </c>
      <c r="L38" s="4">
        <v>646</v>
      </c>
      <c r="M38" s="4">
        <v>646</v>
      </c>
      <c r="N38" s="4" t="s">
        <v>189</v>
      </c>
      <c r="O38" s="4" t="s">
        <v>107</v>
      </c>
      <c r="P38" s="4" t="s">
        <v>33</v>
      </c>
      <c r="Q38" s="4">
        <v>0</v>
      </c>
      <c r="R38" s="7">
        <v>44995</v>
      </c>
      <c r="S38" s="6">
        <v>45011</v>
      </c>
      <c r="T38" s="4" t="s">
        <v>34</v>
      </c>
      <c r="U38" s="4">
        <v>646</v>
      </c>
      <c r="V38" s="4">
        <v>0</v>
      </c>
      <c r="W38" s="4">
        <v>0</v>
      </c>
      <c r="X38" s="4" t="s">
        <v>190</v>
      </c>
      <c r="Y38" s="4" t="s">
        <v>36</v>
      </c>
    </row>
    <row r="39" s="4" customFormat="1" spans="1:25">
      <c r="A39" s="4" t="s">
        <v>191</v>
      </c>
      <c r="B39" s="4" t="s">
        <v>26</v>
      </c>
      <c r="C39" s="4" t="s">
        <v>27</v>
      </c>
      <c r="D39" s="4" t="s">
        <v>159</v>
      </c>
      <c r="E39" s="4" t="s">
        <v>160</v>
      </c>
      <c r="F39" s="6">
        <v>44995</v>
      </c>
      <c r="G39" s="6">
        <v>44996</v>
      </c>
      <c r="H39" s="4">
        <v>1</v>
      </c>
      <c r="I39" s="4">
        <v>1</v>
      </c>
      <c r="J39" s="4">
        <v>1</v>
      </c>
      <c r="K39" s="4" t="s">
        <v>30</v>
      </c>
      <c r="L39" s="4">
        <v>252</v>
      </c>
      <c r="M39" s="4">
        <v>252</v>
      </c>
      <c r="N39" s="4" t="s">
        <v>192</v>
      </c>
      <c r="O39" s="4" t="s">
        <v>107</v>
      </c>
      <c r="P39" s="4" t="s">
        <v>33</v>
      </c>
      <c r="Q39" s="4">
        <v>0</v>
      </c>
      <c r="R39" s="7">
        <v>44995</v>
      </c>
      <c r="S39" s="6">
        <v>45011</v>
      </c>
      <c r="T39" s="4" t="s">
        <v>34</v>
      </c>
      <c r="U39" s="4">
        <v>252</v>
      </c>
      <c r="V39" s="4">
        <v>0</v>
      </c>
      <c r="W39" s="4">
        <v>0</v>
      </c>
      <c r="X39" s="4" t="s">
        <v>193</v>
      </c>
      <c r="Y39" s="4" t="s">
        <v>194</v>
      </c>
    </row>
    <row r="40" s="4" customFormat="1" spans="1:25">
      <c r="A40" s="4" t="s">
        <v>186</v>
      </c>
      <c r="B40" s="4" t="s">
        <v>26</v>
      </c>
      <c r="C40" s="4" t="s">
        <v>43</v>
      </c>
      <c r="D40" s="4" t="s">
        <v>187</v>
      </c>
      <c r="E40" s="4" t="s">
        <v>188</v>
      </c>
      <c r="F40" s="6">
        <v>44995</v>
      </c>
      <c r="G40" s="6">
        <v>44996</v>
      </c>
      <c r="H40" s="4">
        <v>1</v>
      </c>
      <c r="I40" s="4">
        <v>1</v>
      </c>
      <c r="J40" s="4">
        <v>1</v>
      </c>
      <c r="K40" s="4" t="s">
        <v>30</v>
      </c>
      <c r="L40" s="4">
        <v>-646</v>
      </c>
      <c r="M40" s="4">
        <v>-646</v>
      </c>
      <c r="N40" s="4" t="s">
        <v>189</v>
      </c>
      <c r="O40" s="4" t="s">
        <v>107</v>
      </c>
      <c r="P40" s="4" t="s">
        <v>33</v>
      </c>
      <c r="Q40" s="4">
        <v>0</v>
      </c>
      <c r="R40" s="7">
        <v>44995</v>
      </c>
      <c r="S40" s="6">
        <v>45011</v>
      </c>
      <c r="T40" s="4" t="s">
        <v>34</v>
      </c>
      <c r="U40" s="4">
        <v>-646</v>
      </c>
      <c r="V40" s="4">
        <v>0</v>
      </c>
      <c r="W40" s="4">
        <v>0</v>
      </c>
      <c r="X40" s="4" t="s">
        <v>190</v>
      </c>
      <c r="Y40" s="4" t="s">
        <v>36</v>
      </c>
    </row>
    <row r="41" s="4" customFormat="1" spans="1:25">
      <c r="A41" s="4" t="s">
        <v>195</v>
      </c>
      <c r="B41" s="4" t="s">
        <v>26</v>
      </c>
      <c r="C41" s="4" t="s">
        <v>27</v>
      </c>
      <c r="D41" s="4" t="s">
        <v>196</v>
      </c>
      <c r="E41" s="4" t="s">
        <v>197</v>
      </c>
      <c r="F41" s="6">
        <v>44995</v>
      </c>
      <c r="G41" s="6">
        <v>44996</v>
      </c>
      <c r="H41" s="4">
        <v>1</v>
      </c>
      <c r="I41" s="4">
        <v>1</v>
      </c>
      <c r="J41" s="4">
        <v>1</v>
      </c>
      <c r="K41" s="4" t="s">
        <v>30</v>
      </c>
      <c r="L41" s="4">
        <v>673</v>
      </c>
      <c r="M41" s="4">
        <v>673</v>
      </c>
      <c r="N41" s="4" t="s">
        <v>198</v>
      </c>
      <c r="O41" s="4" t="s">
        <v>107</v>
      </c>
      <c r="P41" s="4" t="s">
        <v>33</v>
      </c>
      <c r="Q41" s="4">
        <v>0</v>
      </c>
      <c r="R41" s="7">
        <v>44995</v>
      </c>
      <c r="S41" s="6">
        <v>45011</v>
      </c>
      <c r="T41" s="4" t="s">
        <v>34</v>
      </c>
      <c r="U41" s="4">
        <v>673</v>
      </c>
      <c r="V41" s="4">
        <v>0</v>
      </c>
      <c r="W41" s="4">
        <v>0</v>
      </c>
      <c r="X41" s="4" t="s">
        <v>199</v>
      </c>
      <c r="Y41" s="4" t="s">
        <v>36</v>
      </c>
    </row>
    <row r="42" s="4" customFormat="1" spans="1:25">
      <c r="A42" s="4" t="s">
        <v>200</v>
      </c>
      <c r="B42" s="4" t="s">
        <v>26</v>
      </c>
      <c r="C42" s="4" t="s">
        <v>27</v>
      </c>
      <c r="D42" s="4" t="s">
        <v>159</v>
      </c>
      <c r="E42" s="4" t="s">
        <v>160</v>
      </c>
      <c r="F42" s="6">
        <v>44995</v>
      </c>
      <c r="G42" s="6">
        <v>44996</v>
      </c>
      <c r="H42" s="4">
        <v>1</v>
      </c>
      <c r="I42" s="4">
        <v>1</v>
      </c>
      <c r="J42" s="4">
        <v>1</v>
      </c>
      <c r="K42" s="4" t="s">
        <v>30</v>
      </c>
      <c r="L42" s="4">
        <v>251</v>
      </c>
      <c r="M42" s="4">
        <v>251</v>
      </c>
      <c r="N42" s="4" t="s">
        <v>201</v>
      </c>
      <c r="O42" s="4" t="s">
        <v>107</v>
      </c>
      <c r="P42" s="4" t="s">
        <v>33</v>
      </c>
      <c r="Q42" s="4">
        <v>0</v>
      </c>
      <c r="R42" s="7">
        <v>44995</v>
      </c>
      <c r="S42" s="6">
        <v>45011</v>
      </c>
      <c r="T42" s="4" t="s">
        <v>34</v>
      </c>
      <c r="U42" s="4">
        <v>251</v>
      </c>
      <c r="V42" s="4">
        <v>0</v>
      </c>
      <c r="W42" s="4">
        <v>0</v>
      </c>
      <c r="X42" s="4" t="s">
        <v>202</v>
      </c>
      <c r="Y42" s="4" t="s">
        <v>203</v>
      </c>
    </row>
    <row r="43" s="4" customFormat="1" spans="1:25">
      <c r="A43" s="4" t="s">
        <v>204</v>
      </c>
      <c r="B43" s="4" t="s">
        <v>26</v>
      </c>
      <c r="C43" s="4" t="s">
        <v>27</v>
      </c>
      <c r="D43" s="4" t="s">
        <v>205</v>
      </c>
      <c r="E43" s="4" t="s">
        <v>206</v>
      </c>
      <c r="F43" s="6">
        <v>44995</v>
      </c>
      <c r="G43" s="6">
        <v>44996</v>
      </c>
      <c r="H43" s="4">
        <v>1</v>
      </c>
      <c r="I43" s="4">
        <v>1</v>
      </c>
      <c r="J43" s="4">
        <v>1</v>
      </c>
      <c r="K43" s="4" t="s">
        <v>30</v>
      </c>
      <c r="L43" s="4">
        <v>3943</v>
      </c>
      <c r="M43" s="4">
        <v>3943</v>
      </c>
      <c r="N43" s="4" t="s">
        <v>207</v>
      </c>
      <c r="O43" s="4" t="s">
        <v>107</v>
      </c>
      <c r="P43" s="4" t="s">
        <v>33</v>
      </c>
      <c r="Q43" s="4">
        <v>0</v>
      </c>
      <c r="R43" s="7">
        <v>44995</v>
      </c>
      <c r="S43" s="6">
        <v>45011</v>
      </c>
      <c r="T43" s="4" t="s">
        <v>34</v>
      </c>
      <c r="U43" s="4">
        <v>3943</v>
      </c>
      <c r="V43" s="4">
        <v>0</v>
      </c>
      <c r="W43" s="4">
        <v>0</v>
      </c>
      <c r="X43" s="4" t="s">
        <v>208</v>
      </c>
      <c r="Y43" s="4" t="s">
        <v>209</v>
      </c>
    </row>
    <row r="44" s="4" customFormat="1" spans="1:25">
      <c r="A44" s="4" t="s">
        <v>210</v>
      </c>
      <c r="B44" s="4" t="s">
        <v>26</v>
      </c>
      <c r="C44" s="4" t="s">
        <v>27</v>
      </c>
      <c r="D44" s="4" t="s">
        <v>182</v>
      </c>
      <c r="E44" s="4" t="s">
        <v>68</v>
      </c>
      <c r="F44" s="6">
        <v>44995</v>
      </c>
      <c r="G44" s="6">
        <v>44996</v>
      </c>
      <c r="H44" s="4">
        <v>1</v>
      </c>
      <c r="I44" s="4">
        <v>1</v>
      </c>
      <c r="J44" s="4">
        <v>1</v>
      </c>
      <c r="K44" s="4" t="s">
        <v>30</v>
      </c>
      <c r="L44" s="4">
        <v>153</v>
      </c>
      <c r="M44" s="4">
        <v>153</v>
      </c>
      <c r="N44" s="4" t="s">
        <v>211</v>
      </c>
      <c r="O44" s="4" t="s">
        <v>107</v>
      </c>
      <c r="P44" s="4" t="s">
        <v>33</v>
      </c>
      <c r="Q44" s="4">
        <v>0</v>
      </c>
      <c r="R44" s="7">
        <v>44995</v>
      </c>
      <c r="S44" s="6">
        <v>45011</v>
      </c>
      <c r="T44" s="4" t="s">
        <v>34</v>
      </c>
      <c r="U44" s="4">
        <v>153</v>
      </c>
      <c r="V44" s="4">
        <v>0</v>
      </c>
      <c r="W44" s="4">
        <v>0</v>
      </c>
      <c r="X44" s="4" t="s">
        <v>212</v>
      </c>
      <c r="Y44" s="4" t="s">
        <v>213</v>
      </c>
    </row>
    <row r="45" s="4" customFormat="1" spans="1:25">
      <c r="A45" s="4" t="s">
        <v>214</v>
      </c>
      <c r="B45" s="4" t="s">
        <v>26</v>
      </c>
      <c r="C45" s="4" t="s">
        <v>27</v>
      </c>
      <c r="D45" s="4" t="s">
        <v>159</v>
      </c>
      <c r="E45" s="4" t="s">
        <v>164</v>
      </c>
      <c r="F45" s="6">
        <v>44995</v>
      </c>
      <c r="G45" s="6">
        <v>44996</v>
      </c>
      <c r="H45" s="4">
        <v>1</v>
      </c>
      <c r="I45" s="4">
        <v>1</v>
      </c>
      <c r="J45" s="4">
        <v>1</v>
      </c>
      <c r="K45" s="4" t="s">
        <v>30</v>
      </c>
      <c r="L45" s="4">
        <v>248</v>
      </c>
      <c r="M45" s="4">
        <v>248</v>
      </c>
      <c r="N45" s="4" t="s">
        <v>161</v>
      </c>
      <c r="O45" s="4" t="s">
        <v>107</v>
      </c>
      <c r="P45" s="4" t="s">
        <v>33</v>
      </c>
      <c r="Q45" s="4">
        <v>0</v>
      </c>
      <c r="R45" s="7">
        <v>44995</v>
      </c>
      <c r="S45" s="6">
        <v>45011</v>
      </c>
      <c r="T45" s="4" t="s">
        <v>34</v>
      </c>
      <c r="U45" s="4">
        <v>248</v>
      </c>
      <c r="V45" s="4">
        <v>0</v>
      </c>
      <c r="W45" s="4">
        <v>0</v>
      </c>
      <c r="X45" s="4" t="s">
        <v>215</v>
      </c>
      <c r="Y45" s="4" t="s">
        <v>216</v>
      </c>
    </row>
    <row r="46" s="4" customFormat="1" spans="1:25">
      <c r="A46" s="4" t="s">
        <v>217</v>
      </c>
      <c r="B46" s="4" t="s">
        <v>26</v>
      </c>
      <c r="C46" s="4" t="s">
        <v>27</v>
      </c>
      <c r="D46" s="4" t="s">
        <v>218</v>
      </c>
      <c r="E46" s="4" t="s">
        <v>219</v>
      </c>
      <c r="F46" s="6">
        <v>44995</v>
      </c>
      <c r="G46" s="6">
        <v>44996</v>
      </c>
      <c r="H46" s="4">
        <v>1</v>
      </c>
      <c r="I46" s="4">
        <v>1</v>
      </c>
      <c r="J46" s="4">
        <v>1</v>
      </c>
      <c r="K46" s="4" t="s">
        <v>30</v>
      </c>
      <c r="L46" s="4">
        <v>2624</v>
      </c>
      <c r="M46" s="4">
        <v>2624</v>
      </c>
      <c r="N46" s="4" t="s">
        <v>220</v>
      </c>
      <c r="O46" s="4" t="s">
        <v>107</v>
      </c>
      <c r="P46" s="4" t="s">
        <v>33</v>
      </c>
      <c r="Q46" s="4">
        <v>0</v>
      </c>
      <c r="R46" s="7">
        <v>44995</v>
      </c>
      <c r="S46" s="6">
        <v>45011</v>
      </c>
      <c r="T46" s="4" t="s">
        <v>34</v>
      </c>
      <c r="U46" s="4">
        <v>2624</v>
      </c>
      <c r="V46" s="4">
        <v>0</v>
      </c>
      <c r="W46" s="4">
        <v>0</v>
      </c>
      <c r="X46" s="4" t="s">
        <v>221</v>
      </c>
      <c r="Y46" s="4" t="s">
        <v>222</v>
      </c>
    </row>
    <row r="47" s="4" customFormat="1" spans="1:25">
      <c r="A47" s="4" t="s">
        <v>223</v>
      </c>
      <c r="B47" s="4" t="s">
        <v>26</v>
      </c>
      <c r="C47" s="4" t="s">
        <v>27</v>
      </c>
      <c r="D47" s="4" t="s">
        <v>224</v>
      </c>
      <c r="E47" s="4" t="s">
        <v>225</v>
      </c>
      <c r="F47" s="6">
        <v>44995</v>
      </c>
      <c r="G47" s="6">
        <v>44996</v>
      </c>
      <c r="H47" s="4">
        <v>1</v>
      </c>
      <c r="I47" s="4">
        <v>1</v>
      </c>
      <c r="J47" s="4">
        <v>1</v>
      </c>
      <c r="K47" s="4" t="s">
        <v>30</v>
      </c>
      <c r="L47" s="4">
        <v>255</v>
      </c>
      <c r="M47" s="4">
        <v>255</v>
      </c>
      <c r="N47" s="4" t="s">
        <v>226</v>
      </c>
      <c r="O47" s="4" t="s">
        <v>107</v>
      </c>
      <c r="P47" s="4" t="s">
        <v>33</v>
      </c>
      <c r="Q47" s="4">
        <v>0</v>
      </c>
      <c r="R47" s="7">
        <v>44995</v>
      </c>
      <c r="S47" s="6">
        <v>45011</v>
      </c>
      <c r="T47" s="4" t="s">
        <v>34</v>
      </c>
      <c r="U47" s="4">
        <v>255</v>
      </c>
      <c r="V47" s="4">
        <v>0</v>
      </c>
      <c r="W47" s="4">
        <v>0</v>
      </c>
      <c r="X47" s="4" t="s">
        <v>227</v>
      </c>
      <c r="Y47" s="4" t="s">
        <v>228</v>
      </c>
    </row>
    <row r="48" s="4" customFormat="1" spans="1:25">
      <c r="A48" s="4" t="s">
        <v>229</v>
      </c>
      <c r="B48" s="4" t="s">
        <v>26</v>
      </c>
      <c r="C48" s="4" t="s">
        <v>27</v>
      </c>
      <c r="D48" s="4" t="s">
        <v>230</v>
      </c>
      <c r="E48" s="4" t="s">
        <v>68</v>
      </c>
      <c r="F48" s="6">
        <v>44995</v>
      </c>
      <c r="G48" s="6">
        <v>44997</v>
      </c>
      <c r="H48" s="4">
        <v>1</v>
      </c>
      <c r="I48" s="4">
        <v>2</v>
      </c>
      <c r="J48" s="4">
        <v>2</v>
      </c>
      <c r="K48" s="4" t="s">
        <v>30</v>
      </c>
      <c r="L48" s="4">
        <v>630</v>
      </c>
      <c r="M48" s="4">
        <v>630</v>
      </c>
      <c r="N48" s="4" t="s">
        <v>231</v>
      </c>
      <c r="O48" s="4" t="s">
        <v>232</v>
      </c>
      <c r="P48" s="4" t="s">
        <v>33</v>
      </c>
      <c r="Q48" s="4">
        <v>0</v>
      </c>
      <c r="R48" s="7">
        <v>44984</v>
      </c>
      <c r="S48" s="6">
        <v>45012</v>
      </c>
      <c r="T48" s="4" t="s">
        <v>34</v>
      </c>
      <c r="U48" s="4">
        <v>630</v>
      </c>
      <c r="V48" s="4">
        <v>0</v>
      </c>
      <c r="W48" s="4">
        <v>0</v>
      </c>
      <c r="X48" s="4" t="s">
        <v>233</v>
      </c>
      <c r="Y48" s="4" t="s">
        <v>234</v>
      </c>
    </row>
    <row r="49" s="4" customFormat="1" spans="1:25">
      <c r="A49" s="4" t="s">
        <v>235</v>
      </c>
      <c r="B49" s="4" t="s">
        <v>26</v>
      </c>
      <c r="C49" s="4" t="s">
        <v>27</v>
      </c>
      <c r="D49" s="4" t="s">
        <v>38</v>
      </c>
      <c r="E49" s="4" t="s">
        <v>39</v>
      </c>
      <c r="F49" s="6">
        <v>44995</v>
      </c>
      <c r="G49" s="6">
        <v>44997</v>
      </c>
      <c r="H49" s="4">
        <v>1</v>
      </c>
      <c r="I49" s="4">
        <v>2</v>
      </c>
      <c r="J49" s="4">
        <v>2</v>
      </c>
      <c r="K49" s="4" t="s">
        <v>30</v>
      </c>
      <c r="L49" s="4">
        <v>504</v>
      </c>
      <c r="M49" s="4">
        <v>504</v>
      </c>
      <c r="N49" s="4" t="s">
        <v>236</v>
      </c>
      <c r="O49" s="4" t="s">
        <v>232</v>
      </c>
      <c r="P49" s="4" t="s">
        <v>33</v>
      </c>
      <c r="Q49" s="4">
        <v>0</v>
      </c>
      <c r="R49" s="7">
        <v>44984</v>
      </c>
      <c r="S49" s="6">
        <v>45012</v>
      </c>
      <c r="T49" s="4" t="s">
        <v>34</v>
      </c>
      <c r="U49" s="4">
        <v>504</v>
      </c>
      <c r="V49" s="4">
        <v>0</v>
      </c>
      <c r="W49" s="4">
        <v>0</v>
      </c>
      <c r="X49" s="4" t="s">
        <v>237</v>
      </c>
      <c r="Y49" s="4" t="s">
        <v>238</v>
      </c>
    </row>
    <row r="50" s="4" customFormat="1" spans="1:25">
      <c r="A50" s="4" t="s">
        <v>239</v>
      </c>
      <c r="B50" s="4" t="s">
        <v>26</v>
      </c>
      <c r="C50" s="4" t="s">
        <v>27</v>
      </c>
      <c r="D50" s="4" t="s">
        <v>240</v>
      </c>
      <c r="E50" s="4" t="s">
        <v>57</v>
      </c>
      <c r="F50" s="6">
        <v>44995</v>
      </c>
      <c r="G50" s="6">
        <v>44997</v>
      </c>
      <c r="H50" s="4">
        <v>1</v>
      </c>
      <c r="I50" s="4">
        <v>2</v>
      </c>
      <c r="J50" s="4">
        <v>2</v>
      </c>
      <c r="K50" s="4" t="s">
        <v>30</v>
      </c>
      <c r="L50" s="4">
        <v>892</v>
      </c>
      <c r="M50" s="4">
        <v>892</v>
      </c>
      <c r="N50" s="4" t="s">
        <v>241</v>
      </c>
      <c r="O50" s="4" t="s">
        <v>232</v>
      </c>
      <c r="P50" s="4" t="s">
        <v>33</v>
      </c>
      <c r="Q50" s="4">
        <v>0</v>
      </c>
      <c r="R50" s="7">
        <v>44986</v>
      </c>
      <c r="S50" s="6">
        <v>45012</v>
      </c>
      <c r="T50" s="4" t="s">
        <v>34</v>
      </c>
      <c r="U50" s="4">
        <v>892</v>
      </c>
      <c r="V50" s="4">
        <v>0</v>
      </c>
      <c r="W50" s="4">
        <v>0</v>
      </c>
      <c r="X50" s="4" t="s">
        <v>242</v>
      </c>
      <c r="Y50" s="4" t="s">
        <v>243</v>
      </c>
    </row>
    <row r="51" s="4" customFormat="1" spans="1:25">
      <c r="A51" s="4" t="s">
        <v>244</v>
      </c>
      <c r="B51" s="4" t="s">
        <v>26</v>
      </c>
      <c r="C51" s="4" t="s">
        <v>27</v>
      </c>
      <c r="D51" s="4" t="s">
        <v>245</v>
      </c>
      <c r="E51" s="4" t="s">
        <v>46</v>
      </c>
      <c r="F51" s="6">
        <v>44996</v>
      </c>
      <c r="G51" s="6">
        <v>44997</v>
      </c>
      <c r="H51" s="4">
        <v>1</v>
      </c>
      <c r="I51" s="4">
        <v>1</v>
      </c>
      <c r="J51" s="4">
        <v>1</v>
      </c>
      <c r="K51" s="4" t="s">
        <v>30</v>
      </c>
      <c r="L51" s="4">
        <v>342</v>
      </c>
      <c r="M51" s="4">
        <v>342</v>
      </c>
      <c r="N51" s="4" t="s">
        <v>246</v>
      </c>
      <c r="O51" s="4" t="s">
        <v>232</v>
      </c>
      <c r="P51" s="4" t="s">
        <v>33</v>
      </c>
      <c r="Q51" s="4">
        <v>0</v>
      </c>
      <c r="R51" s="7">
        <v>44990</v>
      </c>
      <c r="S51" s="6">
        <v>45012</v>
      </c>
      <c r="T51" s="4" t="s">
        <v>34</v>
      </c>
      <c r="U51" s="4">
        <v>342</v>
      </c>
      <c r="V51" s="4">
        <v>0</v>
      </c>
      <c r="W51" s="4">
        <v>0</v>
      </c>
      <c r="X51" s="4" t="s">
        <v>247</v>
      </c>
      <c r="Y51" s="4" t="s">
        <v>248</v>
      </c>
    </row>
    <row r="52" s="4" customFormat="1" spans="1:25">
      <c r="A52" s="4" t="s">
        <v>249</v>
      </c>
      <c r="B52" s="4" t="s">
        <v>26</v>
      </c>
      <c r="C52" s="4" t="s">
        <v>27</v>
      </c>
      <c r="D52" s="4" t="s">
        <v>250</v>
      </c>
      <c r="E52" s="4" t="s">
        <v>39</v>
      </c>
      <c r="F52" s="6">
        <v>44995</v>
      </c>
      <c r="G52" s="6">
        <v>44997</v>
      </c>
      <c r="H52" s="4">
        <v>1</v>
      </c>
      <c r="I52" s="4">
        <v>2</v>
      </c>
      <c r="J52" s="4">
        <v>2</v>
      </c>
      <c r="K52" s="4" t="s">
        <v>30</v>
      </c>
      <c r="L52" s="4">
        <v>594</v>
      </c>
      <c r="M52" s="4">
        <v>594</v>
      </c>
      <c r="N52" s="4" t="s">
        <v>251</v>
      </c>
      <c r="O52" s="4" t="s">
        <v>232</v>
      </c>
      <c r="P52" s="4" t="s">
        <v>33</v>
      </c>
      <c r="Q52" s="4">
        <v>0</v>
      </c>
      <c r="R52" s="7">
        <v>44991</v>
      </c>
      <c r="S52" s="6">
        <v>45012</v>
      </c>
      <c r="T52" s="4" t="s">
        <v>34</v>
      </c>
      <c r="U52" s="4">
        <v>594</v>
      </c>
      <c r="V52" s="4">
        <v>0</v>
      </c>
      <c r="W52" s="4">
        <v>0</v>
      </c>
      <c r="X52" s="4" t="s">
        <v>252</v>
      </c>
      <c r="Y52" s="4" t="s">
        <v>253</v>
      </c>
    </row>
    <row r="53" s="4" customFormat="1" spans="1:25">
      <c r="A53" s="4" t="s">
        <v>254</v>
      </c>
      <c r="B53" s="4" t="s">
        <v>26</v>
      </c>
      <c r="C53" s="4" t="s">
        <v>27</v>
      </c>
      <c r="D53" s="4" t="s">
        <v>142</v>
      </c>
      <c r="E53" s="4" t="s">
        <v>143</v>
      </c>
      <c r="F53" s="6">
        <v>44995</v>
      </c>
      <c r="G53" s="6">
        <v>44997</v>
      </c>
      <c r="H53" s="4">
        <v>1</v>
      </c>
      <c r="I53" s="4">
        <v>2</v>
      </c>
      <c r="J53" s="4">
        <v>2</v>
      </c>
      <c r="K53" s="4" t="s">
        <v>30</v>
      </c>
      <c r="L53" s="4">
        <v>318</v>
      </c>
      <c r="M53" s="4">
        <v>318</v>
      </c>
      <c r="N53" s="4" t="s">
        <v>255</v>
      </c>
      <c r="O53" s="4" t="s">
        <v>232</v>
      </c>
      <c r="P53" s="4" t="s">
        <v>33</v>
      </c>
      <c r="Q53" s="4">
        <v>0</v>
      </c>
      <c r="R53" s="7">
        <v>44992</v>
      </c>
      <c r="S53" s="6">
        <v>45012</v>
      </c>
      <c r="T53" s="4" t="s">
        <v>34</v>
      </c>
      <c r="U53" s="4">
        <v>318</v>
      </c>
      <c r="V53" s="4">
        <v>0</v>
      </c>
      <c r="W53" s="4">
        <v>0</v>
      </c>
      <c r="X53" s="4" t="s">
        <v>256</v>
      </c>
      <c r="Y53" s="4" t="s">
        <v>257</v>
      </c>
    </row>
    <row r="54" s="4" customFormat="1" spans="1:25">
      <c r="A54" s="4" t="s">
        <v>258</v>
      </c>
      <c r="B54" s="4" t="s">
        <v>26</v>
      </c>
      <c r="C54" s="4" t="s">
        <v>27</v>
      </c>
      <c r="D54" s="4" t="s">
        <v>259</v>
      </c>
      <c r="E54" s="4" t="s">
        <v>46</v>
      </c>
      <c r="F54" s="6">
        <v>44996</v>
      </c>
      <c r="G54" s="6">
        <v>44997</v>
      </c>
      <c r="H54" s="4">
        <v>1</v>
      </c>
      <c r="I54" s="4">
        <v>1</v>
      </c>
      <c r="J54" s="4">
        <v>1</v>
      </c>
      <c r="K54" s="4" t="s">
        <v>30</v>
      </c>
      <c r="L54" s="4">
        <v>212</v>
      </c>
      <c r="M54" s="4">
        <v>212</v>
      </c>
      <c r="N54" s="4" t="s">
        <v>260</v>
      </c>
      <c r="O54" s="4" t="s">
        <v>232</v>
      </c>
      <c r="P54" s="4" t="s">
        <v>33</v>
      </c>
      <c r="Q54" s="4">
        <v>0</v>
      </c>
      <c r="R54" s="7">
        <v>44992</v>
      </c>
      <c r="S54" s="6">
        <v>45012</v>
      </c>
      <c r="T54" s="4" t="s">
        <v>34</v>
      </c>
      <c r="U54" s="4">
        <v>212</v>
      </c>
      <c r="V54" s="4">
        <v>0</v>
      </c>
      <c r="W54" s="4">
        <v>0</v>
      </c>
      <c r="X54" s="4" t="s">
        <v>261</v>
      </c>
      <c r="Y54" s="4" t="s">
        <v>262</v>
      </c>
    </row>
    <row r="55" s="4" customFormat="1" spans="1:25">
      <c r="A55" s="4" t="s">
        <v>263</v>
      </c>
      <c r="B55" s="4" t="s">
        <v>26</v>
      </c>
      <c r="C55" s="4" t="s">
        <v>27</v>
      </c>
      <c r="D55" s="4" t="s">
        <v>264</v>
      </c>
      <c r="E55" s="4" t="s">
        <v>265</v>
      </c>
      <c r="F55" s="6">
        <v>44996</v>
      </c>
      <c r="G55" s="6">
        <v>44997</v>
      </c>
      <c r="H55" s="4">
        <v>1</v>
      </c>
      <c r="I55" s="4">
        <v>1</v>
      </c>
      <c r="J55" s="4">
        <v>1</v>
      </c>
      <c r="K55" s="4" t="s">
        <v>30</v>
      </c>
      <c r="L55" s="4">
        <v>254</v>
      </c>
      <c r="M55" s="4">
        <v>254</v>
      </c>
      <c r="N55" s="4" t="s">
        <v>266</v>
      </c>
      <c r="O55" s="4" t="s">
        <v>232</v>
      </c>
      <c r="P55" s="4" t="s">
        <v>33</v>
      </c>
      <c r="Q55" s="4">
        <v>0</v>
      </c>
      <c r="R55" s="7">
        <v>44992</v>
      </c>
      <c r="S55" s="6">
        <v>45012</v>
      </c>
      <c r="T55" s="4" t="s">
        <v>34</v>
      </c>
      <c r="U55" s="4">
        <v>254</v>
      </c>
      <c r="V55" s="4">
        <v>0</v>
      </c>
      <c r="W55" s="4">
        <v>0</v>
      </c>
      <c r="X55" s="4" t="s">
        <v>267</v>
      </c>
      <c r="Y55" s="4" t="s">
        <v>268</v>
      </c>
    </row>
    <row r="56" s="4" customFormat="1" spans="1:25">
      <c r="A56" s="4" t="s">
        <v>269</v>
      </c>
      <c r="B56" s="4" t="s">
        <v>26</v>
      </c>
      <c r="C56" s="4" t="s">
        <v>27</v>
      </c>
      <c r="D56" s="4" t="s">
        <v>270</v>
      </c>
      <c r="E56" s="4" t="s">
        <v>88</v>
      </c>
      <c r="F56" s="6">
        <v>44996</v>
      </c>
      <c r="G56" s="6">
        <v>44997</v>
      </c>
      <c r="H56" s="4">
        <v>1</v>
      </c>
      <c r="I56" s="4">
        <v>1</v>
      </c>
      <c r="J56" s="4">
        <v>1</v>
      </c>
      <c r="K56" s="4" t="s">
        <v>30</v>
      </c>
      <c r="L56" s="4">
        <v>164</v>
      </c>
      <c r="M56" s="4">
        <v>164</v>
      </c>
      <c r="N56" s="4" t="s">
        <v>271</v>
      </c>
      <c r="O56" s="4" t="s">
        <v>232</v>
      </c>
      <c r="P56" s="4" t="s">
        <v>33</v>
      </c>
      <c r="Q56" s="4">
        <v>0</v>
      </c>
      <c r="R56" s="7">
        <v>44992</v>
      </c>
      <c r="S56" s="6">
        <v>45012</v>
      </c>
      <c r="T56" s="4" t="s">
        <v>34</v>
      </c>
      <c r="U56" s="4">
        <v>164</v>
      </c>
      <c r="V56" s="4">
        <v>0</v>
      </c>
      <c r="W56" s="4">
        <v>0</v>
      </c>
      <c r="X56" s="4" t="s">
        <v>272</v>
      </c>
      <c r="Y56" s="4" t="s">
        <v>273</v>
      </c>
    </row>
    <row r="57" s="4" customFormat="1" spans="1:25">
      <c r="A57" s="4" t="s">
        <v>274</v>
      </c>
      <c r="B57" s="4" t="s">
        <v>26</v>
      </c>
      <c r="C57" s="4" t="s">
        <v>27</v>
      </c>
      <c r="D57" s="4" t="s">
        <v>275</v>
      </c>
      <c r="E57" s="4" t="s">
        <v>46</v>
      </c>
      <c r="F57" s="6">
        <v>44996</v>
      </c>
      <c r="G57" s="6">
        <v>44997</v>
      </c>
      <c r="H57" s="4">
        <v>1</v>
      </c>
      <c r="I57" s="4">
        <v>1</v>
      </c>
      <c r="J57" s="4">
        <v>1</v>
      </c>
      <c r="K57" s="4" t="s">
        <v>30</v>
      </c>
      <c r="L57" s="4">
        <v>139</v>
      </c>
      <c r="M57" s="4">
        <v>139</v>
      </c>
      <c r="N57" s="4" t="s">
        <v>276</v>
      </c>
      <c r="O57" s="4" t="s">
        <v>232</v>
      </c>
      <c r="P57" s="4" t="s">
        <v>33</v>
      </c>
      <c r="Q57" s="4">
        <v>0</v>
      </c>
      <c r="R57" s="7">
        <v>44993</v>
      </c>
      <c r="S57" s="6">
        <v>45012</v>
      </c>
      <c r="T57" s="4" t="s">
        <v>34</v>
      </c>
      <c r="U57" s="4">
        <v>139</v>
      </c>
      <c r="V57" s="4">
        <v>0</v>
      </c>
      <c r="W57" s="4">
        <v>0</v>
      </c>
      <c r="X57" s="4" t="s">
        <v>277</v>
      </c>
      <c r="Y57" s="4" t="s">
        <v>278</v>
      </c>
    </row>
    <row r="58" s="4" customFormat="1" spans="1:25">
      <c r="A58" s="4" t="s">
        <v>279</v>
      </c>
      <c r="B58" s="4" t="s">
        <v>26</v>
      </c>
      <c r="C58" s="4" t="s">
        <v>27</v>
      </c>
      <c r="D58" s="4" t="s">
        <v>270</v>
      </c>
      <c r="E58" s="4" t="s">
        <v>39</v>
      </c>
      <c r="F58" s="6">
        <v>44996</v>
      </c>
      <c r="G58" s="6">
        <v>44997</v>
      </c>
      <c r="H58" s="4">
        <v>1</v>
      </c>
      <c r="I58" s="4">
        <v>1</v>
      </c>
      <c r="J58" s="4">
        <v>1</v>
      </c>
      <c r="K58" s="4" t="s">
        <v>30</v>
      </c>
      <c r="L58" s="4">
        <v>164</v>
      </c>
      <c r="M58" s="4">
        <v>164</v>
      </c>
      <c r="N58" s="4" t="s">
        <v>280</v>
      </c>
      <c r="O58" s="4" t="s">
        <v>232</v>
      </c>
      <c r="P58" s="4" t="s">
        <v>33</v>
      </c>
      <c r="Q58" s="4">
        <v>0</v>
      </c>
      <c r="R58" s="7">
        <v>44993</v>
      </c>
      <c r="S58" s="6">
        <v>45012</v>
      </c>
      <c r="T58" s="4" t="s">
        <v>34</v>
      </c>
      <c r="U58" s="4">
        <v>164</v>
      </c>
      <c r="V58" s="4">
        <v>0</v>
      </c>
      <c r="W58" s="4">
        <v>0</v>
      </c>
      <c r="X58" s="4" t="s">
        <v>281</v>
      </c>
      <c r="Y58" s="4" t="s">
        <v>282</v>
      </c>
    </row>
    <row r="59" s="4" customFormat="1" spans="1:25">
      <c r="A59" s="4" t="s">
        <v>283</v>
      </c>
      <c r="B59" s="4" t="s">
        <v>26</v>
      </c>
      <c r="C59" s="4" t="s">
        <v>27</v>
      </c>
      <c r="D59" s="4" t="s">
        <v>284</v>
      </c>
      <c r="E59" s="4" t="s">
        <v>285</v>
      </c>
      <c r="F59" s="6">
        <v>44996</v>
      </c>
      <c r="G59" s="6">
        <v>44997</v>
      </c>
      <c r="H59" s="4">
        <v>1</v>
      </c>
      <c r="I59" s="4">
        <v>1</v>
      </c>
      <c r="J59" s="4">
        <v>1</v>
      </c>
      <c r="K59" s="4" t="s">
        <v>30</v>
      </c>
      <c r="L59" s="4">
        <v>412</v>
      </c>
      <c r="M59" s="4">
        <v>412</v>
      </c>
      <c r="N59" s="4" t="s">
        <v>286</v>
      </c>
      <c r="O59" s="4" t="s">
        <v>232</v>
      </c>
      <c r="P59" s="4" t="s">
        <v>33</v>
      </c>
      <c r="Q59" s="4">
        <v>0</v>
      </c>
      <c r="R59" s="7">
        <v>44994</v>
      </c>
      <c r="S59" s="6">
        <v>45012</v>
      </c>
      <c r="T59" s="4" t="s">
        <v>34</v>
      </c>
      <c r="U59" s="4">
        <v>412</v>
      </c>
      <c r="V59" s="4">
        <v>0</v>
      </c>
      <c r="W59" s="4">
        <v>0</v>
      </c>
      <c r="X59" s="4" t="s">
        <v>287</v>
      </c>
      <c r="Y59" s="4" t="s">
        <v>36</v>
      </c>
    </row>
    <row r="60" s="4" customFormat="1" spans="1:25">
      <c r="A60" s="4" t="s">
        <v>288</v>
      </c>
      <c r="B60" s="4" t="s">
        <v>26</v>
      </c>
      <c r="C60" s="4" t="s">
        <v>27</v>
      </c>
      <c r="D60" s="4" t="s">
        <v>56</v>
      </c>
      <c r="E60" s="4" t="s">
        <v>57</v>
      </c>
      <c r="F60" s="6">
        <v>44996</v>
      </c>
      <c r="G60" s="6">
        <v>44997</v>
      </c>
      <c r="H60" s="4">
        <v>1</v>
      </c>
      <c r="I60" s="4">
        <v>1</v>
      </c>
      <c r="J60" s="4">
        <v>1</v>
      </c>
      <c r="K60" s="4" t="s">
        <v>30</v>
      </c>
      <c r="L60" s="4">
        <v>155</v>
      </c>
      <c r="M60" s="4">
        <v>155</v>
      </c>
      <c r="N60" s="4" t="s">
        <v>289</v>
      </c>
      <c r="O60" s="4" t="s">
        <v>232</v>
      </c>
      <c r="P60" s="4" t="s">
        <v>33</v>
      </c>
      <c r="Q60" s="4">
        <v>0</v>
      </c>
      <c r="R60" s="7">
        <v>44995</v>
      </c>
      <c r="S60" s="6">
        <v>45012</v>
      </c>
      <c r="T60" s="4" t="s">
        <v>34</v>
      </c>
      <c r="U60" s="4">
        <v>155</v>
      </c>
      <c r="V60" s="4">
        <v>0</v>
      </c>
      <c r="W60" s="4">
        <v>0</v>
      </c>
      <c r="X60" s="4" t="s">
        <v>36</v>
      </c>
      <c r="Y60" s="4" t="s">
        <v>290</v>
      </c>
    </row>
    <row r="61" s="4" customFormat="1" spans="1:25">
      <c r="A61" s="4" t="s">
        <v>291</v>
      </c>
      <c r="B61" s="4" t="s">
        <v>26</v>
      </c>
      <c r="C61" s="4" t="s">
        <v>27</v>
      </c>
      <c r="D61" s="4" t="s">
        <v>292</v>
      </c>
      <c r="E61" s="4" t="s">
        <v>293</v>
      </c>
      <c r="F61" s="6">
        <v>44995</v>
      </c>
      <c r="G61" s="6">
        <v>44997</v>
      </c>
      <c r="H61" s="4">
        <v>1</v>
      </c>
      <c r="I61" s="4">
        <v>2</v>
      </c>
      <c r="J61" s="4">
        <v>2</v>
      </c>
      <c r="K61" s="4" t="s">
        <v>30</v>
      </c>
      <c r="L61" s="4">
        <v>858</v>
      </c>
      <c r="M61" s="4">
        <v>858</v>
      </c>
      <c r="N61" s="4" t="s">
        <v>294</v>
      </c>
      <c r="O61" s="4" t="s">
        <v>232</v>
      </c>
      <c r="P61" s="4" t="s">
        <v>33</v>
      </c>
      <c r="Q61" s="4">
        <v>0</v>
      </c>
      <c r="R61" s="7">
        <v>44995</v>
      </c>
      <c r="S61" s="6">
        <v>45012</v>
      </c>
      <c r="T61" s="4" t="s">
        <v>34</v>
      </c>
      <c r="U61" s="4">
        <v>858</v>
      </c>
      <c r="V61" s="4">
        <v>0</v>
      </c>
      <c r="W61" s="4">
        <v>0</v>
      </c>
      <c r="X61" s="4" t="s">
        <v>295</v>
      </c>
      <c r="Y61" s="4" t="s">
        <v>36</v>
      </c>
    </row>
    <row r="62" s="4" customFormat="1" spans="1:25">
      <c r="A62" s="4" t="s">
        <v>296</v>
      </c>
      <c r="B62" s="4" t="s">
        <v>26</v>
      </c>
      <c r="C62" s="4" t="s">
        <v>27</v>
      </c>
      <c r="D62" s="4" t="s">
        <v>169</v>
      </c>
      <c r="E62" s="4" t="s">
        <v>46</v>
      </c>
      <c r="F62" s="6">
        <v>44996</v>
      </c>
      <c r="G62" s="6">
        <v>44997</v>
      </c>
      <c r="H62" s="4">
        <v>1</v>
      </c>
      <c r="I62" s="4">
        <v>1</v>
      </c>
      <c r="J62" s="4">
        <v>1</v>
      </c>
      <c r="K62" s="4" t="s">
        <v>30</v>
      </c>
      <c r="L62" s="4">
        <v>156</v>
      </c>
      <c r="M62" s="4">
        <v>156</v>
      </c>
      <c r="N62" s="4" t="s">
        <v>297</v>
      </c>
      <c r="O62" s="4" t="s">
        <v>232</v>
      </c>
      <c r="P62" s="4" t="s">
        <v>33</v>
      </c>
      <c r="Q62" s="4">
        <v>0</v>
      </c>
      <c r="R62" s="7">
        <v>44996</v>
      </c>
      <c r="S62" s="6">
        <v>45012</v>
      </c>
      <c r="T62" s="4" t="s">
        <v>34</v>
      </c>
      <c r="U62" s="4">
        <v>156</v>
      </c>
      <c r="V62" s="4">
        <v>0</v>
      </c>
      <c r="W62" s="4">
        <v>0</v>
      </c>
      <c r="X62" s="4" t="s">
        <v>298</v>
      </c>
      <c r="Y62" s="4" t="s">
        <v>36</v>
      </c>
    </row>
    <row r="63" s="4" customFormat="1" spans="1:25">
      <c r="A63" s="4" t="s">
        <v>296</v>
      </c>
      <c r="B63" s="4" t="s">
        <v>26</v>
      </c>
      <c r="C63" s="4" t="s">
        <v>43</v>
      </c>
      <c r="D63" s="4" t="s">
        <v>169</v>
      </c>
      <c r="E63" s="4" t="s">
        <v>46</v>
      </c>
      <c r="F63" s="6">
        <v>44996</v>
      </c>
      <c r="G63" s="6">
        <v>44997</v>
      </c>
      <c r="H63" s="4">
        <v>1</v>
      </c>
      <c r="I63" s="4">
        <v>1</v>
      </c>
      <c r="J63" s="4">
        <v>1</v>
      </c>
      <c r="K63" s="4" t="s">
        <v>30</v>
      </c>
      <c r="L63" s="4">
        <v>-156</v>
      </c>
      <c r="M63" s="4">
        <v>-156</v>
      </c>
      <c r="N63" s="4" t="s">
        <v>297</v>
      </c>
      <c r="O63" s="4" t="s">
        <v>232</v>
      </c>
      <c r="P63" s="4" t="s">
        <v>33</v>
      </c>
      <c r="Q63" s="4">
        <v>0</v>
      </c>
      <c r="R63" s="7">
        <v>44996</v>
      </c>
      <c r="S63" s="6">
        <v>45012</v>
      </c>
      <c r="T63" s="4" t="s">
        <v>34</v>
      </c>
      <c r="U63" s="4">
        <v>-156</v>
      </c>
      <c r="V63" s="4">
        <v>0</v>
      </c>
      <c r="W63" s="4">
        <v>0</v>
      </c>
      <c r="X63" s="4" t="s">
        <v>298</v>
      </c>
      <c r="Y63" s="4" t="s">
        <v>36</v>
      </c>
    </row>
    <row r="64" s="4" customFormat="1" spans="1:25">
      <c r="A64" s="4" t="s">
        <v>299</v>
      </c>
      <c r="B64" s="4" t="s">
        <v>26</v>
      </c>
      <c r="C64" s="4" t="s">
        <v>27</v>
      </c>
      <c r="D64" s="4" t="s">
        <v>300</v>
      </c>
      <c r="E64" s="4" t="s">
        <v>301</v>
      </c>
      <c r="F64" s="6">
        <v>44996</v>
      </c>
      <c r="G64" s="6">
        <v>44997</v>
      </c>
      <c r="H64" s="4">
        <v>1</v>
      </c>
      <c r="I64" s="4">
        <v>1</v>
      </c>
      <c r="J64" s="4">
        <v>1</v>
      </c>
      <c r="K64" s="4" t="s">
        <v>30</v>
      </c>
      <c r="L64" s="4">
        <v>202</v>
      </c>
      <c r="M64" s="4">
        <v>202</v>
      </c>
      <c r="N64" s="4" t="s">
        <v>302</v>
      </c>
      <c r="O64" s="4" t="s">
        <v>232</v>
      </c>
      <c r="P64" s="4" t="s">
        <v>33</v>
      </c>
      <c r="Q64" s="4">
        <v>0</v>
      </c>
      <c r="R64" s="7">
        <v>44996</v>
      </c>
      <c r="S64" s="6">
        <v>45012</v>
      </c>
      <c r="T64" s="4" t="s">
        <v>34</v>
      </c>
      <c r="U64" s="4">
        <v>202</v>
      </c>
      <c r="V64" s="4">
        <v>0</v>
      </c>
      <c r="W64" s="4">
        <v>0</v>
      </c>
      <c r="X64" s="4" t="s">
        <v>303</v>
      </c>
      <c r="Y64" s="4" t="s">
        <v>304</v>
      </c>
    </row>
    <row r="65" s="4" customFormat="1" spans="1:25">
      <c r="A65" s="4" t="s">
        <v>305</v>
      </c>
      <c r="B65" s="4" t="s">
        <v>26</v>
      </c>
      <c r="C65" s="4" t="s">
        <v>27</v>
      </c>
      <c r="D65" s="4" t="s">
        <v>306</v>
      </c>
      <c r="E65" s="4" t="s">
        <v>132</v>
      </c>
      <c r="F65" s="6">
        <v>44996</v>
      </c>
      <c r="G65" s="6">
        <v>44997</v>
      </c>
      <c r="H65" s="4">
        <v>1</v>
      </c>
      <c r="I65" s="4">
        <v>1</v>
      </c>
      <c r="J65" s="4">
        <v>1</v>
      </c>
      <c r="K65" s="4" t="s">
        <v>30</v>
      </c>
      <c r="L65" s="4">
        <v>170</v>
      </c>
      <c r="M65" s="4">
        <v>170</v>
      </c>
      <c r="N65" s="4" t="s">
        <v>307</v>
      </c>
      <c r="O65" s="4" t="s">
        <v>232</v>
      </c>
      <c r="P65" s="4" t="s">
        <v>33</v>
      </c>
      <c r="Q65" s="4">
        <v>0</v>
      </c>
      <c r="R65" s="7">
        <v>44996</v>
      </c>
      <c r="S65" s="6">
        <v>45012</v>
      </c>
      <c r="T65" s="4" t="s">
        <v>34</v>
      </c>
      <c r="U65" s="4">
        <v>170</v>
      </c>
      <c r="V65" s="4">
        <v>0</v>
      </c>
      <c r="W65" s="4">
        <v>0</v>
      </c>
      <c r="X65" s="4" t="s">
        <v>308</v>
      </c>
      <c r="Y65" s="4" t="s">
        <v>309</v>
      </c>
    </row>
    <row r="66" s="4" customFormat="1" spans="1:25">
      <c r="A66" s="4" t="s">
        <v>274</v>
      </c>
      <c r="B66" s="4" t="s">
        <v>26</v>
      </c>
      <c r="C66" s="4" t="s">
        <v>43</v>
      </c>
      <c r="D66" s="4" t="s">
        <v>275</v>
      </c>
      <c r="E66" s="4" t="s">
        <v>46</v>
      </c>
      <c r="F66" s="6">
        <v>44996</v>
      </c>
      <c r="G66" s="6">
        <v>44997</v>
      </c>
      <c r="H66" s="4">
        <v>1</v>
      </c>
      <c r="I66" s="4">
        <v>1</v>
      </c>
      <c r="J66" s="4">
        <v>1</v>
      </c>
      <c r="K66" s="4" t="s">
        <v>30</v>
      </c>
      <c r="L66" s="4">
        <v>-139</v>
      </c>
      <c r="M66" s="4">
        <v>-139</v>
      </c>
      <c r="N66" s="4" t="s">
        <v>276</v>
      </c>
      <c r="O66" s="4" t="s">
        <v>232</v>
      </c>
      <c r="P66" s="4" t="s">
        <v>33</v>
      </c>
      <c r="Q66" s="4">
        <v>0</v>
      </c>
      <c r="R66" s="7">
        <v>44993</v>
      </c>
      <c r="S66" s="6">
        <v>45012</v>
      </c>
      <c r="T66" s="4" t="s">
        <v>34</v>
      </c>
      <c r="U66" s="4">
        <v>-139</v>
      </c>
      <c r="V66" s="4">
        <v>0</v>
      </c>
      <c r="W66" s="4">
        <v>0</v>
      </c>
      <c r="X66" s="4" t="s">
        <v>277</v>
      </c>
      <c r="Y66" s="4" t="s">
        <v>278</v>
      </c>
    </row>
    <row r="67" s="4" customFormat="1" spans="1:25">
      <c r="A67" s="4" t="s">
        <v>310</v>
      </c>
      <c r="B67" s="4" t="s">
        <v>26</v>
      </c>
      <c r="C67" s="4" t="s">
        <v>27</v>
      </c>
      <c r="D67" s="4" t="s">
        <v>311</v>
      </c>
      <c r="E67" s="4" t="s">
        <v>285</v>
      </c>
      <c r="F67" s="6">
        <v>44996</v>
      </c>
      <c r="G67" s="6">
        <v>44997</v>
      </c>
      <c r="H67" s="4">
        <v>1</v>
      </c>
      <c r="I67" s="4">
        <v>1</v>
      </c>
      <c r="J67" s="4">
        <v>1</v>
      </c>
      <c r="K67" s="4" t="s">
        <v>30</v>
      </c>
      <c r="L67" s="4">
        <v>792</v>
      </c>
      <c r="M67" s="4">
        <v>792</v>
      </c>
      <c r="N67" s="4" t="s">
        <v>312</v>
      </c>
      <c r="O67" s="4" t="s">
        <v>232</v>
      </c>
      <c r="P67" s="4" t="s">
        <v>33</v>
      </c>
      <c r="Q67" s="4">
        <v>0</v>
      </c>
      <c r="R67" s="7">
        <v>44996</v>
      </c>
      <c r="S67" s="6">
        <v>45012</v>
      </c>
      <c r="T67" s="4" t="s">
        <v>34</v>
      </c>
      <c r="U67" s="4">
        <v>792</v>
      </c>
      <c r="V67" s="4">
        <v>0</v>
      </c>
      <c r="W67" s="4">
        <v>0</v>
      </c>
      <c r="X67" s="4" t="s">
        <v>313</v>
      </c>
      <c r="Y67" s="4" t="s">
        <v>314</v>
      </c>
    </row>
    <row r="68" s="4" customFormat="1" spans="1:25">
      <c r="A68" s="4" t="s">
        <v>315</v>
      </c>
      <c r="B68" s="4" t="s">
        <v>26</v>
      </c>
      <c r="C68" s="4" t="s">
        <v>27</v>
      </c>
      <c r="D68" s="4" t="s">
        <v>316</v>
      </c>
      <c r="E68" s="4" t="s">
        <v>301</v>
      </c>
      <c r="F68" s="6">
        <v>44996</v>
      </c>
      <c r="G68" s="6">
        <v>44997</v>
      </c>
      <c r="H68" s="4">
        <v>1</v>
      </c>
      <c r="I68" s="4">
        <v>1</v>
      </c>
      <c r="J68" s="4">
        <v>1</v>
      </c>
      <c r="K68" s="4" t="s">
        <v>30</v>
      </c>
      <c r="L68" s="4">
        <v>203</v>
      </c>
      <c r="M68" s="4">
        <v>203</v>
      </c>
      <c r="N68" s="4" t="s">
        <v>317</v>
      </c>
      <c r="O68" s="4" t="s">
        <v>232</v>
      </c>
      <c r="P68" s="4" t="s">
        <v>33</v>
      </c>
      <c r="Q68" s="4">
        <v>0</v>
      </c>
      <c r="R68" s="7">
        <v>44996</v>
      </c>
      <c r="S68" s="6">
        <v>45012</v>
      </c>
      <c r="T68" s="4" t="s">
        <v>34</v>
      </c>
      <c r="U68" s="4">
        <v>203</v>
      </c>
      <c r="V68" s="4">
        <v>0</v>
      </c>
      <c r="W68" s="4">
        <v>0</v>
      </c>
      <c r="X68" s="4" t="s">
        <v>318</v>
      </c>
      <c r="Y68" s="4" t="s">
        <v>319</v>
      </c>
    </row>
    <row r="69" s="4" customFormat="1" spans="1:25">
      <c r="A69" s="4" t="s">
        <v>320</v>
      </c>
      <c r="B69" s="4" t="s">
        <v>26</v>
      </c>
      <c r="C69" s="4" t="s">
        <v>27</v>
      </c>
      <c r="D69" s="4" t="s">
        <v>321</v>
      </c>
      <c r="E69" s="4" t="s">
        <v>322</v>
      </c>
      <c r="F69" s="6">
        <v>44996</v>
      </c>
      <c r="G69" s="6">
        <v>44997</v>
      </c>
      <c r="H69" s="4">
        <v>1</v>
      </c>
      <c r="I69" s="4">
        <v>1</v>
      </c>
      <c r="J69" s="4">
        <v>1</v>
      </c>
      <c r="K69" s="4" t="s">
        <v>30</v>
      </c>
      <c r="L69" s="4">
        <v>386</v>
      </c>
      <c r="M69" s="4">
        <v>386</v>
      </c>
      <c r="N69" s="4" t="s">
        <v>323</v>
      </c>
      <c r="O69" s="4" t="s">
        <v>232</v>
      </c>
      <c r="P69" s="4" t="s">
        <v>33</v>
      </c>
      <c r="Q69" s="4">
        <v>0</v>
      </c>
      <c r="R69" s="7">
        <v>44996</v>
      </c>
      <c r="S69" s="6">
        <v>45012</v>
      </c>
      <c r="T69" s="4" t="s">
        <v>34</v>
      </c>
      <c r="U69" s="4">
        <v>386</v>
      </c>
      <c r="V69" s="4">
        <v>0</v>
      </c>
      <c r="W69" s="4">
        <v>0</v>
      </c>
      <c r="X69" s="4" t="s">
        <v>324</v>
      </c>
      <c r="Y69" s="4" t="s">
        <v>325</v>
      </c>
    </row>
    <row r="70" s="4" customFormat="1" spans="1:25">
      <c r="A70" s="4" t="s">
        <v>326</v>
      </c>
      <c r="B70" s="4" t="s">
        <v>26</v>
      </c>
      <c r="C70" s="4" t="s">
        <v>27</v>
      </c>
      <c r="D70" s="4" t="s">
        <v>327</v>
      </c>
      <c r="E70" s="4" t="s">
        <v>328</v>
      </c>
      <c r="F70" s="6">
        <v>44996</v>
      </c>
      <c r="G70" s="6">
        <v>44997</v>
      </c>
      <c r="H70" s="4">
        <v>1</v>
      </c>
      <c r="I70" s="4">
        <v>1</v>
      </c>
      <c r="J70" s="4">
        <v>1</v>
      </c>
      <c r="K70" s="4" t="s">
        <v>30</v>
      </c>
      <c r="L70" s="4">
        <v>219</v>
      </c>
      <c r="M70" s="4">
        <v>219</v>
      </c>
      <c r="N70" s="4" t="s">
        <v>329</v>
      </c>
      <c r="O70" s="4" t="s">
        <v>232</v>
      </c>
      <c r="P70" s="4" t="s">
        <v>33</v>
      </c>
      <c r="Q70" s="4">
        <v>0</v>
      </c>
      <c r="R70" s="7">
        <v>44996</v>
      </c>
      <c r="S70" s="6">
        <v>45012</v>
      </c>
      <c r="T70" s="4" t="s">
        <v>34</v>
      </c>
      <c r="U70" s="4">
        <v>219</v>
      </c>
      <c r="V70" s="4">
        <v>0</v>
      </c>
      <c r="W70" s="4">
        <v>0</v>
      </c>
      <c r="X70" s="4" t="s">
        <v>330</v>
      </c>
      <c r="Y70" s="4" t="s">
        <v>331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8"/>
  <sheetViews>
    <sheetView tabSelected="1" workbookViewId="0">
      <selection activeCell="A67" sqref="A67:A68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332</v>
      </c>
    </row>
    <row r="2" s="4" customFormat="1" hidden="1" spans="1:9">
      <c r="A2" s="5">
        <v>999222834470156</v>
      </c>
      <c r="B2" s="6">
        <v>44993</v>
      </c>
      <c r="C2" s="6">
        <v>44995</v>
      </c>
      <c r="D2" s="4">
        <v>1734</v>
      </c>
      <c r="E2" s="4" t="str">
        <f>VLOOKUP(A2,HOP!A:L,12,0)</f>
        <v>1734.00</v>
      </c>
      <c r="F2" s="4" t="str">
        <f>VLOOKUP(A2,HOP!A:C,3,0)</f>
        <v>3049465</v>
      </c>
      <c r="G2" s="4">
        <f>D2-E2</f>
        <v>0</v>
      </c>
      <c r="H2" s="4" t="str">
        <f>$H$1&amp;F2</f>
        <v>，3049465</v>
      </c>
      <c r="I2" s="4" t="str">
        <f>VLOOKUP(A2,HOP!A:U,21,0)</f>
        <v>直连</v>
      </c>
    </row>
    <row r="3" s="4" customFormat="1" hidden="1" spans="1:9">
      <c r="A3" s="5">
        <v>999222983878593</v>
      </c>
      <c r="B3" s="6">
        <v>44994</v>
      </c>
      <c r="C3" s="6">
        <v>44995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hidden="1" spans="1:9">
      <c r="A4" s="5">
        <v>999222991078194</v>
      </c>
      <c r="B4" s="6">
        <v>44993</v>
      </c>
      <c r="C4" s="6">
        <v>44995</v>
      </c>
      <c r="D4" s="4">
        <v>488</v>
      </c>
      <c r="E4" s="4" t="str">
        <f>VLOOKUP(A4,HOP!A:L,12,0)</f>
        <v>488.00</v>
      </c>
      <c r="F4" s="4" t="str">
        <f>VLOOKUP(A4,HOP!A:C,3,0)</f>
        <v>3083807</v>
      </c>
      <c r="G4" s="4">
        <f t="shared" si="0"/>
        <v>0</v>
      </c>
      <c r="H4" s="4" t="str">
        <f t="shared" si="1"/>
        <v>，3083807</v>
      </c>
      <c r="I4" s="4" t="str">
        <f>VLOOKUP(A4,HOP!A:U,21,0)</f>
        <v>直连</v>
      </c>
    </row>
    <row r="5" s="4" customFormat="1" hidden="1" spans="1:9">
      <c r="A5" s="5">
        <v>999223049559135</v>
      </c>
      <c r="B5" s="6">
        <v>44994</v>
      </c>
      <c r="C5" s="6">
        <v>44995</v>
      </c>
      <c r="D5" s="4">
        <v>211</v>
      </c>
      <c r="E5" s="4" t="str">
        <f>VLOOKUP(A5,HOP!A:L,12,0)</f>
        <v>211.00</v>
      </c>
      <c r="F5" s="4" t="str">
        <f>VLOOKUP(A5,HOP!A:C,3,0)</f>
        <v>3099853</v>
      </c>
      <c r="G5" s="4">
        <f t="shared" si="0"/>
        <v>0</v>
      </c>
      <c r="H5" s="4" t="str">
        <f t="shared" si="1"/>
        <v>，3099853</v>
      </c>
      <c r="I5" s="4" t="str">
        <f>VLOOKUP(A5,HOP!A:U,21,0)</f>
        <v>直连</v>
      </c>
    </row>
    <row r="6" s="4" customFormat="1" spans="1:9">
      <c r="A6" s="5">
        <v>999223062885953</v>
      </c>
      <c r="B6" s="6">
        <v>44992</v>
      </c>
      <c r="C6" s="6">
        <v>44995</v>
      </c>
      <c r="D6" s="4">
        <v>461</v>
      </c>
      <c r="E6" s="4" t="str">
        <f>VLOOKUP(A6,HOP!A:L,12,0)</f>
        <v>461.01</v>
      </c>
      <c r="F6" s="4" t="str">
        <f>VLOOKUP(A6,HOP!A:C,3,0)</f>
        <v>3103452</v>
      </c>
      <c r="G6" s="4">
        <f t="shared" si="0"/>
        <v>-0.00999999999999091</v>
      </c>
      <c r="H6" s="4" t="str">
        <f t="shared" si="1"/>
        <v>，3103452</v>
      </c>
      <c r="I6" s="4" t="str">
        <f>VLOOKUP(A6,HOP!A:U,21,0)</f>
        <v>直连</v>
      </c>
    </row>
    <row r="7" s="4" customFormat="1" hidden="1" spans="1:9">
      <c r="A7" s="5">
        <v>999223073867926</v>
      </c>
      <c r="B7" s="6">
        <v>44993</v>
      </c>
      <c r="C7" s="6">
        <v>44995</v>
      </c>
      <c r="D7" s="4">
        <v>1229</v>
      </c>
      <c r="E7" s="4" t="str">
        <f>VLOOKUP(A7,HOP!A:L,12,0)</f>
        <v>1229.00</v>
      </c>
      <c r="F7" s="4" t="str">
        <f>VLOOKUP(A7,HOP!A:C,3,0)</f>
        <v>3106766</v>
      </c>
      <c r="G7" s="4">
        <f t="shared" si="0"/>
        <v>0</v>
      </c>
      <c r="H7" s="4" t="str">
        <f t="shared" si="1"/>
        <v>，3106766</v>
      </c>
      <c r="I7" s="4" t="str">
        <f>VLOOKUP(A7,HOP!A:U,21,0)</f>
        <v>直连</v>
      </c>
    </row>
    <row r="8" s="4" customFormat="1" hidden="1" spans="1:9">
      <c r="A8" s="5">
        <v>999223084724920</v>
      </c>
      <c r="B8" s="6">
        <v>44993</v>
      </c>
      <c r="C8" s="6">
        <v>44995</v>
      </c>
      <c r="D8" s="4">
        <v>204</v>
      </c>
      <c r="E8" s="4" t="str">
        <f>VLOOKUP(A8,HOP!A:L,12,0)</f>
        <v>204.00</v>
      </c>
      <c r="F8" s="4" t="str">
        <f>VLOOKUP(A8,HOP!A:C,3,0)</f>
        <v>3109161</v>
      </c>
      <c r="G8" s="4">
        <f t="shared" si="0"/>
        <v>0</v>
      </c>
      <c r="H8" s="4" t="str">
        <f t="shared" si="1"/>
        <v>，3109161</v>
      </c>
      <c r="I8" s="4" t="str">
        <f>VLOOKUP(A8,HOP!A:U,21,0)</f>
        <v>直连</v>
      </c>
    </row>
    <row r="9" s="4" customFormat="1" hidden="1" spans="1:9">
      <c r="A9" s="5">
        <v>999223087121496</v>
      </c>
      <c r="B9" s="6">
        <v>44993</v>
      </c>
      <c r="C9" s="6">
        <v>44995</v>
      </c>
      <c r="D9" s="4">
        <v>1262</v>
      </c>
      <c r="E9" s="4" t="str">
        <f>VLOOKUP(A9,HOP!A:L,12,0)</f>
        <v>1262.00</v>
      </c>
      <c r="F9" s="4" t="str">
        <f>VLOOKUP(A9,HOP!A:C,3,0)</f>
        <v>3109841</v>
      </c>
      <c r="G9" s="4">
        <f t="shared" si="0"/>
        <v>0</v>
      </c>
      <c r="H9" s="4" t="str">
        <f t="shared" si="1"/>
        <v>，3109841</v>
      </c>
      <c r="I9" s="4" t="str">
        <f>VLOOKUP(A9,HOP!A:U,21,0)</f>
        <v>直连</v>
      </c>
    </row>
    <row r="10" s="4" customFormat="1" hidden="1" spans="1:9">
      <c r="A10" s="5">
        <v>999223094720410</v>
      </c>
      <c r="B10" s="6">
        <v>44994</v>
      </c>
      <c r="C10" s="6">
        <v>44995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999223099616523</v>
      </c>
      <c r="B11" s="6">
        <v>44994</v>
      </c>
      <c r="C11" s="6">
        <v>44995</v>
      </c>
      <c r="D11" s="4">
        <v>155</v>
      </c>
      <c r="E11" s="4" t="str">
        <f>VLOOKUP(A11,HOP!A:L,12,0)</f>
        <v>155.00</v>
      </c>
      <c r="F11" s="4" t="str">
        <f>VLOOKUP(A11,HOP!A:C,3,0)</f>
        <v>3113031</v>
      </c>
      <c r="G11" s="4">
        <f t="shared" si="0"/>
        <v>0</v>
      </c>
      <c r="H11" s="4" t="str">
        <f t="shared" si="1"/>
        <v>，3113031</v>
      </c>
      <c r="I11" s="4" t="str">
        <f>VLOOKUP(A11,HOP!A:U,21,0)</f>
        <v>直连</v>
      </c>
    </row>
    <row r="12" s="4" customFormat="1" hidden="1" spans="1:9">
      <c r="A12" s="5">
        <v>999223104887555</v>
      </c>
      <c r="B12" s="6">
        <v>44994</v>
      </c>
      <c r="C12" s="6">
        <v>44995</v>
      </c>
      <c r="D12" s="4">
        <v>185</v>
      </c>
      <c r="E12" s="4" t="str">
        <f>VLOOKUP(A12,HOP!A:L,12,0)</f>
        <v>185.00</v>
      </c>
      <c r="F12" s="4" t="str">
        <f>VLOOKUP(A12,HOP!A:C,3,0)</f>
        <v>3114468</v>
      </c>
      <c r="G12" s="4">
        <f t="shared" si="0"/>
        <v>0</v>
      </c>
      <c r="H12" s="4" t="str">
        <f t="shared" si="1"/>
        <v>，3114468</v>
      </c>
      <c r="I12" s="4" t="str">
        <f>VLOOKUP(A12,HOP!A:U,21,0)</f>
        <v>直连</v>
      </c>
    </row>
    <row r="13" s="4" customFormat="1" hidden="1" spans="1:9">
      <c r="A13" s="5">
        <v>999223107216749</v>
      </c>
      <c r="B13" s="6">
        <v>44994</v>
      </c>
      <c r="C13" s="6">
        <v>44995</v>
      </c>
      <c r="D13" s="4">
        <v>161</v>
      </c>
      <c r="E13" s="4" t="str">
        <f>VLOOKUP(A13,HOP!A:L,12,0)</f>
        <v>161.00</v>
      </c>
      <c r="F13" s="4" t="str">
        <f>VLOOKUP(A13,HOP!A:C,3,0)</f>
        <v>3115416</v>
      </c>
      <c r="G13" s="4">
        <f t="shared" si="0"/>
        <v>0</v>
      </c>
      <c r="H13" s="4" t="str">
        <f t="shared" si="1"/>
        <v>，3115416</v>
      </c>
      <c r="I13" s="4" t="str">
        <f>VLOOKUP(A13,HOP!A:U,21,0)</f>
        <v>直连</v>
      </c>
    </row>
    <row r="14" s="4" customFormat="1" hidden="1" spans="1:9">
      <c r="A14" s="5">
        <v>999223107233989</v>
      </c>
      <c r="B14" s="6">
        <v>44994</v>
      </c>
      <c r="C14" s="6">
        <v>44995</v>
      </c>
      <c r="D14" s="4">
        <v>88</v>
      </c>
      <c r="E14" s="4" t="str">
        <f>VLOOKUP(A14,HOP!A:L,12,0)</f>
        <v>88.00</v>
      </c>
      <c r="F14" s="4" t="str">
        <f>VLOOKUP(A14,HOP!A:C,3,0)</f>
        <v>3115427</v>
      </c>
      <c r="G14" s="4">
        <f t="shared" si="0"/>
        <v>0</v>
      </c>
      <c r="H14" s="4" t="str">
        <f t="shared" si="1"/>
        <v>，3115427</v>
      </c>
      <c r="I14" s="4" t="str">
        <f>VLOOKUP(A14,HOP!A:U,21,0)</f>
        <v>直连</v>
      </c>
    </row>
    <row r="15" s="4" customFormat="1" hidden="1" spans="1:9">
      <c r="A15" s="5">
        <v>999222775076406</v>
      </c>
      <c r="B15" s="6">
        <v>44995</v>
      </c>
      <c r="C15" s="6">
        <v>44996</v>
      </c>
      <c r="D15" s="4">
        <v>485</v>
      </c>
      <c r="E15" s="4" t="str">
        <f>VLOOKUP(A15,HOP!A:L,12,0)</f>
        <v>485.00</v>
      </c>
      <c r="F15" s="4" t="str">
        <f>VLOOKUP(A15,HOP!A:C,3,0)</f>
        <v>3038121</v>
      </c>
      <c r="G15" s="4">
        <f t="shared" si="0"/>
        <v>0</v>
      </c>
      <c r="H15" s="4" t="str">
        <f t="shared" si="1"/>
        <v>，3038121</v>
      </c>
      <c r="I15" s="4" t="str">
        <f>VLOOKUP(A15,HOP!A:U,21,0)</f>
        <v>直连</v>
      </c>
    </row>
    <row r="16" s="4" customFormat="1" hidden="1" spans="1:9">
      <c r="A16" s="5">
        <v>999223013323503</v>
      </c>
      <c r="B16" s="6">
        <v>44995</v>
      </c>
      <c r="C16" s="6">
        <v>44996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999223029948732</v>
      </c>
      <c r="B17" s="6">
        <v>44995</v>
      </c>
      <c r="C17" s="6">
        <v>44996</v>
      </c>
      <c r="D17" s="4">
        <v>269</v>
      </c>
      <c r="E17" s="4" t="str">
        <f>VLOOKUP(A17,HOP!A:L,12,0)</f>
        <v>269.00</v>
      </c>
      <c r="F17" s="4" t="str">
        <f>VLOOKUP(A17,HOP!A:C,3,0)</f>
        <v>3094452</v>
      </c>
      <c r="G17" s="4">
        <f t="shared" si="0"/>
        <v>0</v>
      </c>
      <c r="H17" s="4" t="str">
        <f t="shared" si="1"/>
        <v>，3094452</v>
      </c>
      <c r="I17" s="4" t="str">
        <f>VLOOKUP(A17,HOP!A:U,21,0)</f>
        <v>直连</v>
      </c>
    </row>
    <row r="18" s="4" customFormat="1" hidden="1" spans="1:9">
      <c r="A18" s="5">
        <v>999223044221966</v>
      </c>
      <c r="B18" s="6">
        <v>44995</v>
      </c>
      <c r="C18" s="6">
        <v>44996</v>
      </c>
      <c r="D18" s="4">
        <v>155</v>
      </c>
      <c r="E18" s="4" t="str">
        <f>VLOOKUP(A18,HOP!A:L,12,0)</f>
        <v>155.00</v>
      </c>
      <c r="F18" s="4" t="str">
        <f>VLOOKUP(A18,HOP!A:C,3,0)</f>
        <v>3098524</v>
      </c>
      <c r="G18" s="4">
        <f t="shared" si="0"/>
        <v>0</v>
      </c>
      <c r="H18" s="4" t="str">
        <f t="shared" si="1"/>
        <v>，3098524</v>
      </c>
      <c r="I18" s="4" t="str">
        <f>VLOOKUP(A18,HOP!A:U,21,0)</f>
        <v>直连</v>
      </c>
    </row>
    <row r="19" s="4" customFormat="1" hidden="1" spans="1:9">
      <c r="A19" s="5">
        <v>999223044737564</v>
      </c>
      <c r="B19" s="6">
        <v>44994</v>
      </c>
      <c r="C19" s="6">
        <v>44996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999223044886914</v>
      </c>
      <c r="B20" s="6">
        <v>44995</v>
      </c>
      <c r="C20" s="6">
        <v>44996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999223057807715</v>
      </c>
      <c r="B21" s="6">
        <v>44995</v>
      </c>
      <c r="C21" s="6">
        <v>44996</v>
      </c>
      <c r="D21" s="4">
        <v>756</v>
      </c>
      <c r="E21" s="4" t="str">
        <f>VLOOKUP(A21,HOP!A:L,12,0)</f>
        <v>756.00</v>
      </c>
      <c r="F21" s="4" t="str">
        <f>VLOOKUP(A21,HOP!A:C,3,0)</f>
        <v>3102812</v>
      </c>
      <c r="G21" s="4">
        <f t="shared" si="0"/>
        <v>0</v>
      </c>
      <c r="H21" s="4" t="str">
        <f t="shared" si="1"/>
        <v>，3102812</v>
      </c>
      <c r="I21" s="4" t="str">
        <f>VLOOKUP(A21,HOP!A:U,21,0)</f>
        <v>直连</v>
      </c>
    </row>
    <row r="22" s="4" customFormat="1" hidden="1" spans="1:9">
      <c r="A22" s="5">
        <v>999223062866728</v>
      </c>
      <c r="B22" s="6">
        <v>44995</v>
      </c>
      <c r="C22" s="6">
        <v>44996</v>
      </c>
      <c r="D22" s="4">
        <v>157</v>
      </c>
      <c r="E22" s="4" t="str">
        <f>VLOOKUP(A22,HOP!A:L,12,0)</f>
        <v>157.00</v>
      </c>
      <c r="F22" s="4" t="str">
        <f>VLOOKUP(A22,HOP!A:C,3,0)</f>
        <v>3103446</v>
      </c>
      <c r="G22" s="4">
        <f t="shared" si="0"/>
        <v>0</v>
      </c>
      <c r="H22" s="4" t="str">
        <f t="shared" si="1"/>
        <v>，3103446</v>
      </c>
      <c r="I22" s="4" t="str">
        <f>VLOOKUP(A22,HOP!A:U,21,0)</f>
        <v>直连</v>
      </c>
    </row>
    <row r="23" s="4" customFormat="1" hidden="1" spans="1:9">
      <c r="A23" s="5">
        <v>999223079863329</v>
      </c>
      <c r="B23" s="6">
        <v>44995</v>
      </c>
      <c r="C23" s="6">
        <v>44996</v>
      </c>
      <c r="D23" s="4">
        <v>291</v>
      </c>
      <c r="E23" s="4" t="str">
        <f>VLOOKUP(A23,HOP!A:L,12,0)</f>
        <v>291.00</v>
      </c>
      <c r="F23" s="4" t="str">
        <f>VLOOKUP(A23,HOP!A:C,3,0)</f>
        <v>3107877</v>
      </c>
      <c r="G23" s="4">
        <f t="shared" si="0"/>
        <v>0</v>
      </c>
      <c r="H23" s="4" t="str">
        <f t="shared" si="1"/>
        <v>，3107877</v>
      </c>
      <c r="I23" s="4" t="str">
        <f>VLOOKUP(A23,HOP!A:U,21,0)</f>
        <v>直连</v>
      </c>
    </row>
    <row r="24" s="4" customFormat="1" hidden="1" spans="1:9">
      <c r="A24" s="5">
        <v>999223081538741</v>
      </c>
      <c r="B24" s="6">
        <v>44994</v>
      </c>
      <c r="C24" s="6">
        <v>44996</v>
      </c>
      <c r="D24" s="4">
        <v>1444</v>
      </c>
      <c r="E24" s="4" t="str">
        <f>VLOOKUP(A24,HOP!A:L,12,0)</f>
        <v>1444.00</v>
      </c>
      <c r="F24" s="4" t="str">
        <f>VLOOKUP(A24,HOP!A:C,3,0)</f>
        <v>3108287</v>
      </c>
      <c r="G24" s="4">
        <f t="shared" si="0"/>
        <v>0</v>
      </c>
      <c r="H24" s="4" t="str">
        <f t="shared" si="1"/>
        <v>，3108287</v>
      </c>
      <c r="I24" s="4" t="str">
        <f>VLOOKUP(A24,HOP!A:U,21,0)</f>
        <v>直连</v>
      </c>
    </row>
    <row r="25" s="4" customFormat="1" hidden="1" spans="1:9">
      <c r="A25" s="5">
        <v>999223081741134</v>
      </c>
      <c r="B25" s="6">
        <v>44994</v>
      </c>
      <c r="C25" s="6">
        <v>44996</v>
      </c>
      <c r="D25" s="4">
        <v>507</v>
      </c>
      <c r="E25" s="4" t="str">
        <f>VLOOKUP(A25,HOP!A:L,12,0)</f>
        <v>507.00</v>
      </c>
      <c r="F25" s="4" t="str">
        <f>VLOOKUP(A25,HOP!A:C,3,0)</f>
        <v>3108331</v>
      </c>
      <c r="G25" s="4">
        <f t="shared" si="0"/>
        <v>0</v>
      </c>
      <c r="H25" s="4" t="str">
        <f t="shared" si="1"/>
        <v>，3108331</v>
      </c>
      <c r="I25" s="4" t="str">
        <f>VLOOKUP(A25,HOP!A:U,21,0)</f>
        <v>直连</v>
      </c>
    </row>
    <row r="26" s="4" customFormat="1" hidden="1" spans="1:9">
      <c r="A26" s="5">
        <v>999223085431386</v>
      </c>
      <c r="B26" s="6">
        <v>44995</v>
      </c>
      <c r="C26" s="6">
        <v>44996</v>
      </c>
      <c r="D26" s="4">
        <v>248</v>
      </c>
      <c r="E26" s="4" t="str">
        <f>VLOOKUP(A26,HOP!A:L,12,0)</f>
        <v>248.00</v>
      </c>
      <c r="F26" s="4" t="str">
        <f>VLOOKUP(A26,HOP!A:C,3,0)</f>
        <v>3109368</v>
      </c>
      <c r="G26" s="4">
        <f t="shared" si="0"/>
        <v>0</v>
      </c>
      <c r="H26" s="4" t="str">
        <f t="shared" si="1"/>
        <v>，3109368</v>
      </c>
      <c r="I26" s="4" t="str">
        <f>VLOOKUP(A26,HOP!A:U,21,0)</f>
        <v>直连</v>
      </c>
    </row>
    <row r="27" s="4" customFormat="1" hidden="1" spans="1:9">
      <c r="A27" s="5">
        <v>999223091332672</v>
      </c>
      <c r="B27" s="6">
        <v>44995</v>
      </c>
      <c r="C27" s="6">
        <v>44996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999223091746767</v>
      </c>
      <c r="B28" s="6">
        <v>44995</v>
      </c>
      <c r="C28" s="6">
        <v>44996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999223104825649</v>
      </c>
      <c r="B29" s="6">
        <v>44995</v>
      </c>
      <c r="C29" s="6">
        <v>44996</v>
      </c>
      <c r="D29" s="4">
        <v>961</v>
      </c>
      <c r="E29" s="4" t="str">
        <f>VLOOKUP(A29,HOP!A:L,12,0)</f>
        <v>961.00</v>
      </c>
      <c r="F29" s="4" t="str">
        <f>VLOOKUP(A29,HOP!A:C,3,0)</f>
        <v>3114436</v>
      </c>
      <c r="G29" s="4">
        <f t="shared" si="0"/>
        <v>0</v>
      </c>
      <c r="H29" s="4" t="str">
        <f t="shared" si="1"/>
        <v>，3114436</v>
      </c>
      <c r="I29" s="4" t="str">
        <f>VLOOKUP(A29,HOP!A:U,21,0)</f>
        <v>直连</v>
      </c>
    </row>
    <row r="30" s="4" customFormat="1" hidden="1" spans="1:9">
      <c r="A30" s="5">
        <v>999223113620079</v>
      </c>
      <c r="B30" s="6">
        <v>44995</v>
      </c>
      <c r="C30" s="6">
        <v>44996</v>
      </c>
      <c r="D30" s="4">
        <v>153</v>
      </c>
      <c r="E30" s="4" t="str">
        <f>VLOOKUP(A30,HOP!A:L,12,0)</f>
        <v>153.00</v>
      </c>
      <c r="F30" s="4" t="str">
        <f>VLOOKUP(A30,HOP!A:C,3,0)</f>
        <v>3116466</v>
      </c>
      <c r="G30" s="4">
        <f t="shared" si="0"/>
        <v>0</v>
      </c>
      <c r="H30" s="4" t="str">
        <f t="shared" si="1"/>
        <v>，3116466</v>
      </c>
      <c r="I30" s="4" t="str">
        <f>VLOOKUP(A30,HOP!A:U,21,0)</f>
        <v>直连</v>
      </c>
    </row>
    <row r="31" s="4" customFormat="1" hidden="1" spans="1:9">
      <c r="A31" s="5">
        <v>999223114199662</v>
      </c>
      <c r="B31" s="6">
        <v>44995</v>
      </c>
      <c r="C31" s="6">
        <v>44996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hidden="1" spans="1:9">
      <c r="A32" s="5">
        <v>999223114357122</v>
      </c>
      <c r="B32" s="6">
        <v>44995</v>
      </c>
      <c r="C32" s="6">
        <v>44996</v>
      </c>
      <c r="D32" s="4">
        <v>252</v>
      </c>
      <c r="E32" s="4" t="str">
        <f>VLOOKUP(A32,HOP!A:L,12,0)</f>
        <v>252.00</v>
      </c>
      <c r="F32" s="4" t="str">
        <f>VLOOKUP(A32,HOP!A:C,3,0)</f>
        <v>3116663</v>
      </c>
      <c r="G32" s="4">
        <f t="shared" si="0"/>
        <v>0</v>
      </c>
      <c r="H32" s="4" t="str">
        <f t="shared" si="1"/>
        <v>，3116663</v>
      </c>
      <c r="I32" s="4" t="str">
        <f>VLOOKUP(A32,HOP!A:U,21,0)</f>
        <v>直连</v>
      </c>
    </row>
    <row r="33" s="4" customFormat="1" hidden="1" spans="1:9">
      <c r="A33" s="5">
        <v>999223116289913</v>
      </c>
      <c r="B33" s="6">
        <v>44995</v>
      </c>
      <c r="C33" s="6">
        <v>44996</v>
      </c>
      <c r="D33" s="4">
        <v>673</v>
      </c>
      <c r="E33" s="4" t="str">
        <f>VLOOKUP(A33,HOP!A:L,12,0)</f>
        <v>673.00</v>
      </c>
      <c r="F33" s="4" t="str">
        <f>VLOOKUP(A33,HOP!A:C,3,0)</f>
        <v>3117219</v>
      </c>
      <c r="G33" s="4">
        <f t="shared" si="0"/>
        <v>0</v>
      </c>
      <c r="H33" s="4" t="str">
        <f t="shared" si="1"/>
        <v>，3117219</v>
      </c>
      <c r="I33" s="4" t="str">
        <f>VLOOKUP(A33,HOP!A:U,21,0)</f>
        <v>直连</v>
      </c>
    </row>
    <row r="34" s="4" customFormat="1" hidden="1" spans="1:9">
      <c r="A34" s="5">
        <v>999223116538605</v>
      </c>
      <c r="B34" s="6">
        <v>44995</v>
      </c>
      <c r="C34" s="6">
        <v>44996</v>
      </c>
      <c r="D34" s="4">
        <v>251</v>
      </c>
      <c r="E34" s="4" t="str">
        <f>VLOOKUP(A34,HOP!A:L,12,0)</f>
        <v>251.00</v>
      </c>
      <c r="F34" s="4" t="str">
        <f>VLOOKUP(A34,HOP!A:C,3,0)</f>
        <v>3117293</v>
      </c>
      <c r="G34" s="4">
        <f t="shared" si="0"/>
        <v>0</v>
      </c>
      <c r="H34" s="4" t="str">
        <f t="shared" si="1"/>
        <v>，3117293</v>
      </c>
      <c r="I34" s="4" t="str">
        <f>VLOOKUP(A34,HOP!A:U,21,0)</f>
        <v>直连</v>
      </c>
    </row>
    <row r="35" s="4" customFormat="1" hidden="1" spans="1:9">
      <c r="A35" s="5">
        <v>999223116841101</v>
      </c>
      <c r="B35" s="6">
        <v>44995</v>
      </c>
      <c r="C35" s="6">
        <v>44996</v>
      </c>
      <c r="D35" s="4">
        <v>3943</v>
      </c>
      <c r="E35" s="4" t="str">
        <f>VLOOKUP(A35,HOP!A:L,12,0)</f>
        <v>3943.00</v>
      </c>
      <c r="F35" s="4" t="str">
        <f>VLOOKUP(A35,HOP!A:C,3,0)</f>
        <v>3117372</v>
      </c>
      <c r="G35" s="4">
        <f t="shared" ref="G35:G60" si="2">D35-E35</f>
        <v>0</v>
      </c>
      <c r="H35" s="4" t="str">
        <f t="shared" ref="H35:H60" si="3">$H$1&amp;F35</f>
        <v>，3117372</v>
      </c>
      <c r="I35" s="4" t="str">
        <f>VLOOKUP(A35,HOP!A:U,21,0)</f>
        <v>直连</v>
      </c>
    </row>
    <row r="36" s="4" customFormat="1" hidden="1" spans="1:9">
      <c r="A36" s="5">
        <v>999223116921305</v>
      </c>
      <c r="B36" s="6">
        <v>44995</v>
      </c>
      <c r="C36" s="6">
        <v>44996</v>
      </c>
      <c r="D36" s="4">
        <v>153</v>
      </c>
      <c r="E36" s="4" t="str">
        <f>VLOOKUP(A36,HOP!A:L,12,0)</f>
        <v>153.00</v>
      </c>
      <c r="F36" s="4" t="str">
        <f>VLOOKUP(A36,HOP!A:C,3,0)</f>
        <v>3117402</v>
      </c>
      <c r="G36" s="4">
        <f t="shared" si="2"/>
        <v>0</v>
      </c>
      <c r="H36" s="4" t="str">
        <f t="shared" si="3"/>
        <v>，3117402</v>
      </c>
      <c r="I36" s="4" t="str">
        <f>VLOOKUP(A36,HOP!A:U,21,0)</f>
        <v>直连</v>
      </c>
    </row>
    <row r="37" s="4" customFormat="1" hidden="1" spans="1:9">
      <c r="A37" s="5">
        <v>999223120855375</v>
      </c>
      <c r="B37" s="6">
        <v>44995</v>
      </c>
      <c r="C37" s="6">
        <v>44996</v>
      </c>
      <c r="D37" s="4">
        <v>248</v>
      </c>
      <c r="E37" s="4" t="str">
        <f>VLOOKUP(A37,HOP!A:L,12,0)</f>
        <v>248.00</v>
      </c>
      <c r="F37" s="4" t="str">
        <f>VLOOKUP(A37,HOP!A:C,3,0)</f>
        <v>3118415</v>
      </c>
      <c r="G37" s="4">
        <f t="shared" si="2"/>
        <v>0</v>
      </c>
      <c r="H37" s="4" t="str">
        <f t="shared" si="3"/>
        <v>，3118415</v>
      </c>
      <c r="I37" s="4" t="str">
        <f>VLOOKUP(A37,HOP!A:U,21,0)</f>
        <v>直连</v>
      </c>
    </row>
    <row r="38" s="4" customFormat="1" hidden="1" spans="1:9">
      <c r="A38" s="5">
        <v>999223122682555</v>
      </c>
      <c r="B38" s="6">
        <v>44995</v>
      </c>
      <c r="C38" s="6">
        <v>44996</v>
      </c>
      <c r="D38" s="4">
        <v>2624</v>
      </c>
      <c r="E38" s="4" t="str">
        <f>VLOOKUP(A38,HOP!A:L,12,0)</f>
        <v>2624.00</v>
      </c>
      <c r="F38" s="4" t="str">
        <f>VLOOKUP(A38,HOP!A:C,3,0)</f>
        <v>3119138</v>
      </c>
      <c r="G38" s="4">
        <f t="shared" si="2"/>
        <v>0</v>
      </c>
      <c r="H38" s="4" t="str">
        <f t="shared" si="3"/>
        <v>，3119138</v>
      </c>
      <c r="I38" s="4" t="str">
        <f>VLOOKUP(A38,HOP!A:U,21,0)</f>
        <v>直连</v>
      </c>
    </row>
    <row r="39" s="4" customFormat="1" hidden="1" spans="1:9">
      <c r="A39" s="5">
        <v>999223127602315</v>
      </c>
      <c r="B39" s="6">
        <v>44995</v>
      </c>
      <c r="C39" s="6">
        <v>44996</v>
      </c>
      <c r="D39" s="4">
        <v>255</v>
      </c>
      <c r="E39" s="4" t="str">
        <f>VLOOKUP(A39,HOP!A:L,12,0)</f>
        <v>255.00</v>
      </c>
      <c r="F39" s="4" t="str">
        <f>VLOOKUP(A39,HOP!A:C,3,0)</f>
        <v>3119751</v>
      </c>
      <c r="G39" s="4">
        <f t="shared" si="2"/>
        <v>0</v>
      </c>
      <c r="H39" s="4" t="str">
        <f t="shared" si="3"/>
        <v>，3119751</v>
      </c>
      <c r="I39" s="4" t="str">
        <f>VLOOKUP(A39,HOP!A:U,21,0)</f>
        <v>直连</v>
      </c>
    </row>
    <row r="40" s="4" customFormat="1" hidden="1" spans="1:9">
      <c r="A40" s="5">
        <v>999222948256373</v>
      </c>
      <c r="B40" s="6">
        <v>44995</v>
      </c>
      <c r="C40" s="6">
        <v>44997</v>
      </c>
      <c r="D40" s="4">
        <v>630</v>
      </c>
      <c r="E40" s="4" t="str">
        <f>VLOOKUP(A40,HOP!A:L,12,0)</f>
        <v>630.00</v>
      </c>
      <c r="F40" s="4" t="str">
        <f>VLOOKUP(A40,HOP!A:C,3,0)</f>
        <v>3069744</v>
      </c>
      <c r="G40" s="4">
        <f t="shared" si="2"/>
        <v>0</v>
      </c>
      <c r="H40" s="4" t="str">
        <f t="shared" si="3"/>
        <v>，3069744</v>
      </c>
      <c r="I40" s="4" t="str">
        <f>VLOOKUP(A40,HOP!A:U,21,0)</f>
        <v>直连</v>
      </c>
    </row>
    <row r="41" s="4" customFormat="1" hidden="1" spans="1:9">
      <c r="A41" s="5">
        <v>999222951210011</v>
      </c>
      <c r="B41" s="6">
        <v>44995</v>
      </c>
      <c r="C41" s="6">
        <v>44997</v>
      </c>
      <c r="D41" s="4">
        <v>504</v>
      </c>
      <c r="E41" s="4" t="str">
        <f>VLOOKUP(A41,HOP!A:L,12,0)</f>
        <v>504.00</v>
      </c>
      <c r="F41" s="4" t="str">
        <f>VLOOKUP(A41,HOP!A:C,3,0)</f>
        <v>3070645</v>
      </c>
      <c r="G41" s="4">
        <f t="shared" si="2"/>
        <v>0</v>
      </c>
      <c r="H41" s="4" t="str">
        <f t="shared" si="3"/>
        <v>，3070645</v>
      </c>
      <c r="I41" s="4" t="str">
        <f>VLOOKUP(A41,HOP!A:U,21,0)</f>
        <v>直连</v>
      </c>
    </row>
    <row r="42" s="4" customFormat="1" hidden="1" spans="1:9">
      <c r="A42" s="5">
        <v>999222976020313</v>
      </c>
      <c r="B42" s="6">
        <v>44995</v>
      </c>
      <c r="C42" s="6">
        <v>44997</v>
      </c>
      <c r="D42" s="4">
        <v>892</v>
      </c>
      <c r="E42" s="4" t="str">
        <f>VLOOKUP(A42,HOP!A:L,12,0)</f>
        <v>892.00</v>
      </c>
      <c r="F42" s="4" t="str">
        <f>VLOOKUP(A42,HOP!A:C,3,0)</f>
        <v>3078179</v>
      </c>
      <c r="G42" s="4">
        <f t="shared" si="2"/>
        <v>0</v>
      </c>
      <c r="H42" s="4" t="str">
        <f t="shared" si="3"/>
        <v>，3078179</v>
      </c>
      <c r="I42" s="4" t="str">
        <f>VLOOKUP(A42,HOP!A:U,21,0)</f>
        <v>直连</v>
      </c>
    </row>
    <row r="43" s="4" customFormat="1" hidden="1" spans="1:9">
      <c r="A43" s="5">
        <v>999223036041724</v>
      </c>
      <c r="B43" s="6">
        <v>44996</v>
      </c>
      <c r="C43" s="6">
        <v>44997</v>
      </c>
      <c r="D43" s="4">
        <v>342</v>
      </c>
      <c r="E43" s="4" t="str">
        <f>VLOOKUP(A43,HOP!A:L,12,0)</f>
        <v>342.00</v>
      </c>
      <c r="F43" s="4" t="str">
        <f>VLOOKUP(A43,HOP!A:C,3,0)</f>
        <v>3096395</v>
      </c>
      <c r="G43" s="4">
        <f t="shared" si="2"/>
        <v>0</v>
      </c>
      <c r="H43" s="4" t="str">
        <f t="shared" si="3"/>
        <v>，3096395</v>
      </c>
      <c r="I43" s="4" t="str">
        <f>VLOOKUP(A43,HOP!A:U,21,0)</f>
        <v>直连</v>
      </c>
    </row>
    <row r="44" s="4" customFormat="1" hidden="1" spans="1:9">
      <c r="A44" s="5">
        <v>999223054298408</v>
      </c>
      <c r="B44" s="6">
        <v>44995</v>
      </c>
      <c r="C44" s="6">
        <v>44997</v>
      </c>
      <c r="D44" s="4">
        <v>594</v>
      </c>
      <c r="E44" s="4" t="str">
        <f>VLOOKUP(A44,HOP!A:L,12,0)</f>
        <v>594.00</v>
      </c>
      <c r="F44" s="4" t="str">
        <f>VLOOKUP(A44,HOP!A:C,3,0)</f>
        <v>3101342</v>
      </c>
      <c r="G44" s="4">
        <f t="shared" si="2"/>
        <v>0</v>
      </c>
      <c r="H44" s="4" t="str">
        <f t="shared" si="3"/>
        <v>，3101342</v>
      </c>
      <c r="I44" s="4" t="str">
        <f>VLOOKUP(A44,HOP!A:U,21,0)</f>
        <v>直连</v>
      </c>
    </row>
    <row r="45" s="4" customFormat="1" hidden="1" spans="1:9">
      <c r="A45" s="5">
        <v>999223062798134</v>
      </c>
      <c r="B45" s="6">
        <v>44995</v>
      </c>
      <c r="C45" s="6">
        <v>44997</v>
      </c>
      <c r="D45" s="4">
        <v>318</v>
      </c>
      <c r="E45" s="4" t="str">
        <f>VLOOKUP(A45,HOP!A:L,12,0)</f>
        <v>318.00</v>
      </c>
      <c r="F45" s="4" t="str">
        <f>VLOOKUP(A45,HOP!A:C,3,0)</f>
        <v>3103429</v>
      </c>
      <c r="G45" s="4">
        <f t="shared" si="2"/>
        <v>0</v>
      </c>
      <c r="H45" s="4" t="str">
        <f t="shared" si="3"/>
        <v>，3103429</v>
      </c>
      <c r="I45" s="4" t="str">
        <f>VLOOKUP(A45,HOP!A:U,21,0)</f>
        <v>直连</v>
      </c>
    </row>
    <row r="46" s="4" customFormat="1" hidden="1" spans="1:9">
      <c r="A46" s="5">
        <v>999223072218694</v>
      </c>
      <c r="B46" s="6">
        <v>44996</v>
      </c>
      <c r="C46" s="6">
        <v>44997</v>
      </c>
      <c r="D46" s="4">
        <v>212</v>
      </c>
      <c r="E46" s="4" t="str">
        <f>VLOOKUP(A46,HOP!A:L,12,0)</f>
        <v>212.00</v>
      </c>
      <c r="F46" s="4" t="str">
        <f>VLOOKUP(A46,HOP!A:C,3,0)</f>
        <v>3106014</v>
      </c>
      <c r="G46" s="4">
        <f t="shared" si="2"/>
        <v>0</v>
      </c>
      <c r="H46" s="4" t="str">
        <f t="shared" si="3"/>
        <v>，3106014</v>
      </c>
      <c r="I46" s="4" t="str">
        <f>VLOOKUP(A46,HOP!A:U,21,0)</f>
        <v>直连</v>
      </c>
    </row>
    <row r="47" s="4" customFormat="1" hidden="1" spans="1:9">
      <c r="A47" s="5">
        <v>999223073995235</v>
      </c>
      <c r="B47" s="6">
        <v>44996</v>
      </c>
      <c r="C47" s="6">
        <v>44997</v>
      </c>
      <c r="D47" s="4">
        <v>254</v>
      </c>
      <c r="E47" s="4" t="str">
        <f>VLOOKUP(A47,HOP!A:L,12,0)</f>
        <v>254.00</v>
      </c>
      <c r="F47" s="4" t="str">
        <f>VLOOKUP(A47,HOP!A:C,3,0)</f>
        <v>3106840</v>
      </c>
      <c r="G47" s="4">
        <f t="shared" si="2"/>
        <v>0</v>
      </c>
      <c r="H47" s="4" t="str">
        <f t="shared" si="3"/>
        <v>，3106840</v>
      </c>
      <c r="I47" s="4" t="str">
        <f>VLOOKUP(A47,HOP!A:U,21,0)</f>
        <v>直连</v>
      </c>
    </row>
    <row r="48" s="4" customFormat="1" hidden="1" spans="1:9">
      <c r="A48" s="5">
        <v>999223074347721</v>
      </c>
      <c r="B48" s="6">
        <v>44996</v>
      </c>
      <c r="C48" s="6">
        <v>44997</v>
      </c>
      <c r="D48" s="4">
        <v>164</v>
      </c>
      <c r="E48" s="4" t="str">
        <f>VLOOKUP(A48,HOP!A:L,12,0)</f>
        <v>164.00</v>
      </c>
      <c r="F48" s="4" t="str">
        <f>VLOOKUP(A48,HOP!A:C,3,0)</f>
        <v>3107033</v>
      </c>
      <c r="G48" s="4">
        <f t="shared" si="2"/>
        <v>0</v>
      </c>
      <c r="H48" s="4" t="str">
        <f t="shared" si="3"/>
        <v>，3107033</v>
      </c>
      <c r="I48" s="4" t="str">
        <f>VLOOKUP(A48,HOP!A:U,21,0)</f>
        <v>直连</v>
      </c>
    </row>
    <row r="49" s="4" customFormat="1" hidden="1" spans="1:9">
      <c r="A49" s="5">
        <v>999223082630282</v>
      </c>
      <c r="B49" s="6">
        <v>44996</v>
      </c>
      <c r="C49" s="6">
        <v>44997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2"/>
        <v>#N/A</v>
      </c>
      <c r="H49" s="4" t="e">
        <f t="shared" si="3"/>
        <v>#N/A</v>
      </c>
      <c r="I49" s="4" t="e">
        <f>VLOOKUP(A49,HOP!A:U,21,0)</f>
        <v>#N/A</v>
      </c>
    </row>
    <row r="50" s="4" customFormat="1" hidden="1" spans="1:9">
      <c r="A50" s="5">
        <v>999223085463861</v>
      </c>
      <c r="B50" s="6">
        <v>44996</v>
      </c>
      <c r="C50" s="6">
        <v>44997</v>
      </c>
      <c r="D50" s="4">
        <v>164</v>
      </c>
      <c r="E50" s="4" t="str">
        <f>VLOOKUP(A50,HOP!A:L,12,0)</f>
        <v>164.00</v>
      </c>
      <c r="F50" s="4" t="str">
        <f>VLOOKUP(A50,HOP!A:C,3,0)</f>
        <v>3109376</v>
      </c>
      <c r="G50" s="4">
        <f t="shared" si="2"/>
        <v>0</v>
      </c>
      <c r="H50" s="4" t="str">
        <f t="shared" si="3"/>
        <v>，3109376</v>
      </c>
      <c r="I50" s="4" t="str">
        <f>VLOOKUP(A50,HOP!A:U,21,0)</f>
        <v>直连</v>
      </c>
    </row>
    <row r="51" s="4" customFormat="1" hidden="1" spans="1:9">
      <c r="A51" s="5">
        <v>999223106485909</v>
      </c>
      <c r="B51" s="6">
        <v>44996</v>
      </c>
      <c r="C51" s="6">
        <v>44997</v>
      </c>
      <c r="D51" s="4">
        <v>412</v>
      </c>
      <c r="E51" s="4" t="str">
        <f>VLOOKUP(A51,HOP!A:L,12,0)</f>
        <v>412.00</v>
      </c>
      <c r="F51" s="4" t="str">
        <f>VLOOKUP(A51,HOP!A:C,3,0)</f>
        <v>3115105</v>
      </c>
      <c r="G51" s="4">
        <f t="shared" si="2"/>
        <v>0</v>
      </c>
      <c r="H51" s="4" t="str">
        <f t="shared" si="3"/>
        <v>，3115105</v>
      </c>
      <c r="I51" s="4" t="str">
        <f>VLOOKUP(A51,HOP!A:U,21,0)</f>
        <v>直连</v>
      </c>
    </row>
    <row r="52" s="4" customFormat="1" hidden="1" spans="1:9">
      <c r="A52" s="5">
        <v>999223107767886</v>
      </c>
      <c r="B52" s="6">
        <v>44996</v>
      </c>
      <c r="C52" s="6">
        <v>44997</v>
      </c>
      <c r="D52" s="4">
        <v>155</v>
      </c>
      <c r="E52" s="4" t="str">
        <f>VLOOKUP(A52,HOP!A:L,12,0)</f>
        <v>155.00</v>
      </c>
      <c r="F52" s="4" t="str">
        <f>VLOOKUP(A52,HOP!A:C,3,0)</f>
        <v>3115708</v>
      </c>
      <c r="G52" s="4">
        <f t="shared" si="2"/>
        <v>0</v>
      </c>
      <c r="H52" s="4" t="str">
        <f t="shared" si="3"/>
        <v>，3115708</v>
      </c>
      <c r="I52" s="4" t="str">
        <f>VLOOKUP(A52,HOP!A:U,21,0)</f>
        <v>直连</v>
      </c>
    </row>
    <row r="53" s="4" customFormat="1" hidden="1" spans="1:9">
      <c r="A53" s="5">
        <v>999223112538481</v>
      </c>
      <c r="B53" s="6">
        <v>44995</v>
      </c>
      <c r="C53" s="6">
        <v>44997</v>
      </c>
      <c r="D53" s="4">
        <v>858</v>
      </c>
      <c r="E53" s="4" t="str">
        <f>VLOOKUP(A53,HOP!A:L,12,0)</f>
        <v>858.00</v>
      </c>
      <c r="F53" s="4" t="str">
        <f>VLOOKUP(A53,HOP!A:C,3,0)</f>
        <v>3116229</v>
      </c>
      <c r="G53" s="4">
        <f t="shared" si="2"/>
        <v>0</v>
      </c>
      <c r="H53" s="4" t="str">
        <f t="shared" si="3"/>
        <v>，3116229</v>
      </c>
      <c r="I53" s="4" t="str">
        <f>VLOOKUP(A53,HOP!A:U,21,0)</f>
        <v>直连</v>
      </c>
    </row>
    <row r="54" s="4" customFormat="1" hidden="1" spans="1:9">
      <c r="A54" s="5">
        <v>999223129013677</v>
      </c>
      <c r="B54" s="6">
        <v>44996</v>
      </c>
      <c r="C54" s="6">
        <v>44997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2"/>
        <v>#N/A</v>
      </c>
      <c r="H54" s="4" t="e">
        <f t="shared" si="3"/>
        <v>#N/A</v>
      </c>
      <c r="I54" s="4" t="e">
        <f>VLOOKUP(A54,HOP!A:U,21,0)</f>
        <v>#N/A</v>
      </c>
    </row>
    <row r="55" s="4" customFormat="1" hidden="1" spans="1:9">
      <c r="A55" s="5">
        <v>999223131874501</v>
      </c>
      <c r="B55" s="6">
        <v>44996</v>
      </c>
      <c r="C55" s="6">
        <v>44997</v>
      </c>
      <c r="D55" s="4">
        <v>202</v>
      </c>
      <c r="E55" s="4" t="str">
        <f>VLOOKUP(A55,HOP!A:L,12,0)</f>
        <v>202.00</v>
      </c>
      <c r="F55" s="4" t="str">
        <f>VLOOKUP(A55,HOP!A:C,3,0)</f>
        <v>3120743</v>
      </c>
      <c r="G55" s="4">
        <f t="shared" si="2"/>
        <v>0</v>
      </c>
      <c r="H55" s="4" t="str">
        <f t="shared" si="3"/>
        <v>，3120743</v>
      </c>
      <c r="I55" s="4" t="str">
        <f>VLOOKUP(A55,HOP!A:U,21,0)</f>
        <v>直连</v>
      </c>
    </row>
    <row r="56" s="4" customFormat="1" hidden="1" spans="1:9">
      <c r="A56" s="5">
        <v>999223133298929</v>
      </c>
      <c r="B56" s="6">
        <v>44996</v>
      </c>
      <c r="C56" s="6">
        <v>44997</v>
      </c>
      <c r="D56" s="4">
        <v>170</v>
      </c>
      <c r="E56" s="4" t="str">
        <f>VLOOKUP(A56,HOP!A:L,12,0)</f>
        <v>170.00</v>
      </c>
      <c r="F56" s="4" t="str">
        <f>VLOOKUP(A56,HOP!A:C,3,0)</f>
        <v>3120990</v>
      </c>
      <c r="G56" s="4">
        <f t="shared" si="2"/>
        <v>0</v>
      </c>
      <c r="H56" s="4" t="str">
        <f t="shared" si="3"/>
        <v>，3120990</v>
      </c>
      <c r="I56" s="4" t="str">
        <f>VLOOKUP(A56,HOP!A:U,21,0)</f>
        <v>直连</v>
      </c>
    </row>
    <row r="57" s="4" customFormat="1" hidden="1" spans="1:9">
      <c r="A57" s="5">
        <v>999223141618238</v>
      </c>
      <c r="B57" s="6">
        <v>44996</v>
      </c>
      <c r="C57" s="6">
        <v>44997</v>
      </c>
      <c r="D57" s="4">
        <v>792</v>
      </c>
      <c r="E57" s="4" t="str">
        <f>VLOOKUP(A57,HOP!A:L,12,0)</f>
        <v>792.00</v>
      </c>
      <c r="F57" s="4" t="str">
        <f>VLOOKUP(A57,HOP!A:C,3,0)</f>
        <v>3122624</v>
      </c>
      <c r="G57" s="4">
        <f t="shared" si="2"/>
        <v>0</v>
      </c>
      <c r="H57" s="4" t="str">
        <f t="shared" si="3"/>
        <v>，3122624</v>
      </c>
      <c r="I57" s="4" t="str">
        <f>VLOOKUP(A57,HOP!A:U,21,0)</f>
        <v>直连</v>
      </c>
    </row>
    <row r="58" s="4" customFormat="1" hidden="1" spans="1:9">
      <c r="A58" s="5">
        <v>999223141657500</v>
      </c>
      <c r="B58" s="6">
        <v>44996</v>
      </c>
      <c r="C58" s="6">
        <v>44997</v>
      </c>
      <c r="D58" s="4">
        <v>203</v>
      </c>
      <c r="E58" s="4" t="str">
        <f>VLOOKUP(A58,HOP!A:L,12,0)</f>
        <v>203.00</v>
      </c>
      <c r="F58" s="4" t="str">
        <f>VLOOKUP(A58,HOP!A:C,3,0)</f>
        <v>3122633</v>
      </c>
      <c r="G58" s="4">
        <f t="shared" si="2"/>
        <v>0</v>
      </c>
      <c r="H58" s="4" t="str">
        <f t="shared" si="3"/>
        <v>，3122633</v>
      </c>
      <c r="I58" s="4" t="str">
        <f>VLOOKUP(A58,HOP!A:U,21,0)</f>
        <v>直连</v>
      </c>
    </row>
    <row r="59" s="4" customFormat="1" hidden="1" spans="1:9">
      <c r="A59" s="5">
        <v>999223142038842</v>
      </c>
      <c r="B59" s="6">
        <v>44996</v>
      </c>
      <c r="C59" s="6">
        <v>44997</v>
      </c>
      <c r="D59" s="4">
        <v>386</v>
      </c>
      <c r="E59" s="4" t="str">
        <f>VLOOKUP(A59,HOP!A:L,12,0)</f>
        <v>386.00</v>
      </c>
      <c r="F59" s="4" t="str">
        <f>VLOOKUP(A59,HOP!A:C,3,0)</f>
        <v>3122757</v>
      </c>
      <c r="G59" s="4">
        <f t="shared" si="2"/>
        <v>0</v>
      </c>
      <c r="H59" s="4" t="str">
        <f t="shared" si="3"/>
        <v>，3122757</v>
      </c>
      <c r="I59" s="4" t="str">
        <f>VLOOKUP(A59,HOP!A:U,21,0)</f>
        <v>直连</v>
      </c>
    </row>
    <row r="60" s="4" customFormat="1" hidden="1" spans="1:9">
      <c r="A60" s="5">
        <v>999223143948904</v>
      </c>
      <c r="B60" s="6">
        <v>44996</v>
      </c>
      <c r="C60" s="6">
        <v>44997</v>
      </c>
      <c r="D60" s="4">
        <v>219</v>
      </c>
      <c r="E60" s="4" t="str">
        <f>VLOOKUP(A60,HOP!A:L,12,0)</f>
        <v>219.00</v>
      </c>
      <c r="F60" s="4" t="str">
        <f>VLOOKUP(A60,HOP!A:C,3,0)</f>
        <v>3123331</v>
      </c>
      <c r="G60" s="4">
        <f t="shared" si="2"/>
        <v>0</v>
      </c>
      <c r="H60" s="4" t="str">
        <f t="shared" si="3"/>
        <v>，3123331</v>
      </c>
      <c r="I60" s="4" t="str">
        <f>VLOOKUP(A60,HOP!A:U,21,0)</f>
        <v>直连</v>
      </c>
    </row>
    <row r="62" spans="4:4">
      <c r="D62" s="4">
        <f>SUM(D2:D61)</f>
        <v>27474</v>
      </c>
    </row>
    <row r="64" spans="4:4">
      <c r="D64" s="4" t="s">
        <v>333</v>
      </c>
    </row>
    <row r="67" spans="1:1">
      <c r="A67" s="4" t="s">
        <v>334</v>
      </c>
    </row>
    <row r="68" spans="1:1">
      <c r="A68" s="4" t="s">
        <v>335</v>
      </c>
    </row>
  </sheetData>
  <autoFilter ref="A1:X60">
    <filterColumn colId="3">
      <filters>
        <filter val="211"/>
        <filter val="251"/>
        <filter val="291"/>
        <filter val="212"/>
        <filter val="252"/>
        <filter val="412"/>
        <filter val="792"/>
        <filter val="892"/>
        <filter val="153"/>
        <filter val="254"/>
        <filter val="594"/>
        <filter val="155"/>
        <filter val="255"/>
        <filter val="756"/>
        <filter val="157"/>
        <filter val="318"/>
        <filter val="858"/>
        <filter val="219"/>
        <filter val="161"/>
        <filter val="461"/>
        <filter val="961"/>
        <filter val="1262"/>
        <filter val="164"/>
        <filter val="2624"/>
        <filter val="269"/>
        <filter val="1229"/>
        <filter val="170"/>
        <filter val="630"/>
        <filter val="673"/>
        <filter val="1734"/>
        <filter val="202"/>
        <filter val="342"/>
        <filter val="203"/>
        <filter val="3943"/>
        <filter val="204"/>
        <filter val="504"/>
        <filter val="1444"/>
        <filter val="185"/>
        <filter val="485"/>
        <filter val="386"/>
        <filter val="507"/>
        <filter val="88"/>
        <filter val="248"/>
        <filter val="488"/>
      </filters>
    </filterColumn>
    <filterColumn colId="6">
      <filters>
        <filter val="-0.0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336</v>
      </c>
      <c r="B1" s="2" t="s">
        <v>337</v>
      </c>
      <c r="C1" s="2" t="s">
        <v>338</v>
      </c>
      <c r="D1" s="2" t="s">
        <v>339</v>
      </c>
      <c r="E1" s="2" t="s">
        <v>13</v>
      </c>
      <c r="F1" s="2" t="s">
        <v>5</v>
      </c>
      <c r="G1" s="2" t="s">
        <v>6</v>
      </c>
      <c r="H1" s="2" t="s">
        <v>340</v>
      </c>
      <c r="I1" s="2" t="s">
        <v>341</v>
      </c>
      <c r="J1" s="2" t="s">
        <v>342</v>
      </c>
      <c r="K1" s="2" t="s">
        <v>343</v>
      </c>
      <c r="L1" s="2" t="s">
        <v>344</v>
      </c>
      <c r="M1" s="2" t="s">
        <v>345</v>
      </c>
      <c r="N1" s="2" t="s">
        <v>346</v>
      </c>
      <c r="O1" s="2" t="s">
        <v>347</v>
      </c>
      <c r="P1" s="2" t="s">
        <v>348</v>
      </c>
      <c r="Q1" s="2" t="s">
        <v>349</v>
      </c>
      <c r="R1" s="2" t="s">
        <v>350</v>
      </c>
      <c r="S1" s="2" t="s">
        <v>351</v>
      </c>
      <c r="T1" s="2" t="s">
        <v>352</v>
      </c>
      <c r="U1" s="2" t="s">
        <v>353</v>
      </c>
      <c r="V1" s="2" t="s">
        <v>354</v>
      </c>
    </row>
    <row r="2" s="1" customFormat="1" spans="1:22">
      <c r="A2" s="3">
        <v>999223143948904</v>
      </c>
      <c r="B2" s="1" t="s">
        <v>355</v>
      </c>
      <c r="C2" s="1" t="s">
        <v>356</v>
      </c>
      <c r="D2" s="1" t="s">
        <v>357</v>
      </c>
      <c r="E2" s="1" t="s">
        <v>329</v>
      </c>
      <c r="F2" s="1" t="s">
        <v>355</v>
      </c>
      <c r="G2" s="1" t="s">
        <v>358</v>
      </c>
      <c r="H2" s="1" t="s">
        <v>359</v>
      </c>
      <c r="I2" s="1" t="s">
        <v>360</v>
      </c>
      <c r="J2" s="1" t="s">
        <v>361</v>
      </c>
      <c r="K2" s="1" t="s">
        <v>360</v>
      </c>
      <c r="L2" s="1" t="s">
        <v>360</v>
      </c>
      <c r="M2" s="1" t="s">
        <v>362</v>
      </c>
      <c r="N2" s="1" t="s">
        <v>362</v>
      </c>
      <c r="O2" s="1" t="s">
        <v>363</v>
      </c>
      <c r="P2" s="1" t="s">
        <v>364</v>
      </c>
      <c r="Q2" s="1" t="s">
        <v>365</v>
      </c>
      <c r="R2" s="1" t="s">
        <v>366</v>
      </c>
      <c r="S2" s="1" t="s">
        <v>367</v>
      </c>
      <c r="T2" s="1" t="s">
        <v>368</v>
      </c>
      <c r="U2" s="1" t="s">
        <v>369</v>
      </c>
      <c r="V2" s="1" t="s">
        <v>370</v>
      </c>
    </row>
    <row r="3" s="1" customFormat="1" spans="1:22">
      <c r="A3" s="3">
        <v>999223142038842</v>
      </c>
      <c r="B3" s="1" t="s">
        <v>355</v>
      </c>
      <c r="C3" s="1" t="s">
        <v>371</v>
      </c>
      <c r="D3" s="1" t="s">
        <v>372</v>
      </c>
      <c r="E3" s="1" t="s">
        <v>323</v>
      </c>
      <c r="F3" s="1" t="s">
        <v>355</v>
      </c>
      <c r="G3" s="1" t="s">
        <v>358</v>
      </c>
      <c r="H3" s="1" t="s">
        <v>359</v>
      </c>
      <c r="I3" s="1" t="s">
        <v>373</v>
      </c>
      <c r="J3" s="1" t="s">
        <v>361</v>
      </c>
      <c r="K3" s="1" t="s">
        <v>373</v>
      </c>
      <c r="L3" s="1" t="s">
        <v>373</v>
      </c>
      <c r="M3" s="1" t="s">
        <v>362</v>
      </c>
      <c r="N3" s="1" t="s">
        <v>362</v>
      </c>
      <c r="O3" s="1" t="s">
        <v>363</v>
      </c>
      <c r="P3" s="1" t="s">
        <v>364</v>
      </c>
      <c r="Q3" s="1" t="s">
        <v>365</v>
      </c>
      <c r="R3" s="1" t="s">
        <v>374</v>
      </c>
      <c r="S3" s="1" t="s">
        <v>367</v>
      </c>
      <c r="T3" s="1" t="s">
        <v>368</v>
      </c>
      <c r="U3" s="1" t="s">
        <v>369</v>
      </c>
      <c r="V3" s="1" t="s">
        <v>370</v>
      </c>
    </row>
    <row r="4" s="1" customFormat="1" spans="1:22">
      <c r="A4" s="3">
        <v>999223133298929</v>
      </c>
      <c r="B4" s="1" t="s">
        <v>355</v>
      </c>
      <c r="C4" s="1" t="s">
        <v>375</v>
      </c>
      <c r="D4" s="1" t="s">
        <v>376</v>
      </c>
      <c r="E4" s="1" t="s">
        <v>307</v>
      </c>
      <c r="F4" s="1" t="s">
        <v>355</v>
      </c>
      <c r="G4" s="1" t="s">
        <v>358</v>
      </c>
      <c r="H4" s="1" t="s">
        <v>359</v>
      </c>
      <c r="I4" s="1" t="s">
        <v>377</v>
      </c>
      <c r="J4" s="1" t="s">
        <v>361</v>
      </c>
      <c r="K4" s="1" t="s">
        <v>377</v>
      </c>
      <c r="L4" s="1" t="s">
        <v>377</v>
      </c>
      <c r="M4" s="1" t="s">
        <v>362</v>
      </c>
      <c r="N4" s="1" t="s">
        <v>362</v>
      </c>
      <c r="O4" s="1" t="s">
        <v>363</v>
      </c>
      <c r="P4" s="1" t="s">
        <v>364</v>
      </c>
      <c r="Q4" s="1" t="s">
        <v>365</v>
      </c>
      <c r="R4" s="1" t="s">
        <v>378</v>
      </c>
      <c r="S4" s="1" t="s">
        <v>367</v>
      </c>
      <c r="T4" s="1" t="s">
        <v>368</v>
      </c>
      <c r="U4" s="1" t="s">
        <v>369</v>
      </c>
      <c r="V4" s="1" t="s">
        <v>370</v>
      </c>
    </row>
    <row r="5" s="1" customFormat="1" spans="1:22">
      <c r="A5" s="3">
        <v>999223131874501</v>
      </c>
      <c r="B5" s="1" t="s">
        <v>355</v>
      </c>
      <c r="C5" s="1" t="s">
        <v>379</v>
      </c>
      <c r="D5" s="1" t="s">
        <v>380</v>
      </c>
      <c r="E5" s="1" t="s">
        <v>302</v>
      </c>
      <c r="F5" s="1" t="s">
        <v>355</v>
      </c>
      <c r="G5" s="1" t="s">
        <v>358</v>
      </c>
      <c r="H5" s="1" t="s">
        <v>359</v>
      </c>
      <c r="I5" s="1" t="s">
        <v>381</v>
      </c>
      <c r="J5" s="1" t="s">
        <v>361</v>
      </c>
      <c r="K5" s="1" t="s">
        <v>381</v>
      </c>
      <c r="L5" s="1" t="s">
        <v>381</v>
      </c>
      <c r="M5" s="1" t="s">
        <v>362</v>
      </c>
      <c r="N5" s="1" t="s">
        <v>362</v>
      </c>
      <c r="O5" s="1" t="s">
        <v>363</v>
      </c>
      <c r="P5" s="1" t="s">
        <v>364</v>
      </c>
      <c r="Q5" s="1" t="s">
        <v>365</v>
      </c>
      <c r="R5" s="1" t="s">
        <v>382</v>
      </c>
      <c r="S5" s="1" t="s">
        <v>367</v>
      </c>
      <c r="T5" s="1" t="s">
        <v>368</v>
      </c>
      <c r="U5" s="1" t="s">
        <v>369</v>
      </c>
      <c r="V5" s="1" t="s">
        <v>370</v>
      </c>
    </row>
    <row r="6" s="1" customFormat="1" spans="1:22">
      <c r="A6" s="3">
        <v>999223127602315</v>
      </c>
      <c r="B6" s="1" t="s">
        <v>383</v>
      </c>
      <c r="C6" s="1" t="s">
        <v>384</v>
      </c>
      <c r="D6" s="1" t="s">
        <v>385</v>
      </c>
      <c r="E6" s="1" t="s">
        <v>226</v>
      </c>
      <c r="F6" s="1" t="s">
        <v>383</v>
      </c>
      <c r="G6" s="1" t="s">
        <v>355</v>
      </c>
      <c r="H6" s="1" t="s">
        <v>359</v>
      </c>
      <c r="I6" s="1" t="s">
        <v>386</v>
      </c>
      <c r="J6" s="1" t="s">
        <v>361</v>
      </c>
      <c r="K6" s="1" t="s">
        <v>386</v>
      </c>
      <c r="L6" s="1" t="s">
        <v>386</v>
      </c>
      <c r="M6" s="1" t="s">
        <v>362</v>
      </c>
      <c r="N6" s="1" t="s">
        <v>362</v>
      </c>
      <c r="O6" s="1" t="s">
        <v>363</v>
      </c>
      <c r="P6" s="1" t="s">
        <v>364</v>
      </c>
      <c r="Q6" s="1" t="s">
        <v>365</v>
      </c>
      <c r="R6" s="1" t="s">
        <v>387</v>
      </c>
      <c r="S6" s="1" t="s">
        <v>367</v>
      </c>
      <c r="T6" s="1" t="s">
        <v>368</v>
      </c>
      <c r="U6" s="1" t="s">
        <v>369</v>
      </c>
      <c r="V6" s="1" t="s">
        <v>370</v>
      </c>
    </row>
    <row r="7" s="1" customFormat="1" spans="1:22">
      <c r="A7" s="3">
        <v>999223122682555</v>
      </c>
      <c r="B7" s="1" t="s">
        <v>383</v>
      </c>
      <c r="C7" s="1" t="s">
        <v>388</v>
      </c>
      <c r="D7" s="1" t="s">
        <v>389</v>
      </c>
      <c r="E7" s="1" t="s">
        <v>220</v>
      </c>
      <c r="F7" s="1" t="s">
        <v>383</v>
      </c>
      <c r="G7" s="1" t="s">
        <v>355</v>
      </c>
      <c r="H7" s="1" t="s">
        <v>359</v>
      </c>
      <c r="I7" s="1" t="s">
        <v>390</v>
      </c>
      <c r="J7" s="1" t="s">
        <v>361</v>
      </c>
      <c r="K7" s="1" t="s">
        <v>390</v>
      </c>
      <c r="L7" s="1" t="s">
        <v>390</v>
      </c>
      <c r="M7" s="1" t="s">
        <v>362</v>
      </c>
      <c r="N7" s="1" t="s">
        <v>362</v>
      </c>
      <c r="O7" s="1" t="s">
        <v>363</v>
      </c>
      <c r="P7" s="1" t="s">
        <v>364</v>
      </c>
      <c r="Q7" s="1" t="s">
        <v>365</v>
      </c>
      <c r="R7" s="1" t="s">
        <v>391</v>
      </c>
      <c r="S7" s="1" t="s">
        <v>367</v>
      </c>
      <c r="T7" s="1" t="s">
        <v>368</v>
      </c>
      <c r="U7" s="1" t="s">
        <v>369</v>
      </c>
      <c r="V7" s="1" t="s">
        <v>370</v>
      </c>
    </row>
    <row r="8" s="1" customFormat="1" spans="1:22">
      <c r="A8" s="3">
        <v>999223120855375</v>
      </c>
      <c r="B8" s="1" t="s">
        <v>383</v>
      </c>
      <c r="C8" s="1" t="s">
        <v>392</v>
      </c>
      <c r="D8" s="1" t="s">
        <v>393</v>
      </c>
      <c r="E8" s="1" t="s">
        <v>161</v>
      </c>
      <c r="F8" s="1" t="s">
        <v>383</v>
      </c>
      <c r="G8" s="1" t="s">
        <v>355</v>
      </c>
      <c r="H8" s="1" t="s">
        <v>359</v>
      </c>
      <c r="I8" s="1" t="s">
        <v>394</v>
      </c>
      <c r="J8" s="1" t="s">
        <v>361</v>
      </c>
      <c r="K8" s="1" t="s">
        <v>394</v>
      </c>
      <c r="L8" s="1" t="s">
        <v>394</v>
      </c>
      <c r="M8" s="1" t="s">
        <v>362</v>
      </c>
      <c r="N8" s="1" t="s">
        <v>362</v>
      </c>
      <c r="O8" s="1" t="s">
        <v>363</v>
      </c>
      <c r="P8" s="1" t="s">
        <v>364</v>
      </c>
      <c r="Q8" s="1" t="s">
        <v>365</v>
      </c>
      <c r="R8" s="1" t="s">
        <v>395</v>
      </c>
      <c r="S8" s="1" t="s">
        <v>367</v>
      </c>
      <c r="T8" s="1" t="s">
        <v>368</v>
      </c>
      <c r="U8" s="1" t="s">
        <v>369</v>
      </c>
      <c r="V8" s="1" t="s">
        <v>370</v>
      </c>
    </row>
    <row r="9" s="1" customFormat="1" spans="1:22">
      <c r="A9" s="3">
        <v>999223116921305</v>
      </c>
      <c r="B9" s="1" t="s">
        <v>383</v>
      </c>
      <c r="C9" s="1" t="s">
        <v>396</v>
      </c>
      <c r="D9" s="1" t="s">
        <v>397</v>
      </c>
      <c r="E9" s="1" t="s">
        <v>211</v>
      </c>
      <c r="F9" s="1" t="s">
        <v>383</v>
      </c>
      <c r="G9" s="1" t="s">
        <v>355</v>
      </c>
      <c r="H9" s="1" t="s">
        <v>359</v>
      </c>
      <c r="I9" s="1" t="s">
        <v>398</v>
      </c>
      <c r="J9" s="1" t="s">
        <v>361</v>
      </c>
      <c r="K9" s="1" t="s">
        <v>398</v>
      </c>
      <c r="L9" s="1" t="s">
        <v>398</v>
      </c>
      <c r="M9" s="1" t="s">
        <v>362</v>
      </c>
      <c r="N9" s="1" t="s">
        <v>362</v>
      </c>
      <c r="O9" s="1" t="s">
        <v>363</v>
      </c>
      <c r="P9" s="1" t="s">
        <v>364</v>
      </c>
      <c r="Q9" s="1" t="s">
        <v>365</v>
      </c>
      <c r="R9" s="1" t="s">
        <v>399</v>
      </c>
      <c r="S9" s="1" t="s">
        <v>367</v>
      </c>
      <c r="T9" s="1" t="s">
        <v>368</v>
      </c>
      <c r="U9" s="1" t="s">
        <v>369</v>
      </c>
      <c r="V9" s="1" t="s">
        <v>370</v>
      </c>
    </row>
    <row r="10" s="1" customFormat="1" spans="1:22">
      <c r="A10" s="3">
        <v>999223116841101</v>
      </c>
      <c r="B10" s="1" t="s">
        <v>383</v>
      </c>
      <c r="C10" s="1" t="s">
        <v>400</v>
      </c>
      <c r="D10" s="1" t="s">
        <v>401</v>
      </c>
      <c r="E10" s="1" t="s">
        <v>402</v>
      </c>
      <c r="F10" s="1" t="s">
        <v>383</v>
      </c>
      <c r="G10" s="1" t="s">
        <v>355</v>
      </c>
      <c r="H10" s="1" t="s">
        <v>359</v>
      </c>
      <c r="I10" s="1" t="s">
        <v>403</v>
      </c>
      <c r="J10" s="1" t="s">
        <v>361</v>
      </c>
      <c r="K10" s="1" t="s">
        <v>403</v>
      </c>
      <c r="L10" s="1" t="s">
        <v>403</v>
      </c>
      <c r="M10" s="1" t="s">
        <v>362</v>
      </c>
      <c r="N10" s="1" t="s">
        <v>362</v>
      </c>
      <c r="O10" s="1" t="s">
        <v>363</v>
      </c>
      <c r="P10" s="1" t="s">
        <v>364</v>
      </c>
      <c r="Q10" s="1" t="s">
        <v>365</v>
      </c>
      <c r="R10" s="1" t="s">
        <v>404</v>
      </c>
      <c r="S10" s="1" t="s">
        <v>367</v>
      </c>
      <c r="T10" s="1" t="s">
        <v>368</v>
      </c>
      <c r="U10" s="1" t="s">
        <v>369</v>
      </c>
      <c r="V10" s="1" t="s">
        <v>370</v>
      </c>
    </row>
    <row r="11" s="1" customFormat="1" spans="1:22">
      <c r="A11" s="3">
        <v>999223116538605</v>
      </c>
      <c r="B11" s="1" t="s">
        <v>383</v>
      </c>
      <c r="C11" s="1" t="s">
        <v>405</v>
      </c>
      <c r="D11" s="1" t="s">
        <v>393</v>
      </c>
      <c r="E11" s="1" t="s">
        <v>201</v>
      </c>
      <c r="F11" s="1" t="s">
        <v>383</v>
      </c>
      <c r="G11" s="1" t="s">
        <v>355</v>
      </c>
      <c r="H11" s="1" t="s">
        <v>359</v>
      </c>
      <c r="I11" s="1" t="s">
        <v>406</v>
      </c>
      <c r="J11" s="1" t="s">
        <v>361</v>
      </c>
      <c r="K11" s="1" t="s">
        <v>406</v>
      </c>
      <c r="L11" s="1" t="s">
        <v>406</v>
      </c>
      <c r="M11" s="1" t="s">
        <v>362</v>
      </c>
      <c r="N11" s="1" t="s">
        <v>362</v>
      </c>
      <c r="O11" s="1" t="s">
        <v>363</v>
      </c>
      <c r="P11" s="1" t="s">
        <v>364</v>
      </c>
      <c r="Q11" s="1" t="s">
        <v>365</v>
      </c>
      <c r="R11" s="1" t="s">
        <v>407</v>
      </c>
      <c r="S11" s="1" t="s">
        <v>367</v>
      </c>
      <c r="T11" s="1" t="s">
        <v>368</v>
      </c>
      <c r="U11" s="1" t="s">
        <v>369</v>
      </c>
      <c r="V11" s="1" t="s">
        <v>370</v>
      </c>
    </row>
    <row r="12" s="1" customFormat="1" spans="1:22">
      <c r="A12" s="3">
        <v>999223114357122</v>
      </c>
      <c r="B12" s="1" t="s">
        <v>383</v>
      </c>
      <c r="C12" s="1" t="s">
        <v>408</v>
      </c>
      <c r="D12" s="1" t="s">
        <v>393</v>
      </c>
      <c r="E12" s="1" t="s">
        <v>192</v>
      </c>
      <c r="F12" s="1" t="s">
        <v>383</v>
      </c>
      <c r="G12" s="1" t="s">
        <v>355</v>
      </c>
      <c r="H12" s="1" t="s">
        <v>359</v>
      </c>
      <c r="I12" s="1" t="s">
        <v>409</v>
      </c>
      <c r="J12" s="1" t="s">
        <v>361</v>
      </c>
      <c r="K12" s="1" t="s">
        <v>409</v>
      </c>
      <c r="L12" s="1" t="s">
        <v>409</v>
      </c>
      <c r="M12" s="1" t="s">
        <v>362</v>
      </c>
      <c r="N12" s="1" t="s">
        <v>362</v>
      </c>
      <c r="O12" s="1" t="s">
        <v>363</v>
      </c>
      <c r="P12" s="1" t="s">
        <v>364</v>
      </c>
      <c r="Q12" s="1" t="s">
        <v>365</v>
      </c>
      <c r="R12" s="1" t="s">
        <v>410</v>
      </c>
      <c r="S12" s="1" t="s">
        <v>367</v>
      </c>
      <c r="T12" s="1" t="s">
        <v>368</v>
      </c>
      <c r="U12" s="1" t="s">
        <v>369</v>
      </c>
      <c r="V12" s="1" t="s">
        <v>370</v>
      </c>
    </row>
    <row r="13" s="1" customFormat="1" spans="1:22">
      <c r="A13" s="3">
        <v>999223113620079</v>
      </c>
      <c r="B13" s="1" t="s">
        <v>383</v>
      </c>
      <c r="C13" s="1" t="s">
        <v>411</v>
      </c>
      <c r="D13" s="1" t="s">
        <v>397</v>
      </c>
      <c r="E13" s="1" t="s">
        <v>183</v>
      </c>
      <c r="F13" s="1" t="s">
        <v>383</v>
      </c>
      <c r="G13" s="1" t="s">
        <v>355</v>
      </c>
      <c r="H13" s="1" t="s">
        <v>359</v>
      </c>
      <c r="I13" s="1" t="s">
        <v>398</v>
      </c>
      <c r="J13" s="1" t="s">
        <v>361</v>
      </c>
      <c r="K13" s="1" t="s">
        <v>398</v>
      </c>
      <c r="L13" s="1" t="s">
        <v>398</v>
      </c>
      <c r="M13" s="1" t="s">
        <v>362</v>
      </c>
      <c r="N13" s="1" t="s">
        <v>362</v>
      </c>
      <c r="O13" s="1" t="s">
        <v>363</v>
      </c>
      <c r="P13" s="1" t="s">
        <v>364</v>
      </c>
      <c r="Q13" s="1" t="s">
        <v>365</v>
      </c>
      <c r="R13" s="1" t="s">
        <v>412</v>
      </c>
      <c r="S13" s="1" t="s">
        <v>367</v>
      </c>
      <c r="T13" s="1" t="s">
        <v>368</v>
      </c>
      <c r="U13" s="1" t="s">
        <v>369</v>
      </c>
      <c r="V13" s="1" t="s">
        <v>370</v>
      </c>
    </row>
    <row r="14" s="1" customFormat="1" spans="1:22">
      <c r="A14" s="3">
        <v>999223112538481</v>
      </c>
      <c r="B14" s="1" t="s">
        <v>383</v>
      </c>
      <c r="C14" s="1" t="s">
        <v>413</v>
      </c>
      <c r="D14" s="1" t="s">
        <v>414</v>
      </c>
      <c r="E14" s="1" t="s">
        <v>294</v>
      </c>
      <c r="F14" s="1" t="s">
        <v>383</v>
      </c>
      <c r="G14" s="1" t="s">
        <v>358</v>
      </c>
      <c r="H14" s="1" t="s">
        <v>359</v>
      </c>
      <c r="I14" s="1" t="s">
        <v>415</v>
      </c>
      <c r="J14" s="1" t="s">
        <v>361</v>
      </c>
      <c r="K14" s="1" t="s">
        <v>415</v>
      </c>
      <c r="L14" s="1" t="s">
        <v>415</v>
      </c>
      <c r="M14" s="1" t="s">
        <v>362</v>
      </c>
      <c r="N14" s="1" t="s">
        <v>362</v>
      </c>
      <c r="O14" s="1" t="s">
        <v>363</v>
      </c>
      <c r="P14" s="1" t="s">
        <v>364</v>
      </c>
      <c r="Q14" s="1" t="s">
        <v>365</v>
      </c>
      <c r="R14" s="1" t="s">
        <v>416</v>
      </c>
      <c r="S14" s="1" t="s">
        <v>367</v>
      </c>
      <c r="T14" s="1" t="s">
        <v>368</v>
      </c>
      <c r="U14" s="1" t="s">
        <v>369</v>
      </c>
      <c r="V14" s="1" t="s">
        <v>370</v>
      </c>
    </row>
    <row r="15" s="1" customFormat="1" spans="1:22">
      <c r="A15" s="3">
        <v>999223107767886</v>
      </c>
      <c r="B15" s="1" t="s">
        <v>383</v>
      </c>
      <c r="C15" s="1" t="s">
        <v>417</v>
      </c>
      <c r="D15" s="1" t="s">
        <v>418</v>
      </c>
      <c r="E15" s="1" t="s">
        <v>289</v>
      </c>
      <c r="F15" s="1" t="s">
        <v>355</v>
      </c>
      <c r="G15" s="1" t="s">
        <v>358</v>
      </c>
      <c r="H15" s="1" t="s">
        <v>359</v>
      </c>
      <c r="I15" s="1" t="s">
        <v>419</v>
      </c>
      <c r="J15" s="1" t="s">
        <v>361</v>
      </c>
      <c r="K15" s="1" t="s">
        <v>419</v>
      </c>
      <c r="L15" s="1" t="s">
        <v>419</v>
      </c>
      <c r="M15" s="1" t="s">
        <v>362</v>
      </c>
      <c r="N15" s="1" t="s">
        <v>362</v>
      </c>
      <c r="O15" s="1" t="s">
        <v>363</v>
      </c>
      <c r="P15" s="1" t="s">
        <v>364</v>
      </c>
      <c r="Q15" s="1" t="s">
        <v>365</v>
      </c>
      <c r="R15" s="1" t="s">
        <v>420</v>
      </c>
      <c r="S15" s="1" t="s">
        <v>367</v>
      </c>
      <c r="T15" s="1" t="s">
        <v>368</v>
      </c>
      <c r="U15" s="1" t="s">
        <v>369</v>
      </c>
      <c r="V15" s="1" t="s">
        <v>370</v>
      </c>
    </row>
    <row r="16" s="1" customFormat="1" spans="1:22">
      <c r="A16" s="3">
        <v>999223107233989</v>
      </c>
      <c r="B16" s="1" t="s">
        <v>421</v>
      </c>
      <c r="C16" s="1" t="s">
        <v>422</v>
      </c>
      <c r="D16" s="1" t="s">
        <v>423</v>
      </c>
      <c r="E16" s="1" t="s">
        <v>100</v>
      </c>
      <c r="F16" s="1" t="s">
        <v>421</v>
      </c>
      <c r="G16" s="1" t="s">
        <v>383</v>
      </c>
      <c r="H16" s="1" t="s">
        <v>359</v>
      </c>
      <c r="I16" s="1" t="s">
        <v>424</v>
      </c>
      <c r="J16" s="1" t="s">
        <v>361</v>
      </c>
      <c r="K16" s="1" t="s">
        <v>424</v>
      </c>
      <c r="L16" s="1" t="s">
        <v>424</v>
      </c>
      <c r="M16" s="1" t="s">
        <v>362</v>
      </c>
      <c r="N16" s="1" t="s">
        <v>362</v>
      </c>
      <c r="O16" s="1" t="s">
        <v>363</v>
      </c>
      <c r="P16" s="1" t="s">
        <v>364</v>
      </c>
      <c r="Q16" s="1" t="s">
        <v>365</v>
      </c>
      <c r="R16" s="1" t="s">
        <v>425</v>
      </c>
      <c r="S16" s="1" t="s">
        <v>367</v>
      </c>
      <c r="T16" s="1" t="s">
        <v>368</v>
      </c>
      <c r="U16" s="1" t="s">
        <v>369</v>
      </c>
      <c r="V16" s="1" t="s">
        <v>370</v>
      </c>
    </row>
    <row r="17" s="1" customFormat="1" spans="1:22">
      <c r="A17" s="3">
        <v>999223107216749</v>
      </c>
      <c r="B17" s="1" t="s">
        <v>421</v>
      </c>
      <c r="C17" s="1" t="s">
        <v>426</v>
      </c>
      <c r="D17" s="1" t="s">
        <v>427</v>
      </c>
      <c r="E17" s="1" t="s">
        <v>94</v>
      </c>
      <c r="F17" s="1" t="s">
        <v>421</v>
      </c>
      <c r="G17" s="1" t="s">
        <v>383</v>
      </c>
      <c r="H17" s="1" t="s">
        <v>359</v>
      </c>
      <c r="I17" s="1" t="s">
        <v>428</v>
      </c>
      <c r="J17" s="1" t="s">
        <v>361</v>
      </c>
      <c r="K17" s="1" t="s">
        <v>428</v>
      </c>
      <c r="L17" s="1" t="s">
        <v>428</v>
      </c>
      <c r="M17" s="1" t="s">
        <v>362</v>
      </c>
      <c r="N17" s="1" t="s">
        <v>362</v>
      </c>
      <c r="O17" s="1" t="s">
        <v>363</v>
      </c>
      <c r="P17" s="1" t="s">
        <v>364</v>
      </c>
      <c r="Q17" s="1" t="s">
        <v>365</v>
      </c>
      <c r="R17" s="1" t="s">
        <v>429</v>
      </c>
      <c r="S17" s="1" t="s">
        <v>367</v>
      </c>
      <c r="T17" s="1" t="s">
        <v>368</v>
      </c>
      <c r="U17" s="1" t="s">
        <v>369</v>
      </c>
      <c r="V17" s="1" t="s">
        <v>370</v>
      </c>
    </row>
    <row r="18" s="1" customFormat="1" spans="1:22">
      <c r="A18" s="3">
        <v>999223106485909</v>
      </c>
      <c r="B18" s="1" t="s">
        <v>421</v>
      </c>
      <c r="C18" s="1" t="s">
        <v>430</v>
      </c>
      <c r="D18" s="1" t="s">
        <v>431</v>
      </c>
      <c r="E18" s="1" t="s">
        <v>286</v>
      </c>
      <c r="F18" s="1" t="s">
        <v>355</v>
      </c>
      <c r="G18" s="1" t="s">
        <v>358</v>
      </c>
      <c r="H18" s="1" t="s">
        <v>359</v>
      </c>
      <c r="I18" s="1" t="s">
        <v>432</v>
      </c>
      <c r="J18" s="1" t="s">
        <v>361</v>
      </c>
      <c r="K18" s="1" t="s">
        <v>432</v>
      </c>
      <c r="L18" s="1" t="s">
        <v>432</v>
      </c>
      <c r="M18" s="1" t="s">
        <v>362</v>
      </c>
      <c r="N18" s="1" t="s">
        <v>362</v>
      </c>
      <c r="O18" s="1" t="s">
        <v>363</v>
      </c>
      <c r="P18" s="1" t="s">
        <v>364</v>
      </c>
      <c r="Q18" s="1" t="s">
        <v>365</v>
      </c>
      <c r="R18" s="1" t="s">
        <v>433</v>
      </c>
      <c r="S18" s="1" t="s">
        <v>367</v>
      </c>
      <c r="T18" s="1" t="s">
        <v>368</v>
      </c>
      <c r="U18" s="1" t="s">
        <v>369</v>
      </c>
      <c r="V18" s="1" t="s">
        <v>370</v>
      </c>
    </row>
    <row r="19" s="1" customFormat="1" spans="1:22">
      <c r="A19" s="3">
        <v>999223104887555</v>
      </c>
      <c r="B19" s="1" t="s">
        <v>421</v>
      </c>
      <c r="C19" s="1" t="s">
        <v>434</v>
      </c>
      <c r="D19" s="1" t="s">
        <v>435</v>
      </c>
      <c r="E19" s="1" t="s">
        <v>89</v>
      </c>
      <c r="F19" s="1" t="s">
        <v>421</v>
      </c>
      <c r="G19" s="1" t="s">
        <v>383</v>
      </c>
      <c r="H19" s="1" t="s">
        <v>359</v>
      </c>
      <c r="I19" s="1" t="s">
        <v>436</v>
      </c>
      <c r="J19" s="1" t="s">
        <v>361</v>
      </c>
      <c r="K19" s="1" t="s">
        <v>436</v>
      </c>
      <c r="L19" s="1" t="s">
        <v>436</v>
      </c>
      <c r="M19" s="1" t="s">
        <v>362</v>
      </c>
      <c r="N19" s="1" t="s">
        <v>362</v>
      </c>
      <c r="O19" s="1" t="s">
        <v>363</v>
      </c>
      <c r="P19" s="1" t="s">
        <v>364</v>
      </c>
      <c r="Q19" s="1" t="s">
        <v>365</v>
      </c>
      <c r="R19" s="1" t="s">
        <v>437</v>
      </c>
      <c r="S19" s="1" t="s">
        <v>367</v>
      </c>
      <c r="T19" s="1" t="s">
        <v>368</v>
      </c>
      <c r="U19" s="1" t="s">
        <v>369</v>
      </c>
      <c r="V19" s="1" t="s">
        <v>370</v>
      </c>
    </row>
    <row r="20" s="1" customFormat="1" spans="1:22">
      <c r="A20" s="3">
        <v>999223104825649</v>
      </c>
      <c r="B20" s="1" t="s">
        <v>421</v>
      </c>
      <c r="C20" s="1" t="s">
        <v>438</v>
      </c>
      <c r="D20" s="1" t="s">
        <v>439</v>
      </c>
      <c r="E20" s="1" t="s">
        <v>440</v>
      </c>
      <c r="F20" s="1" t="s">
        <v>383</v>
      </c>
      <c r="G20" s="1" t="s">
        <v>355</v>
      </c>
      <c r="H20" s="1" t="s">
        <v>359</v>
      </c>
      <c r="I20" s="1" t="s">
        <v>441</v>
      </c>
      <c r="J20" s="1" t="s">
        <v>361</v>
      </c>
      <c r="K20" s="1" t="s">
        <v>441</v>
      </c>
      <c r="L20" s="1" t="s">
        <v>441</v>
      </c>
      <c r="M20" s="1" t="s">
        <v>362</v>
      </c>
      <c r="N20" s="1" t="s">
        <v>362</v>
      </c>
      <c r="O20" s="1" t="s">
        <v>363</v>
      </c>
      <c r="P20" s="1" t="s">
        <v>364</v>
      </c>
      <c r="Q20" s="1" t="s">
        <v>365</v>
      </c>
      <c r="R20" s="1" t="s">
        <v>442</v>
      </c>
      <c r="S20" s="1" t="s">
        <v>367</v>
      </c>
      <c r="T20" s="1" t="s">
        <v>368</v>
      </c>
      <c r="U20" s="1" t="s">
        <v>369</v>
      </c>
      <c r="V20" s="1" t="s">
        <v>370</v>
      </c>
    </row>
    <row r="21" s="1" customFormat="1" spans="1:22">
      <c r="A21" s="3">
        <v>999223099616523</v>
      </c>
      <c r="B21" s="1" t="s">
        <v>421</v>
      </c>
      <c r="C21" s="1" t="s">
        <v>443</v>
      </c>
      <c r="D21" s="1" t="s">
        <v>418</v>
      </c>
      <c r="E21" s="1" t="s">
        <v>83</v>
      </c>
      <c r="F21" s="1" t="s">
        <v>421</v>
      </c>
      <c r="G21" s="1" t="s">
        <v>383</v>
      </c>
      <c r="H21" s="1" t="s">
        <v>359</v>
      </c>
      <c r="I21" s="1" t="s">
        <v>419</v>
      </c>
      <c r="J21" s="1" t="s">
        <v>361</v>
      </c>
      <c r="K21" s="1" t="s">
        <v>419</v>
      </c>
      <c r="L21" s="1" t="s">
        <v>419</v>
      </c>
      <c r="M21" s="1" t="s">
        <v>362</v>
      </c>
      <c r="N21" s="1" t="s">
        <v>362</v>
      </c>
      <c r="O21" s="1" t="s">
        <v>363</v>
      </c>
      <c r="P21" s="1" t="s">
        <v>364</v>
      </c>
      <c r="Q21" s="1" t="s">
        <v>365</v>
      </c>
      <c r="R21" s="1" t="s">
        <v>444</v>
      </c>
      <c r="S21" s="1" t="s">
        <v>367</v>
      </c>
      <c r="T21" s="1" t="s">
        <v>368</v>
      </c>
      <c r="U21" s="1" t="s">
        <v>369</v>
      </c>
      <c r="V21" s="1" t="s">
        <v>370</v>
      </c>
    </row>
    <row r="22" s="1" customFormat="1" spans="1:22">
      <c r="A22" s="3">
        <v>999223087121496</v>
      </c>
      <c r="B22" s="1" t="s">
        <v>445</v>
      </c>
      <c r="C22" s="1" t="s">
        <v>446</v>
      </c>
      <c r="D22" s="1" t="s">
        <v>447</v>
      </c>
      <c r="E22" s="1" t="s">
        <v>75</v>
      </c>
      <c r="F22" s="1" t="s">
        <v>445</v>
      </c>
      <c r="G22" s="1" t="s">
        <v>383</v>
      </c>
      <c r="H22" s="1" t="s">
        <v>359</v>
      </c>
      <c r="I22" s="1" t="s">
        <v>448</v>
      </c>
      <c r="J22" s="1" t="s">
        <v>361</v>
      </c>
      <c r="K22" s="1" t="s">
        <v>448</v>
      </c>
      <c r="L22" s="1" t="s">
        <v>448</v>
      </c>
      <c r="M22" s="1" t="s">
        <v>362</v>
      </c>
      <c r="N22" s="1" t="s">
        <v>362</v>
      </c>
      <c r="O22" s="1" t="s">
        <v>363</v>
      </c>
      <c r="P22" s="1" t="s">
        <v>364</v>
      </c>
      <c r="Q22" s="1" t="s">
        <v>365</v>
      </c>
      <c r="R22" s="1" t="s">
        <v>449</v>
      </c>
      <c r="S22" s="1" t="s">
        <v>367</v>
      </c>
      <c r="T22" s="1" t="s">
        <v>368</v>
      </c>
      <c r="U22" s="1" t="s">
        <v>369</v>
      </c>
      <c r="V22" s="1" t="s">
        <v>370</v>
      </c>
    </row>
    <row r="23" s="1" customFormat="1" spans="1:22">
      <c r="A23" s="3">
        <v>999223085463861</v>
      </c>
      <c r="B23" s="1" t="s">
        <v>445</v>
      </c>
      <c r="C23" s="1" t="s">
        <v>450</v>
      </c>
      <c r="D23" s="1" t="s">
        <v>451</v>
      </c>
      <c r="E23" s="1" t="s">
        <v>280</v>
      </c>
      <c r="F23" s="1" t="s">
        <v>355</v>
      </c>
      <c r="G23" s="1" t="s">
        <v>358</v>
      </c>
      <c r="H23" s="1" t="s">
        <v>359</v>
      </c>
      <c r="I23" s="1" t="s">
        <v>452</v>
      </c>
      <c r="J23" s="1" t="s">
        <v>361</v>
      </c>
      <c r="K23" s="1" t="s">
        <v>452</v>
      </c>
      <c r="L23" s="1" t="s">
        <v>452</v>
      </c>
      <c r="M23" s="1" t="s">
        <v>362</v>
      </c>
      <c r="N23" s="1" t="s">
        <v>362</v>
      </c>
      <c r="O23" s="1" t="s">
        <v>363</v>
      </c>
      <c r="P23" s="1" t="s">
        <v>364</v>
      </c>
      <c r="Q23" s="1" t="s">
        <v>365</v>
      </c>
      <c r="R23" s="1" t="s">
        <v>453</v>
      </c>
      <c r="S23" s="1" t="s">
        <v>367</v>
      </c>
      <c r="T23" s="1" t="s">
        <v>368</v>
      </c>
      <c r="U23" s="1" t="s">
        <v>369</v>
      </c>
      <c r="V23" s="1" t="s">
        <v>370</v>
      </c>
    </row>
    <row r="24" s="1" customFormat="1" spans="1:22">
      <c r="A24" s="3">
        <v>999223085431386</v>
      </c>
      <c r="B24" s="1" t="s">
        <v>445</v>
      </c>
      <c r="C24" s="1" t="s">
        <v>454</v>
      </c>
      <c r="D24" s="1" t="s">
        <v>393</v>
      </c>
      <c r="E24" s="1" t="s">
        <v>165</v>
      </c>
      <c r="F24" s="1" t="s">
        <v>383</v>
      </c>
      <c r="G24" s="1" t="s">
        <v>355</v>
      </c>
      <c r="H24" s="1" t="s">
        <v>359</v>
      </c>
      <c r="I24" s="1" t="s">
        <v>394</v>
      </c>
      <c r="J24" s="1" t="s">
        <v>361</v>
      </c>
      <c r="K24" s="1" t="s">
        <v>394</v>
      </c>
      <c r="L24" s="1" t="s">
        <v>394</v>
      </c>
      <c r="M24" s="1" t="s">
        <v>362</v>
      </c>
      <c r="N24" s="1" t="s">
        <v>362</v>
      </c>
      <c r="O24" s="1" t="s">
        <v>363</v>
      </c>
      <c r="P24" s="1" t="s">
        <v>364</v>
      </c>
      <c r="Q24" s="1" t="s">
        <v>365</v>
      </c>
      <c r="R24" s="1" t="s">
        <v>455</v>
      </c>
      <c r="S24" s="1" t="s">
        <v>367</v>
      </c>
      <c r="T24" s="1" t="s">
        <v>368</v>
      </c>
      <c r="U24" s="1" t="s">
        <v>369</v>
      </c>
      <c r="V24" s="1" t="s">
        <v>370</v>
      </c>
    </row>
    <row r="25" s="1" customFormat="1" spans="1:22">
      <c r="A25" s="3">
        <v>999223084724920</v>
      </c>
      <c r="B25" s="1" t="s">
        <v>445</v>
      </c>
      <c r="C25" s="1" t="s">
        <v>456</v>
      </c>
      <c r="D25" s="1" t="s">
        <v>457</v>
      </c>
      <c r="E25" s="1" t="s">
        <v>69</v>
      </c>
      <c r="F25" s="1" t="s">
        <v>445</v>
      </c>
      <c r="G25" s="1" t="s">
        <v>383</v>
      </c>
      <c r="H25" s="1" t="s">
        <v>359</v>
      </c>
      <c r="I25" s="1" t="s">
        <v>458</v>
      </c>
      <c r="J25" s="1" t="s">
        <v>361</v>
      </c>
      <c r="K25" s="1" t="s">
        <v>458</v>
      </c>
      <c r="L25" s="1" t="s">
        <v>458</v>
      </c>
      <c r="M25" s="1" t="s">
        <v>362</v>
      </c>
      <c r="N25" s="1" t="s">
        <v>362</v>
      </c>
      <c r="O25" s="1" t="s">
        <v>363</v>
      </c>
      <c r="P25" s="1" t="s">
        <v>364</v>
      </c>
      <c r="Q25" s="1" t="s">
        <v>365</v>
      </c>
      <c r="R25" s="1" t="s">
        <v>459</v>
      </c>
      <c r="S25" s="1" t="s">
        <v>367</v>
      </c>
      <c r="T25" s="1" t="s">
        <v>368</v>
      </c>
      <c r="U25" s="1" t="s">
        <v>369</v>
      </c>
      <c r="V25" s="1" t="s">
        <v>370</v>
      </c>
    </row>
    <row r="26" s="1" customFormat="1" spans="1:22">
      <c r="A26" s="3">
        <v>999223081741134</v>
      </c>
      <c r="B26" s="1" t="s">
        <v>445</v>
      </c>
      <c r="C26" s="1" t="s">
        <v>460</v>
      </c>
      <c r="D26" s="1" t="s">
        <v>393</v>
      </c>
      <c r="E26" s="1" t="s">
        <v>161</v>
      </c>
      <c r="F26" s="1" t="s">
        <v>421</v>
      </c>
      <c r="G26" s="1" t="s">
        <v>355</v>
      </c>
      <c r="H26" s="1" t="s">
        <v>359</v>
      </c>
      <c r="I26" s="1" t="s">
        <v>461</v>
      </c>
      <c r="J26" s="1" t="s">
        <v>361</v>
      </c>
      <c r="K26" s="1" t="s">
        <v>461</v>
      </c>
      <c r="L26" s="1" t="s">
        <v>461</v>
      </c>
      <c r="M26" s="1" t="s">
        <v>362</v>
      </c>
      <c r="N26" s="1" t="s">
        <v>362</v>
      </c>
      <c r="O26" s="1" t="s">
        <v>363</v>
      </c>
      <c r="P26" s="1" t="s">
        <v>364</v>
      </c>
      <c r="Q26" s="1" t="s">
        <v>365</v>
      </c>
      <c r="R26" s="1" t="s">
        <v>462</v>
      </c>
      <c r="S26" s="1" t="s">
        <v>367</v>
      </c>
      <c r="T26" s="1" t="s">
        <v>368</v>
      </c>
      <c r="U26" s="1" t="s">
        <v>369</v>
      </c>
      <c r="V26" s="1" t="s">
        <v>370</v>
      </c>
    </row>
    <row r="27" s="1" customFormat="1" spans="1:22">
      <c r="A27" s="3">
        <v>999223116289913</v>
      </c>
      <c r="B27" s="1" t="s">
        <v>383</v>
      </c>
      <c r="C27" s="1" t="s">
        <v>463</v>
      </c>
      <c r="D27" s="1" t="s">
        <v>464</v>
      </c>
      <c r="E27" s="1" t="s">
        <v>465</v>
      </c>
      <c r="F27" s="1" t="s">
        <v>383</v>
      </c>
      <c r="G27" s="1" t="s">
        <v>355</v>
      </c>
      <c r="H27" s="1" t="s">
        <v>359</v>
      </c>
      <c r="I27" s="1" t="s">
        <v>466</v>
      </c>
      <c r="J27" s="1" t="s">
        <v>361</v>
      </c>
      <c r="K27" s="1" t="s">
        <v>466</v>
      </c>
      <c r="L27" s="1" t="s">
        <v>466</v>
      </c>
      <c r="M27" s="1" t="s">
        <v>362</v>
      </c>
      <c r="N27" s="1" t="s">
        <v>362</v>
      </c>
      <c r="O27" s="1" t="s">
        <v>363</v>
      </c>
      <c r="P27" s="1" t="s">
        <v>364</v>
      </c>
      <c r="Q27" s="1" t="s">
        <v>365</v>
      </c>
      <c r="R27" s="1" t="s">
        <v>467</v>
      </c>
      <c r="S27" s="1" t="s">
        <v>367</v>
      </c>
      <c r="T27" s="1" t="s">
        <v>368</v>
      </c>
      <c r="U27" s="1" t="s">
        <v>369</v>
      </c>
      <c r="V27" s="1" t="s">
        <v>370</v>
      </c>
    </row>
    <row r="28" s="1" customFormat="1" spans="1:22">
      <c r="A28" s="3">
        <v>999223141618238</v>
      </c>
      <c r="B28" s="1" t="s">
        <v>355</v>
      </c>
      <c r="C28" s="1" t="s">
        <v>468</v>
      </c>
      <c r="D28" s="1" t="s">
        <v>469</v>
      </c>
      <c r="E28" s="1" t="s">
        <v>312</v>
      </c>
      <c r="F28" s="1" t="s">
        <v>355</v>
      </c>
      <c r="G28" s="1" t="s">
        <v>358</v>
      </c>
      <c r="H28" s="1" t="s">
        <v>359</v>
      </c>
      <c r="I28" s="1" t="s">
        <v>470</v>
      </c>
      <c r="J28" s="1" t="s">
        <v>361</v>
      </c>
      <c r="K28" s="1" t="s">
        <v>470</v>
      </c>
      <c r="L28" s="1" t="s">
        <v>470</v>
      </c>
      <c r="M28" s="1" t="s">
        <v>362</v>
      </c>
      <c r="N28" s="1" t="s">
        <v>362</v>
      </c>
      <c r="O28" s="1" t="s">
        <v>363</v>
      </c>
      <c r="P28" s="1" t="s">
        <v>364</v>
      </c>
      <c r="Q28" s="1" t="s">
        <v>365</v>
      </c>
      <c r="R28" s="1" t="s">
        <v>471</v>
      </c>
      <c r="S28" s="1" t="s">
        <v>367</v>
      </c>
      <c r="T28" s="1" t="s">
        <v>368</v>
      </c>
      <c r="U28" s="1" t="s">
        <v>369</v>
      </c>
      <c r="V28" s="1" t="s">
        <v>370</v>
      </c>
    </row>
    <row r="29" s="1" customFormat="1" spans="1:22">
      <c r="A29" s="3">
        <v>999223141657500</v>
      </c>
      <c r="B29" s="1" t="s">
        <v>355</v>
      </c>
      <c r="C29" s="1" t="s">
        <v>472</v>
      </c>
      <c r="D29" s="1" t="s">
        <v>473</v>
      </c>
      <c r="E29" s="1" t="s">
        <v>317</v>
      </c>
      <c r="F29" s="1" t="s">
        <v>355</v>
      </c>
      <c r="G29" s="1" t="s">
        <v>358</v>
      </c>
      <c r="H29" s="1" t="s">
        <v>359</v>
      </c>
      <c r="I29" s="1" t="s">
        <v>474</v>
      </c>
      <c r="J29" s="1" t="s">
        <v>361</v>
      </c>
      <c r="K29" s="1" t="s">
        <v>474</v>
      </c>
      <c r="L29" s="1" t="s">
        <v>474</v>
      </c>
      <c r="M29" s="1" t="s">
        <v>362</v>
      </c>
      <c r="N29" s="1" t="s">
        <v>362</v>
      </c>
      <c r="O29" s="1" t="s">
        <v>363</v>
      </c>
      <c r="P29" s="1" t="s">
        <v>364</v>
      </c>
      <c r="Q29" s="1" t="s">
        <v>365</v>
      </c>
      <c r="R29" s="1" t="s">
        <v>475</v>
      </c>
      <c r="S29" s="1" t="s">
        <v>367</v>
      </c>
      <c r="T29" s="1" t="s">
        <v>368</v>
      </c>
      <c r="U29" s="1" t="s">
        <v>369</v>
      </c>
      <c r="V29" s="1" t="s">
        <v>370</v>
      </c>
    </row>
    <row r="30" s="1" customFormat="1" spans="1:22">
      <c r="A30" s="3">
        <v>999223081538741</v>
      </c>
      <c r="B30" s="1" t="s">
        <v>445</v>
      </c>
      <c r="C30" s="1" t="s">
        <v>476</v>
      </c>
      <c r="D30" s="1" t="s">
        <v>439</v>
      </c>
      <c r="E30" s="1" t="s">
        <v>477</v>
      </c>
      <c r="F30" s="1" t="s">
        <v>421</v>
      </c>
      <c r="G30" s="1" t="s">
        <v>355</v>
      </c>
      <c r="H30" s="1" t="s">
        <v>359</v>
      </c>
      <c r="I30" s="1" t="s">
        <v>478</v>
      </c>
      <c r="J30" s="1" t="s">
        <v>361</v>
      </c>
      <c r="K30" s="1" t="s">
        <v>478</v>
      </c>
      <c r="L30" s="1" t="s">
        <v>478</v>
      </c>
      <c r="M30" s="1" t="s">
        <v>362</v>
      </c>
      <c r="N30" s="1" t="s">
        <v>362</v>
      </c>
      <c r="O30" s="1" t="s">
        <v>363</v>
      </c>
      <c r="P30" s="1" t="s">
        <v>364</v>
      </c>
      <c r="Q30" s="1" t="s">
        <v>365</v>
      </c>
      <c r="R30" s="1" t="s">
        <v>479</v>
      </c>
      <c r="S30" s="1" t="s">
        <v>367</v>
      </c>
      <c r="T30" s="1" t="s">
        <v>368</v>
      </c>
      <c r="U30" s="1" t="s">
        <v>369</v>
      </c>
      <c r="V30" s="1" t="s">
        <v>370</v>
      </c>
    </row>
    <row r="31" s="1" customFormat="1" spans="1:22">
      <c r="A31" s="3">
        <v>999223079863329</v>
      </c>
      <c r="B31" s="1" t="s">
        <v>445</v>
      </c>
      <c r="C31" s="1" t="s">
        <v>480</v>
      </c>
      <c r="D31" s="1" t="s">
        <v>481</v>
      </c>
      <c r="E31" s="1" t="s">
        <v>150</v>
      </c>
      <c r="F31" s="1" t="s">
        <v>383</v>
      </c>
      <c r="G31" s="1" t="s">
        <v>355</v>
      </c>
      <c r="H31" s="1" t="s">
        <v>359</v>
      </c>
      <c r="I31" s="1" t="s">
        <v>482</v>
      </c>
      <c r="J31" s="1" t="s">
        <v>361</v>
      </c>
      <c r="K31" s="1" t="s">
        <v>482</v>
      </c>
      <c r="L31" s="1" t="s">
        <v>482</v>
      </c>
      <c r="M31" s="1" t="s">
        <v>362</v>
      </c>
      <c r="N31" s="1" t="s">
        <v>362</v>
      </c>
      <c r="O31" s="1" t="s">
        <v>363</v>
      </c>
      <c r="P31" s="1" t="s">
        <v>364</v>
      </c>
      <c r="Q31" s="1" t="s">
        <v>365</v>
      </c>
      <c r="R31" s="1" t="s">
        <v>483</v>
      </c>
      <c r="S31" s="1" t="s">
        <v>367</v>
      </c>
      <c r="T31" s="1" t="s">
        <v>368</v>
      </c>
      <c r="U31" s="1" t="s">
        <v>369</v>
      </c>
      <c r="V31" s="1" t="s">
        <v>370</v>
      </c>
    </row>
    <row r="32" s="1" customFormat="1" spans="1:22">
      <c r="A32" s="3">
        <v>999223074347721</v>
      </c>
      <c r="B32" s="1" t="s">
        <v>484</v>
      </c>
      <c r="C32" s="1" t="s">
        <v>485</v>
      </c>
      <c r="D32" s="1" t="s">
        <v>451</v>
      </c>
      <c r="E32" s="1" t="s">
        <v>271</v>
      </c>
      <c r="F32" s="1" t="s">
        <v>355</v>
      </c>
      <c r="G32" s="1" t="s">
        <v>358</v>
      </c>
      <c r="H32" s="1" t="s">
        <v>359</v>
      </c>
      <c r="I32" s="1" t="s">
        <v>452</v>
      </c>
      <c r="J32" s="1" t="s">
        <v>361</v>
      </c>
      <c r="K32" s="1" t="s">
        <v>452</v>
      </c>
      <c r="L32" s="1" t="s">
        <v>452</v>
      </c>
      <c r="M32" s="1" t="s">
        <v>362</v>
      </c>
      <c r="N32" s="1" t="s">
        <v>362</v>
      </c>
      <c r="O32" s="1" t="s">
        <v>363</v>
      </c>
      <c r="P32" s="1" t="s">
        <v>364</v>
      </c>
      <c r="Q32" s="1" t="s">
        <v>365</v>
      </c>
      <c r="R32" s="1" t="s">
        <v>486</v>
      </c>
      <c r="S32" s="1" t="s">
        <v>367</v>
      </c>
      <c r="T32" s="1" t="s">
        <v>368</v>
      </c>
      <c r="U32" s="1" t="s">
        <v>369</v>
      </c>
      <c r="V32" s="1" t="s">
        <v>370</v>
      </c>
    </row>
    <row r="33" s="1" customFormat="1" spans="1:22">
      <c r="A33" s="3">
        <v>999223073995235</v>
      </c>
      <c r="B33" s="1" t="s">
        <v>484</v>
      </c>
      <c r="C33" s="1" t="s">
        <v>487</v>
      </c>
      <c r="D33" s="1" t="s">
        <v>488</v>
      </c>
      <c r="E33" s="1" t="s">
        <v>266</v>
      </c>
      <c r="F33" s="1" t="s">
        <v>355</v>
      </c>
      <c r="G33" s="1" t="s">
        <v>358</v>
      </c>
      <c r="H33" s="1" t="s">
        <v>359</v>
      </c>
      <c r="I33" s="1" t="s">
        <v>489</v>
      </c>
      <c r="J33" s="1" t="s">
        <v>361</v>
      </c>
      <c r="K33" s="1" t="s">
        <v>489</v>
      </c>
      <c r="L33" s="1" t="s">
        <v>489</v>
      </c>
      <c r="M33" s="1" t="s">
        <v>362</v>
      </c>
      <c r="N33" s="1" t="s">
        <v>362</v>
      </c>
      <c r="O33" s="1" t="s">
        <v>363</v>
      </c>
      <c r="P33" s="1" t="s">
        <v>364</v>
      </c>
      <c r="Q33" s="1" t="s">
        <v>365</v>
      </c>
      <c r="R33" s="1" t="s">
        <v>490</v>
      </c>
      <c r="S33" s="1" t="s">
        <v>367</v>
      </c>
      <c r="T33" s="1" t="s">
        <v>368</v>
      </c>
      <c r="U33" s="1" t="s">
        <v>369</v>
      </c>
      <c r="V33" s="1" t="s">
        <v>370</v>
      </c>
    </row>
    <row r="34" s="1" customFormat="1" spans="1:22">
      <c r="A34" s="3">
        <v>999223073867926</v>
      </c>
      <c r="B34" s="1" t="s">
        <v>484</v>
      </c>
      <c r="C34" s="1" t="s">
        <v>491</v>
      </c>
      <c r="D34" s="1" t="s">
        <v>492</v>
      </c>
      <c r="E34" s="1" t="s">
        <v>493</v>
      </c>
      <c r="F34" s="1" t="s">
        <v>445</v>
      </c>
      <c r="G34" s="1" t="s">
        <v>383</v>
      </c>
      <c r="H34" s="1" t="s">
        <v>359</v>
      </c>
      <c r="I34" s="1" t="s">
        <v>494</v>
      </c>
      <c r="J34" s="1" t="s">
        <v>361</v>
      </c>
      <c r="K34" s="1" t="s">
        <v>494</v>
      </c>
      <c r="L34" s="1" t="s">
        <v>494</v>
      </c>
      <c r="M34" s="1" t="s">
        <v>362</v>
      </c>
      <c r="N34" s="1" t="s">
        <v>362</v>
      </c>
      <c r="O34" s="1" t="s">
        <v>363</v>
      </c>
      <c r="P34" s="1" t="s">
        <v>364</v>
      </c>
      <c r="Q34" s="1" t="s">
        <v>365</v>
      </c>
      <c r="R34" s="1" t="s">
        <v>495</v>
      </c>
      <c r="S34" s="1" t="s">
        <v>367</v>
      </c>
      <c r="T34" s="1" t="s">
        <v>368</v>
      </c>
      <c r="U34" s="1" t="s">
        <v>369</v>
      </c>
      <c r="V34" s="1" t="s">
        <v>370</v>
      </c>
    </row>
    <row r="35" s="1" customFormat="1" spans="1:22">
      <c r="A35" s="3">
        <v>999223072218694</v>
      </c>
      <c r="B35" s="1" t="s">
        <v>484</v>
      </c>
      <c r="C35" s="1" t="s">
        <v>496</v>
      </c>
      <c r="D35" s="1" t="s">
        <v>497</v>
      </c>
      <c r="E35" s="1" t="s">
        <v>260</v>
      </c>
      <c r="F35" s="1" t="s">
        <v>355</v>
      </c>
      <c r="G35" s="1" t="s">
        <v>358</v>
      </c>
      <c r="H35" s="1" t="s">
        <v>359</v>
      </c>
      <c r="I35" s="1" t="s">
        <v>498</v>
      </c>
      <c r="J35" s="1" t="s">
        <v>361</v>
      </c>
      <c r="K35" s="1" t="s">
        <v>498</v>
      </c>
      <c r="L35" s="1" t="s">
        <v>498</v>
      </c>
      <c r="M35" s="1" t="s">
        <v>362</v>
      </c>
      <c r="N35" s="1" t="s">
        <v>362</v>
      </c>
      <c r="O35" s="1" t="s">
        <v>363</v>
      </c>
      <c r="P35" s="1" t="s">
        <v>364</v>
      </c>
      <c r="Q35" s="1" t="s">
        <v>365</v>
      </c>
      <c r="R35" s="1" t="s">
        <v>499</v>
      </c>
      <c r="S35" s="1" t="s">
        <v>367</v>
      </c>
      <c r="T35" s="1" t="s">
        <v>368</v>
      </c>
      <c r="U35" s="1" t="s">
        <v>369</v>
      </c>
      <c r="V35" s="1" t="s">
        <v>370</v>
      </c>
    </row>
    <row r="36" s="1" customFormat="1" spans="1:22">
      <c r="A36" s="3">
        <v>999223062885953</v>
      </c>
      <c r="B36" s="1" t="s">
        <v>484</v>
      </c>
      <c r="C36" s="1" t="s">
        <v>500</v>
      </c>
      <c r="D36" s="1" t="s">
        <v>418</v>
      </c>
      <c r="E36" s="1" t="s">
        <v>58</v>
      </c>
      <c r="F36" s="1" t="s">
        <v>484</v>
      </c>
      <c r="G36" s="1" t="s">
        <v>383</v>
      </c>
      <c r="H36" s="1" t="s">
        <v>359</v>
      </c>
      <c r="I36" s="1" t="s">
        <v>501</v>
      </c>
      <c r="J36" s="1" t="s">
        <v>361</v>
      </c>
      <c r="K36" s="1" t="s">
        <v>501</v>
      </c>
      <c r="L36" s="1" t="s">
        <v>501</v>
      </c>
      <c r="M36" s="1" t="s">
        <v>362</v>
      </c>
      <c r="N36" s="1" t="s">
        <v>362</v>
      </c>
      <c r="O36" s="1" t="s">
        <v>363</v>
      </c>
      <c r="P36" s="1" t="s">
        <v>364</v>
      </c>
      <c r="Q36" s="1" t="s">
        <v>365</v>
      </c>
      <c r="R36" s="1" t="s">
        <v>502</v>
      </c>
      <c r="S36" s="1" t="s">
        <v>367</v>
      </c>
      <c r="T36" s="1" t="s">
        <v>368</v>
      </c>
      <c r="U36" s="1" t="s">
        <v>369</v>
      </c>
      <c r="V36" s="1" t="s">
        <v>370</v>
      </c>
    </row>
    <row r="37" s="1" customFormat="1" spans="1:22">
      <c r="A37" s="3">
        <v>999223062866728</v>
      </c>
      <c r="B37" s="1" t="s">
        <v>484</v>
      </c>
      <c r="C37" s="1" t="s">
        <v>503</v>
      </c>
      <c r="D37" s="1" t="s">
        <v>504</v>
      </c>
      <c r="E37" s="1" t="s">
        <v>144</v>
      </c>
      <c r="F37" s="1" t="s">
        <v>383</v>
      </c>
      <c r="G37" s="1" t="s">
        <v>355</v>
      </c>
      <c r="H37" s="1" t="s">
        <v>359</v>
      </c>
      <c r="I37" s="1" t="s">
        <v>505</v>
      </c>
      <c r="J37" s="1" t="s">
        <v>361</v>
      </c>
      <c r="K37" s="1" t="s">
        <v>505</v>
      </c>
      <c r="L37" s="1" t="s">
        <v>505</v>
      </c>
      <c r="M37" s="1" t="s">
        <v>362</v>
      </c>
      <c r="N37" s="1" t="s">
        <v>362</v>
      </c>
      <c r="O37" s="1" t="s">
        <v>363</v>
      </c>
      <c r="P37" s="1" t="s">
        <v>364</v>
      </c>
      <c r="Q37" s="1" t="s">
        <v>365</v>
      </c>
      <c r="R37" s="1" t="s">
        <v>506</v>
      </c>
      <c r="S37" s="1" t="s">
        <v>367</v>
      </c>
      <c r="T37" s="1" t="s">
        <v>368</v>
      </c>
      <c r="U37" s="1" t="s">
        <v>369</v>
      </c>
      <c r="V37" s="1" t="s">
        <v>370</v>
      </c>
    </row>
    <row r="38" s="1" customFormat="1" spans="1:22">
      <c r="A38" s="3">
        <v>999223062798134</v>
      </c>
      <c r="B38" s="1" t="s">
        <v>484</v>
      </c>
      <c r="C38" s="1" t="s">
        <v>507</v>
      </c>
      <c r="D38" s="1" t="s">
        <v>504</v>
      </c>
      <c r="E38" s="1" t="s">
        <v>255</v>
      </c>
      <c r="F38" s="1" t="s">
        <v>383</v>
      </c>
      <c r="G38" s="1" t="s">
        <v>358</v>
      </c>
      <c r="H38" s="1" t="s">
        <v>359</v>
      </c>
      <c r="I38" s="1" t="s">
        <v>508</v>
      </c>
      <c r="J38" s="1" t="s">
        <v>361</v>
      </c>
      <c r="K38" s="1" t="s">
        <v>508</v>
      </c>
      <c r="L38" s="1" t="s">
        <v>508</v>
      </c>
      <c r="M38" s="1" t="s">
        <v>362</v>
      </c>
      <c r="N38" s="1" t="s">
        <v>362</v>
      </c>
      <c r="O38" s="1" t="s">
        <v>363</v>
      </c>
      <c r="P38" s="1" t="s">
        <v>364</v>
      </c>
      <c r="Q38" s="1" t="s">
        <v>365</v>
      </c>
      <c r="R38" s="1" t="s">
        <v>509</v>
      </c>
      <c r="S38" s="1" t="s">
        <v>367</v>
      </c>
      <c r="T38" s="1" t="s">
        <v>368</v>
      </c>
      <c r="U38" s="1" t="s">
        <v>369</v>
      </c>
      <c r="V38" s="1" t="s">
        <v>370</v>
      </c>
    </row>
    <row r="39" s="1" customFormat="1" spans="1:22">
      <c r="A39" s="3">
        <v>999223057807715</v>
      </c>
      <c r="B39" s="1" t="s">
        <v>484</v>
      </c>
      <c r="C39" s="1" t="s">
        <v>510</v>
      </c>
      <c r="D39" s="1" t="s">
        <v>511</v>
      </c>
      <c r="E39" s="1" t="s">
        <v>138</v>
      </c>
      <c r="F39" s="1" t="s">
        <v>383</v>
      </c>
      <c r="G39" s="1" t="s">
        <v>355</v>
      </c>
      <c r="H39" s="1" t="s">
        <v>359</v>
      </c>
      <c r="I39" s="1" t="s">
        <v>512</v>
      </c>
      <c r="J39" s="1" t="s">
        <v>361</v>
      </c>
      <c r="K39" s="1" t="s">
        <v>512</v>
      </c>
      <c r="L39" s="1" t="s">
        <v>512</v>
      </c>
      <c r="M39" s="1" t="s">
        <v>362</v>
      </c>
      <c r="N39" s="1" t="s">
        <v>362</v>
      </c>
      <c r="O39" s="1" t="s">
        <v>363</v>
      </c>
      <c r="P39" s="1" t="s">
        <v>364</v>
      </c>
      <c r="Q39" s="1" t="s">
        <v>365</v>
      </c>
      <c r="R39" s="1" t="s">
        <v>513</v>
      </c>
      <c r="S39" s="1" t="s">
        <v>367</v>
      </c>
      <c r="T39" s="1" t="s">
        <v>368</v>
      </c>
      <c r="U39" s="1" t="s">
        <v>369</v>
      </c>
      <c r="V39" s="1" t="s">
        <v>370</v>
      </c>
    </row>
    <row r="40" s="1" customFormat="1" spans="1:22">
      <c r="A40" s="3">
        <v>999223054298408</v>
      </c>
      <c r="B40" s="1" t="s">
        <v>514</v>
      </c>
      <c r="C40" s="1" t="s">
        <v>515</v>
      </c>
      <c r="D40" s="1" t="s">
        <v>516</v>
      </c>
      <c r="E40" s="1" t="s">
        <v>251</v>
      </c>
      <c r="F40" s="1" t="s">
        <v>383</v>
      </c>
      <c r="G40" s="1" t="s">
        <v>358</v>
      </c>
      <c r="H40" s="1" t="s">
        <v>359</v>
      </c>
      <c r="I40" s="1" t="s">
        <v>517</v>
      </c>
      <c r="J40" s="1" t="s">
        <v>361</v>
      </c>
      <c r="K40" s="1" t="s">
        <v>517</v>
      </c>
      <c r="L40" s="1" t="s">
        <v>517</v>
      </c>
      <c r="M40" s="1" t="s">
        <v>362</v>
      </c>
      <c r="N40" s="1" t="s">
        <v>362</v>
      </c>
      <c r="O40" s="1" t="s">
        <v>363</v>
      </c>
      <c r="P40" s="1" t="s">
        <v>364</v>
      </c>
      <c r="Q40" s="1" t="s">
        <v>365</v>
      </c>
      <c r="R40" s="1" t="s">
        <v>518</v>
      </c>
      <c r="S40" s="1" t="s">
        <v>367</v>
      </c>
      <c r="T40" s="1" t="s">
        <v>368</v>
      </c>
      <c r="U40" s="1" t="s">
        <v>369</v>
      </c>
      <c r="V40" s="1" t="s">
        <v>370</v>
      </c>
    </row>
    <row r="41" s="1" customFormat="1" spans="1:22">
      <c r="A41" s="3">
        <v>999223049559135</v>
      </c>
      <c r="B41" s="1" t="s">
        <v>514</v>
      </c>
      <c r="C41" s="1" t="s">
        <v>519</v>
      </c>
      <c r="D41" s="1" t="s">
        <v>520</v>
      </c>
      <c r="E41" s="1" t="s">
        <v>521</v>
      </c>
      <c r="F41" s="1" t="s">
        <v>421</v>
      </c>
      <c r="G41" s="1" t="s">
        <v>383</v>
      </c>
      <c r="H41" s="1" t="s">
        <v>359</v>
      </c>
      <c r="I41" s="1" t="s">
        <v>522</v>
      </c>
      <c r="J41" s="1" t="s">
        <v>361</v>
      </c>
      <c r="K41" s="1" t="s">
        <v>522</v>
      </c>
      <c r="L41" s="1" t="s">
        <v>522</v>
      </c>
      <c r="M41" s="1" t="s">
        <v>362</v>
      </c>
      <c r="N41" s="1" t="s">
        <v>362</v>
      </c>
      <c r="O41" s="1" t="s">
        <v>363</v>
      </c>
      <c r="P41" s="1" t="s">
        <v>364</v>
      </c>
      <c r="Q41" s="1" t="s">
        <v>365</v>
      </c>
      <c r="R41" s="1" t="s">
        <v>523</v>
      </c>
      <c r="S41" s="1" t="s">
        <v>367</v>
      </c>
      <c r="T41" s="1" t="s">
        <v>368</v>
      </c>
      <c r="U41" s="1" t="s">
        <v>369</v>
      </c>
      <c r="V41" s="1" t="s">
        <v>370</v>
      </c>
    </row>
    <row r="42" s="1" customFormat="1" spans="1:22">
      <c r="A42" s="3">
        <v>999223044221966</v>
      </c>
      <c r="B42" s="1" t="s">
        <v>514</v>
      </c>
      <c r="C42" s="1" t="s">
        <v>524</v>
      </c>
      <c r="D42" s="1" t="s">
        <v>525</v>
      </c>
      <c r="E42" s="1" t="s">
        <v>122</v>
      </c>
      <c r="F42" s="1" t="s">
        <v>383</v>
      </c>
      <c r="G42" s="1" t="s">
        <v>355</v>
      </c>
      <c r="H42" s="1" t="s">
        <v>359</v>
      </c>
      <c r="I42" s="1" t="s">
        <v>419</v>
      </c>
      <c r="J42" s="1" t="s">
        <v>361</v>
      </c>
      <c r="K42" s="1" t="s">
        <v>419</v>
      </c>
      <c r="L42" s="1" t="s">
        <v>419</v>
      </c>
      <c r="M42" s="1" t="s">
        <v>362</v>
      </c>
      <c r="N42" s="1" t="s">
        <v>362</v>
      </c>
      <c r="O42" s="1" t="s">
        <v>363</v>
      </c>
      <c r="P42" s="1" t="s">
        <v>364</v>
      </c>
      <c r="Q42" s="1" t="s">
        <v>365</v>
      </c>
      <c r="R42" s="1" t="s">
        <v>526</v>
      </c>
      <c r="S42" s="1" t="s">
        <v>367</v>
      </c>
      <c r="T42" s="1" t="s">
        <v>368</v>
      </c>
      <c r="U42" s="1" t="s">
        <v>369</v>
      </c>
      <c r="V42" s="1" t="s">
        <v>370</v>
      </c>
    </row>
    <row r="43" s="1" customFormat="1" spans="1:22">
      <c r="A43" s="3">
        <v>999223036041724</v>
      </c>
      <c r="B43" s="1" t="s">
        <v>527</v>
      </c>
      <c r="C43" s="1" t="s">
        <v>528</v>
      </c>
      <c r="D43" s="1" t="s">
        <v>529</v>
      </c>
      <c r="E43" s="1" t="s">
        <v>246</v>
      </c>
      <c r="F43" s="1" t="s">
        <v>355</v>
      </c>
      <c r="G43" s="1" t="s">
        <v>358</v>
      </c>
      <c r="H43" s="1" t="s">
        <v>359</v>
      </c>
      <c r="I43" s="1" t="s">
        <v>530</v>
      </c>
      <c r="J43" s="1" t="s">
        <v>361</v>
      </c>
      <c r="K43" s="1" t="s">
        <v>530</v>
      </c>
      <c r="L43" s="1" t="s">
        <v>530</v>
      </c>
      <c r="M43" s="1" t="s">
        <v>362</v>
      </c>
      <c r="N43" s="1" t="s">
        <v>362</v>
      </c>
      <c r="O43" s="1" t="s">
        <v>363</v>
      </c>
      <c r="P43" s="1" t="s">
        <v>364</v>
      </c>
      <c r="Q43" s="1" t="s">
        <v>365</v>
      </c>
      <c r="R43" s="1" t="s">
        <v>531</v>
      </c>
      <c r="S43" s="1" t="s">
        <v>367</v>
      </c>
      <c r="T43" s="1" t="s">
        <v>368</v>
      </c>
      <c r="U43" s="1" t="s">
        <v>369</v>
      </c>
      <c r="V43" s="1" t="s">
        <v>370</v>
      </c>
    </row>
    <row r="44" s="1" customFormat="1" spans="1:22">
      <c r="A44" s="3">
        <v>999223029948732</v>
      </c>
      <c r="B44" s="1" t="s">
        <v>527</v>
      </c>
      <c r="C44" s="1" t="s">
        <v>532</v>
      </c>
      <c r="D44" s="1" t="s">
        <v>533</v>
      </c>
      <c r="E44" s="1" t="s">
        <v>117</v>
      </c>
      <c r="F44" s="1" t="s">
        <v>383</v>
      </c>
      <c r="G44" s="1" t="s">
        <v>355</v>
      </c>
      <c r="H44" s="1" t="s">
        <v>359</v>
      </c>
      <c r="I44" s="1" t="s">
        <v>534</v>
      </c>
      <c r="J44" s="1" t="s">
        <v>361</v>
      </c>
      <c r="K44" s="1" t="s">
        <v>534</v>
      </c>
      <c r="L44" s="1" t="s">
        <v>534</v>
      </c>
      <c r="M44" s="1" t="s">
        <v>362</v>
      </c>
      <c r="N44" s="1" t="s">
        <v>362</v>
      </c>
      <c r="O44" s="1" t="s">
        <v>363</v>
      </c>
      <c r="P44" s="1" t="s">
        <v>364</v>
      </c>
      <c r="Q44" s="1" t="s">
        <v>365</v>
      </c>
      <c r="R44" s="1" t="s">
        <v>535</v>
      </c>
      <c r="S44" s="1" t="s">
        <v>367</v>
      </c>
      <c r="T44" s="1" t="s">
        <v>368</v>
      </c>
      <c r="U44" s="1" t="s">
        <v>369</v>
      </c>
      <c r="V44" s="1" t="s">
        <v>370</v>
      </c>
    </row>
    <row r="45" s="1" customFormat="1" spans="1:22">
      <c r="A45" s="3">
        <v>999222991078194</v>
      </c>
      <c r="B45" s="1" t="s">
        <v>536</v>
      </c>
      <c r="C45" s="1" t="s">
        <v>537</v>
      </c>
      <c r="D45" s="1" t="s">
        <v>538</v>
      </c>
      <c r="E45" s="1" t="s">
        <v>47</v>
      </c>
      <c r="F45" s="1" t="s">
        <v>445</v>
      </c>
      <c r="G45" s="1" t="s">
        <v>383</v>
      </c>
      <c r="H45" s="1" t="s">
        <v>359</v>
      </c>
      <c r="I45" s="1" t="s">
        <v>539</v>
      </c>
      <c r="J45" s="1" t="s">
        <v>361</v>
      </c>
      <c r="K45" s="1" t="s">
        <v>539</v>
      </c>
      <c r="L45" s="1" t="s">
        <v>539</v>
      </c>
      <c r="M45" s="1" t="s">
        <v>362</v>
      </c>
      <c r="N45" s="1" t="s">
        <v>362</v>
      </c>
      <c r="O45" s="1" t="s">
        <v>363</v>
      </c>
      <c r="P45" s="1" t="s">
        <v>364</v>
      </c>
      <c r="Q45" s="1" t="s">
        <v>365</v>
      </c>
      <c r="R45" s="1" t="s">
        <v>540</v>
      </c>
      <c r="S45" s="1" t="s">
        <v>367</v>
      </c>
      <c r="T45" s="1" t="s">
        <v>368</v>
      </c>
      <c r="U45" s="1" t="s">
        <v>369</v>
      </c>
      <c r="V45" s="1" t="s">
        <v>370</v>
      </c>
    </row>
    <row r="46" s="1" customFormat="1" spans="1:22">
      <c r="A46" s="3">
        <v>999222976020313</v>
      </c>
      <c r="B46" s="1" t="s">
        <v>541</v>
      </c>
      <c r="C46" s="1" t="s">
        <v>542</v>
      </c>
      <c r="D46" s="1" t="s">
        <v>543</v>
      </c>
      <c r="E46" s="1" t="s">
        <v>241</v>
      </c>
      <c r="F46" s="1" t="s">
        <v>383</v>
      </c>
      <c r="G46" s="1" t="s">
        <v>358</v>
      </c>
      <c r="H46" s="1" t="s">
        <v>359</v>
      </c>
      <c r="I46" s="1" t="s">
        <v>544</v>
      </c>
      <c r="J46" s="1" t="s">
        <v>361</v>
      </c>
      <c r="K46" s="1" t="s">
        <v>544</v>
      </c>
      <c r="L46" s="1" t="s">
        <v>544</v>
      </c>
      <c r="M46" s="1" t="s">
        <v>362</v>
      </c>
      <c r="N46" s="1" t="s">
        <v>362</v>
      </c>
      <c r="O46" s="1" t="s">
        <v>363</v>
      </c>
      <c r="P46" s="1" t="s">
        <v>364</v>
      </c>
      <c r="Q46" s="1" t="s">
        <v>365</v>
      </c>
      <c r="R46" s="1" t="s">
        <v>545</v>
      </c>
      <c r="S46" s="1" t="s">
        <v>367</v>
      </c>
      <c r="T46" s="1" t="s">
        <v>368</v>
      </c>
      <c r="U46" s="1" t="s">
        <v>369</v>
      </c>
      <c r="V46" s="1" t="s">
        <v>370</v>
      </c>
    </row>
    <row r="47" s="1" customFormat="1" spans="1:22">
      <c r="A47" s="3">
        <v>999222951210011</v>
      </c>
      <c r="B47" s="1" t="s">
        <v>546</v>
      </c>
      <c r="C47" s="1" t="s">
        <v>547</v>
      </c>
      <c r="D47" s="1" t="s">
        <v>548</v>
      </c>
      <c r="E47" s="1" t="s">
        <v>236</v>
      </c>
      <c r="F47" s="1" t="s">
        <v>383</v>
      </c>
      <c r="G47" s="1" t="s">
        <v>358</v>
      </c>
      <c r="H47" s="1" t="s">
        <v>359</v>
      </c>
      <c r="I47" s="1" t="s">
        <v>549</v>
      </c>
      <c r="J47" s="1" t="s">
        <v>361</v>
      </c>
      <c r="K47" s="1" t="s">
        <v>549</v>
      </c>
      <c r="L47" s="1" t="s">
        <v>549</v>
      </c>
      <c r="M47" s="1" t="s">
        <v>362</v>
      </c>
      <c r="N47" s="1" t="s">
        <v>362</v>
      </c>
      <c r="O47" s="1" t="s">
        <v>363</v>
      </c>
      <c r="P47" s="1" t="s">
        <v>364</v>
      </c>
      <c r="Q47" s="1" t="s">
        <v>365</v>
      </c>
      <c r="R47" s="1" t="s">
        <v>550</v>
      </c>
      <c r="S47" s="1" t="s">
        <v>367</v>
      </c>
      <c r="T47" s="1" t="s">
        <v>368</v>
      </c>
      <c r="U47" s="1" t="s">
        <v>369</v>
      </c>
      <c r="V47" s="1" t="s">
        <v>370</v>
      </c>
    </row>
    <row r="48" s="1" customFormat="1" spans="1:22">
      <c r="A48" s="3">
        <v>999222948256373</v>
      </c>
      <c r="B48" s="1" t="s">
        <v>546</v>
      </c>
      <c r="C48" s="1" t="s">
        <v>551</v>
      </c>
      <c r="D48" s="1" t="s">
        <v>552</v>
      </c>
      <c r="E48" s="1" t="s">
        <v>231</v>
      </c>
      <c r="F48" s="1" t="s">
        <v>383</v>
      </c>
      <c r="G48" s="1" t="s">
        <v>358</v>
      </c>
      <c r="H48" s="1" t="s">
        <v>359</v>
      </c>
      <c r="I48" s="1" t="s">
        <v>553</v>
      </c>
      <c r="J48" s="1" t="s">
        <v>361</v>
      </c>
      <c r="K48" s="1" t="s">
        <v>553</v>
      </c>
      <c r="L48" s="1" t="s">
        <v>553</v>
      </c>
      <c r="M48" s="1" t="s">
        <v>362</v>
      </c>
      <c r="N48" s="1" t="s">
        <v>362</v>
      </c>
      <c r="O48" s="1" t="s">
        <v>363</v>
      </c>
      <c r="P48" s="1" t="s">
        <v>364</v>
      </c>
      <c r="Q48" s="1" t="s">
        <v>365</v>
      </c>
      <c r="R48" s="1" t="s">
        <v>554</v>
      </c>
      <c r="S48" s="1" t="s">
        <v>367</v>
      </c>
      <c r="T48" s="1" t="s">
        <v>368</v>
      </c>
      <c r="U48" s="1" t="s">
        <v>369</v>
      </c>
      <c r="V48" s="1" t="s">
        <v>370</v>
      </c>
    </row>
    <row r="49" s="1" customFormat="1" spans="1:22">
      <c r="A49" s="3">
        <v>999222834470156</v>
      </c>
      <c r="B49" s="1" t="s">
        <v>555</v>
      </c>
      <c r="C49" s="1" t="s">
        <v>556</v>
      </c>
      <c r="D49" s="1" t="s">
        <v>557</v>
      </c>
      <c r="E49" s="1" t="s">
        <v>558</v>
      </c>
      <c r="F49" s="1" t="s">
        <v>445</v>
      </c>
      <c r="G49" s="1" t="s">
        <v>383</v>
      </c>
      <c r="H49" s="1" t="s">
        <v>359</v>
      </c>
      <c r="I49" s="1" t="s">
        <v>559</v>
      </c>
      <c r="J49" s="1" t="s">
        <v>361</v>
      </c>
      <c r="K49" s="1" t="s">
        <v>559</v>
      </c>
      <c r="L49" s="1" t="s">
        <v>559</v>
      </c>
      <c r="M49" s="1" t="s">
        <v>362</v>
      </c>
      <c r="N49" s="1" t="s">
        <v>362</v>
      </c>
      <c r="O49" s="1" t="s">
        <v>363</v>
      </c>
      <c r="P49" s="1" t="s">
        <v>364</v>
      </c>
      <c r="Q49" s="1" t="s">
        <v>365</v>
      </c>
      <c r="R49" s="1" t="s">
        <v>560</v>
      </c>
      <c r="S49" s="1" t="s">
        <v>367</v>
      </c>
      <c r="T49" s="1" t="s">
        <v>368</v>
      </c>
      <c r="U49" s="1" t="s">
        <v>369</v>
      </c>
      <c r="V49" s="1" t="s">
        <v>370</v>
      </c>
    </row>
    <row r="50" s="1" customFormat="1" spans="1:22">
      <c r="A50" s="3">
        <v>999222775076406</v>
      </c>
      <c r="B50" s="1" t="s">
        <v>561</v>
      </c>
      <c r="C50" s="1" t="s">
        <v>562</v>
      </c>
      <c r="D50" s="1" t="s">
        <v>563</v>
      </c>
      <c r="E50" s="1" t="s">
        <v>564</v>
      </c>
      <c r="F50" s="1" t="s">
        <v>383</v>
      </c>
      <c r="G50" s="1" t="s">
        <v>355</v>
      </c>
      <c r="H50" s="1" t="s">
        <v>359</v>
      </c>
      <c r="I50" s="1" t="s">
        <v>565</v>
      </c>
      <c r="J50" s="1" t="s">
        <v>361</v>
      </c>
      <c r="K50" s="1" t="s">
        <v>565</v>
      </c>
      <c r="L50" s="1" t="s">
        <v>565</v>
      </c>
      <c r="M50" s="1" t="s">
        <v>362</v>
      </c>
      <c r="N50" s="1" t="s">
        <v>362</v>
      </c>
      <c r="O50" s="1" t="s">
        <v>363</v>
      </c>
      <c r="P50" s="1" t="s">
        <v>364</v>
      </c>
      <c r="Q50" s="1" t="s">
        <v>365</v>
      </c>
      <c r="R50" s="1" t="s">
        <v>566</v>
      </c>
      <c r="S50" s="1" t="s">
        <v>367</v>
      </c>
      <c r="T50" s="1" t="s">
        <v>368</v>
      </c>
      <c r="U50" s="1" t="s">
        <v>369</v>
      </c>
      <c r="V50" s="1" t="s">
        <v>370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2023-03-27T01:08:20Z</dcterms:created>
  <dcterms:modified xsi:type="dcterms:W3CDTF">2023-03-27T01:19:20Z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A9FE4E2A2C2941159E637BAED66DD654</vt:lpwstr>
  </property>
  <property fmtid="{D5CDD505-2E9C-101B-9397-08002B2CF9AE}" pid="3" name="KSOProductBuildVer">
    <vt:lpwstr>2052-11.1.0.13703</vt:lpwstr>
  </property>
</Properties>
</file>