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对账!$A$1:$I$275</definedName>
  </definedNames>
  <calcPr calcId="144525"/>
</workbook>
</file>

<file path=xl/sharedStrings.xml><?xml version="1.0" encoding="utf-8"?>
<sst xmlns="http://schemas.openxmlformats.org/spreadsheetml/2006/main" count="14184" uniqueCount="2682">
  <si>
    <t>去哪儿网酒店预付对账单</t>
  </si>
  <si>
    <t>供应商名称：</t>
  </si>
  <si>
    <t>趣悠游</t>
  </si>
  <si>
    <t>结算周期：</t>
  </si>
  <si>
    <t>2023-03-20至2023-03-26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</si>
  <si>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</si>
  <si>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</si>
  <si>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</si>
  <si>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</si>
  <si>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</si>
  <si>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</si>
  <si>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</si>
  <si>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</si>
  <si>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</si>
  <si>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</si>
  <si>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</si>
  <si>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</si>
  <si>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</si>
  <si>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</si>
  <si>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</si>
  <si>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¥498,550.35</t>
  </si>
  <si>
    <t>¥160,410.00</t>
  </si>
  <si>
    <t>¥31,566.35</t>
  </si>
  <si>
    <t>-¥3,049.72</t>
  </si>
  <si>
    <t>¥303,524.28</t>
  </si>
  <si>
    <t>分类信息</t>
  </si>
  <si>
    <t>业务类型</t>
  </si>
  <si>
    <t>酒店预付（点击查看明细）</t>
  </si>
  <si>
    <t>¥306,574.00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</si>
  <si>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</si>
  <si>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</si>
  <si>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</si>
  <si>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</si>
  <si>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</si>
  <si>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</si>
  <si>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</si>
  <si>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</si>
  <si>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</si>
  <si>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</si>
  <si>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</si>
  <si>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</si>
  <si>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</si>
  <si>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</si>
  <si>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</si>
  <si>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</si>
  <si>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</si>
  <si>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</si>
  <si>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</si>
  <si>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</si>
  <si>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</si>
  <si>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</si>
  <si>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</si>
  <si>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</si>
  <si>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</si>
  <si>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</si>
  <si>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</si>
  <si>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</si>
  <si>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</si>
  <si>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</si>
  <si>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</si>
  <si>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</si>
  <si>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</si>
  <si>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</si>
  <si>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</si>
  <si>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</si>
  <si>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</si>
  <si>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</si>
  <si>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</si>
  <si>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</si>
  <si>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</si>
  <si>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</si>
  <si>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</si>
  <si>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703307897804</t>
  </si>
  <si>
    <t>3156074</t>
  </si>
  <si>
    <t>酒店预付</t>
  </si>
  <si>
    <t>否</t>
  </si>
  <si>
    <t>普通</t>
  </si>
  <si>
    <t>221877158</t>
  </si>
  <si>
    <t>香港旺角希尔顿花园酒店</t>
  </si>
  <si>
    <t>1626188</t>
  </si>
  <si>
    <t>FU/ZHIYONG|LUO/JING</t>
  </si>
  <si>
    <t>2023-03-20</t>
  </si>
  <si>
    <t>2023-03-21</t>
  </si>
  <si>
    <t>2023-03-23</t>
  </si>
  <si>
    <t>¥3,818.00</t>
  </si>
  <si>
    <t>2023-03-20 03:33:53</t>
  </si>
  <si>
    <t>Garden View King Room</t>
  </si>
  <si>
    <t>WEBSITE</t>
  </si>
  <si>
    <t>703302158267</t>
  </si>
  <si>
    <t>3136981</t>
  </si>
  <si>
    <t>197321201</t>
  </si>
  <si>
    <t>故宫精品酒店</t>
  </si>
  <si>
    <t>GE/QIFU</t>
  </si>
  <si>
    <t>2023-03-15</t>
  </si>
  <si>
    <t>2023-03-18</t>
  </si>
  <si>
    <t>¥1,460.00</t>
  </si>
  <si>
    <t>¥156.00</t>
  </si>
  <si>
    <t>¥1,304.00</t>
  </si>
  <si>
    <t>superior double room</t>
  </si>
  <si>
    <t>703275636939</t>
  </si>
  <si>
    <t>3036524</t>
  </si>
  <si>
    <t>221839076</t>
  </si>
  <si>
    <t>香港九龙酒店</t>
  </si>
  <si>
    <t>ZHU/YIYING|LAN/QIAN|FANG/MIN</t>
  </si>
  <si>
    <t>2023-02-16</t>
  </si>
  <si>
    <t>¥4,824.00</t>
  </si>
  <si>
    <t>¥360.00</t>
  </si>
  <si>
    <t>¥4,464.00</t>
  </si>
  <si>
    <t>Superior Room</t>
  </si>
  <si>
    <t>703301891626</t>
  </si>
  <si>
    <t>3132164</t>
  </si>
  <si>
    <t>221834930</t>
  </si>
  <si>
    <t>香港龙堡国际</t>
  </si>
  <si>
    <t>DONG/SIYAN|LU/LU</t>
  </si>
  <si>
    <t>2023-03-14</t>
  </si>
  <si>
    <t>2023-03-19</t>
  </si>
  <si>
    <t>¥724.00</t>
  </si>
  <si>
    <t>¥60.00</t>
  </si>
  <si>
    <t>¥664.00</t>
  </si>
  <si>
    <t>City Vista King Room</t>
  </si>
  <si>
    <t>703296755212</t>
  </si>
  <si>
    <t>3114642</t>
  </si>
  <si>
    <t>197326097</t>
  </si>
  <si>
    <t>普吉假日酒店 (政府卫生认证)</t>
  </si>
  <si>
    <t>LU/ZIXIAO|LU/ZIYUN</t>
  </si>
  <si>
    <t>2023-03-09</t>
  </si>
  <si>
    <t>¥2,098.00</t>
  </si>
  <si>
    <t>¥200.00</t>
  </si>
  <si>
    <t>¥1,898.00</t>
  </si>
  <si>
    <t>standard room</t>
  </si>
  <si>
    <t>703296373385</t>
  </si>
  <si>
    <t>3114326</t>
  </si>
  <si>
    <t>197587496</t>
  </si>
  <si>
    <t>曼谷湄南河畔华美达广场酒店(政府卫生认证)</t>
  </si>
  <si>
    <t>LEI/YUQING|LEI/SHAOYONG</t>
  </si>
  <si>
    <t>¥2,196.00</t>
  </si>
  <si>
    <t>¥220.00</t>
  </si>
  <si>
    <t>¥1,976.00</t>
  </si>
  <si>
    <t>Deluxe Twin Room with River View</t>
  </si>
  <si>
    <t>703303233686</t>
  </si>
  <si>
    <t>3144570</t>
  </si>
  <si>
    <t>871131216</t>
  </si>
  <si>
    <t>Travelodge 普吉城镇酒店</t>
  </si>
  <si>
    <t>ZHANG/SIJIA|ZHOU/RUI</t>
  </si>
  <si>
    <t>2023-03-16</t>
  </si>
  <si>
    <t>¥207.00</t>
  </si>
  <si>
    <t>¥19.00</t>
  </si>
  <si>
    <t>¥188.00</t>
  </si>
  <si>
    <t>703305800981</t>
  </si>
  <si>
    <t>3149997</t>
  </si>
  <si>
    <t>197335286</t>
  </si>
  <si>
    <t>普吉岛希尔顿阿卡迪亚温泉度假酒店 (政府卫生认证)</t>
  </si>
  <si>
    <t>HE/WENJUAN|ZENG/NA|LIU/FANG|CHEN/SIYU</t>
  </si>
  <si>
    <t>¥5,284.00</t>
  </si>
  <si>
    <t>¥564.00</t>
  </si>
  <si>
    <t>¥4,720.00</t>
  </si>
  <si>
    <t>deluxe garden view twin room</t>
  </si>
  <si>
    <t>703305727846</t>
  </si>
  <si>
    <t>3150902</t>
  </si>
  <si>
    <t>197295836</t>
  </si>
  <si>
    <t>宜必思尚品曼谷素坤逸康福酒店</t>
  </si>
  <si>
    <t>XU/ZHIRONG</t>
  </si>
  <si>
    <t>¥301.00</t>
  </si>
  <si>
    <t>¥30.00</t>
  </si>
  <si>
    <t>¥271.00</t>
  </si>
  <si>
    <t>Standard Room</t>
  </si>
  <si>
    <t>703305067416</t>
  </si>
  <si>
    <t>3152806</t>
  </si>
  <si>
    <t>197311319</t>
  </si>
  <si>
    <t>会安拉森塔精品酒店</t>
  </si>
  <si>
    <t>LI/HONGYU|ZHAO/QIUJU</t>
  </si>
  <si>
    <t>¥392.00</t>
  </si>
  <si>
    <t>¥42.00</t>
  </si>
  <si>
    <t>¥350.00</t>
  </si>
  <si>
    <t>Superior Room with City View</t>
  </si>
  <si>
    <t>703306071195</t>
  </si>
  <si>
    <t>3154112</t>
  </si>
  <si>
    <t>236095688</t>
  </si>
  <si>
    <t>赞德莫拉达芭堤雅酒店</t>
  </si>
  <si>
    <t>LI/JIARUI|YANG/SHAOLING</t>
  </si>
  <si>
    <t>¥270.00</t>
  </si>
  <si>
    <t>¥26.00</t>
  </si>
  <si>
    <t>¥244.00</t>
  </si>
  <si>
    <t>superior room</t>
  </si>
  <si>
    <t>703303117493</t>
  </si>
  <si>
    <t>3141131</t>
  </si>
  <si>
    <t>855708845</t>
  </si>
  <si>
    <t>香港帝逸酒店</t>
  </si>
  <si>
    <t>ZHANG/JIANG|REN/YAN</t>
  </si>
  <si>
    <t>¥1,970.00</t>
  </si>
  <si>
    <t>¥162.00</t>
  </si>
  <si>
    <t>¥1,808.00</t>
  </si>
  <si>
    <t>Superior River Room with Twin Beds</t>
  </si>
  <si>
    <t>703304813035</t>
  </si>
  <si>
    <t>3145197</t>
  </si>
  <si>
    <t>221839031</t>
  </si>
  <si>
    <t>香港伟晴轩</t>
  </si>
  <si>
    <t>ZHANG/JIEHUI</t>
  </si>
  <si>
    <t>2023-03-17</t>
  </si>
  <si>
    <t>¥424.00</t>
  </si>
  <si>
    <t>¥35.00</t>
  </si>
  <si>
    <t>¥389.00</t>
  </si>
  <si>
    <t>Standard Twin Room</t>
  </si>
  <si>
    <t>703307363560</t>
  </si>
  <si>
    <t>3155875</t>
  </si>
  <si>
    <t>197328233</t>
  </si>
  <si>
    <t>普吉岛卡塔坦尼海滩度假村(政府卫生认证)</t>
  </si>
  <si>
    <t>CHEN/GUODONG|ZENG/ZHU</t>
  </si>
  <si>
    <t>¥2,801.00</t>
  </si>
  <si>
    <t>2023-03-20 10:29:13</t>
  </si>
  <si>
    <t>Junior Suite(Thanin wing)</t>
  </si>
  <si>
    <t>703306726230</t>
  </si>
  <si>
    <t>3155259</t>
  </si>
  <si>
    <t>YIN/HENG|WANG/WENYANH</t>
  </si>
  <si>
    <t>¥1,698.00</t>
  </si>
  <si>
    <t>¥148.00</t>
  </si>
  <si>
    <t>¥1,550.00</t>
  </si>
  <si>
    <t>City Vista Twin Room</t>
  </si>
  <si>
    <t>703306533326</t>
  </si>
  <si>
    <t>3155334</t>
  </si>
  <si>
    <t>197277269</t>
  </si>
  <si>
    <t>卡塔岩石酒店 (政府卫生认证)</t>
  </si>
  <si>
    <t>LI/WENXIN</t>
  </si>
  <si>
    <t>2023-03-29</t>
  </si>
  <si>
    <t>2023-03-30</t>
  </si>
  <si>
    <t>¥5,909.00</t>
  </si>
  <si>
    <t>2023-03-20 11:58:43</t>
  </si>
  <si>
    <t>1 bedroom sky pool villa</t>
  </si>
  <si>
    <t>703307072864</t>
  </si>
  <si>
    <t>3156671</t>
  </si>
  <si>
    <t>2023-03-20 11:59:05</t>
  </si>
  <si>
    <t>703307199490</t>
  </si>
  <si>
    <t>3156735</t>
  </si>
  <si>
    <t>221888738</t>
  </si>
  <si>
    <t>99号宝恒酒店</t>
  </si>
  <si>
    <t>LIU/GUANZHOU|ZHANG/JIAHUI</t>
  </si>
  <si>
    <t>¥3,197.00</t>
  </si>
  <si>
    <t>2023-03-20 12:24:57</t>
  </si>
  <si>
    <t>Standard Suite</t>
  </si>
  <si>
    <t>703295862633</t>
  </si>
  <si>
    <t>3110255</t>
  </si>
  <si>
    <t>197323412</t>
  </si>
  <si>
    <t>里昂丽笙酒店</t>
  </si>
  <si>
    <t>CAI/SIRUI|ZHOU/QUAN</t>
  </si>
  <si>
    <t>2023-03-08</t>
  </si>
  <si>
    <t>¥1,802.00</t>
  </si>
  <si>
    <t>¥242.00</t>
  </si>
  <si>
    <t>¥1,560.00</t>
  </si>
  <si>
    <t>City View Room</t>
  </si>
  <si>
    <t>703306055058</t>
  </si>
  <si>
    <t>3155270</t>
  </si>
  <si>
    <t>197290547</t>
  </si>
  <si>
    <t>NH博洛尼亚德拉葛雷酒店</t>
  </si>
  <si>
    <t>LUO/ZHIXIONG|QIN/YANLI</t>
  </si>
  <si>
    <t>¥2,204.00</t>
  </si>
  <si>
    <t>¥236.00</t>
  </si>
  <si>
    <t>¥1,968.00</t>
  </si>
  <si>
    <t>Deluxe Room</t>
  </si>
  <si>
    <t>703307909547</t>
  </si>
  <si>
    <t>3157133</t>
  </si>
  <si>
    <t>DA/JIYI|PENG/BO</t>
  </si>
  <si>
    <t>2023-03-26</t>
  </si>
  <si>
    <t>2023-03-27</t>
  </si>
  <si>
    <t>¥6,765.00</t>
  </si>
  <si>
    <t>2023-03-20 15:27:35</t>
  </si>
  <si>
    <t>1 bedroom ocean pool loft</t>
  </si>
  <si>
    <t>703307440737</t>
  </si>
  <si>
    <t>3156976</t>
  </si>
  <si>
    <t>197315342</t>
  </si>
  <si>
    <t>皇帝岛瑞阿布瑞度假村</t>
  </si>
  <si>
    <t>HE/YUE|FANG/CHUNLIU|YU/CHAO</t>
  </si>
  <si>
    <t>2023-04-02</t>
  </si>
  <si>
    <t>2023-04-05</t>
  </si>
  <si>
    <t>¥20,412.00</t>
  </si>
  <si>
    <t>2023-03-20 17:01:46</t>
  </si>
  <si>
    <t>Beach Front Double Room</t>
  </si>
  <si>
    <t>703307972173</t>
  </si>
  <si>
    <t>3157531</t>
  </si>
  <si>
    <t>238511807</t>
  </si>
  <si>
    <t>朗华酒店</t>
  </si>
  <si>
    <t>PAN/DONGLIANG</t>
  </si>
  <si>
    <t>¥743.00</t>
  </si>
  <si>
    <t>2023-03-20 18:22:37</t>
  </si>
  <si>
    <t>1 Standard Double Bed Room</t>
  </si>
  <si>
    <t>703307739809</t>
  </si>
  <si>
    <t>3157443</t>
  </si>
  <si>
    <t>197296571</t>
  </si>
  <si>
    <t>新加坡米阁大酒店</t>
  </si>
  <si>
    <t>LI/YANJUN|ZENG/JINGWEN|LI/XUEXIA</t>
  </si>
  <si>
    <t>2023-04-28</t>
  </si>
  <si>
    <t>2023-04-30</t>
  </si>
  <si>
    <t>¥2,866.00</t>
  </si>
  <si>
    <t>2023-03-20 18:35:36</t>
  </si>
  <si>
    <t>Deluxe Triple Room</t>
  </si>
  <si>
    <t>703301281382</t>
  </si>
  <si>
    <t>3131786</t>
  </si>
  <si>
    <t>197284274</t>
  </si>
  <si>
    <t>拉斯维加斯特朗普国际酒店</t>
  </si>
  <si>
    <t>SHI/QINGQING|PAN/ZIXUAN</t>
  </si>
  <si>
    <t>¥4,896.00</t>
  </si>
  <si>
    <t>¥543.00</t>
  </si>
  <si>
    <t>¥4,353.00</t>
  </si>
  <si>
    <t>703274559321</t>
  </si>
  <si>
    <t>3032824</t>
  </si>
  <si>
    <t>221888837</t>
  </si>
  <si>
    <t>永利澳门酒店</t>
  </si>
  <si>
    <t>ZHANG/XIAODONG</t>
  </si>
  <si>
    <t>2023-02-15</t>
  </si>
  <si>
    <t>¥2,008.00</t>
  </si>
  <si>
    <t>¥190.00</t>
  </si>
  <si>
    <t>¥1,818.00</t>
  </si>
  <si>
    <t>Deluxe City View Room</t>
  </si>
  <si>
    <t>703284393719</t>
  </si>
  <si>
    <t>3064405</t>
  </si>
  <si>
    <t>197274389</t>
  </si>
  <si>
    <t>普拉布金巴兰湾温泉度假村</t>
  </si>
  <si>
    <t>TAO/HONGKUN|SHEN/XUDONG</t>
  </si>
  <si>
    <t>2023-02-25</t>
  </si>
  <si>
    <t>¥216.00</t>
  </si>
  <si>
    <t>Manukrawa Room</t>
  </si>
  <si>
    <t>703289932613</t>
  </si>
  <si>
    <t>3083810</t>
  </si>
  <si>
    <t>197586671</t>
  </si>
  <si>
    <t>天空酒店</t>
  </si>
  <si>
    <t>KONG/JACKEYKAMAN</t>
  </si>
  <si>
    <t>2023-03-02</t>
  </si>
  <si>
    <t>¥281.00</t>
  </si>
  <si>
    <t>¥251.00</t>
  </si>
  <si>
    <t>Superior room</t>
  </si>
  <si>
    <t>703291731508</t>
  </si>
  <si>
    <t>3090623</t>
  </si>
  <si>
    <t>238513070</t>
  </si>
  <si>
    <t>香港颐庭酒店(铜锣湾店)</t>
  </si>
  <si>
    <t>YANG/QIQI|YANG/SHAN</t>
  </si>
  <si>
    <t>2023-03-04</t>
  </si>
  <si>
    <t>¥1,068.00</t>
  </si>
  <si>
    <t>¥84.00</t>
  </si>
  <si>
    <t>¥984.00</t>
  </si>
  <si>
    <t>703289808620</t>
  </si>
  <si>
    <t>3083023</t>
  </si>
  <si>
    <t>LI/XIN</t>
  </si>
  <si>
    <t>¥1,736.00</t>
  </si>
  <si>
    <t>¥128.00</t>
  </si>
  <si>
    <t>¥1,608.00</t>
  </si>
  <si>
    <t>703293227681</t>
  </si>
  <si>
    <t>3098172</t>
  </si>
  <si>
    <t>221848163</t>
  </si>
  <si>
    <t>香港九龙海逸君绰酒店</t>
  </si>
  <si>
    <t>GUO/XIAOXIN</t>
  </si>
  <si>
    <t>2023-03-06</t>
  </si>
  <si>
    <t>¥4,008.00</t>
  </si>
  <si>
    <t>¥330.00</t>
  </si>
  <si>
    <t>¥3,678.00</t>
  </si>
  <si>
    <t>703293021740</t>
  </si>
  <si>
    <t>3101910</t>
  </si>
  <si>
    <t>197299688</t>
  </si>
  <si>
    <t>雅顿住宅酒店（芭堤雅专属酒店）</t>
  </si>
  <si>
    <t>ZHANG/YU|JIN/XIAOWEI|WANG/QUANZHEN|YU/XIAOFANG</t>
  </si>
  <si>
    <t>¥630.00</t>
  </si>
  <si>
    <t>¥570.00</t>
  </si>
  <si>
    <t>Deluxe Pool View</t>
  </si>
  <si>
    <t>703273569211</t>
  </si>
  <si>
    <t>3030890</t>
  </si>
  <si>
    <t>197294852</t>
  </si>
  <si>
    <t>普吉岛城市海港度假酒店 (政府卫生认证)</t>
  </si>
  <si>
    <t>HO/SUIKWAN</t>
  </si>
  <si>
    <t>2023-02-14</t>
  </si>
  <si>
    <t>¥105.00</t>
  </si>
  <si>
    <t>¥963.00</t>
  </si>
  <si>
    <t>703302411995</t>
  </si>
  <si>
    <t>3135588</t>
  </si>
  <si>
    <t>197293502</t>
  </si>
  <si>
    <t>Grand Diamond Suites Hotel</t>
  </si>
  <si>
    <t>LU/YI|SHI/ZHIYING</t>
  </si>
  <si>
    <t>¥840.00</t>
  </si>
  <si>
    <t>¥76.00</t>
  </si>
  <si>
    <t>¥764.00</t>
  </si>
  <si>
    <t>Junior Suite Non-Smoking</t>
  </si>
  <si>
    <t>703299290079</t>
  </si>
  <si>
    <t>3124886</t>
  </si>
  <si>
    <t>YU/SHAOLEI</t>
  </si>
  <si>
    <t>2023-03-12</t>
  </si>
  <si>
    <t>¥5,687.00</t>
  </si>
  <si>
    <t>¥5,123.00</t>
  </si>
  <si>
    <t>703308541248</t>
  </si>
  <si>
    <t>3158786</t>
  </si>
  <si>
    <t>221854199</t>
  </si>
  <si>
    <t>香港嘉里酒店</t>
  </si>
  <si>
    <t>LUO/YUNYAN</t>
  </si>
  <si>
    <t>2023-03-22</t>
  </si>
  <si>
    <t>¥3,834.00</t>
  </si>
  <si>
    <t>2023-03-21 08:27:16</t>
  </si>
  <si>
    <t>Premier Double Room with Sea View</t>
  </si>
  <si>
    <t>703308754932</t>
  </si>
  <si>
    <t>3158831</t>
  </si>
  <si>
    <t>197310848</t>
  </si>
  <si>
    <t>芭堤雅努萨巴酒店</t>
  </si>
  <si>
    <t>SHAN/CHAO|ZHANG/CAN</t>
  </si>
  <si>
    <t>¥668.00</t>
  </si>
  <si>
    <t>2023-03-21 08:28:16</t>
  </si>
  <si>
    <t>Deluxe Double Bed with Balcony Pool View</t>
  </si>
  <si>
    <t>703303408025</t>
  </si>
  <si>
    <t>3140375</t>
  </si>
  <si>
    <t>221846015</t>
  </si>
  <si>
    <t>万象孟清奢华酒店</t>
  </si>
  <si>
    <t>XIE/YANNA</t>
  </si>
  <si>
    <t>¥3,235.00</t>
  </si>
  <si>
    <t>¥345.00</t>
  </si>
  <si>
    <t>¥2,890.00</t>
  </si>
  <si>
    <t>Deluxe King Room with City View</t>
  </si>
  <si>
    <t>703306576271</t>
  </si>
  <si>
    <t>3155308</t>
  </si>
  <si>
    <t>703307983572</t>
  </si>
  <si>
    <t>3155968</t>
  </si>
  <si>
    <t>197282237</t>
  </si>
  <si>
    <t>诺富特曼谷隆齐素坤逸酒店 (政府卫生认证)</t>
  </si>
  <si>
    <t>WU/JUNYING|ZHENG/ZENGTING</t>
  </si>
  <si>
    <t>¥65.00</t>
  </si>
  <si>
    <t>¥565.00</t>
  </si>
  <si>
    <t>superior king bed room</t>
  </si>
  <si>
    <t>703303412099</t>
  </si>
  <si>
    <t>3140378</t>
  </si>
  <si>
    <t>ZHANG/YUXIONG</t>
  </si>
  <si>
    <t>¥825.00</t>
  </si>
  <si>
    <t>¥68.00</t>
  </si>
  <si>
    <t>¥757.00</t>
  </si>
  <si>
    <t>703307162179</t>
  </si>
  <si>
    <t>3156551</t>
  </si>
  <si>
    <t>197332010</t>
  </si>
  <si>
    <t>马尼拉马卡蒂萨尔塞多馨乐庭公寓式酒店</t>
  </si>
  <si>
    <t>ZENG/JIANGUO</t>
  </si>
  <si>
    <t>¥1,087.00</t>
  </si>
  <si>
    <t>¥117.00</t>
  </si>
  <si>
    <t>¥970.00</t>
  </si>
  <si>
    <t>Deluxe One-Bedroom Apartment</t>
  </si>
  <si>
    <t>703307546314</t>
  </si>
  <si>
    <t>3158000</t>
  </si>
  <si>
    <t>197283146</t>
  </si>
  <si>
    <t>AHG 岘港阿尔塔拉套房酒店</t>
  </si>
  <si>
    <t>DIAO/KAI</t>
  </si>
  <si>
    <t>2023-03-25</t>
  </si>
  <si>
    <t>¥508.00</t>
  </si>
  <si>
    <t>2023-03-21 10:17:15</t>
  </si>
  <si>
    <t>1 Bedroom PEACE Suit</t>
  </si>
  <si>
    <t>703307890399</t>
  </si>
  <si>
    <t>3156304</t>
  </si>
  <si>
    <t>197296691</t>
  </si>
  <si>
    <t>巴拉望HII公主港顺化度假酒店</t>
  </si>
  <si>
    <t>LI/DONGXIN|CHANG/YICHUN</t>
  </si>
  <si>
    <t>¥670.00</t>
  </si>
  <si>
    <t>¥72.00</t>
  </si>
  <si>
    <t>¥598.00</t>
  </si>
  <si>
    <t>703307504083</t>
  </si>
  <si>
    <t>3157915</t>
  </si>
  <si>
    <t>221838686</t>
  </si>
  <si>
    <t>香港Casa</t>
  </si>
  <si>
    <t>WANG/LIJUAN</t>
  </si>
  <si>
    <t>¥568.00</t>
  </si>
  <si>
    <t>¥47.00</t>
  </si>
  <si>
    <t>¥521.00</t>
  </si>
  <si>
    <t>703307586001</t>
  </si>
  <si>
    <t>3158513</t>
  </si>
  <si>
    <t>WANG/HAIDUN|MIAO/XIANWEN|XIE/ZHIQIANG</t>
  </si>
  <si>
    <t>¥1,803.00</t>
  </si>
  <si>
    <t>2023-03-21 11:04:41</t>
  </si>
  <si>
    <t>703307221428</t>
  </si>
  <si>
    <t>3158556</t>
  </si>
  <si>
    <t>HU/NANNAN|SU/YUHAO</t>
  </si>
  <si>
    <t>2023-05-02</t>
  </si>
  <si>
    <t>2023-05-03</t>
  </si>
  <si>
    <t>¥4,321.00</t>
  </si>
  <si>
    <t>2023-03-21 13:00:02</t>
  </si>
  <si>
    <t>703307733704</t>
  </si>
  <si>
    <t>3158656</t>
  </si>
  <si>
    <t>MU/XIAOYAN|LIN/JUNHAO</t>
  </si>
  <si>
    <t>2023-04-11</t>
  </si>
  <si>
    <t>2023-04-13</t>
  </si>
  <si>
    <t>¥1,872.00</t>
  </si>
  <si>
    <t>2023-03-21 13:00:03</t>
  </si>
  <si>
    <t>Chino Twin Room</t>
  </si>
  <si>
    <t>703308619078</t>
  </si>
  <si>
    <t>3160483</t>
  </si>
  <si>
    <t>197313986</t>
  </si>
  <si>
    <t>拉马亚纳套房及度假村</t>
  </si>
  <si>
    <t>ZHANG/JINGYU|YANG/XIAOCHEN</t>
  </si>
  <si>
    <t>¥618.00</t>
  </si>
  <si>
    <t>2023-03-21 16:56:49</t>
  </si>
  <si>
    <t>Grand Deluxe Room</t>
  </si>
  <si>
    <t>703308831114</t>
  </si>
  <si>
    <t>3160016</t>
  </si>
  <si>
    <t>DING/JIANHUA</t>
  </si>
  <si>
    <t>¥1,108.00</t>
  </si>
  <si>
    <t>2023-03-21 18:34:17</t>
  </si>
  <si>
    <t>703308431931</t>
  </si>
  <si>
    <t>3159446</t>
  </si>
  <si>
    <t>197321459</t>
  </si>
  <si>
    <t>普吉岛 JW 万豪度假&amp;酒店</t>
  </si>
  <si>
    <t>WANG/XIAOYAN|QI/ZIYAO|SONG/HANFEI|QI/TSZYIN</t>
  </si>
  <si>
    <t>2023-04-08</t>
  </si>
  <si>
    <t>¥14,688.00</t>
  </si>
  <si>
    <t>2023-03-22 00:00:01</t>
  </si>
  <si>
    <t>Deluxe Garden Sea View</t>
  </si>
  <si>
    <t>703303172756</t>
  </si>
  <si>
    <t>3142010</t>
  </si>
  <si>
    <t>871131234</t>
  </si>
  <si>
    <t>普吉岛西奈奢华酒店(政府卫生认证)</t>
  </si>
  <si>
    <t>FBNG/BO</t>
  </si>
  <si>
    <t>2023-05-04</t>
  </si>
  <si>
    <t>¥3,954.00</t>
  </si>
  <si>
    <t>2023-03-22 01:36:58</t>
  </si>
  <si>
    <t>Duplex Pool Villa B</t>
  </si>
  <si>
    <t>703297632564</t>
  </si>
  <si>
    <t>3116438</t>
  </si>
  <si>
    <t>197588012</t>
  </si>
  <si>
    <t>MYSTAYS 福冈天神南酒店</t>
  </si>
  <si>
    <t>GU/YIMIN|WU/CHENXU</t>
  </si>
  <si>
    <t>2023-03-10</t>
  </si>
  <si>
    <t>¥820.68</t>
  </si>
  <si>
    <t>¥76.68</t>
  </si>
  <si>
    <t>¥744.00</t>
  </si>
  <si>
    <t>Double Room</t>
  </si>
  <si>
    <t>703293096707</t>
  </si>
  <si>
    <t>3102377</t>
  </si>
  <si>
    <t>221888783</t>
  </si>
  <si>
    <t>香港君立酒店</t>
  </si>
  <si>
    <t>GAO/LIYAN|SAN/MEIYING</t>
  </si>
  <si>
    <t>¥1,040.00</t>
  </si>
  <si>
    <t>¥83.00</t>
  </si>
  <si>
    <t>¥957.00</t>
  </si>
  <si>
    <t>Cosy Room</t>
  </si>
  <si>
    <t>703292233911</t>
  </si>
  <si>
    <t>3097727</t>
  </si>
  <si>
    <t>ZHANG/WEIMIN|CHEN/LICHUAN|ZHANG/ZHAOTANG|LIANG/WEIHONG</t>
  </si>
  <si>
    <t>2023-03-05</t>
  </si>
  <si>
    <t>¥3,540.00</t>
  </si>
  <si>
    <t>¥280.00</t>
  </si>
  <si>
    <t>¥3,260.00</t>
  </si>
  <si>
    <t>703294978183</t>
  </si>
  <si>
    <t>3104566</t>
  </si>
  <si>
    <t>YU/FANGYI|LIU/SHUYAN</t>
  </si>
  <si>
    <t>2023-03-07</t>
  </si>
  <si>
    <t>¥2,655.00</t>
  </si>
  <si>
    <t>¥210.00</t>
  </si>
  <si>
    <t>¥2,445.00</t>
  </si>
  <si>
    <t>703297989553</t>
  </si>
  <si>
    <t>3116166</t>
  </si>
  <si>
    <t>230698019</t>
  </si>
  <si>
    <t>香港悦品天秀酒店</t>
  </si>
  <si>
    <t>ZENG/ZHAOZHI</t>
  </si>
  <si>
    <t>¥423.00</t>
  </si>
  <si>
    <t>¥34.00</t>
  </si>
  <si>
    <t>COZi Deluxe Twin Room</t>
  </si>
  <si>
    <t>703297820802</t>
  </si>
  <si>
    <t>3116674</t>
  </si>
  <si>
    <t>815996404</t>
  </si>
  <si>
    <t>悦品酒店(荃湾店)</t>
  </si>
  <si>
    <t>REN/WENYI|RAN/JIE</t>
  </si>
  <si>
    <t>¥425.00</t>
  </si>
  <si>
    <t>¥390.00</t>
  </si>
  <si>
    <t>Cozi Deluxe Room</t>
  </si>
  <si>
    <t>703302395677</t>
  </si>
  <si>
    <t>3136407</t>
  </si>
  <si>
    <t>SHAM/KWOKCHULOK</t>
  </si>
  <si>
    <t>¥1,812.00</t>
  </si>
  <si>
    <t>703300312086</t>
  </si>
  <si>
    <t>3131367</t>
  </si>
  <si>
    <t>SU/YUE</t>
  </si>
  <si>
    <t>2023-03-13</t>
  </si>
  <si>
    <t>¥2,538.00</t>
  </si>
  <si>
    <t>¥2,328.00</t>
  </si>
  <si>
    <t>703303293435</t>
  </si>
  <si>
    <t>3144084</t>
  </si>
  <si>
    <t>221838065</t>
  </si>
  <si>
    <t>香港金域假日酒店</t>
  </si>
  <si>
    <t>WANG/LUYAO</t>
  </si>
  <si>
    <t>¥4,166.00</t>
  </si>
  <si>
    <t>¥344.00</t>
  </si>
  <si>
    <t>¥3,822.00</t>
  </si>
  <si>
    <t>Premier Triple Room Non-Smoking</t>
  </si>
  <si>
    <t>703282191730</t>
  </si>
  <si>
    <t>3058018</t>
  </si>
  <si>
    <t>TAN/HONGKE</t>
  </si>
  <si>
    <t>2023-02-23</t>
  </si>
  <si>
    <t>¥1,638.00</t>
  </si>
  <si>
    <t>¥1,482.00</t>
  </si>
  <si>
    <t>703282824706</t>
  </si>
  <si>
    <t>3058008</t>
  </si>
  <si>
    <t>CHEN/ZHIHUA|HU/FANG</t>
  </si>
  <si>
    <t>703303543524</t>
  </si>
  <si>
    <t>3140221</t>
  </si>
  <si>
    <t>236076557</t>
  </si>
  <si>
    <t>拉奇66酒店</t>
  </si>
  <si>
    <t>ZHANG/ZHAOYANG</t>
  </si>
  <si>
    <t>¥123.00</t>
  </si>
  <si>
    <t>¥11.00</t>
  </si>
  <si>
    <t>¥112.00</t>
  </si>
  <si>
    <t>deluxe double room</t>
  </si>
  <si>
    <t>703305767328</t>
  </si>
  <si>
    <t>3149348</t>
  </si>
  <si>
    <t>197287889</t>
  </si>
  <si>
    <t>曼谷贵都酒店</t>
  </si>
  <si>
    <t>ZHAO/TING|LIU/YING|MEI/ZHENYU</t>
  </si>
  <si>
    <t>¥2,058.00</t>
  </si>
  <si>
    <t>¥1,848.00</t>
  </si>
  <si>
    <t>Pool View Room</t>
  </si>
  <si>
    <t>703306415070</t>
  </si>
  <si>
    <t>3153165</t>
  </si>
  <si>
    <t>197289677</t>
  </si>
  <si>
    <t>暹罗香榭丽舍大街特色酒店</t>
  </si>
  <si>
    <t>HU/QIANQIAN|LIAO/YANGYUAN</t>
  </si>
  <si>
    <t>¥450.00</t>
  </si>
  <si>
    <t>¥44.00</t>
  </si>
  <si>
    <t>¥406.00</t>
  </si>
  <si>
    <t>grand deluxe twin beds room</t>
  </si>
  <si>
    <t>703306170186</t>
  </si>
  <si>
    <t>3153129</t>
  </si>
  <si>
    <t>WEN/ZENGJUN</t>
  </si>
  <si>
    <t>¥624.00</t>
  </si>
  <si>
    <t>703305478453</t>
  </si>
  <si>
    <t>3151630</t>
  </si>
  <si>
    <t>804836824</t>
  </si>
  <si>
    <t>曼谷素坤逸万寿菊公寓</t>
  </si>
  <si>
    <t>ZENG/PEI</t>
  </si>
  <si>
    <t>¥364.00</t>
  </si>
  <si>
    <t>¥37.00</t>
  </si>
  <si>
    <t>¥327.00</t>
  </si>
  <si>
    <t>703306769498</t>
  </si>
  <si>
    <t>3153131</t>
  </si>
  <si>
    <t>XUE/YUTING|HE/XIAOYUN</t>
  </si>
  <si>
    <t>703307638561</t>
  </si>
  <si>
    <t>3157119</t>
  </si>
  <si>
    <t>FENG/RUIMING|ZHANG/JIE|LIU/ZHIRONG</t>
  </si>
  <si>
    <t>¥56.00</t>
  </si>
  <si>
    <t>¥512.00</t>
  </si>
  <si>
    <t>703307522857</t>
  </si>
  <si>
    <t>3157432</t>
  </si>
  <si>
    <t>703308441324</t>
  </si>
  <si>
    <t>3158954</t>
  </si>
  <si>
    <t>HAN/ANBANG</t>
  </si>
  <si>
    <t>¥601.00</t>
  </si>
  <si>
    <t>¥64.00</t>
  </si>
  <si>
    <t>¥537.00</t>
  </si>
  <si>
    <t>703308343640</t>
  </si>
  <si>
    <t>3160825</t>
  </si>
  <si>
    <t>197321495</t>
  </si>
  <si>
    <t>薄荷岛米提水疗度假村</t>
  </si>
  <si>
    <t>CUI/DAI|XIE/DAVIDJINLIN</t>
  </si>
  <si>
    <t>2023-04-29</t>
  </si>
  <si>
    <t>¥3,096.00</t>
  </si>
  <si>
    <t>2023-03-22 09:13:00</t>
  </si>
  <si>
    <t>Mithi Sea View Villa</t>
  </si>
  <si>
    <t>703308311832</t>
  </si>
  <si>
    <t>3160357</t>
  </si>
  <si>
    <t>214275878</t>
  </si>
  <si>
    <t>班卡伦布里度假酒店(SHA Plus+)</t>
  </si>
  <si>
    <t>ZHANG/XIAOJING</t>
  </si>
  <si>
    <t>¥560.00</t>
  </si>
  <si>
    <t>¥58.00</t>
  </si>
  <si>
    <t>¥502.00</t>
  </si>
  <si>
    <t>703300806697</t>
  </si>
  <si>
    <t>3128632</t>
  </si>
  <si>
    <t>ZHOU/LINGYUN</t>
  </si>
  <si>
    <t>¥1,113.00</t>
  </si>
  <si>
    <t>2023-03-22 09:25:16</t>
  </si>
  <si>
    <t>Studio Pool Villa King</t>
  </si>
  <si>
    <t>703307625627</t>
  </si>
  <si>
    <t>3157319</t>
  </si>
  <si>
    <t>HU/SIYOU|LUO/XIRONG|WEI/XIAOYU|YU/JIAWEI</t>
  </si>
  <si>
    <t>¥1,035.00</t>
  </si>
  <si>
    <t>¥102.00</t>
  </si>
  <si>
    <t>¥933.00</t>
  </si>
  <si>
    <t>703301697965</t>
  </si>
  <si>
    <t>3133833</t>
  </si>
  <si>
    <t>243303448</t>
  </si>
  <si>
    <t>科伦坡马里诺海滩酒店</t>
  </si>
  <si>
    <t>FAN/RUYI</t>
  </si>
  <si>
    <t>¥2,930.00</t>
  </si>
  <si>
    <t>¥315.00</t>
  </si>
  <si>
    <t>¥2,615.00</t>
  </si>
  <si>
    <t>703301662227</t>
  </si>
  <si>
    <t>3132060</t>
  </si>
  <si>
    <t>221855921</t>
  </si>
  <si>
    <t>红茶馆酒店</t>
  </si>
  <si>
    <t>LYU/DONGBO</t>
  </si>
  <si>
    <t>¥914.00</t>
  </si>
  <si>
    <t>¥73.00</t>
  </si>
  <si>
    <t>¥841.00</t>
  </si>
  <si>
    <t>703308378296</t>
  </si>
  <si>
    <t>3159033</t>
  </si>
  <si>
    <t>221835584</t>
  </si>
  <si>
    <t>香港悦来酒店</t>
  </si>
  <si>
    <t>LI/LIJIAN</t>
  </si>
  <si>
    <t>¥63.00</t>
  </si>
  <si>
    <t>¥607.00</t>
  </si>
  <si>
    <t>Deluxe Double Bed Room</t>
  </si>
  <si>
    <t>703308430555</t>
  </si>
  <si>
    <t>3158895</t>
  </si>
  <si>
    <t>221883080</t>
  </si>
  <si>
    <t>香港华大盛品酒店</t>
  </si>
  <si>
    <t>JIANG/YUESONG</t>
  </si>
  <si>
    <t>¥745.00</t>
  </si>
  <si>
    <t>¥71.00</t>
  </si>
  <si>
    <t>¥674.00</t>
  </si>
  <si>
    <t>superior twin room</t>
  </si>
  <si>
    <t>703308202967</t>
  </si>
  <si>
    <t>3159833</t>
  </si>
  <si>
    <t>221861711</t>
  </si>
  <si>
    <t>荃湾西如心酒店</t>
  </si>
  <si>
    <t>TANG/SI</t>
  </si>
  <si>
    <t>¥91.00</t>
  </si>
  <si>
    <t>¥823.00</t>
  </si>
  <si>
    <t>Tower 2 Superior Room-Two Beds</t>
  </si>
  <si>
    <t>703308909260</t>
  </si>
  <si>
    <t>3159638</t>
  </si>
  <si>
    <t>221835893</t>
  </si>
  <si>
    <t>香港华丽铜锣湾酒店</t>
  </si>
  <si>
    <t>CAI/XUEMEI</t>
  </si>
  <si>
    <t>¥871.00</t>
  </si>
  <si>
    <t>¥788.00</t>
  </si>
  <si>
    <t>Superior 2 Single Beds City View</t>
  </si>
  <si>
    <t>703308663816</t>
  </si>
  <si>
    <t>3159593</t>
  </si>
  <si>
    <t>221838998</t>
  </si>
  <si>
    <t>香港皇家太平洋酒店</t>
  </si>
  <si>
    <t>QIU/DONGMEI</t>
  </si>
  <si>
    <t>¥1,972.00</t>
  </si>
  <si>
    <t>¥187.00</t>
  </si>
  <si>
    <t>¥1,785.00</t>
  </si>
  <si>
    <t>Premier Plus Room</t>
  </si>
  <si>
    <t>703308442933</t>
  </si>
  <si>
    <t>3160490</t>
  </si>
  <si>
    <t>ZHANG/JUN</t>
  </si>
  <si>
    <t>703308630228</t>
  </si>
  <si>
    <t>3161506</t>
  </si>
  <si>
    <t>197330114</t>
  </si>
  <si>
    <t>安达曼白色海滩度假酒店(政府卫生认证)</t>
  </si>
  <si>
    <t>WANG/YE|SHI/YUXIANG</t>
  </si>
  <si>
    <t>¥727.00</t>
  </si>
  <si>
    <t>2023-03-22 13:00:03</t>
  </si>
  <si>
    <t>Deluxe Room with Sea View</t>
  </si>
  <si>
    <t>703292755002</t>
  </si>
  <si>
    <t>3093736</t>
  </si>
  <si>
    <t>HAN/FANG|ZHANG/SIYI</t>
  </si>
  <si>
    <t>¥2,268.00</t>
  </si>
  <si>
    <t>2023-03-22 13:00:40</t>
  </si>
  <si>
    <t>Studio Pool Villa Twin</t>
  </si>
  <si>
    <t>703309303592</t>
  </si>
  <si>
    <t>3163365</t>
  </si>
  <si>
    <t>221835092</t>
  </si>
  <si>
    <t>香港湾景国际</t>
  </si>
  <si>
    <t>LUO/LAN|MIN/WEI</t>
  </si>
  <si>
    <t>2023-03-24</t>
  </si>
  <si>
    <t>¥1,192.00</t>
  </si>
  <si>
    <t>2023-03-22 15:55:18</t>
  </si>
  <si>
    <t>Premier Room</t>
  </si>
  <si>
    <t>703309298802</t>
  </si>
  <si>
    <t>3162678</t>
  </si>
  <si>
    <t>197586260</t>
  </si>
  <si>
    <t>明洞托马斯酒店</t>
  </si>
  <si>
    <t>LI/JIEQIONG|YU/FENGLING</t>
  </si>
  <si>
    <t>2023-04-14</t>
  </si>
  <si>
    <t>2023-04-18</t>
  </si>
  <si>
    <t>¥3,196.00</t>
  </si>
  <si>
    <t>2023-03-22 15:59:29</t>
  </si>
  <si>
    <t>Family Twin Room</t>
  </si>
  <si>
    <t>703309521150</t>
  </si>
  <si>
    <t>3163500</t>
  </si>
  <si>
    <t>197287853</t>
  </si>
  <si>
    <t>曼谷拉差阿帕森购物区万丽酒店</t>
  </si>
  <si>
    <t>LIU/WENQIN|LIU/JINGXIAN|JIANG/SHAN|LIU/FENGZUO</t>
  </si>
  <si>
    <t>2023-04-06</t>
  </si>
  <si>
    <t>2023-04-07</t>
  </si>
  <si>
    <t>¥3,480.00</t>
  </si>
  <si>
    <t>2023-03-22 16:15:05</t>
  </si>
  <si>
    <t>deluxe twin bed room</t>
  </si>
  <si>
    <t>703264075910</t>
  </si>
  <si>
    <t>3006455</t>
  </si>
  <si>
    <t>197308844</t>
  </si>
  <si>
    <t>曼谷科伦酒店 (政府卫生认证)</t>
  </si>
  <si>
    <t>YI/RUI</t>
  </si>
  <si>
    <t>2023-02-05</t>
  </si>
  <si>
    <t>2023-04-12</t>
  </si>
  <si>
    <t>¥1,336.00</t>
  </si>
  <si>
    <t>2023-03-22 18:55:57</t>
  </si>
  <si>
    <t>Two Bedroom Executive Suite</t>
  </si>
  <si>
    <t>703301352498</t>
  </si>
  <si>
    <t>3135188</t>
  </si>
  <si>
    <t>236659829</t>
  </si>
  <si>
    <t>布宜诺斯艾利斯国会宜必思酒店</t>
  </si>
  <si>
    <t>LIU/ZHIXIANG</t>
  </si>
  <si>
    <t>¥1,548.00</t>
  </si>
  <si>
    <t>¥168.00</t>
  </si>
  <si>
    <t>¥1,380.00</t>
  </si>
  <si>
    <t>Standard double room</t>
  </si>
  <si>
    <t>703309841576</t>
  </si>
  <si>
    <t>3164091</t>
  </si>
  <si>
    <t>SHI/XINGHUI|LI/GUANGYUAN</t>
  </si>
  <si>
    <t>¥3,272.00</t>
  </si>
  <si>
    <t>2023-03-23 00:31:42</t>
  </si>
  <si>
    <t>Studio Ocean King Pool Villa</t>
  </si>
  <si>
    <t>703307797729</t>
  </si>
  <si>
    <t>3156368</t>
  </si>
  <si>
    <t>197317649</t>
  </si>
  <si>
    <t>三井酒店</t>
  </si>
  <si>
    <t>GUO/DAHAI</t>
  </si>
  <si>
    <t>¥580.00</t>
  </si>
  <si>
    <t>¥62.00</t>
  </si>
  <si>
    <t>¥518.00</t>
  </si>
  <si>
    <t>Standard Twin Bed</t>
  </si>
  <si>
    <t>703289374697</t>
  </si>
  <si>
    <t>3081265</t>
  </si>
  <si>
    <t>CHEN/YUE|LIU/XIAOMAO</t>
  </si>
  <si>
    <t>¥2,054.00</t>
  </si>
  <si>
    <t>¥1,892.00</t>
  </si>
  <si>
    <t>703291379699</t>
  </si>
  <si>
    <t>3091926</t>
  </si>
  <si>
    <t>MOU/WEIJING|LI/YIZHE</t>
  </si>
  <si>
    <t>¥2,604.00</t>
  </si>
  <si>
    <t>¥192.00</t>
  </si>
  <si>
    <t>¥2,412.00</t>
  </si>
  <si>
    <t>703290341837</t>
  </si>
  <si>
    <t>3088077</t>
  </si>
  <si>
    <t>221861708</t>
  </si>
  <si>
    <t>香港富豪九龙酒店</t>
  </si>
  <si>
    <t>CHEN/TAO</t>
  </si>
  <si>
    <t>2023-03-03</t>
  </si>
  <si>
    <t>¥2,379.00</t>
  </si>
  <si>
    <t>¥174.00</t>
  </si>
  <si>
    <t>¥2,205.00</t>
  </si>
  <si>
    <t>703293645369</t>
  </si>
  <si>
    <t>3098990</t>
  </si>
  <si>
    <t>HE/RONGWANG|CHI/JINGHUA</t>
  </si>
  <si>
    <t>703297593257</t>
  </si>
  <si>
    <t>3116673</t>
  </si>
  <si>
    <t>221888735</t>
  </si>
  <si>
    <t>香港油麻地王子酒店</t>
  </si>
  <si>
    <t>FENG/JIALIN</t>
  </si>
  <si>
    <t>¥456.00</t>
  </si>
  <si>
    <t>¥422.00</t>
  </si>
  <si>
    <t>Smart Twin Room</t>
  </si>
  <si>
    <t>703296998247</t>
  </si>
  <si>
    <t>3115485</t>
  </si>
  <si>
    <t>221856749</t>
  </si>
  <si>
    <t>香港海景嘉福洲际酒店</t>
  </si>
  <si>
    <t>SIQI/CHEN</t>
  </si>
  <si>
    <t>¥3,380.00</t>
  </si>
  <si>
    <t>¥3,099.00</t>
  </si>
  <si>
    <t>Classic Room</t>
  </si>
  <si>
    <t>703303195229</t>
  </si>
  <si>
    <t>3142710</t>
  </si>
  <si>
    <t>HUANG/LONG</t>
  </si>
  <si>
    <t>¥1,658.00</t>
  </si>
  <si>
    <t>¥136.00</t>
  </si>
  <si>
    <t>¥1,522.00</t>
  </si>
  <si>
    <t>703283554095</t>
  </si>
  <si>
    <t>3060927</t>
  </si>
  <si>
    <t>NI/HONGYAN|CHEN/XIANG</t>
  </si>
  <si>
    <t>2023-02-24</t>
  </si>
  <si>
    <t>¥205.00</t>
  </si>
  <si>
    <t>¥17.00</t>
  </si>
  <si>
    <t>703281224417</t>
  </si>
  <si>
    <t>3056671</t>
  </si>
  <si>
    <t>XU/ZIQI|CHEN/JIANQIANG</t>
  </si>
  <si>
    <t>2023-02-22</t>
  </si>
  <si>
    <t>¥1,443.00</t>
  </si>
  <si>
    <t>¥119.00</t>
  </si>
  <si>
    <t>¥1,324.00</t>
  </si>
  <si>
    <t>STUDIO Studio Pool Villa</t>
  </si>
  <si>
    <t>703305327533</t>
  </si>
  <si>
    <t>3152311</t>
  </si>
  <si>
    <t>197310827</t>
  </si>
  <si>
    <t>智选假日酒店雅加达国际博览会店</t>
  </si>
  <si>
    <t>ZHONG/YONGHUI</t>
  </si>
  <si>
    <t>¥768.00</t>
  </si>
  <si>
    <t>¥81.00</t>
  </si>
  <si>
    <t>¥687.00</t>
  </si>
  <si>
    <t>twin room</t>
  </si>
  <si>
    <t>703307136312</t>
  </si>
  <si>
    <t>3156774</t>
  </si>
  <si>
    <t>197319116</t>
  </si>
  <si>
    <t>拉林金达温泉度假酒店 (政府卫生认证)</t>
  </si>
  <si>
    <t>LI/DENGKE|LI/HONGYAN</t>
  </si>
  <si>
    <t>¥1,446.00</t>
  </si>
  <si>
    <t>¥1,290.00</t>
  </si>
  <si>
    <t>Deluxe Double or Twin Room</t>
  </si>
  <si>
    <t>703310920711</t>
  </si>
  <si>
    <t>3165119</t>
  </si>
  <si>
    <t>221835128</t>
  </si>
  <si>
    <t>香港旺角维景酒店</t>
  </si>
  <si>
    <t>ZHANG/YUANXIANG|TAN/ZHIHUA</t>
  </si>
  <si>
    <t>¥803.00</t>
  </si>
  <si>
    <t>2023-03-23 08:43:52</t>
  </si>
  <si>
    <t>703307597849</t>
  </si>
  <si>
    <t>3157671</t>
  </si>
  <si>
    <t>197318864</t>
  </si>
  <si>
    <t>盛泰乐精选坤巴雅水疗及度假村 (政府卫生认证)</t>
  </si>
  <si>
    <t>RAN/JUAN</t>
  </si>
  <si>
    <t>¥539.33</t>
  </si>
  <si>
    <t>¥58.33</t>
  </si>
  <si>
    <t>¥481.00</t>
  </si>
  <si>
    <t>Lanna Deluxe Room with Pool Access 1 King bed</t>
  </si>
  <si>
    <t>703309483598</t>
  </si>
  <si>
    <t>3162011</t>
  </si>
  <si>
    <t>ZHANG/CHUN</t>
  </si>
  <si>
    <t>¥284.00</t>
  </si>
  <si>
    <t>¥28.00</t>
  </si>
  <si>
    <t>¥256.00</t>
  </si>
  <si>
    <t>703308930555</t>
  </si>
  <si>
    <t>3159245</t>
  </si>
  <si>
    <t>197307308</t>
  </si>
  <si>
    <t>格拉斯服务式套房酒店</t>
  </si>
  <si>
    <t>LIN/XUELAI|LI/XIAOWEI</t>
  </si>
  <si>
    <t>¥480.00</t>
  </si>
  <si>
    <t>¥48.00</t>
  </si>
  <si>
    <t>¥432.00</t>
  </si>
  <si>
    <t>Two Grass Suite Room</t>
  </si>
  <si>
    <t>703309506948</t>
  </si>
  <si>
    <t>3161979</t>
  </si>
  <si>
    <t>ZENG/XIANGPING</t>
  </si>
  <si>
    <t>¥208.00</t>
  </si>
  <si>
    <t>¥20.00</t>
  </si>
  <si>
    <t>703309189623</t>
  </si>
  <si>
    <t>3161926</t>
  </si>
  <si>
    <t>ZENG/XIANGPING|ZENG/XIANGPING</t>
  </si>
  <si>
    <t>¥416.00</t>
  </si>
  <si>
    <t>¥40.00</t>
  </si>
  <si>
    <t>¥376.00</t>
  </si>
  <si>
    <t>703308120714</t>
  </si>
  <si>
    <t>3160426</t>
  </si>
  <si>
    <t>HU/SIYOU|LUO/XIRONG|YU/JIAWEI</t>
  </si>
  <si>
    <t>¥690.00</t>
  </si>
  <si>
    <t>¥622.00</t>
  </si>
  <si>
    <t>703308975354</t>
  </si>
  <si>
    <t>3160421</t>
  </si>
  <si>
    <t>WEI/XIAOYU</t>
  </si>
  <si>
    <t>¥311.00</t>
  </si>
  <si>
    <t>703305873397</t>
  </si>
  <si>
    <t>3149291</t>
  </si>
  <si>
    <t>221835653</t>
  </si>
  <si>
    <t>铜锣湾迷你精品酒店</t>
  </si>
  <si>
    <t>LI/JERRY</t>
  </si>
  <si>
    <t>¥507.00</t>
  </si>
  <si>
    <t>¥467.00</t>
  </si>
  <si>
    <t>Mini Room</t>
  </si>
  <si>
    <t>703306639076</t>
  </si>
  <si>
    <t>3155761</t>
  </si>
  <si>
    <t>DENG/XIAOBING|WANG/HANZHI</t>
  </si>
  <si>
    <t>¥993.00</t>
  </si>
  <si>
    <t>¥82.00</t>
  </si>
  <si>
    <t>¥911.00</t>
  </si>
  <si>
    <t>703307483176</t>
  </si>
  <si>
    <t>3156982</t>
  </si>
  <si>
    <t>CHEN/JIAN|GONG/YU</t>
  </si>
  <si>
    <t>¥1,206.00</t>
  </si>
  <si>
    <t>¥1,101.00</t>
  </si>
  <si>
    <t>703308620458</t>
  </si>
  <si>
    <t>3158981</t>
  </si>
  <si>
    <t>859497608</t>
  </si>
  <si>
    <t>香港悦品度假酒店(屯门)</t>
  </si>
  <si>
    <t>ZOU/HAIFENG</t>
  </si>
  <si>
    <t>¥461.00</t>
  </si>
  <si>
    <t>¥417.00</t>
  </si>
  <si>
    <t>Superior Room (Run of the house)</t>
  </si>
  <si>
    <t>703308720281</t>
  </si>
  <si>
    <t>3158773</t>
  </si>
  <si>
    <t>CHEN/XIAOQING</t>
  </si>
  <si>
    <t>¥4,070.00</t>
  </si>
  <si>
    <t>¥3,681.00</t>
  </si>
  <si>
    <t>garden view twin room</t>
  </si>
  <si>
    <t>703308741332</t>
  </si>
  <si>
    <t>3159097</t>
  </si>
  <si>
    <t>MA/JIAJU|HOU/XINYA</t>
  </si>
  <si>
    <t>¥2,996.00</t>
  </si>
  <si>
    <t>¥272.00</t>
  </si>
  <si>
    <t>¥2,724.00</t>
  </si>
  <si>
    <t>703308520606</t>
  </si>
  <si>
    <t>3158756</t>
  </si>
  <si>
    <t>ZHANG/YUYAN</t>
  </si>
  <si>
    <t>¥746.00</t>
  </si>
  <si>
    <t>¥675.00</t>
  </si>
  <si>
    <t>Superior Twin Room</t>
  </si>
  <si>
    <t>703309681193</t>
  </si>
  <si>
    <t>3162432</t>
  </si>
  <si>
    <t>¥959.00</t>
  </si>
  <si>
    <t>¥868.00</t>
  </si>
  <si>
    <t>Superior City View Twin Room</t>
  </si>
  <si>
    <t>703309808198</t>
  </si>
  <si>
    <t>3162094</t>
  </si>
  <si>
    <t>221866991</t>
  </si>
  <si>
    <t>YHA美荷楼青年旅舍</t>
  </si>
  <si>
    <t>LIU/DAYIN</t>
  </si>
  <si>
    <t>¥730.00</t>
  </si>
  <si>
    <t>¥67.00</t>
  </si>
  <si>
    <t>¥663.00</t>
  </si>
  <si>
    <t>Run Of House</t>
  </si>
  <si>
    <t>703308226915</t>
  </si>
  <si>
    <t>3160013</t>
  </si>
  <si>
    <t>LIU/JIANMENG|WANG/JIANKAI</t>
  </si>
  <si>
    <t>703308540456</t>
  </si>
  <si>
    <t>3159191</t>
  </si>
  <si>
    <t>221845391</t>
  </si>
  <si>
    <t>最佳盛品酒店(香港尖沙咀店)(贝斯特韦斯特酒店)</t>
  </si>
  <si>
    <t>LI/JIAWEI</t>
  </si>
  <si>
    <t>¥777.00</t>
  </si>
  <si>
    <t>¥74.00</t>
  </si>
  <si>
    <t>¥703.00</t>
  </si>
  <si>
    <t>Superior 1 Double Bed</t>
  </si>
  <si>
    <t>703309145724</t>
  </si>
  <si>
    <t>3163310</t>
  </si>
  <si>
    <t>WANG/CHONG</t>
  </si>
  <si>
    <t>¥1,219.00</t>
  </si>
  <si>
    <t>¥116.00</t>
  </si>
  <si>
    <t>¥1,103.00</t>
  </si>
  <si>
    <t>703309112995</t>
  </si>
  <si>
    <t>3162212</t>
  </si>
  <si>
    <t>197331443</t>
  </si>
  <si>
    <t>国敦湖景酒店</t>
  </si>
  <si>
    <t>ZHOU/QUANXIANG</t>
  </si>
  <si>
    <t>¥497.00</t>
  </si>
  <si>
    <t>¥49.00</t>
  </si>
  <si>
    <t>¥448.00</t>
  </si>
  <si>
    <t>Superior Room 2 Single bed</t>
  </si>
  <si>
    <t>703310843433</t>
  </si>
  <si>
    <t>3166933</t>
  </si>
  <si>
    <t>WANG/JINGYI|WU/JING</t>
  </si>
  <si>
    <t>¥2,468.00</t>
  </si>
  <si>
    <t>2023-03-23 19:28:14</t>
  </si>
  <si>
    <t>703278153264</t>
  </si>
  <si>
    <t>3047203</t>
  </si>
  <si>
    <t>CHEN/KE</t>
  </si>
  <si>
    <t>2023-02-19</t>
  </si>
  <si>
    <t>¥1,011.00</t>
  </si>
  <si>
    <t>¥96.00</t>
  </si>
  <si>
    <t>¥915.00</t>
  </si>
  <si>
    <t>703287889459</t>
  </si>
  <si>
    <t>3073691</t>
  </si>
  <si>
    <t>221861702</t>
  </si>
  <si>
    <t>香港丽豪酒店</t>
  </si>
  <si>
    <t>DONG/BEIJIE</t>
  </si>
  <si>
    <t>2023-02-28</t>
  </si>
  <si>
    <t>¥1,020.00</t>
  </si>
  <si>
    <t>¥944.00</t>
  </si>
  <si>
    <t>703301616639</t>
  </si>
  <si>
    <t>3132225</t>
  </si>
  <si>
    <t>221861747</t>
  </si>
  <si>
    <t>香港帝国酒店</t>
  </si>
  <si>
    <t>ZHANG/DEJING</t>
  </si>
  <si>
    <t>¥149.00</t>
  </si>
  <si>
    <t>¥1,743.00</t>
  </si>
  <si>
    <t>703301949940</t>
  </si>
  <si>
    <t>3133862</t>
  </si>
  <si>
    <t>221839079</t>
  </si>
  <si>
    <t>香港百乐酒店</t>
  </si>
  <si>
    <t>LI/WENYAN|ZHU/LIN</t>
  </si>
  <si>
    <t>¥1,379.00</t>
  </si>
  <si>
    <t>¥108.00</t>
  </si>
  <si>
    <t>¥1,271.00</t>
  </si>
  <si>
    <t>703303396381</t>
  </si>
  <si>
    <t>3142728</t>
  </si>
  <si>
    <t>LIN/HUIJUAN|ZHANG/YIJUN</t>
  </si>
  <si>
    <t>¥2,667.00</t>
  </si>
  <si>
    <t>¥223.00</t>
  </si>
  <si>
    <t>¥2,444.00</t>
  </si>
  <si>
    <t>703284132656</t>
  </si>
  <si>
    <t>3064496</t>
  </si>
  <si>
    <t>197315393</t>
  </si>
  <si>
    <t>拷叻翡翠海滩度假酒店 (政府卫生认证)</t>
  </si>
  <si>
    <t>MENG/SHIWEI</t>
  </si>
  <si>
    <t>¥655.00</t>
  </si>
  <si>
    <t>¥54.00</t>
  </si>
  <si>
    <t>Deluxe Pool View Room</t>
  </si>
  <si>
    <t>703276899308</t>
  </si>
  <si>
    <t>3039332</t>
  </si>
  <si>
    <t>yin/tingting</t>
  </si>
  <si>
    <t>2023-02-17</t>
  </si>
  <si>
    <t>¥31.00</t>
  </si>
  <si>
    <t>¥333.00</t>
  </si>
  <si>
    <t>703276468228</t>
  </si>
  <si>
    <t>3039323</t>
  </si>
  <si>
    <t>WANG/YUE</t>
  </si>
  <si>
    <t>703294503504</t>
  </si>
  <si>
    <t>3105965</t>
  </si>
  <si>
    <t>236058515</t>
  </si>
  <si>
    <t>宝酒店</t>
  </si>
  <si>
    <t>WANG/ZHENWEI|LIU/XIAODI</t>
  </si>
  <si>
    <t>¥3,078.00</t>
  </si>
  <si>
    <t>¥2,748.00</t>
  </si>
  <si>
    <t>703294025775</t>
  </si>
  <si>
    <t>3105955</t>
  </si>
  <si>
    <t>SHI/XIN</t>
  </si>
  <si>
    <t>¥1,539.00</t>
  </si>
  <si>
    <t>¥165.00</t>
  </si>
  <si>
    <t>¥1,374.00</t>
  </si>
  <si>
    <t>Superior King Room</t>
  </si>
  <si>
    <t>703289620198</t>
  </si>
  <si>
    <t>3083225</t>
  </si>
  <si>
    <t>210831068</t>
  </si>
  <si>
    <t>普吉岛玛丽莎别墅酒店(政府卫生认证)</t>
  </si>
  <si>
    <t>LU/WANGWEIYI|ZHOU/WENJIE</t>
  </si>
  <si>
    <t>¥3,560.00</t>
  </si>
  <si>
    <t>¥338.00</t>
  </si>
  <si>
    <t>¥3,222.00</t>
  </si>
  <si>
    <t>pool villa</t>
  </si>
  <si>
    <t>703303533520</t>
  </si>
  <si>
    <t>3140998</t>
  </si>
  <si>
    <t>CHEN/SIMIN|CHEN/SIMEI</t>
  </si>
  <si>
    <t>¥277.00</t>
  </si>
  <si>
    <t>703307395046</t>
  </si>
  <si>
    <t>3158259</t>
  </si>
  <si>
    <t>SHI/LIPING|LI/LIMEI</t>
  </si>
  <si>
    <t>¥702.00</t>
  </si>
  <si>
    <t>¥70.00</t>
  </si>
  <si>
    <t>¥632.00</t>
  </si>
  <si>
    <t>703311212197</t>
  </si>
  <si>
    <t>3167847</t>
  </si>
  <si>
    <t>LIU/GUILAN|CHEN/LING|CHEUNG/POPING</t>
  </si>
  <si>
    <t>2023-04-04</t>
  </si>
  <si>
    <t>¥9,840.00</t>
  </si>
  <si>
    <t>2023-03-24 08:55:03</t>
  </si>
  <si>
    <t>MIthi Superior Room</t>
  </si>
  <si>
    <t>703310236648</t>
  </si>
  <si>
    <t>3164871</t>
  </si>
  <si>
    <t>LYU/HAOLIN</t>
  </si>
  <si>
    <t>¥279.00</t>
  </si>
  <si>
    <t>703310823293</t>
  </si>
  <si>
    <t>3165133</t>
  </si>
  <si>
    <t>HU/SIYOU|LUO/XIRONG</t>
  </si>
  <si>
    <t>703310411309</t>
  </si>
  <si>
    <t>3165131</t>
  </si>
  <si>
    <t>WEI/XIAOYU|YU/JIAWEI</t>
  </si>
  <si>
    <t>703310331248</t>
  </si>
  <si>
    <t>3165877</t>
  </si>
  <si>
    <t>197334419</t>
  </si>
  <si>
    <t>曼谷麦卡桑美居酒店</t>
  </si>
  <si>
    <t>GAO/XIAOHAI|CAO/LIN|ZHAO/LINWU</t>
  </si>
  <si>
    <t>¥880.00</t>
  </si>
  <si>
    <t>¥92.00</t>
  </si>
  <si>
    <t>Superior King Bed room</t>
  </si>
  <si>
    <t>703310447684</t>
  </si>
  <si>
    <t>3165323</t>
  </si>
  <si>
    <t>¥443.00</t>
  </si>
  <si>
    <t>¥46.00</t>
  </si>
  <si>
    <t>¥397.00</t>
  </si>
  <si>
    <t>deluxe room</t>
  </si>
  <si>
    <t>703310675159</t>
  </si>
  <si>
    <t>3165614</t>
  </si>
  <si>
    <t>ZHANG/JUN|HU/SHUAI</t>
  </si>
  <si>
    <t>¥440.00</t>
  </si>
  <si>
    <t>¥394.00</t>
  </si>
  <si>
    <t>703310295772</t>
  </si>
  <si>
    <t>3165661</t>
  </si>
  <si>
    <t>197295179</t>
  </si>
  <si>
    <t>曼谷铂尔曼皇权酒店 (政府卫生认证)</t>
  </si>
  <si>
    <t>GUO/PENG|ZHANG/XIAOMING</t>
  </si>
  <si>
    <t>¥883.00</t>
  </si>
  <si>
    <t>¥95.00</t>
  </si>
  <si>
    <t>703310989239</t>
  </si>
  <si>
    <t>3166255</t>
  </si>
  <si>
    <t>197295737</t>
  </si>
  <si>
    <t>芭堤雅发现海滩酒店 (政府卫生认证)</t>
  </si>
  <si>
    <t>YUAN/JIANPING</t>
  </si>
  <si>
    <t>superior chic tower room</t>
  </si>
  <si>
    <t>703310620783</t>
  </si>
  <si>
    <t>3167084</t>
  </si>
  <si>
    <t>860785169</t>
  </si>
  <si>
    <t>芭堤雅中心智选假日酒店 - IHG 旗下酒店</t>
  </si>
  <si>
    <t>ZHANG/XIAOYUAN</t>
  </si>
  <si>
    <t>¥241.00</t>
  </si>
  <si>
    <t>¥23.00</t>
  </si>
  <si>
    <t>¥218.00</t>
  </si>
  <si>
    <t>Accessible Queen Bed room Non Smoking</t>
  </si>
  <si>
    <t>703310649568</t>
  </si>
  <si>
    <t>3165417</t>
  </si>
  <si>
    <t>¥1,706.00</t>
  </si>
  <si>
    <t>¥182.00</t>
  </si>
  <si>
    <t>¥1,524.00</t>
  </si>
  <si>
    <t>Deluxe Plus Sea View Twin Room</t>
  </si>
  <si>
    <t>703303551051</t>
  </si>
  <si>
    <t>3141080</t>
  </si>
  <si>
    <t>221888720</t>
  </si>
  <si>
    <t>维园118酒店</t>
  </si>
  <si>
    <t>WANG/JIAXING|GAN/MINGLIANG</t>
  </si>
  <si>
    <t>¥676.00</t>
  </si>
  <si>
    <t>¥620.00</t>
  </si>
  <si>
    <t>豪华客房</t>
  </si>
  <si>
    <t>703310008316</t>
  </si>
  <si>
    <t>3167215</t>
  </si>
  <si>
    <t>221879522</t>
  </si>
  <si>
    <t>华美达济州市酒店</t>
  </si>
  <si>
    <t>BIN/YUPING|DING/XIN</t>
  </si>
  <si>
    <t>¥475.00</t>
  </si>
  <si>
    <t>Standard twin room</t>
  </si>
  <si>
    <t>703310541608</t>
  </si>
  <si>
    <t>3166978</t>
  </si>
  <si>
    <t>YANG/YITING</t>
  </si>
  <si>
    <t>¥1,860.00</t>
  </si>
  <si>
    <t>2023-03-24 10:00:42</t>
  </si>
  <si>
    <t>703310093650</t>
  </si>
  <si>
    <t>3167001</t>
  </si>
  <si>
    <t>2023-03-24 10:04:12</t>
  </si>
  <si>
    <t>703306634435</t>
  </si>
  <si>
    <t>3154754</t>
  </si>
  <si>
    <t>224756195</t>
  </si>
  <si>
    <t>九龙香格里拉大酒店</t>
  </si>
  <si>
    <t>XU/JIA|BAO/LINGNA</t>
  </si>
  <si>
    <t>¥7,348.00</t>
  </si>
  <si>
    <t>¥638.00</t>
  </si>
  <si>
    <t>¥6,710.00</t>
  </si>
  <si>
    <t>Deluxe Twin Room</t>
  </si>
  <si>
    <t>703308700088</t>
  </si>
  <si>
    <t>3158821</t>
  </si>
  <si>
    <t>CHEN/JIAYI</t>
  </si>
  <si>
    <t>703309529413</t>
  </si>
  <si>
    <t>3162466</t>
  </si>
  <si>
    <t>FENG/JIAMIN</t>
  </si>
  <si>
    <t>¥2,004.00</t>
  </si>
  <si>
    <t>¥1,814.00</t>
  </si>
  <si>
    <t>703308564490</t>
  </si>
  <si>
    <t>3160622</t>
  </si>
  <si>
    <t>TIAN/YUXIN|XU/YIXUAN</t>
  </si>
  <si>
    <t>¥1,098.00</t>
  </si>
  <si>
    <t>¥109.00</t>
  </si>
  <si>
    <t>¥989.00</t>
  </si>
  <si>
    <t>703311990315</t>
  </si>
  <si>
    <t>3167842</t>
  </si>
  <si>
    <t>JIA/MIN|ZHOU/PUYING|LI/LEFU</t>
  </si>
  <si>
    <t>2023-03-24 10:53:45</t>
  </si>
  <si>
    <t>703309834908</t>
  </si>
  <si>
    <t>3162630</t>
  </si>
  <si>
    <t>221878538</t>
  </si>
  <si>
    <t>卡尔加里机场自由港贝斯特韦斯特精品旅馆</t>
  </si>
  <si>
    <t>QIU/ZIQI</t>
  </si>
  <si>
    <t>2023-04-09</t>
  </si>
  <si>
    <t>2023-04-10</t>
  </si>
  <si>
    <t>¥524.00</t>
  </si>
  <si>
    <t>2023-03-24 10:56:31</t>
  </si>
  <si>
    <t>King bed room</t>
  </si>
  <si>
    <t>703310532334</t>
  </si>
  <si>
    <t>3166625</t>
  </si>
  <si>
    <t>ZHAO/JIAYI</t>
  </si>
  <si>
    <t>¥1,117.00</t>
  </si>
  <si>
    <t>¥1,015.00</t>
  </si>
  <si>
    <t>703311350802</t>
  </si>
  <si>
    <t>3168461</t>
  </si>
  <si>
    <t>2023-03-24 11:18:13</t>
  </si>
  <si>
    <t>703310148684</t>
  </si>
  <si>
    <t>3166596</t>
  </si>
  <si>
    <t>YANG/QING</t>
  </si>
  <si>
    <t>¥1,388.00</t>
  </si>
  <si>
    <t>¥126.00</t>
  </si>
  <si>
    <t>¥1,262.00</t>
  </si>
  <si>
    <t>Deluxe twin Room</t>
  </si>
  <si>
    <t>703308878624</t>
  </si>
  <si>
    <t>3160454</t>
  </si>
  <si>
    <t>YU/FENG</t>
  </si>
  <si>
    <t>¥912.00</t>
  </si>
  <si>
    <t>¥87.00</t>
  </si>
  <si>
    <t>703307540475</t>
  </si>
  <si>
    <t>3155864</t>
  </si>
  <si>
    <t>CHEN/ZHAORONG|CHEN/HUI|ZHOU/MIN</t>
  </si>
  <si>
    <t>¥600.00</t>
  </si>
  <si>
    <t>¥553.00</t>
  </si>
  <si>
    <t>Family Suite</t>
  </si>
  <si>
    <t>703310065352</t>
  </si>
  <si>
    <t>3166328</t>
  </si>
  <si>
    <t>197294549</t>
  </si>
  <si>
    <t>迪拜阿尔米娜道美居金色酒店</t>
  </si>
  <si>
    <t>ZHONG/YANFENG</t>
  </si>
  <si>
    <t>¥339.00</t>
  </si>
  <si>
    <t>¥33.00</t>
  </si>
  <si>
    <t>¥306.00</t>
  </si>
  <si>
    <t>703311276903</t>
  </si>
  <si>
    <t>3168638</t>
  </si>
  <si>
    <t>197324210</t>
  </si>
  <si>
    <t>曼谷铂尔曼G酒店 （政府卫生认证）</t>
  </si>
  <si>
    <t>HUANG/SONGYANG|LIU/XIAOHAO</t>
  </si>
  <si>
    <t>2023-03-28</t>
  </si>
  <si>
    <t>¥1,989.00</t>
  </si>
  <si>
    <t>2023-03-24 12:09:40</t>
  </si>
  <si>
    <t>deluxe double bed room</t>
  </si>
  <si>
    <t>703311765913</t>
  </si>
  <si>
    <t>3168776</t>
  </si>
  <si>
    <t>¥559.00</t>
  </si>
  <si>
    <t>2023-03-24 12:49:04</t>
  </si>
  <si>
    <t>Superior Room with Sea View</t>
  </si>
  <si>
    <t>703311531838</t>
  </si>
  <si>
    <t>3169268</t>
  </si>
  <si>
    <t>197315465</t>
  </si>
  <si>
    <t>紫苑公寓酒店（芭堤雅心灵高级套房酒店）</t>
  </si>
  <si>
    <t>HUI/SHUKLAI</t>
  </si>
  <si>
    <t>¥354.00</t>
  </si>
  <si>
    <t>2023-03-24 16:48:55</t>
  </si>
  <si>
    <t>Grand Deluxe King Room</t>
  </si>
  <si>
    <t>703310557994</t>
  </si>
  <si>
    <t>3165103</t>
  </si>
  <si>
    <t>199565006</t>
  </si>
  <si>
    <t>纽约时代广场希尔顿酒店</t>
  </si>
  <si>
    <t>FENG/JINFENG</t>
  </si>
  <si>
    <t>¥1,885.00</t>
  </si>
  <si>
    <t>¥202.00</t>
  </si>
  <si>
    <t>¥1,683.00</t>
  </si>
  <si>
    <t>1 King Bed Deluxe Room</t>
  </si>
  <si>
    <t>703311435602</t>
  </si>
  <si>
    <t>3170132</t>
  </si>
  <si>
    <t>HE/YUQUAN|LU/MINXIA</t>
  </si>
  <si>
    <t>¥1,230.00</t>
  </si>
  <si>
    <t>2023-03-24 23:09:01</t>
  </si>
  <si>
    <t>Superior Room (Run of House)-</t>
  </si>
  <si>
    <t>703311042875</t>
  </si>
  <si>
    <t>3170181</t>
  </si>
  <si>
    <t>238472384</t>
  </si>
  <si>
    <t>新大田H大道酒店</t>
  </si>
  <si>
    <t>LI/ZHAO</t>
  </si>
  <si>
    <t>¥2,172.00</t>
  </si>
  <si>
    <t>2023-03-24 23:55:52</t>
  </si>
  <si>
    <t>Standard Double Room</t>
  </si>
  <si>
    <t>703279859952</t>
  </si>
  <si>
    <t>3048901</t>
  </si>
  <si>
    <t>197325770</t>
  </si>
  <si>
    <t>夏威夷·火奴鲁鲁机场酒店</t>
  </si>
  <si>
    <t>SHI/YUXUAN</t>
  </si>
  <si>
    <t>2023-02-20</t>
  </si>
  <si>
    <t>¥1,248.00</t>
  </si>
  <si>
    <t>¥1,139.00</t>
  </si>
  <si>
    <t>Two Double Room</t>
  </si>
  <si>
    <t>703293654737</t>
  </si>
  <si>
    <t>3099757</t>
  </si>
  <si>
    <t>221864156</t>
  </si>
  <si>
    <t>香港富豪机场酒店</t>
  </si>
  <si>
    <t>WANG/RUNYING|RAN/XIANGTONG</t>
  </si>
  <si>
    <t>¥1,039.00</t>
  </si>
  <si>
    <t>¥958.00</t>
  </si>
  <si>
    <t>703284083644</t>
  </si>
  <si>
    <t>3066104</t>
  </si>
  <si>
    <t>PANG/KUN|LI/ZHAOWEN</t>
  </si>
  <si>
    <t>¥1,920.00</t>
  </si>
  <si>
    <t>¥144.00</t>
  </si>
  <si>
    <t>¥1,776.00</t>
  </si>
  <si>
    <t>703281046343</t>
  </si>
  <si>
    <t>3055070</t>
  </si>
  <si>
    <t>221835689</t>
  </si>
  <si>
    <t>宜必思香港中上环酒店</t>
  </si>
  <si>
    <t>NIU/JINGJING</t>
  </si>
  <si>
    <t>¥1,780.00</t>
  </si>
  <si>
    <t>¥124.00</t>
  </si>
  <si>
    <t>¥1,656.00</t>
  </si>
  <si>
    <t>Standard Queen City View Room</t>
  </si>
  <si>
    <t>703291073227</t>
  </si>
  <si>
    <t>3091308</t>
  </si>
  <si>
    <t>197305040</t>
  </si>
  <si>
    <t>珀斯古蒂尔斯舒适套房酒店</t>
  </si>
  <si>
    <t>GUO/XIUSHAN</t>
  </si>
  <si>
    <t>¥3,440.00</t>
  </si>
  <si>
    <t>¥370.00</t>
  </si>
  <si>
    <t>¥3,070.00</t>
  </si>
  <si>
    <t>Superior Studio Twin Suite</t>
  </si>
  <si>
    <t>703290417448</t>
  </si>
  <si>
    <t>3087593</t>
  </si>
  <si>
    <t>CAI/JIE</t>
  </si>
  <si>
    <t>¥1,942.00</t>
  </si>
  <si>
    <t>¥1,798.00</t>
  </si>
  <si>
    <t>703294175540</t>
  </si>
  <si>
    <t>3105986</t>
  </si>
  <si>
    <t>LIU/HONGYUAN</t>
  </si>
  <si>
    <t>¥987.00</t>
  </si>
  <si>
    <t>¥69.00</t>
  </si>
  <si>
    <t>¥918.00</t>
  </si>
  <si>
    <t>703302667456</t>
  </si>
  <si>
    <t>3140073</t>
  </si>
  <si>
    <t>872074308</t>
  </si>
  <si>
    <t>吉隆坡宾乐雅精选酒店</t>
  </si>
  <si>
    <t>LI/YUNTAO|ZHAO/TING</t>
  </si>
  <si>
    <t>¥3,300.00</t>
  </si>
  <si>
    <t>¥355.00</t>
  </si>
  <si>
    <t>¥2,945.00</t>
  </si>
  <si>
    <t>Lifestyle Premier King</t>
  </si>
  <si>
    <t>703302273278</t>
  </si>
  <si>
    <t>3140043</t>
  </si>
  <si>
    <t>856248101</t>
  </si>
  <si>
    <t>澳门新口岸智选假日酒店</t>
  </si>
  <si>
    <t>WANG/TIANXIN|WANG/CHUNYUE</t>
  </si>
  <si>
    <t>¥1,602.00</t>
  </si>
  <si>
    <t>¥146.00</t>
  </si>
  <si>
    <t>¥1,456.00</t>
  </si>
  <si>
    <t>standard double bed room</t>
  </si>
  <si>
    <t>703297430614</t>
  </si>
  <si>
    <t>3117431</t>
  </si>
  <si>
    <t>WANG/KEYING|HE/MEIYU</t>
  </si>
  <si>
    <t>¥57.00</t>
  </si>
  <si>
    <t>¥673.00</t>
  </si>
  <si>
    <t>703304795400</t>
  </si>
  <si>
    <t>3145395</t>
  </si>
  <si>
    <t>LI/JIEYI</t>
  </si>
  <si>
    <t>¥2,718.00</t>
  </si>
  <si>
    <t>¥224.00</t>
  </si>
  <si>
    <t>¥2,494.00</t>
  </si>
  <si>
    <t>703279209684</t>
  </si>
  <si>
    <t>3049749</t>
  </si>
  <si>
    <t>SONG/FEI|SONG/IENG</t>
  </si>
  <si>
    <t>¥4,425.00</t>
  </si>
  <si>
    <t>¥400.00</t>
  </si>
  <si>
    <t>¥4,025.00</t>
  </si>
  <si>
    <t>703288476664</t>
  </si>
  <si>
    <t>3079183</t>
  </si>
  <si>
    <t>197301218</t>
  </si>
  <si>
    <t>普吉岛兰草度假酒店 (政府卫生认证)</t>
  </si>
  <si>
    <t>LI/MINGCHAO</t>
  </si>
  <si>
    <t>2023-03-01</t>
  </si>
  <si>
    <t>¥470.00</t>
  </si>
  <si>
    <t>¥43.00</t>
  </si>
  <si>
    <t>¥427.00</t>
  </si>
  <si>
    <t>Deluxe Sea View Room</t>
  </si>
  <si>
    <t>703294621753</t>
  </si>
  <si>
    <t>3104607</t>
  </si>
  <si>
    <t>LIU/JIANI|HOU/ZEYUAN</t>
  </si>
  <si>
    <t>¥24.00</t>
  </si>
  <si>
    <t>703298889718</t>
  </si>
  <si>
    <t>3119973</t>
  </si>
  <si>
    <t>199565078</t>
  </si>
  <si>
    <t>曼谷廊曼机场阿玛瑞酒店</t>
  </si>
  <si>
    <t>ZHANG/XIAOBIN|GUO/TINGTING</t>
  </si>
  <si>
    <t>2023-03-11</t>
  </si>
  <si>
    <t>¥546.00</t>
  </si>
  <si>
    <t>¥52.00</t>
  </si>
  <si>
    <t>¥494.00</t>
  </si>
  <si>
    <t>703297122658</t>
  </si>
  <si>
    <t>3119281</t>
  </si>
  <si>
    <t>197328572</t>
  </si>
  <si>
    <t>清迈 M 酒店 (政府卫生认证)</t>
  </si>
  <si>
    <t>YE/MING</t>
  </si>
  <si>
    <t>¥542.00</t>
  </si>
  <si>
    <t>¥50.00</t>
  </si>
  <si>
    <t>¥492.00</t>
  </si>
  <si>
    <t>Deluxe Double Room Non smoking</t>
  </si>
  <si>
    <t>703299284189</t>
  </si>
  <si>
    <t>3124035</t>
  </si>
  <si>
    <t>197316650</t>
  </si>
  <si>
    <t>普吉岛塔夫海滩水疗度假村(政府卫生认证)</t>
  </si>
  <si>
    <t>YU/MEIYU|YAN/XIAOQIAN</t>
  </si>
  <si>
    <t>¥6,415.00</t>
  </si>
  <si>
    <t>¥637.00</t>
  </si>
  <si>
    <t>¥5,778.00</t>
  </si>
  <si>
    <t>tropical garden view room</t>
  </si>
  <si>
    <t>703307275402</t>
  </si>
  <si>
    <t>3155932</t>
  </si>
  <si>
    <t>LI/YUJIE</t>
  </si>
  <si>
    <t>¥283.00</t>
  </si>
  <si>
    <t>¥27.00</t>
  </si>
  <si>
    <t>703308646456</t>
  </si>
  <si>
    <t>3159438</t>
  </si>
  <si>
    <t>FENG/FUCHENG|YE/THU</t>
  </si>
  <si>
    <t>¥120.00</t>
  </si>
  <si>
    <t>¥988.00</t>
  </si>
  <si>
    <t>703310269966</t>
  </si>
  <si>
    <t>3164921</t>
  </si>
  <si>
    <t>197314019</t>
  </si>
  <si>
    <t>普吉岛可可酒店 (政府卫生认证)</t>
  </si>
  <si>
    <t>POLONSKAIA/MARIIA|YAYIN/LI</t>
  </si>
  <si>
    <t>¥626.00</t>
  </si>
  <si>
    <t>¥563.00</t>
  </si>
  <si>
    <t>twin bed room</t>
  </si>
  <si>
    <t>703310715993</t>
  </si>
  <si>
    <t>3166525</t>
  </si>
  <si>
    <t>ZHANG/NINGNING|LU/LU</t>
  </si>
  <si>
    <t>703311933502</t>
  </si>
  <si>
    <t>3168479</t>
  </si>
  <si>
    <t>CHEN/CHENGXU</t>
  </si>
  <si>
    <t>703310845166</t>
  </si>
  <si>
    <t>3167214</t>
  </si>
  <si>
    <t>703310834710</t>
  </si>
  <si>
    <t>3166413</t>
  </si>
  <si>
    <t>236086757</t>
  </si>
  <si>
    <t>普里维兰达服务式住宅酒店</t>
  </si>
  <si>
    <t>LIN/TINGTING|XIE/SIYI</t>
  </si>
  <si>
    <t>¥286.00</t>
  </si>
  <si>
    <t>Deluxe Twin Bed</t>
  </si>
  <si>
    <t>703311599815</t>
  </si>
  <si>
    <t>3169025</t>
  </si>
  <si>
    <t>804838762</t>
  </si>
  <si>
    <t>西隆村旅店</t>
  </si>
  <si>
    <t>XUE/JUAN</t>
  </si>
  <si>
    <t>¥142.00</t>
  </si>
  <si>
    <t>¥14.00</t>
  </si>
  <si>
    <t>703311440647</t>
  </si>
  <si>
    <t>3168650</t>
  </si>
  <si>
    <t>820594126</t>
  </si>
  <si>
    <t>清化美利亚珍珠酒店</t>
  </si>
  <si>
    <t>LI/WEI</t>
  </si>
  <si>
    <t>¥368.00</t>
  </si>
  <si>
    <t>¥39.00</t>
  </si>
  <si>
    <t>¥329.00</t>
  </si>
  <si>
    <t>Premium Corner Room</t>
  </si>
  <si>
    <t>703311635117</t>
  </si>
  <si>
    <t>3169013</t>
  </si>
  <si>
    <t>875630176</t>
  </si>
  <si>
    <t>曼谷帕那空盛泰乐中心酒店</t>
  </si>
  <si>
    <t>HUANG/TIANHAO|GAN/FU</t>
  </si>
  <si>
    <t>¥503.00</t>
  </si>
  <si>
    <t>¥455.00</t>
  </si>
  <si>
    <t>Superior Twin</t>
  </si>
  <si>
    <t>703311605912</t>
  </si>
  <si>
    <t>3168803</t>
  </si>
  <si>
    <t>703310273606</t>
  </si>
  <si>
    <t>3166582</t>
  </si>
  <si>
    <t>YU/BIN|ZHOU/GEYANGZI</t>
  </si>
  <si>
    <t>¥1,289.00</t>
  </si>
  <si>
    <t>¥138.00</t>
  </si>
  <si>
    <t>¥1,151.00</t>
  </si>
  <si>
    <t>703311344461</t>
  </si>
  <si>
    <t>3169988</t>
  </si>
  <si>
    <t>219707447</t>
  </si>
  <si>
    <t>普吉岛骄傲酒店(政府卫生认证)</t>
  </si>
  <si>
    <t>AN/CHUNLAN|CAO/CHANGLIANG</t>
  </si>
  <si>
    <t>¥688.00</t>
  </si>
  <si>
    <t>Superior Pool View</t>
  </si>
  <si>
    <t>703306781408</t>
  </si>
  <si>
    <t>3155742</t>
  </si>
  <si>
    <t>860017946</t>
  </si>
  <si>
    <t>香港E酒店</t>
  </si>
  <si>
    <t>XIAO/HAORAN</t>
  </si>
  <si>
    <t>¥651.00</t>
  </si>
  <si>
    <t>¥59.00</t>
  </si>
  <si>
    <t>¥592.00</t>
  </si>
  <si>
    <t>Superior Double Room</t>
  </si>
  <si>
    <t>703307707528</t>
  </si>
  <si>
    <t>3158555</t>
  </si>
  <si>
    <t>MA/SIWEI|JIN/YIBING</t>
  </si>
  <si>
    <t>¥1,837.00</t>
  </si>
  <si>
    <t>¥167.00</t>
  </si>
  <si>
    <t>¥1,670.00</t>
  </si>
  <si>
    <t>703308121299</t>
  </si>
  <si>
    <t>3159995</t>
  </si>
  <si>
    <t>ZHANG/HUA</t>
  </si>
  <si>
    <t>¥2,964.00</t>
  </si>
  <si>
    <t>¥282.00</t>
  </si>
  <si>
    <t>¥2,682.00</t>
  </si>
  <si>
    <t>703311923732</t>
  </si>
  <si>
    <t>3168420</t>
  </si>
  <si>
    <t>221835425</t>
  </si>
  <si>
    <t>美音酒店 - 新山金海湾店</t>
  </si>
  <si>
    <t>Muniandy/Thanabalasingam</t>
  </si>
  <si>
    <t>¥183.04</t>
  </si>
  <si>
    <t>¥20.04</t>
  </si>
  <si>
    <t>¥163.00</t>
  </si>
  <si>
    <t>703312439062</t>
  </si>
  <si>
    <t>3170607</t>
  </si>
  <si>
    <t>820658281</t>
  </si>
  <si>
    <t>釜山乐华兹酒店</t>
  </si>
  <si>
    <t>ZHU/YUE</t>
  </si>
  <si>
    <t>2023-05-01</t>
  </si>
  <si>
    <t>2023-03-25 11:00:04</t>
  </si>
  <si>
    <t>standard twin room with city view</t>
  </si>
  <si>
    <t>703310165371</t>
  </si>
  <si>
    <t>3167390</t>
  </si>
  <si>
    <t>243276550</t>
  </si>
  <si>
    <t>澳门富豪酒店</t>
  </si>
  <si>
    <t>ZHANG/LI|ZHANG/MIN</t>
  </si>
  <si>
    <t>¥1,574.00</t>
  </si>
  <si>
    <t>¥1,412.00</t>
  </si>
  <si>
    <t>703311567136</t>
  </si>
  <si>
    <t>3168649</t>
  </si>
  <si>
    <t>240004406</t>
  </si>
  <si>
    <t>吉隆坡菲斯酒店</t>
  </si>
  <si>
    <t>WANG/JIAN</t>
  </si>
  <si>
    <t>¥646.00</t>
  </si>
  <si>
    <t>¥577.00</t>
  </si>
  <si>
    <t>1 Bedroom Deluxe</t>
  </si>
  <si>
    <t>703311258271</t>
  </si>
  <si>
    <t>3169151</t>
  </si>
  <si>
    <t>221835086</t>
  </si>
  <si>
    <t>香港港岛海逸君绰酒店</t>
  </si>
  <si>
    <t>HAN/QI</t>
  </si>
  <si>
    <t>¥2,219.00</t>
  </si>
  <si>
    <t>¥1,999.00</t>
  </si>
  <si>
    <t>Superior Harbour View Room</t>
  </si>
  <si>
    <t>703309211265</t>
  </si>
  <si>
    <t>3163210</t>
  </si>
  <si>
    <t>WANG/YUNYING|XIONG/XIAOMIN</t>
  </si>
  <si>
    <t>¥1,307.00</t>
  </si>
  <si>
    <t>¥1,183.00</t>
  </si>
  <si>
    <t>703312425368</t>
  </si>
  <si>
    <t>3170961</t>
  </si>
  <si>
    <t>197311565</t>
  </si>
  <si>
    <t>拉维瓦林温泉度假酒店(政府卫生认证)</t>
  </si>
  <si>
    <t>LUO/HAILI</t>
  </si>
  <si>
    <t>¥2,634.00</t>
  </si>
  <si>
    <t>2023-03-25 11:55:39</t>
  </si>
  <si>
    <t>Villa</t>
  </si>
  <si>
    <t>703312427657</t>
  </si>
  <si>
    <t>3171090</t>
  </si>
  <si>
    <t>197316470</t>
  </si>
  <si>
    <t>薄荷海滩俱乐部酒店</t>
  </si>
  <si>
    <t>GUO/JIA</t>
  </si>
  <si>
    <t>¥2,588.00</t>
  </si>
  <si>
    <t>2023-03-25 14:05:36</t>
  </si>
  <si>
    <t>Deluxe Green</t>
  </si>
  <si>
    <t>703309446581</t>
  </si>
  <si>
    <t>3164548</t>
  </si>
  <si>
    <t>WANG/XIAOPING|SUN/XIA|ZHANG/XINYU</t>
  </si>
  <si>
    <t>2023-04-27</t>
  </si>
  <si>
    <t>¥3,538.00</t>
  </si>
  <si>
    <t>2023-03-25 16:37:52</t>
  </si>
  <si>
    <t>Twin Studio Villa with Private Pool</t>
  </si>
  <si>
    <t>703309178227</t>
  </si>
  <si>
    <t>3164551</t>
  </si>
  <si>
    <t>JIANG/SHUTING|CHU/BINGNAN</t>
  </si>
  <si>
    <t>¥2,886.00</t>
  </si>
  <si>
    <t>2023-03-25 16:38:00</t>
  </si>
  <si>
    <t>703312293481</t>
  </si>
  <si>
    <t>3171047</t>
  </si>
  <si>
    <t>¥2,118.00</t>
  </si>
  <si>
    <t>2023-03-25 19:56:10</t>
  </si>
  <si>
    <t>Pond Room</t>
  </si>
  <si>
    <t>703309178821</t>
  </si>
  <si>
    <t>3164168</t>
  </si>
  <si>
    <t>871576536</t>
  </si>
  <si>
    <t>攀瓦布里海滨度假村(政府卫生认证)</t>
  </si>
  <si>
    <t>DING/BIN</t>
  </si>
  <si>
    <t>¥2,290.00</t>
  </si>
  <si>
    <t>2023-03-25 20:37:44</t>
  </si>
  <si>
    <t>Villa with Pool</t>
  </si>
  <si>
    <t>703279490358</t>
  </si>
  <si>
    <t>3050041</t>
  </si>
  <si>
    <t>197586026</t>
  </si>
  <si>
    <t>曼谷萨通JC凯文酒店</t>
  </si>
  <si>
    <t>HUANG/DONGMING|MAO/YONGCHANG|ZHUO/GUANGYING|MAO/YEXIANG</t>
  </si>
  <si>
    <t>¥1,662.00</t>
  </si>
  <si>
    <t>2023-03-25 23:26:21</t>
  </si>
  <si>
    <t>skyline two bedroom suite with Balcony</t>
  </si>
  <si>
    <t>703292537467</t>
  </si>
  <si>
    <t>3095712</t>
  </si>
  <si>
    <t>820284427</t>
  </si>
  <si>
    <t>东京西新宿大和ROYNET酒店</t>
  </si>
  <si>
    <t>NISHIMURA/HARUKA</t>
  </si>
  <si>
    <t>¥1,762.00</t>
  </si>
  <si>
    <t>¥160.00</t>
  </si>
  <si>
    <t>Standard Double Non-Smoking</t>
  </si>
  <si>
    <t>703283520872</t>
  </si>
  <si>
    <t>3062409</t>
  </si>
  <si>
    <t>CHEN/HUILING</t>
  </si>
  <si>
    <t>¥1,966.00</t>
  </si>
  <si>
    <t>¥154.00</t>
  </si>
  <si>
    <t>703286016045</t>
  </si>
  <si>
    <t>3071559</t>
  </si>
  <si>
    <t>SHI/XIAOYI</t>
  </si>
  <si>
    <t>2023-02-27</t>
  </si>
  <si>
    <t>¥610.00</t>
  </si>
  <si>
    <t>703281162218</t>
  </si>
  <si>
    <t>3055410</t>
  </si>
  <si>
    <t>YI/SHUTING</t>
  </si>
  <si>
    <t>¥784.00</t>
  </si>
  <si>
    <t>¥55.00</t>
  </si>
  <si>
    <t>¥729.00</t>
  </si>
  <si>
    <t>703293906925</t>
  </si>
  <si>
    <t>3099143</t>
  </si>
  <si>
    <t>YE/SHIBEI|LIN/YAQI</t>
  </si>
  <si>
    <t>¥2,250.00</t>
  </si>
  <si>
    <t>¥169.00</t>
  </si>
  <si>
    <t>¥2,081.00</t>
  </si>
  <si>
    <t>703281431667</t>
  </si>
  <si>
    <t>3055952</t>
  </si>
  <si>
    <t>HUANG/QIANJING</t>
  </si>
  <si>
    <t>¥796.00</t>
  </si>
  <si>
    <t>¥740.00</t>
  </si>
  <si>
    <t>703279743513</t>
  </si>
  <si>
    <t>3047466</t>
  </si>
  <si>
    <t>BAI/LU|LYU/PENG</t>
  </si>
  <si>
    <t>¥1,196.00</t>
  </si>
  <si>
    <t>¥104.00</t>
  </si>
  <si>
    <t>¥1,092.00</t>
  </si>
  <si>
    <t>Exclusive Deluxe Room</t>
  </si>
  <si>
    <t>703293541524</t>
  </si>
  <si>
    <t>3102242</t>
  </si>
  <si>
    <t>231812114</t>
  </si>
  <si>
    <t>澳门港湾大酒店</t>
  </si>
  <si>
    <t>LAW/KWOKPUI</t>
  </si>
  <si>
    <t>¥927.00</t>
  </si>
  <si>
    <t>¥846.00</t>
  </si>
  <si>
    <t>Deluxe Twin Beds Room</t>
  </si>
  <si>
    <t>703293986616</t>
  </si>
  <si>
    <t>3098860</t>
  </si>
  <si>
    <t>CHEN/LIN|CHEN/YUANDAN</t>
  </si>
  <si>
    <t>703281290562</t>
  </si>
  <si>
    <t>3053641</t>
  </si>
  <si>
    <t>815913898</t>
  </si>
  <si>
    <t>香港俪凯酒店</t>
  </si>
  <si>
    <t>TU/JIAMAN</t>
  </si>
  <si>
    <t>Supreme Twin Room</t>
  </si>
  <si>
    <t>703279439157</t>
  </si>
  <si>
    <t>3048206</t>
  </si>
  <si>
    <t>LIU/SHIYI|LYU/JITONG</t>
  </si>
  <si>
    <t>703256405036</t>
  </si>
  <si>
    <t>2984760</t>
  </si>
  <si>
    <t>197309189</t>
  </si>
  <si>
    <t>拉威贵宾别墅、儿童公园及水疗中心</t>
  </si>
  <si>
    <t>WANG/NING|LIU/QIANG|PENG/WEI|HUANG/RENKANG</t>
  </si>
  <si>
    <t>2023-01-28</t>
  </si>
  <si>
    <t>¥3,519.00</t>
  </si>
  <si>
    <t>¥321.00</t>
  </si>
  <si>
    <t>¥3,198.00</t>
  </si>
  <si>
    <t>2BR pool villa</t>
  </si>
  <si>
    <t>703303300001</t>
  </si>
  <si>
    <t>3142183</t>
  </si>
  <si>
    <t>236104733</t>
  </si>
  <si>
    <t>萨拜迪清迈酒店</t>
  </si>
  <si>
    <t>CHU/LEYI|CHENG/WEIBIN</t>
  </si>
  <si>
    <t>703298975341</t>
  </si>
  <si>
    <t>3122385</t>
  </si>
  <si>
    <t>197313476</t>
  </si>
  <si>
    <t>芭东帕拉贡水疗度假酒店 (政府卫生认证)</t>
  </si>
  <si>
    <t>ZHANG/XINXIAN|GE/WENWEN</t>
  </si>
  <si>
    <t>¥1,488.00</t>
  </si>
  <si>
    <t>¥141.00</t>
  </si>
  <si>
    <t>¥1,347.00</t>
  </si>
  <si>
    <t>703304384892</t>
  </si>
  <si>
    <t>3144720</t>
  </si>
  <si>
    <t>WANG/HUAN</t>
  </si>
  <si>
    <t>¥552.00</t>
  </si>
  <si>
    <t>703307883668</t>
  </si>
  <si>
    <t>3157562</t>
  </si>
  <si>
    <t>HE/MINLI</t>
  </si>
  <si>
    <t>703311011751</t>
  </si>
  <si>
    <t>3168111</t>
  </si>
  <si>
    <t>199255553</t>
  </si>
  <si>
    <t>塔拉维什酒店</t>
  </si>
  <si>
    <t>RONG/CHUANZHOU|TANG/YUE</t>
  </si>
  <si>
    <t>Design Bogie Twin Room</t>
  </si>
  <si>
    <t>703311972107</t>
  </si>
  <si>
    <t>3167812</t>
  </si>
  <si>
    <t>197324177</t>
  </si>
  <si>
    <t>双子塔酒店</t>
  </si>
  <si>
    <t>CHAI/YUANYUAN|ZENG/XIN</t>
  </si>
  <si>
    <t>¥296.00</t>
  </si>
  <si>
    <t>¥265.00</t>
  </si>
  <si>
    <t>703309004373</t>
  </si>
  <si>
    <t>3163838</t>
  </si>
  <si>
    <t>XING/JIANFENG|YE/TONG|CHEN/HONGYI</t>
  </si>
  <si>
    <t>¥28,080.00</t>
  </si>
  <si>
    <t>¥3,011.00</t>
  </si>
  <si>
    <t>¥25,069.00</t>
  </si>
  <si>
    <t>3 bedrooms sky pool villa</t>
  </si>
  <si>
    <t>703311786352</t>
  </si>
  <si>
    <t>3169309</t>
  </si>
  <si>
    <t>703311761344</t>
  </si>
  <si>
    <t>3169587</t>
  </si>
  <si>
    <t>197277416</t>
  </si>
  <si>
    <t>芭堤雅宫殿酒店</t>
  </si>
  <si>
    <t>ZHENG/JIANQIU</t>
  </si>
  <si>
    <t>¥348.00</t>
  </si>
  <si>
    <t>Grand Room</t>
  </si>
  <si>
    <t>703312585477</t>
  </si>
  <si>
    <t>3170475</t>
  </si>
  <si>
    <t>CHI/LIYANG</t>
  </si>
  <si>
    <t>703312469189</t>
  </si>
  <si>
    <t>3170445</t>
  </si>
  <si>
    <t>875631238</t>
  </si>
  <si>
    <t>甲米无限奥南酒店</t>
  </si>
  <si>
    <t>LU/ZHIDE</t>
  </si>
  <si>
    <t>¥325.00</t>
  </si>
  <si>
    <t>¥294.00</t>
  </si>
  <si>
    <t>Deluxe pool view room</t>
  </si>
  <si>
    <t>703312457834</t>
  </si>
  <si>
    <t>3170478</t>
  </si>
  <si>
    <t>CHEN/MINGHAO</t>
  </si>
  <si>
    <t>703312946704</t>
  </si>
  <si>
    <t>3170529</t>
  </si>
  <si>
    <t>236107961</t>
  </si>
  <si>
    <t>瓦希德·哈西姆沃斯豪华酒店</t>
  </si>
  <si>
    <t>XU/ZIYAN</t>
  </si>
  <si>
    <t>¥214.00</t>
  </si>
  <si>
    <t>¥191.00</t>
  </si>
  <si>
    <t>superior twin beds room</t>
  </si>
  <si>
    <t>703312456268</t>
  </si>
  <si>
    <t>3171142</t>
  </si>
  <si>
    <t>703294969435</t>
  </si>
  <si>
    <t>3106444</t>
  </si>
  <si>
    <t>LIU/LIZHUO|FENG/QINGYU</t>
  </si>
  <si>
    <t>¥2,052.00</t>
  </si>
  <si>
    <t>¥143.00</t>
  </si>
  <si>
    <t>¥1,909.00</t>
  </si>
  <si>
    <t>703287573296</t>
  </si>
  <si>
    <t>3074343</t>
  </si>
  <si>
    <t>CAI/SAIHU</t>
  </si>
  <si>
    <t>¥3,114.00</t>
  </si>
  <si>
    <t>¥228.00</t>
  </si>
  <si>
    <t>703305377984</t>
  </si>
  <si>
    <t>3149168</t>
  </si>
  <si>
    <t>JIN/YIHUI|ZENG/YAO</t>
  </si>
  <si>
    <t>¥2,942.00</t>
  </si>
  <si>
    <t>Garden View Room</t>
  </si>
  <si>
    <t>703297786926</t>
  </si>
  <si>
    <t>3119131</t>
  </si>
  <si>
    <t>XIE/SHUTING</t>
  </si>
  <si>
    <t>¥1,370.00</t>
  </si>
  <si>
    <t>¥101.00</t>
  </si>
  <si>
    <t>¥1,269.00</t>
  </si>
  <si>
    <t>703299792188</t>
  </si>
  <si>
    <t>3125120</t>
  </si>
  <si>
    <t>ZHOU/LEI|WU/YIAO</t>
  </si>
  <si>
    <t>¥3,228.00</t>
  </si>
  <si>
    <t>¥267.00</t>
  </si>
  <si>
    <t>¥2,961.00</t>
  </si>
  <si>
    <t>Tower 2 Harbour View Room-Two Beds</t>
  </si>
  <si>
    <t>703299805300</t>
  </si>
  <si>
    <t>3126252</t>
  </si>
  <si>
    <t>221839742</t>
  </si>
  <si>
    <t>唯港荟酒店</t>
  </si>
  <si>
    <t>LU/YANG|YANG/FAN</t>
  </si>
  <si>
    <t>¥4,792.00</t>
  </si>
  <si>
    <t>¥374.00</t>
  </si>
  <si>
    <t>¥4,418.00</t>
  </si>
  <si>
    <t>Club 36 Partial Harbour View Room</t>
  </si>
  <si>
    <t>703301201502</t>
  </si>
  <si>
    <t>3132660</t>
  </si>
  <si>
    <t>XU/XIAOHUI</t>
  </si>
  <si>
    <t>¥1,048.00</t>
  </si>
  <si>
    <t>¥966.00</t>
  </si>
  <si>
    <t>703308911894</t>
  </si>
  <si>
    <t>3158823</t>
  </si>
  <si>
    <t>WANG/KAI</t>
  </si>
  <si>
    <t>¥2,373.00</t>
  </si>
  <si>
    <t>¥2,157.00</t>
  </si>
  <si>
    <t>703308908310</t>
  </si>
  <si>
    <t>3159476</t>
  </si>
  <si>
    <t>WEN/YI|GUO/ZHENGYI</t>
  </si>
  <si>
    <t>¥1,345.00</t>
  </si>
  <si>
    <t>¥122.00</t>
  </si>
  <si>
    <t>¥1,223.00</t>
  </si>
  <si>
    <t>703308715653</t>
  </si>
  <si>
    <t>3159528</t>
  </si>
  <si>
    <t>PU/JIE|ZHENG/JING</t>
  </si>
  <si>
    <t>¥1,607.00</t>
  </si>
  <si>
    <t>¥1,461.00</t>
  </si>
  <si>
    <t>703308819178</t>
  </si>
  <si>
    <t>3160051</t>
  </si>
  <si>
    <t>HAN/XIAOYU</t>
  </si>
  <si>
    <t>¥3,173.00</t>
  </si>
  <si>
    <t>¥302.00</t>
  </si>
  <si>
    <t>¥2,871.00</t>
  </si>
  <si>
    <t>703308182021</t>
  </si>
  <si>
    <t>3160239</t>
  </si>
  <si>
    <t>JUNHONG/YE</t>
  </si>
  <si>
    <t>¥1,470.00</t>
  </si>
  <si>
    <t>¥135.00</t>
  </si>
  <si>
    <t>¥1,335.00</t>
  </si>
  <si>
    <t>703309802337</t>
  </si>
  <si>
    <t>3163774</t>
  </si>
  <si>
    <t>199255280</t>
  </si>
  <si>
    <t>新加坡庄家大酒店</t>
  </si>
  <si>
    <t>RUAN/JINGRU|FANG/FENGMIAO</t>
  </si>
  <si>
    <t>¥2,715.00</t>
  </si>
  <si>
    <t>¥293.00</t>
  </si>
  <si>
    <t>¥2,422.00</t>
  </si>
  <si>
    <t>premier double bed room</t>
  </si>
  <si>
    <t>703310063117</t>
  </si>
  <si>
    <t>3166229</t>
  </si>
  <si>
    <t>RONG/XIA|CHANGXIANG/FU</t>
  </si>
  <si>
    <t>¥3,044.00</t>
  </si>
  <si>
    <t>¥2,742.00</t>
  </si>
  <si>
    <t>703310834350</t>
  </si>
  <si>
    <t>3166789</t>
  </si>
  <si>
    <t>QIAO/YANPING|WANG/XUEQING</t>
  </si>
  <si>
    <t>¥4,476.00</t>
  </si>
  <si>
    <t>¥444.00</t>
  </si>
  <si>
    <t>¥4,032.00</t>
  </si>
  <si>
    <t>703310331218</t>
  </si>
  <si>
    <t>3167108</t>
  </si>
  <si>
    <t>ZHANG/ZHIPENG</t>
  </si>
  <si>
    <t>¥1,435.00</t>
  </si>
  <si>
    <t>¥1,299.00</t>
  </si>
  <si>
    <t>703311629759</t>
  </si>
  <si>
    <t>3168459</t>
  </si>
  <si>
    <t>221883095</t>
  </si>
  <si>
    <t>香港悦品海景酒店</t>
  </si>
  <si>
    <t>JI/YINGHUA|WANG/FANG|WANG/JINLING</t>
  </si>
  <si>
    <t>¥4,110.00</t>
  </si>
  <si>
    <t>¥393.00</t>
  </si>
  <si>
    <t>¥3,717.00</t>
  </si>
  <si>
    <t>Cozi Superior Twin Room</t>
  </si>
  <si>
    <t>703310297288</t>
  </si>
  <si>
    <t>3167628</t>
  </si>
  <si>
    <t>859497590</t>
  </si>
  <si>
    <t>尖沙咀星港酒店</t>
  </si>
  <si>
    <t>WANG/LINA|WANG/LINFENG</t>
  </si>
  <si>
    <t>¥2,592.00</t>
  </si>
  <si>
    <t>¥237.00</t>
  </si>
  <si>
    <t>¥2,355.00</t>
  </si>
  <si>
    <t>Boutique Double Room</t>
  </si>
  <si>
    <t>703311059974</t>
  </si>
  <si>
    <t>3168806</t>
  </si>
  <si>
    <t>221879753</t>
  </si>
  <si>
    <t>巴厘岛帕特拉别墅度假村</t>
  </si>
  <si>
    <t>ZHOU/PINGPING</t>
  </si>
  <si>
    <t>¥575.00</t>
  </si>
  <si>
    <t>¥513.00</t>
  </si>
  <si>
    <t>703287550620</t>
  </si>
  <si>
    <t>3074653</t>
  </si>
  <si>
    <t>CHEN/ZHIYING</t>
  </si>
  <si>
    <t>¥1,002.00</t>
  </si>
  <si>
    <t>¥77.00</t>
  </si>
  <si>
    <t>¥925.00</t>
  </si>
  <si>
    <t>703311164918</t>
  </si>
  <si>
    <t>3170192</t>
  </si>
  <si>
    <t>862613649</t>
  </si>
  <si>
    <t>香港新格兰宾馆(家庭旅馆)</t>
  </si>
  <si>
    <t>ZHAO/JIALI</t>
  </si>
  <si>
    <t>¥476.30</t>
  </si>
  <si>
    <t>¥43.30</t>
  </si>
  <si>
    <t>¥433.00</t>
  </si>
  <si>
    <t>Queen Room</t>
  </si>
  <si>
    <t>703312416594</t>
  </si>
  <si>
    <t>3172230</t>
  </si>
  <si>
    <t>HE/BIYAN|LIANG/GUOYONG</t>
  </si>
  <si>
    <t>¥1,327.00</t>
  </si>
  <si>
    <t>¥1,201.00</t>
  </si>
  <si>
    <t>703312074861</t>
  </si>
  <si>
    <t>3171014</t>
  </si>
  <si>
    <t>801943567</t>
  </si>
  <si>
    <t>澳门雅诗阁</t>
  </si>
  <si>
    <t>LIANG/YUTIAN|CHEN/JIEXIA</t>
  </si>
  <si>
    <t>¥1,586.00</t>
  </si>
  <si>
    <t>¥217.00</t>
  </si>
  <si>
    <t>¥1,369.00</t>
  </si>
  <si>
    <t>Noble Suite</t>
  </si>
  <si>
    <t>703312440062</t>
  </si>
  <si>
    <t>3171231</t>
  </si>
  <si>
    <t>WANG/ZHANGYUN</t>
  </si>
  <si>
    <t>¥189.00</t>
  </si>
  <si>
    <t>¥1,800.00</t>
  </si>
  <si>
    <t>703311492646</t>
  </si>
  <si>
    <t>3169204</t>
  </si>
  <si>
    <t>JIAO/YUANYUAN</t>
  </si>
  <si>
    <t>703309146619</t>
  </si>
  <si>
    <t>3162506</t>
  </si>
  <si>
    <t>859497578</t>
  </si>
  <si>
    <t>阿布扎比W酒店</t>
  </si>
  <si>
    <t>YANG/YANG|LU/JIAOPING</t>
  </si>
  <si>
    <t>¥2,398.00</t>
  </si>
  <si>
    <t>¥238.00</t>
  </si>
  <si>
    <t>¥2,160.00</t>
  </si>
  <si>
    <t>Wonderful Room</t>
  </si>
  <si>
    <t>703311286641</t>
  </si>
  <si>
    <t>3169660</t>
  </si>
  <si>
    <t>873904526</t>
  </si>
  <si>
    <t>阿尔巴沙西提马克斯购物中心酒店</t>
  </si>
  <si>
    <t>ZHANG/SHENGLI</t>
  </si>
  <si>
    <t>Double or Twin Room 2 Single bed</t>
  </si>
  <si>
    <t>703313050232</t>
  </si>
  <si>
    <t>3173287</t>
  </si>
  <si>
    <t>2023-03-26 15:26:06</t>
  </si>
  <si>
    <t>703313175486</t>
  </si>
  <si>
    <t>3173760</t>
  </si>
  <si>
    <t>WAN/LINGLING</t>
  </si>
  <si>
    <t>¥685.00</t>
  </si>
  <si>
    <t>2023-03-26 19:05:18</t>
  </si>
  <si>
    <t>cozi superior room</t>
  </si>
  <si>
    <t>合计</t>
  </si>
  <si>
    <t/>
  </si>
  <si>
    <t>¥338,140.35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</si>
  <si>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</si>
  <si>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</si>
  <si>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</si>
  <si>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</si>
  <si>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</si>
  <si>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</si>
  <si>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</si>
  <si>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chase_deduct_jP96230321164109669</t>
  </si>
  <si>
    <t>703296807733</t>
  </si>
  <si>
    <t>1615646</t>
  </si>
  <si>
    <t>赔付-房费追回</t>
  </si>
  <si>
    <t>-¥1,392.72</t>
  </si>
  <si>
    <t>--</t>
  </si>
  <si>
    <t>生成追赔task#追赔系统-预付扣款直连#</t>
  </si>
  <si>
    <t>NIMH20230321143120151104</t>
  </si>
  <si>
    <t>chase_deduct_l9rb230326094658763</t>
  </si>
  <si>
    <t>-¥1,011.00</t>
  </si>
  <si>
    <t>NITPH20230325151928486991</t>
  </si>
  <si>
    <t>chase_deduct_GOQv230326102506444</t>
  </si>
  <si>
    <t>-¥646.00</t>
  </si>
  <si>
    <t>NIMH20230325103601264444</t>
  </si>
  <si>
    <t>返现日期</t>
  </si>
  <si>
    <t>，</t>
  </si>
  <si>
    <r>
      <t>本期扣款</t>
    </r>
    <r>
      <rPr>
        <sz val="10"/>
        <rFont val="Arial"/>
        <charset val="134"/>
      </rPr>
      <t>48</t>
    </r>
    <r>
      <rPr>
        <sz val="10"/>
        <rFont val="宋体"/>
        <charset val="134"/>
      </rPr>
      <t>元</t>
    </r>
  </si>
  <si>
    <r>
      <t>703311492646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</si>
  <si>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1392.72</t>
    </r>
    <r>
      <rPr>
        <sz val="10"/>
        <rFont val="宋体"/>
        <charset val="134"/>
      </rPr>
      <t>元</t>
    </r>
  </si>
  <si>
    <t>A230328155122481</t>
  </si>
  <si>
    <t>A230328155215481</t>
  </si>
  <si>
    <t>A2303281547351659</t>
  </si>
  <si>
    <r>
      <t>总计：</t>
    </r>
    <r>
      <rPr>
        <sz val="10"/>
        <rFont val="Arial"/>
        <charset val="134"/>
      </rPr>
      <t>303524.28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</si>
  <si>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</si>
  <si>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</si>
  <si>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</si>
  <si>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</si>
  <si>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</si>
  <si>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</si>
  <si>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</si>
  <si>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</si>
  <si>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</si>
  <si>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</si>
  <si>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</si>
  <si>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</si>
  <si>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</si>
  <si>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</si>
  <si>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</si>
  <si>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</si>
  <si>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</si>
  <si>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</si>
  <si>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HE BIYAN,LIANG GUOYONG</t>
  </si>
  <si>
    <t>退房日周结</t>
  </si>
  <si>
    <t>1201.00</t>
  </si>
  <si>
    <t>RMB</t>
  </si>
  <si>
    <t>0</t>
  </si>
  <si>
    <t>0.00</t>
  </si>
  <si>
    <t>趣悠游国际直连</t>
  </si>
  <si>
    <t>1659</t>
  </si>
  <si>
    <t>2023-03-25 22:18:44</t>
  </si>
  <si>
    <t>汇智国际旅游发展有限公司</t>
  </si>
  <si>
    <t>直连</t>
  </si>
  <si>
    <t>中国</t>
  </si>
  <si>
    <t>WANG ZHANGYUN</t>
  </si>
  <si>
    <t>1800.00</t>
  </si>
  <si>
    <t>2023-03-25 13:33:24</t>
  </si>
  <si>
    <t>ZHANG JUN,HU SHUAI</t>
  </si>
  <si>
    <t>394.00</t>
  </si>
  <si>
    <t>2023-03-25 12:46:36</t>
  </si>
  <si>
    <t>直采</t>
  </si>
  <si>
    <t>泰国</t>
  </si>
  <si>
    <t>LIANG YUTIAN,CHEN JIEXIA</t>
  </si>
  <si>
    <t>1369.00</t>
  </si>
  <si>
    <t>2023-03-25 11:40:06</t>
  </si>
  <si>
    <t>XU ZIYAN</t>
  </si>
  <si>
    <t>191.00</t>
  </si>
  <si>
    <t>2023-03-25 04:43:38</t>
  </si>
  <si>
    <t>印度尼西亚</t>
  </si>
  <si>
    <t>CHEN MINGHAO</t>
  </si>
  <si>
    <t>256.00</t>
  </si>
  <si>
    <t>2023-03-25 10:55:18</t>
  </si>
  <si>
    <t>CHI LIYANG</t>
  </si>
  <si>
    <t>2023-03-25 10:50:27</t>
  </si>
  <si>
    <t>LU ZHIDE</t>
  </si>
  <si>
    <t>294.00</t>
  </si>
  <si>
    <t>2023-03-25 02:10:41</t>
  </si>
  <si>
    <t>ZHAO JIALI</t>
  </si>
  <si>
    <t>433.00</t>
  </si>
  <si>
    <t>2023-03-24 23:11:40</t>
  </si>
  <si>
    <t>傲世普吉岛酒店</t>
  </si>
  <si>
    <t>AN CHUNLAN,CAO CHANGLIANG</t>
  </si>
  <si>
    <t>618.00</t>
  </si>
  <si>
    <t>2023-03-24 21:46:41</t>
  </si>
  <si>
    <t>ZHANG SHENGLI</t>
  </si>
  <si>
    <t>251.00</t>
  </si>
  <si>
    <t>2023-03-24 19:33:34</t>
  </si>
  <si>
    <t>阿拉伯联合酋长国</t>
  </si>
  <si>
    <t>ZHENG JIANQIU</t>
  </si>
  <si>
    <t>311.00</t>
  </si>
  <si>
    <t>2023-03-24 19:36:39</t>
  </si>
  <si>
    <t>XU ZHIRONG</t>
  </si>
  <si>
    <t>271.00</t>
  </si>
  <si>
    <t>2023-03-24 16:51:16</t>
  </si>
  <si>
    <t>JIAO YUANYUAN</t>
  </si>
  <si>
    <t>1898.00</t>
  </si>
  <si>
    <t>2023-03-24 15:49:39</t>
  </si>
  <si>
    <t>HAN QI</t>
  </si>
  <si>
    <t>1999.00</t>
  </si>
  <si>
    <t>2023-03-24 15:26:10</t>
  </si>
  <si>
    <t>XUE JUAN</t>
  </si>
  <si>
    <t>128.00</t>
  </si>
  <si>
    <t>2023-03-24 14:31:22</t>
  </si>
  <si>
    <t>Centra by Centara Hotel Bangkok Phra Nakhon</t>
  </si>
  <si>
    <t>HUANG TIANHAO,GAN FU</t>
  </si>
  <si>
    <t>455.00</t>
  </si>
  <si>
    <t>2023-03-24 14:24:15</t>
  </si>
  <si>
    <t>ZHOU PINGPING</t>
  </si>
  <si>
    <t>513.00</t>
  </si>
  <si>
    <t>2023-03-24 13:04:57</t>
  </si>
  <si>
    <t>2023-03-24 13:14:47</t>
  </si>
  <si>
    <t>LI WEI</t>
  </si>
  <si>
    <t>329.00</t>
  </si>
  <si>
    <t>2023-03-24 12:32:18</t>
  </si>
  <si>
    <t>越南</t>
  </si>
  <si>
    <t>菲斯酒店</t>
  </si>
  <si>
    <t>WANG JIAN</t>
  </si>
  <si>
    <t>577.00</t>
  </si>
  <si>
    <t>2023-03-24 12:25:41</t>
  </si>
  <si>
    <t>马来西亚</t>
  </si>
  <si>
    <t>CHEN CHENGXU</t>
  </si>
  <si>
    <t>2023-03-24 11:34:12</t>
  </si>
  <si>
    <t>JI YINGHUA,WANG FANG,WANG JINLING</t>
  </si>
  <si>
    <t>3717.00</t>
  </si>
  <si>
    <t>2023-03-24 10:45:45</t>
  </si>
  <si>
    <t>金海湾途恩酒店</t>
  </si>
  <si>
    <t>Muniandy Thanabalasingam</t>
  </si>
  <si>
    <t>163.00</t>
  </si>
  <si>
    <t>2023-03-24 10:21:24</t>
  </si>
  <si>
    <t>RONG CHUANZHOU,TANG YUE</t>
  </si>
  <si>
    <t>244.00</t>
  </si>
  <si>
    <t>2023-03-24 08:05:12</t>
  </si>
  <si>
    <t>CHAI YUANYUAN,ZENG XIN</t>
  </si>
  <si>
    <t>265.00</t>
  </si>
  <si>
    <t>2023-03-24 01:51:06</t>
  </si>
  <si>
    <t>WANG LINA,WANG LINFENG</t>
  </si>
  <si>
    <t>2355.00</t>
  </si>
  <si>
    <t>2023-03-23 23:50:13</t>
  </si>
  <si>
    <t>ZHANG LI,ZHANG MIN</t>
  </si>
  <si>
    <t>1412.00</t>
  </si>
  <si>
    <t>2023-03-23 22:17:16</t>
  </si>
  <si>
    <t>2023-03-24 10:42:53</t>
  </si>
  <si>
    <t>ZHANG ZHIPENG</t>
  </si>
  <si>
    <t>1299.00</t>
  </si>
  <si>
    <t>2023-03-23 20:42:12</t>
  </si>
  <si>
    <t>ZHANG XIAOYUAN</t>
  </si>
  <si>
    <t>218.00</t>
  </si>
  <si>
    <t>2023-03-23 20:33:15</t>
  </si>
  <si>
    <t>QIAO YANPING,WANG XUEQING</t>
  </si>
  <si>
    <t>4032.00</t>
  </si>
  <si>
    <t>2023-03-23 18:19:40</t>
  </si>
  <si>
    <t>ZHAO JIAYI</t>
  </si>
  <si>
    <t>1015.00</t>
  </si>
  <si>
    <t>2023-03-23 16:56:36</t>
  </si>
  <si>
    <t>YANG QING</t>
  </si>
  <si>
    <t>1262.00</t>
  </si>
  <si>
    <t>2023-03-23 16:48:16</t>
  </si>
  <si>
    <t>普吉岛希尔顿阿卡迪亚温泉度假酒店 (SHA Extra Plus)</t>
  </si>
  <si>
    <t>YU BIN,ZHOU GEYANGZI</t>
  </si>
  <si>
    <t>1151.00</t>
  </si>
  <si>
    <t>2023-03-23 17:00:15</t>
  </si>
  <si>
    <t>ZHANG NINGNING,LU LU</t>
  </si>
  <si>
    <t>2023-03-23 17:00:16</t>
  </si>
  <si>
    <t>LIN TINGTING,XIE SIYI</t>
  </si>
  <si>
    <t>2023-03-23 15:47:23</t>
  </si>
  <si>
    <t>ZHONG YANFENG</t>
  </si>
  <si>
    <t>306.00</t>
  </si>
  <si>
    <t>2023-03-23 15:25:06</t>
  </si>
  <si>
    <t>芭堤雅发现海滩酒店</t>
  </si>
  <si>
    <t>YUAN JIANPING</t>
  </si>
  <si>
    <t>397.00</t>
  </si>
  <si>
    <t>2023-03-23 15:20:26</t>
  </si>
  <si>
    <t>RONG XIA,CHANGXIANG FU</t>
  </si>
  <si>
    <t>2742.00</t>
  </si>
  <si>
    <t>2023-03-23 14:53:20</t>
  </si>
  <si>
    <t>GAO XIAOHAI,CAO LIN,ZHAO LINWU</t>
  </si>
  <si>
    <t>788.00</t>
  </si>
  <si>
    <t>2023-03-23 13:05:50</t>
  </si>
  <si>
    <t>曼谷铂尔曼皇权酒店</t>
  </si>
  <si>
    <t>GUO PENG,ZHANG XIAOMING</t>
  </si>
  <si>
    <t>2023-03-23 11:52:04</t>
  </si>
  <si>
    <t>2023-03-23 11:46:14</t>
  </si>
  <si>
    <t>ZHANG CHUN</t>
  </si>
  <si>
    <t>1524.00</t>
  </si>
  <si>
    <t>2023-03-23 10:49:49</t>
  </si>
  <si>
    <t>班卡伦布里度假酒店 (SHA Extra Plus)</t>
  </si>
  <si>
    <t>ZENG XIANGPING</t>
  </si>
  <si>
    <t>2023-03-23 09:50:07</t>
  </si>
  <si>
    <t>HU SIYOU,LUO XIRONG</t>
  </si>
  <si>
    <t>2023-03-23 11:47:20</t>
  </si>
  <si>
    <t>WEI XIAOYU,YU JIAWEI</t>
  </si>
  <si>
    <t>622.00</t>
  </si>
  <si>
    <t>2023-03-23 11:49:07</t>
  </si>
  <si>
    <t>LYU HAOLIN</t>
  </si>
  <si>
    <t>2023-03-23 11:49:57</t>
  </si>
  <si>
    <t>普吉岛卡塔磐石度假村</t>
  </si>
  <si>
    <t>XING JIANFENG,YE TONG,CHEN HONGYI</t>
  </si>
  <si>
    <t>25069.00</t>
  </si>
  <si>
    <t>2023-03-22 19:43:50</t>
  </si>
  <si>
    <t>RUAN JINGRU,FANG FENGMIAO</t>
  </si>
  <si>
    <t>2422.00</t>
  </si>
  <si>
    <t>2023-03-23 10:38:39</t>
  </si>
  <si>
    <t>新加坡</t>
  </si>
  <si>
    <t>WANG CHONG</t>
  </si>
  <si>
    <t>1103.00</t>
  </si>
  <si>
    <t>2023-03-22 15:07:03</t>
  </si>
  <si>
    <t>WANG YUNYING,XIONG XIAOMIN</t>
  </si>
  <si>
    <t>1183.00</t>
  </si>
  <si>
    <t>2023-03-22 14:33:14</t>
  </si>
  <si>
    <t>YANG YANG,LU JIAOPING</t>
  </si>
  <si>
    <t>2160.00</t>
  </si>
  <si>
    <t>2023-03-22 10:09:09</t>
  </si>
  <si>
    <t>FENG JIAMIN</t>
  </si>
  <si>
    <t>1814.00</t>
  </si>
  <si>
    <t>2023-03-22 09:54:10</t>
  </si>
  <si>
    <t>CAI XUEMEI</t>
  </si>
  <si>
    <t>868.00</t>
  </si>
  <si>
    <t>2023-03-22 09:33:57</t>
  </si>
  <si>
    <t>ZHOU QUANXIANG</t>
  </si>
  <si>
    <t>448.00</t>
  </si>
  <si>
    <t>2023-03-22 06:37:10</t>
  </si>
  <si>
    <t>2023-03-22 11:58:10</t>
  </si>
  <si>
    <t>Travelodge Phuket Town</t>
  </si>
  <si>
    <t>188.00</t>
  </si>
  <si>
    <t>2023-03-22 09:34:07</t>
  </si>
  <si>
    <t>ZENG XIANGPING,ZENG XIANGPING</t>
  </si>
  <si>
    <t>376.00</t>
  </si>
  <si>
    <t>2023-03-22 09:33:32</t>
  </si>
  <si>
    <t>TIAN YUXIN,XU YIXUAN</t>
  </si>
  <si>
    <t>989.00</t>
  </si>
  <si>
    <t>2023-03-21 17:25:27</t>
  </si>
  <si>
    <t>ZHANG JUN</t>
  </si>
  <si>
    <t>823.00</t>
  </si>
  <si>
    <t>2023-03-21 16:46:21</t>
  </si>
  <si>
    <t>普吉岛芭东可可酒店</t>
  </si>
  <si>
    <t>POLONSKAIA MARIIA,YAYIN LI</t>
  </si>
  <si>
    <t>563.00</t>
  </si>
  <si>
    <t>2023-03-23 04:10:04</t>
  </si>
  <si>
    <t>HU SIYOU,LUO XIRONG,YU JIAWEI</t>
  </si>
  <si>
    <t>2023-03-21 19:03:11</t>
  </si>
  <si>
    <t>WEI XIAOYU</t>
  </si>
  <si>
    <t>2023-03-21 19:10:18</t>
  </si>
  <si>
    <t>ZHANG XIAOJING</t>
  </si>
  <si>
    <t>502.00</t>
  </si>
  <si>
    <t>2023-03-21 16:00:10</t>
  </si>
  <si>
    <t>JUNHONG YE</t>
  </si>
  <si>
    <t>1335.00</t>
  </si>
  <si>
    <t>2023-03-21 15:21:20</t>
  </si>
  <si>
    <t>HAN XIAOYU</t>
  </si>
  <si>
    <t>2871.00</t>
  </si>
  <si>
    <t>2023-03-21 14:21:22</t>
  </si>
  <si>
    <t>LIU JIANMENG,WANG JIANKAI</t>
  </si>
  <si>
    <t>2023-03-21 14:10:21</t>
  </si>
  <si>
    <t>ZHANG HUA</t>
  </si>
  <si>
    <t>2682.00</t>
  </si>
  <si>
    <t>2023-03-21 14:03:10</t>
  </si>
  <si>
    <t>TANG SI</t>
  </si>
  <si>
    <t>2023-03-21 13:02:28</t>
  </si>
  <si>
    <t>2023-03-21 11:55:03</t>
  </si>
  <si>
    <t>QIU DONGMEI</t>
  </si>
  <si>
    <t>1785.00</t>
  </si>
  <si>
    <t>2023-03-21 11:38:08</t>
  </si>
  <si>
    <t>PU JIE,ZHENG JING</t>
  </si>
  <si>
    <t>1461.00</t>
  </si>
  <si>
    <t>2023-03-21 11:14:07</t>
  </si>
  <si>
    <t>WEN YI,GUO ZHENGYI</t>
  </si>
  <si>
    <t>1223.00</t>
  </si>
  <si>
    <t>2023-03-21 10:55:16</t>
  </si>
  <si>
    <t>曼谷华美达广场湄南河畔酒店</t>
  </si>
  <si>
    <t>FENG FUCHENG,YE THU</t>
  </si>
  <si>
    <t>988.00</t>
  </si>
  <si>
    <t>2023-03-21 12:00:34</t>
  </si>
  <si>
    <t>LIN XUELAI,LI XIAOWEI</t>
  </si>
  <si>
    <t>432.00</t>
  </si>
  <si>
    <t>2023-03-21 09:44:05</t>
  </si>
  <si>
    <t>FENG JINFENG</t>
  </si>
  <si>
    <t>1683.00</t>
  </si>
  <si>
    <t>2023-03-23 07:57:18</t>
  </si>
  <si>
    <t>美国</t>
  </si>
  <si>
    <t>MA JIAJU,HOU XINYA</t>
  </si>
  <si>
    <t>2724.00</t>
  </si>
  <si>
    <t>2023-03-21 07:44:35</t>
  </si>
  <si>
    <t>LI LIJIAN</t>
  </si>
  <si>
    <t>607.00</t>
  </si>
  <si>
    <t>2023-03-21 06:40:13</t>
  </si>
  <si>
    <t>ZOU HAIFENG</t>
  </si>
  <si>
    <t>417.00</t>
  </si>
  <si>
    <t>2023-03-21 05:39:25</t>
  </si>
  <si>
    <t>HAN ANBANG</t>
  </si>
  <si>
    <t>537.00</t>
  </si>
  <si>
    <t>2023-03-21 10:52:02</t>
  </si>
  <si>
    <t>JIANG YUESONG</t>
  </si>
  <si>
    <t>674.00</t>
  </si>
  <si>
    <t>2023-03-21 03:06:07</t>
  </si>
  <si>
    <t>WANG KAI</t>
  </si>
  <si>
    <t>2157.00</t>
  </si>
  <si>
    <t>2023-03-21 01:38:28</t>
  </si>
  <si>
    <t>CHEN JIAYI</t>
  </si>
  <si>
    <t>2023-03-21 01:37:29</t>
  </si>
  <si>
    <t>CHEN XIAOQING</t>
  </si>
  <si>
    <t>3681.00</t>
  </si>
  <si>
    <t>2023-03-21 00:52:25</t>
  </si>
  <si>
    <t>ZHANG YUYAN</t>
  </si>
  <si>
    <t>675.00</t>
  </si>
  <si>
    <t>2023-03-21 00:34:08</t>
  </si>
  <si>
    <t>MA SIWEI,JIN YIBING</t>
  </si>
  <si>
    <t>1670.00</t>
  </si>
  <si>
    <t>2023-03-20 23:03:20</t>
  </si>
  <si>
    <t>SHI LIPING,LI LIMEI</t>
  </si>
  <si>
    <t>632.00</t>
  </si>
  <si>
    <t>2023-03-21 13:00:59</t>
  </si>
  <si>
    <t>WANG LIJUAN</t>
  </si>
  <si>
    <t>521.00</t>
  </si>
  <si>
    <t>2023-03-20 19:59:17</t>
  </si>
  <si>
    <t>盛泰乐精选坤巴雅水疗及度假村</t>
  </si>
  <si>
    <t>RAN JUAN</t>
  </si>
  <si>
    <t>481.00</t>
  </si>
  <si>
    <t>2023-03-20 18:43:09</t>
  </si>
  <si>
    <t>HE MINLI</t>
  </si>
  <si>
    <t>2023-03-21 13:02:22</t>
  </si>
  <si>
    <t>2023-03-20 19:59:56</t>
  </si>
  <si>
    <t>HU SIYOU,LUO XIRONG,WEI XIAOYU,YU JIAWEI</t>
  </si>
  <si>
    <t>933.00</t>
  </si>
  <si>
    <t>2023-03-20 19:59:12</t>
  </si>
  <si>
    <t>FENG RUIMING,ZHANG JIE,LIU ZHIRONG</t>
  </si>
  <si>
    <t>512.00</t>
  </si>
  <si>
    <t>2023-03-20 20:00:57</t>
  </si>
  <si>
    <t>CHEN JIAN,GONG YU</t>
  </si>
  <si>
    <t>1101.00</t>
  </si>
  <si>
    <t>2023-03-20 13:49:23</t>
  </si>
  <si>
    <t>拉林金达温泉度假酒店</t>
  </si>
  <si>
    <t>LI DENGKE,LI HONGYAN</t>
  </si>
  <si>
    <t>1290.00</t>
  </si>
  <si>
    <t>2023-03-20 12:22:22</t>
  </si>
  <si>
    <t>马卡蒂萨尔塞多馨乐庭公寓式酒店</t>
  </si>
  <si>
    <t>ZENG JIANGUO</t>
  </si>
  <si>
    <t>970.00</t>
  </si>
  <si>
    <t>2023-03-20 10:55:21</t>
  </si>
  <si>
    <t>菲律宾</t>
  </si>
  <si>
    <t>首尔三井酒店</t>
  </si>
  <si>
    <t>GUO DAHAI</t>
  </si>
  <si>
    <t>518.00</t>
  </si>
  <si>
    <t>2023-03-20 10:21:29</t>
  </si>
  <si>
    <t>韩国</t>
  </si>
  <si>
    <t>YU FENG</t>
  </si>
  <si>
    <t>825.00</t>
  </si>
  <si>
    <t>2023-03-21 16:29:58</t>
  </si>
  <si>
    <t>诺富特曼谷隆齐素坤逸酒店</t>
  </si>
  <si>
    <t>WU JUNYING,ZHENG ZENGTING</t>
  </si>
  <si>
    <t>565.00</t>
  </si>
  <si>
    <t>2023-03-20 10:29:37</t>
  </si>
  <si>
    <t>LI YUJIE</t>
  </si>
  <si>
    <t>2023-03-20 15:03:15</t>
  </si>
  <si>
    <t>CHEN ZHAORONG,CHEN HUI,ZHOU MIN</t>
  </si>
  <si>
    <t>553.00</t>
  </si>
  <si>
    <t>2023-03-20 00:08:21</t>
  </si>
  <si>
    <t>DENG XIAOBING,WANG HANZHI</t>
  </si>
  <si>
    <t>911.00</t>
  </si>
  <si>
    <t>2023-03-19 23:15:20</t>
  </si>
  <si>
    <t>LIU DAYIN</t>
  </si>
  <si>
    <t>663.00</t>
  </si>
  <si>
    <t>2023-03-22 03:27:05</t>
  </si>
  <si>
    <t>2023-03-20 14:37:57</t>
  </si>
  <si>
    <t>LI JIAWEI</t>
  </si>
  <si>
    <t>703.00</t>
  </si>
  <si>
    <t>2023-03-21 08:49:12</t>
  </si>
  <si>
    <t>YIN HENG,WANG WENYANH</t>
  </si>
  <si>
    <t>1550.00</t>
  </si>
  <si>
    <t>2023-03-19 19:54:09</t>
  </si>
  <si>
    <t>XU JIA,BAO LINGNA</t>
  </si>
  <si>
    <t>6710.00</t>
  </si>
  <si>
    <t>2023-03-19 16:21:28</t>
  </si>
  <si>
    <t>桑德莫拉迪芭达雅酒店</t>
  </si>
  <si>
    <t>LI JIARUI,YANG SHAOLING</t>
  </si>
  <si>
    <t>2023-03-19 13:21:13</t>
  </si>
  <si>
    <t>HU QIANQIAN,LIAO YANGYUAN</t>
  </si>
  <si>
    <t>406.00</t>
  </si>
  <si>
    <t>2023-03-19 02:06:22</t>
  </si>
  <si>
    <t>XUE YUTING,HE XIAOYUN</t>
  </si>
  <si>
    <t>564.00</t>
  </si>
  <si>
    <t>2023-03-19 09:12:06</t>
  </si>
  <si>
    <t>WEN ZENGJUN</t>
  </si>
  <si>
    <t>2023-03-19 09:09:34</t>
  </si>
  <si>
    <t>XIAO HAORAN</t>
  </si>
  <si>
    <t>592.00</t>
  </si>
  <si>
    <t>2023-03-19 23:06:40</t>
  </si>
  <si>
    <t>LUO ZHIXIONG,QIN YANLI</t>
  </si>
  <si>
    <t>1968.00</t>
  </si>
  <si>
    <t>2023-03-19 20:03:38</t>
  </si>
  <si>
    <t>意大利</t>
  </si>
  <si>
    <t>HII长滩岛度假酒店</t>
  </si>
  <si>
    <t>LI DONGXIN,CHANG YICHUN</t>
  </si>
  <si>
    <t>598.00</t>
  </si>
  <si>
    <t>-598</t>
  </si>
  <si>
    <t>2023-03-20 08:43:12</t>
  </si>
  <si>
    <t>2023-03-18 16:01:08</t>
  </si>
  <si>
    <t>HE WENJUAN,ZENG NA,LIU FANG,CHEN SIYU</t>
  </si>
  <si>
    <t>4720.00</t>
  </si>
  <si>
    <t>2023-03-18 11:53:53</t>
  </si>
  <si>
    <t>ZHONG YONGHUI</t>
  </si>
  <si>
    <t>687.00</t>
  </si>
  <si>
    <t>2023-03-18 21:15:22</t>
  </si>
  <si>
    <t>LI JERRY</t>
  </si>
  <si>
    <t>467.00</t>
  </si>
  <si>
    <t>2023-03-18 01:09:12</t>
  </si>
  <si>
    <t>素坤逸万寿菊公寓</t>
  </si>
  <si>
    <t>ZENG PEI</t>
  </si>
  <si>
    <t>327.00</t>
  </si>
  <si>
    <t>2023-03-18 18:48:41</t>
  </si>
  <si>
    <t>LI JIEYI</t>
  </si>
  <si>
    <t>2494.00</t>
  </si>
  <si>
    <t>2023-03-17 09:27:20</t>
  </si>
  <si>
    <t>ZHANG JIEHUI</t>
  </si>
  <si>
    <t>389.00</t>
  </si>
  <si>
    <t>2023-03-17 07:50:55</t>
  </si>
  <si>
    <t>WANG HUAN</t>
  </si>
  <si>
    <t>2023-03-17 15:17:11</t>
  </si>
  <si>
    <t>ZHANG SIJIA,ZHOU RUI</t>
  </si>
  <si>
    <t>2023-03-17 12:29:13</t>
  </si>
  <si>
    <t>WANG LUYAO</t>
  </si>
  <si>
    <t>3822.00</t>
  </si>
  <si>
    <t>2023-03-16 22:06:05</t>
  </si>
  <si>
    <t>LIN HUIJUAN,ZHANG YIJUN</t>
  </si>
  <si>
    <t>2444.01</t>
  </si>
  <si>
    <t>2023-03-16 16:54:24</t>
  </si>
  <si>
    <t>HUANG LONG</t>
  </si>
  <si>
    <t>1522.00</t>
  </si>
  <si>
    <t>2023-03-16 16:50:08</t>
  </si>
  <si>
    <t>LI HONGYU,ZHAO QIUJU</t>
  </si>
  <si>
    <t>350.00</t>
  </si>
  <si>
    <t>2023-03-18 23:02:06</t>
  </si>
  <si>
    <t>ZHANG JIANG,REN YAN</t>
  </si>
  <si>
    <t>1808.00</t>
  </si>
  <si>
    <t>2023-03-16 10:18:24</t>
  </si>
  <si>
    <t>JIN YIHUI,ZENG YAO</t>
  </si>
  <si>
    <t>2942.00</t>
  </si>
  <si>
    <t>2023-03-18 18:27:25</t>
  </si>
  <si>
    <t>CHEN SIMIN,CHEN SIMEI</t>
  </si>
  <si>
    <t>2023-03-17 09:54:05</t>
  </si>
  <si>
    <t>ZHANG YUXIONG</t>
  </si>
  <si>
    <t>757.00</t>
  </si>
  <si>
    <t>2023-03-16 02:07:38</t>
  </si>
  <si>
    <t>XIE YANNA</t>
  </si>
  <si>
    <t>2890.00</t>
  </si>
  <si>
    <t>2023-03-16 02:05:37</t>
  </si>
  <si>
    <t>老挝</t>
  </si>
  <si>
    <t>ZHAO TING,LIU YING,MEI ZHENYU</t>
  </si>
  <si>
    <t>1848.00</t>
  </si>
  <si>
    <t>2023-03-18 02:21:13</t>
  </si>
  <si>
    <t>ZHANG ZHAOYANG</t>
  </si>
  <si>
    <t>112.00</t>
  </si>
  <si>
    <t>2023-03-16 00:35:13</t>
  </si>
  <si>
    <t>CHU LEYI,CHENG WEIBIN</t>
  </si>
  <si>
    <t>2023-03-16 14:37:39</t>
  </si>
  <si>
    <t>GE QIFU</t>
  </si>
  <si>
    <t>1304.00</t>
  </si>
  <si>
    <t>2023-03-15 13:54:35</t>
  </si>
  <si>
    <t>SHAM KWOKCHULOK</t>
  </si>
  <si>
    <t>1812.00</t>
  </si>
  <si>
    <t>2023-03-15 11:07:17</t>
  </si>
  <si>
    <t>曼谷钻石大酒店</t>
  </si>
  <si>
    <t>LU YI,SHI ZHIYING</t>
  </si>
  <si>
    <t>764.00</t>
  </si>
  <si>
    <t>2023-03-15 02:49:05</t>
  </si>
  <si>
    <t>WANG JIAXING,GAN MINGLIANG</t>
  </si>
  <si>
    <t>620.00</t>
  </si>
  <si>
    <t>2023-03-16 10:03:22</t>
  </si>
  <si>
    <t>LI WENYAN,ZHU LIN</t>
  </si>
  <si>
    <t>1271.00</t>
  </si>
  <si>
    <t>2023-03-14 17:24:13</t>
  </si>
  <si>
    <t>WANG TIANXIN,WANG CHUNYUE</t>
  </si>
  <si>
    <t>1456.00</t>
  </si>
  <si>
    <t>2023-03-15 23:40:13</t>
  </si>
  <si>
    <t>XU XIAOHUI</t>
  </si>
  <si>
    <t>966.00</t>
  </si>
  <si>
    <t>2023-03-14 12:38:15</t>
  </si>
  <si>
    <t>ZHANG DEJING</t>
  </si>
  <si>
    <t>1743.00</t>
  </si>
  <si>
    <t>2023-03-14 10:19:36</t>
  </si>
  <si>
    <t>DONG SIYAN,LU LU</t>
  </si>
  <si>
    <t>664.00</t>
  </si>
  <si>
    <t>2023-03-14 09:52:33</t>
  </si>
  <si>
    <t>LYU DONGBO</t>
  </si>
  <si>
    <t>841.00</t>
  </si>
  <si>
    <t>2023-03-14 09:11:47</t>
  </si>
  <si>
    <t>SHI QINGQING,PAN ZIXUAN</t>
  </si>
  <si>
    <t>4353.00</t>
  </si>
  <si>
    <t>2023-03-14 06:04:19</t>
  </si>
  <si>
    <t>SU YUE</t>
  </si>
  <si>
    <t>2328.00</t>
  </si>
  <si>
    <t>2023-03-14 20:51:22</t>
  </si>
  <si>
    <t>LU YANG,YANG FAN</t>
  </si>
  <si>
    <t>4418.00</t>
  </si>
  <si>
    <t>2023-03-12 19:34:34</t>
  </si>
  <si>
    <t>ZHOU LEI,WU YIAO</t>
  </si>
  <si>
    <t>2961.00</t>
  </si>
  <si>
    <t>2023-03-12 14:44:17</t>
  </si>
  <si>
    <t>YU SHAOLEI</t>
  </si>
  <si>
    <t>5123.00</t>
  </si>
  <si>
    <t>2023-03-12 14:49:50</t>
  </si>
  <si>
    <t>普吉岛塔夫海滩水疗度假村</t>
  </si>
  <si>
    <t>YU MEIYU,YAN XIAOQIAN</t>
  </si>
  <si>
    <t>5778.00</t>
  </si>
  <si>
    <t>2023-03-12 08:02:09</t>
  </si>
  <si>
    <t>芭东帕拉贡温泉度假酒店 (SHA Extra Plus)</t>
  </si>
  <si>
    <t>ZHANG XINXIAN,GE WENWEN</t>
  </si>
  <si>
    <t>1347.00</t>
  </si>
  <si>
    <t>2023-03-11 18:56:13</t>
  </si>
  <si>
    <t>ZHANG XIAOBIN,GUO TINGTING</t>
  </si>
  <si>
    <t>494.00</t>
  </si>
  <si>
    <t>2023-03-11 09:13:37</t>
  </si>
  <si>
    <t>清迈M酒店</t>
  </si>
  <si>
    <t>YE MING</t>
  </si>
  <si>
    <t>492.00</t>
  </si>
  <si>
    <t>2023-03-11 15:31:43</t>
  </si>
  <si>
    <t>XIE SHUTING</t>
  </si>
  <si>
    <t>1269.00</t>
  </si>
  <si>
    <t>2023-03-10 20:45:10</t>
  </si>
  <si>
    <t>WANG KEYING,HE MEIYU</t>
  </si>
  <si>
    <t>673.00</t>
  </si>
  <si>
    <t>2023-03-10 14:11:13</t>
  </si>
  <si>
    <t>LI YUNTAO,ZHAO TING</t>
  </si>
  <si>
    <t>2945.00</t>
  </si>
  <si>
    <t>2023-03-16 14:06:19</t>
  </si>
  <si>
    <t>LIU ZHIXIANG</t>
  </si>
  <si>
    <t>1380.00</t>
  </si>
  <si>
    <t>2023-03-14 23:17:17</t>
  </si>
  <si>
    <t>阿根廷</t>
  </si>
  <si>
    <t>FAN RUYI</t>
  </si>
  <si>
    <t>2615.00</t>
  </si>
  <si>
    <t>2023-03-14 17:18:14</t>
  </si>
  <si>
    <t>斯里兰卡</t>
  </si>
  <si>
    <t>ZENG ZHAOZHI</t>
  </si>
  <si>
    <t>2023-03-10 07:51:02</t>
  </si>
  <si>
    <t>SIQI CHEN</t>
  </si>
  <si>
    <t>3099.00</t>
  </si>
  <si>
    <t>2023-03-09 23:12:18</t>
  </si>
  <si>
    <t>LU ZIXIAO,LU ZIYUN</t>
  </si>
  <si>
    <t>2023-03-10 12:08:45</t>
  </si>
  <si>
    <t>LEI YUQING,LEI SHAOYONG,Zhengli,Zhang xiuqun</t>
  </si>
  <si>
    <t>1976.00</t>
  </si>
  <si>
    <t>2023-03-11 10:59:50</t>
  </si>
  <si>
    <t>3111504</t>
  </si>
  <si>
    <t>LUO HONGYI</t>
  </si>
  <si>
    <t>3741.99</t>
  </si>
  <si>
    <t>-3741</t>
  </si>
  <si>
    <t>2023-03-17 13:47:58</t>
  </si>
  <si>
    <t>REN WENYI,RAN JIE</t>
  </si>
  <si>
    <t>390.00</t>
  </si>
  <si>
    <t>2023-03-10 11:09:17</t>
  </si>
  <si>
    <t>LIU LIZHUO,FENG QINGYU</t>
  </si>
  <si>
    <t>1909.00</t>
  </si>
  <si>
    <t>2023-03-07 21:26:22</t>
  </si>
  <si>
    <t>LIU HONGYUAN</t>
  </si>
  <si>
    <t>918.00</t>
  </si>
  <si>
    <t>2023-03-07 20:04:15</t>
  </si>
  <si>
    <t>GU YIMIN,WU CHENXU</t>
  </si>
  <si>
    <t>744.00</t>
  </si>
  <si>
    <t>2023-03-10 09:59:42</t>
  </si>
  <si>
    <t>日本</t>
  </si>
  <si>
    <t>FENG JIALIN</t>
  </si>
  <si>
    <t>422.00</t>
  </si>
  <si>
    <t>2023-03-10 11:09:11</t>
  </si>
  <si>
    <t>LIU JIANI,HOU ZEYUAN</t>
  </si>
  <si>
    <t>2023-03-07 23:32:47</t>
  </si>
  <si>
    <t>YU FANGYI,LIU SHUYAN</t>
  </si>
  <si>
    <t>2445.00</t>
  </si>
  <si>
    <t>2023-03-07 22:39:25</t>
  </si>
  <si>
    <t>GAO LIYAN,SAN MEIYING</t>
  </si>
  <si>
    <t>957.00</t>
  </si>
  <si>
    <t>2023-03-06 22:20:15</t>
  </si>
  <si>
    <t>LAW KWOKPUI</t>
  </si>
  <si>
    <t>846.00</t>
  </si>
  <si>
    <t>2023-03-06 22:00:02</t>
  </si>
  <si>
    <t>雅顿住宅酒店</t>
  </si>
  <si>
    <t>ZHANG YU,JIN XIAOWEI,WANG QUANZHEN,YU XIAOFANG</t>
  </si>
  <si>
    <t>570.00</t>
  </si>
  <si>
    <t>2023-03-06 21:06:14</t>
  </si>
  <si>
    <t>WANG RUNYING,RAN XIANGTONG</t>
  </si>
  <si>
    <t>958.00</t>
  </si>
  <si>
    <t>2023-03-06 13:45:22</t>
  </si>
  <si>
    <t>YE SHIBEI,LIN YAQI</t>
  </si>
  <si>
    <t>2081.00</t>
  </si>
  <si>
    <t>2023-03-06 21:38:08</t>
  </si>
  <si>
    <t>HE RONGWANG,CHI JINGHUA</t>
  </si>
  <si>
    <t>2023-03-06 21:37:06</t>
  </si>
  <si>
    <t>BAI LU,LYU PENG</t>
  </si>
  <si>
    <t>1092.00</t>
  </si>
  <si>
    <t>2023-02-20 01:09:21</t>
  </si>
  <si>
    <t>TU JIAMAN</t>
  </si>
  <si>
    <t>690.00</t>
  </si>
  <si>
    <t>2023-02-22 01:25:07</t>
  </si>
  <si>
    <t>ZHU YIYING,LAN QIAN,FANG MIN</t>
  </si>
  <si>
    <t>4464.00</t>
  </si>
  <si>
    <t>2023-02-18 14:25:33</t>
  </si>
  <si>
    <t>CHEN LIN,CHEN YUANDAN</t>
  </si>
  <si>
    <t>2023-03-06 21:36:50</t>
  </si>
  <si>
    <t>ZHANG WEIMIN,CHEN LICHUAN,ZHANG ZHAOTANG,LIANG WEIHONG</t>
  </si>
  <si>
    <t>3260.00</t>
  </si>
  <si>
    <t>2023-03-06 21:15:58</t>
  </si>
  <si>
    <t>MOU WEIJING,LI YIZHE</t>
  </si>
  <si>
    <t>2412.00</t>
  </si>
  <si>
    <t>2023-03-05 17:59:57</t>
  </si>
  <si>
    <t>CAI JIE</t>
  </si>
  <si>
    <t>1798.00</t>
  </si>
  <si>
    <t>2023-03-04 12:51:56</t>
  </si>
  <si>
    <t>LI XIN</t>
  </si>
  <si>
    <t>1608.00</t>
  </si>
  <si>
    <t>2023-03-04 09:14:19</t>
  </si>
  <si>
    <t>CAI SAIHU</t>
  </si>
  <si>
    <t>2886.00</t>
  </si>
  <si>
    <t>2023-03-01 20:55:09</t>
  </si>
  <si>
    <t>PANG KUN,LI ZHAOWEN</t>
  </si>
  <si>
    <t>1776.00</t>
  </si>
  <si>
    <t>2023-02-26 15:51:28</t>
  </si>
  <si>
    <t>CHEN TAO</t>
  </si>
  <si>
    <t>2205.00</t>
  </si>
  <si>
    <t>2023-03-03 21:16:28</t>
  </si>
  <si>
    <t>LIU SHIYI,LYU JITONG</t>
  </si>
  <si>
    <t>740.00</t>
  </si>
  <si>
    <t>2023-02-20 11:44:05</t>
  </si>
  <si>
    <t>HUANG QIANJING</t>
  </si>
  <si>
    <t>2023-02-22 18:16:21</t>
  </si>
  <si>
    <t>DONG BEIJIE</t>
  </si>
  <si>
    <t>944.00</t>
  </si>
  <si>
    <t>2023-02-28 13:26:27</t>
  </si>
  <si>
    <t>KONG JACKEYKAMAN</t>
  </si>
  <si>
    <t>2023-03-03 09:58:24</t>
  </si>
  <si>
    <t>普吉岛城市海港度假酒店 (SHA Extra Plus)</t>
  </si>
  <si>
    <t>HO SUIKWAN</t>
  </si>
  <si>
    <t>963.00</t>
  </si>
  <si>
    <t>2023-02-14 21:09:25</t>
  </si>
  <si>
    <t>SONG FEI,SONG IENG</t>
  </si>
  <si>
    <t>4025.00</t>
  </si>
  <si>
    <t>2023-02-21 12:11:58</t>
  </si>
  <si>
    <t>WANG NING,LIU QIANG,PENG WEI,HUANG RENKANG</t>
  </si>
  <si>
    <t>3198.00</t>
  </si>
  <si>
    <t>2023-01-28 17:40:48</t>
  </si>
  <si>
    <t>NIU JINGJING</t>
  </si>
  <si>
    <t>1656.00</t>
  </si>
  <si>
    <t>2023-02-22 14:04:13</t>
  </si>
  <si>
    <t>TAO HONGKUN,SHEN XUDONG</t>
  </si>
  <si>
    <t>216.00</t>
  </si>
  <si>
    <t>2023-02-25 00:02:22</t>
  </si>
  <si>
    <t>考拉翡翠海滩度假酒店</t>
  </si>
  <si>
    <t>MENG SHIWEI</t>
  </si>
  <si>
    <t>601.00</t>
  </si>
  <si>
    <t>2023-02-25 00:58:34</t>
  </si>
  <si>
    <t>TAN HONGKE</t>
  </si>
  <si>
    <t>1482.00</t>
  </si>
  <si>
    <t>2023-02-23 11:35:07</t>
  </si>
  <si>
    <t>CHEN ZHIHUA,HU FANG</t>
  </si>
  <si>
    <t>2023-02-23 13:39:18</t>
  </si>
  <si>
    <t>CHEN HUILING</t>
  </si>
  <si>
    <t>2023-02-24 13:55:09</t>
  </si>
  <si>
    <t>WANG ZHENWEI,LIU XIAODI</t>
  </si>
  <si>
    <t>2748.00</t>
  </si>
  <si>
    <t>2023-03-07 20:00:43</t>
  </si>
  <si>
    <t>SHI XIN</t>
  </si>
  <si>
    <t>1374.00</t>
  </si>
  <si>
    <t>2023-03-07 19:59:24</t>
  </si>
  <si>
    <t>CAI SIRUI,ZHOU QUAN</t>
  </si>
  <si>
    <t>1560.00</t>
  </si>
  <si>
    <t>2023-03-08 19:49:19</t>
  </si>
  <si>
    <t>法国</t>
  </si>
  <si>
    <t>CHEN YUE,LIU XIAOMAO</t>
  </si>
  <si>
    <t>1892.00</t>
  </si>
  <si>
    <t>2023-03-02 22:10:59</t>
  </si>
  <si>
    <t>GUO XIAOXIN</t>
  </si>
  <si>
    <t>3678.00</t>
  </si>
  <si>
    <t>2023-03-06 21:03:56</t>
  </si>
  <si>
    <t>普吉岛玛丽莎别墅酒店(SHA Plus+)</t>
  </si>
  <si>
    <t>LU WANGWEIYI,ZHOU WENJIE</t>
  </si>
  <si>
    <t>3222.00</t>
  </si>
  <si>
    <t>2023-03-03 10:18:16</t>
  </si>
  <si>
    <t>SHI YUXUAN</t>
  </si>
  <si>
    <t>1139.00</t>
  </si>
  <si>
    <t>2023-02-20 15:32:37</t>
  </si>
  <si>
    <t>GUO XIUSHAN</t>
  </si>
  <si>
    <t>3070.00</t>
  </si>
  <si>
    <t>2023-03-04 15:50:08</t>
  </si>
  <si>
    <t>澳大利亚</t>
  </si>
  <si>
    <t>CHEN ZHIYING</t>
  </si>
  <si>
    <t>925.00</t>
  </si>
  <si>
    <t>2023-02-28 17:51:15</t>
  </si>
  <si>
    <t>普吉岛兰草度假酒店 (SHA Extra Plus)</t>
  </si>
  <si>
    <t>LI MINGCHAO</t>
  </si>
  <si>
    <t>427.00</t>
  </si>
  <si>
    <t>2023-03-02 13:54:04</t>
  </si>
  <si>
    <t>yin tingting</t>
  </si>
  <si>
    <t>333.00</t>
  </si>
  <si>
    <t>2023-02-17 16:25:49</t>
  </si>
  <si>
    <t>WANG YUE</t>
  </si>
  <si>
    <t>2023-02-17 16:23:41</t>
  </si>
  <si>
    <t>ZHANG XIAODONG</t>
  </si>
  <si>
    <t>1818.00</t>
  </si>
  <si>
    <t>2023-02-15 16:57:15</t>
  </si>
  <si>
    <t>CHEN KE</t>
  </si>
  <si>
    <t>915.00</t>
  </si>
  <si>
    <t>2023-02-19 22:48:18</t>
  </si>
  <si>
    <t>YI SHUTING</t>
  </si>
  <si>
    <t>729.00</t>
  </si>
  <si>
    <t>2023-02-22 15:45:21</t>
  </si>
  <si>
    <t>SHI XIAOYI</t>
  </si>
  <si>
    <t>2023-02-27 19:56:45</t>
  </si>
  <si>
    <t>YANG QIQI,YANG SHAN</t>
  </si>
  <si>
    <t>984.00</t>
  </si>
  <si>
    <t>2023-03-04 13:28:41</t>
  </si>
  <si>
    <t>NISHIMURA HARUKA</t>
  </si>
  <si>
    <t>1602.00</t>
  </si>
  <si>
    <t>2023-03-05 15:28:09</t>
  </si>
  <si>
    <t>NI HONGYAN,CHEN XIANG</t>
  </si>
  <si>
    <t>2023-02-24 11:21:32</t>
  </si>
  <si>
    <t>普吉岛西奈奢华酒店(SHA Extra Plus)</t>
  </si>
  <si>
    <t>XU ZIQI,CHEN JIANQIANG</t>
  </si>
  <si>
    <t>1324.00</t>
  </si>
  <si>
    <t>2023-02-23 09:06:10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</si>
</sst>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273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273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84</v>
      </c>
      <c r="T2" s="7" t="s">
        <v>85</v>
      </c>
      <c r="U2" s="12" t="s">
        <v>19</v>
      </c>
      <c r="V2" s="12" t="s">
        <v>19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94</v>
      </c>
      <c r="P3" s="7" t="s">
        <v>81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3</v>
      </c>
      <c r="M4" s="7">
        <v>2</v>
      </c>
      <c r="N4" s="7" t="s">
        <v>104</v>
      </c>
      <c r="O4" s="7" t="s">
        <v>94</v>
      </c>
      <c r="P4" s="7" t="s">
        <v>81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115</v>
      </c>
      <c r="P5" s="7" t="s">
        <v>81</v>
      </c>
      <c r="Q5" s="7"/>
      <c r="R5" s="12" t="s">
        <v>116</v>
      </c>
      <c r="S5" s="14" t="s">
        <v>19</v>
      </c>
      <c r="T5" s="7"/>
      <c r="U5" s="12" t="s">
        <v>19</v>
      </c>
      <c r="V5" s="12" t="s">
        <v>116</v>
      </c>
      <c r="W5" s="14" t="s">
        <v>117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2</v>
      </c>
      <c r="N6" s="7" t="s">
        <v>125</v>
      </c>
      <c r="O6" s="7" t="s">
        <v>94</v>
      </c>
      <c r="P6" s="7" t="s">
        <v>81</v>
      </c>
      <c r="Q6" s="7"/>
      <c r="R6" s="12" t="s">
        <v>126</v>
      </c>
      <c r="S6" s="14" t="s">
        <v>19</v>
      </c>
      <c r="T6" s="7"/>
      <c r="U6" s="12" t="s">
        <v>19</v>
      </c>
      <c r="V6" s="12" t="s">
        <v>126</v>
      </c>
      <c r="W6" s="14" t="s">
        <v>127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2</v>
      </c>
      <c r="M7" s="7">
        <v>2</v>
      </c>
      <c r="N7" s="7" t="s">
        <v>125</v>
      </c>
      <c r="O7" s="7" t="s">
        <v>94</v>
      </c>
      <c r="P7" s="7" t="s">
        <v>81</v>
      </c>
      <c r="Q7" s="7"/>
      <c r="R7" s="12" t="s">
        <v>135</v>
      </c>
      <c r="S7" s="14" t="s">
        <v>19</v>
      </c>
      <c r="T7" s="7"/>
      <c r="U7" s="12" t="s">
        <v>19</v>
      </c>
      <c r="V7" s="12" t="s">
        <v>135</v>
      </c>
      <c r="W7" s="14" t="s">
        <v>136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141</v>
      </c>
      <c r="H8" s="7" t="s">
        <v>142</v>
      </c>
      <c r="I8" s="7" t="s">
        <v>79</v>
      </c>
      <c r="J8" s="7" t="s">
        <v>2</v>
      </c>
      <c r="K8" s="7" t="s">
        <v>143</v>
      </c>
      <c r="L8" s="7">
        <v>1</v>
      </c>
      <c r="M8" s="7">
        <v>1</v>
      </c>
      <c r="N8" s="7" t="s">
        <v>144</v>
      </c>
      <c r="O8" s="7" t="s">
        <v>115</v>
      </c>
      <c r="P8" s="7" t="s">
        <v>81</v>
      </c>
      <c r="Q8" s="7"/>
      <c r="R8" s="12" t="s">
        <v>145</v>
      </c>
      <c r="S8" s="14" t="s">
        <v>19</v>
      </c>
      <c r="T8" s="7"/>
      <c r="U8" s="12" t="s">
        <v>19</v>
      </c>
      <c r="V8" s="12" t="s">
        <v>145</v>
      </c>
      <c r="W8" s="14" t="s">
        <v>146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147</v>
      </c>
      <c r="AD8" t="s">
        <v>6</v>
      </c>
      <c r="AE8" t="s">
        <v>129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150</v>
      </c>
      <c r="H9" s="7" t="s">
        <v>151</v>
      </c>
      <c r="I9" s="7" t="s">
        <v>79</v>
      </c>
      <c r="J9" s="7" t="s">
        <v>2</v>
      </c>
      <c r="K9" s="7" t="s">
        <v>152</v>
      </c>
      <c r="L9" s="7">
        <v>2</v>
      </c>
      <c r="M9" s="7">
        <v>2</v>
      </c>
      <c r="N9" s="7" t="s">
        <v>94</v>
      </c>
      <c r="O9" s="7" t="s">
        <v>94</v>
      </c>
      <c r="P9" s="7" t="s">
        <v>81</v>
      </c>
      <c r="Q9" s="7"/>
      <c r="R9" s="12" t="s">
        <v>153</v>
      </c>
      <c r="S9" s="14" t="s">
        <v>19</v>
      </c>
      <c r="T9" s="7"/>
      <c r="U9" s="12" t="s">
        <v>19</v>
      </c>
      <c r="V9" s="12" t="s">
        <v>153</v>
      </c>
      <c r="W9" s="14" t="s">
        <v>154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159</v>
      </c>
      <c r="H10" s="7" t="s">
        <v>160</v>
      </c>
      <c r="I10" s="7" t="s">
        <v>79</v>
      </c>
      <c r="J10" s="7" t="s">
        <v>2</v>
      </c>
      <c r="K10" s="7" t="s">
        <v>161</v>
      </c>
      <c r="L10" s="7">
        <v>1</v>
      </c>
      <c r="M10" s="7">
        <v>1</v>
      </c>
      <c r="N10" s="7" t="s">
        <v>94</v>
      </c>
      <c r="O10" s="7" t="s">
        <v>115</v>
      </c>
      <c r="P10" s="7" t="s">
        <v>81</v>
      </c>
      <c r="Q10" s="7"/>
      <c r="R10" s="12" t="s">
        <v>162</v>
      </c>
      <c r="S10" s="14" t="s">
        <v>19</v>
      </c>
      <c r="T10" s="7"/>
      <c r="U10" s="12" t="s">
        <v>19</v>
      </c>
      <c r="V10" s="12" t="s">
        <v>162</v>
      </c>
      <c r="W10" s="14" t="s">
        <v>163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168</v>
      </c>
      <c r="H11" s="7" t="s">
        <v>169</v>
      </c>
      <c r="I11" s="7" t="s">
        <v>79</v>
      </c>
      <c r="J11" s="7" t="s">
        <v>2</v>
      </c>
      <c r="K11" s="7" t="s">
        <v>170</v>
      </c>
      <c r="L11" s="7">
        <v>1</v>
      </c>
      <c r="M11" s="7">
        <v>1</v>
      </c>
      <c r="N11" s="7" t="s">
        <v>94</v>
      </c>
      <c r="O11" s="7" t="s">
        <v>115</v>
      </c>
      <c r="P11" s="7" t="s">
        <v>81</v>
      </c>
      <c r="Q11" s="7"/>
      <c r="R11" s="12" t="s">
        <v>171</v>
      </c>
      <c r="S11" s="14" t="s">
        <v>19</v>
      </c>
      <c r="T11" s="7"/>
      <c r="U11" s="12" t="s">
        <v>19</v>
      </c>
      <c r="V11" s="12" t="s">
        <v>171</v>
      </c>
      <c r="W11" s="14" t="s">
        <v>172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175</v>
      </c>
      <c r="B12" s="6" t="s">
        <v>176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177</v>
      </c>
      <c r="H12" s="7" t="s">
        <v>178</v>
      </c>
      <c r="I12" s="7" t="s">
        <v>79</v>
      </c>
      <c r="J12" s="7" t="s">
        <v>2</v>
      </c>
      <c r="K12" s="7" t="s">
        <v>179</v>
      </c>
      <c r="L12" s="7">
        <v>1</v>
      </c>
      <c r="M12" s="7">
        <v>1</v>
      </c>
      <c r="N12" s="7" t="s">
        <v>115</v>
      </c>
      <c r="O12" s="7" t="s">
        <v>115</v>
      </c>
      <c r="P12" s="7" t="s">
        <v>81</v>
      </c>
      <c r="Q12" s="7"/>
      <c r="R12" s="12" t="s">
        <v>180</v>
      </c>
      <c r="S12" s="14" t="s">
        <v>19</v>
      </c>
      <c r="T12" s="7"/>
      <c r="U12" s="12" t="s">
        <v>19</v>
      </c>
      <c r="V12" s="12" t="s">
        <v>180</v>
      </c>
      <c r="W12" s="14" t="s">
        <v>181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184</v>
      </c>
      <c r="B13" s="6" t="s">
        <v>185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186</v>
      </c>
      <c r="H13" s="7" t="s">
        <v>187</v>
      </c>
      <c r="I13" s="7" t="s">
        <v>79</v>
      </c>
      <c r="J13" s="7" t="s">
        <v>2</v>
      </c>
      <c r="K13" s="7" t="s">
        <v>188</v>
      </c>
      <c r="L13" s="7">
        <v>1</v>
      </c>
      <c r="M13" s="7">
        <v>2</v>
      </c>
      <c r="N13" s="7" t="s">
        <v>144</v>
      </c>
      <c r="O13" s="7" t="s">
        <v>94</v>
      </c>
      <c r="P13" s="7" t="s">
        <v>81</v>
      </c>
      <c r="Q13" s="7"/>
      <c r="R13" s="12" t="s">
        <v>189</v>
      </c>
      <c r="S13" s="14" t="s">
        <v>19</v>
      </c>
      <c r="T13" s="7"/>
      <c r="U13" s="12" t="s">
        <v>19</v>
      </c>
      <c r="V13" s="12" t="s">
        <v>189</v>
      </c>
      <c r="W13" s="14" t="s">
        <v>190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191</v>
      </c>
      <c r="AD13" t="s">
        <v>6</v>
      </c>
      <c r="AE13" t="s">
        <v>192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193</v>
      </c>
      <c r="B14" s="6" t="s">
        <v>194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195</v>
      </c>
      <c r="H14" s="7" t="s">
        <v>196</v>
      </c>
      <c r="I14" s="7" t="s">
        <v>79</v>
      </c>
      <c r="J14" s="7" t="s">
        <v>2</v>
      </c>
      <c r="K14" s="7" t="s">
        <v>197</v>
      </c>
      <c r="L14" s="7">
        <v>1</v>
      </c>
      <c r="M14" s="7">
        <v>1</v>
      </c>
      <c r="N14" s="7" t="s">
        <v>198</v>
      </c>
      <c r="O14" s="7" t="s">
        <v>115</v>
      </c>
      <c r="P14" s="7" t="s">
        <v>81</v>
      </c>
      <c r="Q14" s="7"/>
      <c r="R14" s="12" t="s">
        <v>199</v>
      </c>
      <c r="S14" s="14" t="s">
        <v>19</v>
      </c>
      <c r="T14" s="7"/>
      <c r="U14" s="12" t="s">
        <v>19</v>
      </c>
      <c r="V14" s="12" t="s">
        <v>199</v>
      </c>
      <c r="W14" s="14" t="s">
        <v>200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201</v>
      </c>
      <c r="AD14" t="s">
        <v>6</v>
      </c>
      <c r="AE14" t="s">
        <v>202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203</v>
      </c>
      <c r="B15" s="6" t="s">
        <v>204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205</v>
      </c>
      <c r="H15" s="7" t="s">
        <v>206</v>
      </c>
      <c r="I15" s="7" t="s">
        <v>79</v>
      </c>
      <c r="J15" s="7" t="s">
        <v>2</v>
      </c>
      <c r="K15" s="7" t="s">
        <v>207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208</v>
      </c>
      <c r="S15" s="14" t="s">
        <v>208</v>
      </c>
      <c r="T15" s="7" t="s">
        <v>209</v>
      </c>
      <c r="U15" s="12" t="s">
        <v>19</v>
      </c>
      <c r="V15" s="12" t="s">
        <v>19</v>
      </c>
      <c r="W15" s="14" t="s">
        <v>19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</v>
      </c>
      <c r="AD15" t="s">
        <v>6</v>
      </c>
      <c r="AE15" t="s">
        <v>210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111</v>
      </c>
      <c r="H16" s="7" t="s">
        <v>112</v>
      </c>
      <c r="I16" s="7" t="s">
        <v>79</v>
      </c>
      <c r="J16" s="7" t="s">
        <v>2</v>
      </c>
      <c r="K16" s="7" t="s">
        <v>213</v>
      </c>
      <c r="L16" s="7">
        <v>2</v>
      </c>
      <c r="M16" s="7">
        <v>1</v>
      </c>
      <c r="N16" s="7" t="s">
        <v>115</v>
      </c>
      <c r="O16" s="7" t="s">
        <v>115</v>
      </c>
      <c r="P16" s="7" t="s">
        <v>81</v>
      </c>
      <c r="Q16" s="7"/>
      <c r="R16" s="12" t="s">
        <v>214</v>
      </c>
      <c r="S16" s="14" t="s">
        <v>19</v>
      </c>
      <c r="T16" s="7"/>
      <c r="U16" s="12" t="s">
        <v>19</v>
      </c>
      <c r="V16" s="12" t="s">
        <v>214</v>
      </c>
      <c r="W16" s="14" t="s">
        <v>215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220</v>
      </c>
      <c r="H17" s="7" t="s">
        <v>221</v>
      </c>
      <c r="I17" s="7" t="s">
        <v>79</v>
      </c>
      <c r="J17" s="7" t="s">
        <v>2</v>
      </c>
      <c r="K17" s="7" t="s">
        <v>222</v>
      </c>
      <c r="L17" s="7">
        <v>1</v>
      </c>
      <c r="M17" s="7">
        <v>1</v>
      </c>
      <c r="N17" s="7" t="s">
        <v>115</v>
      </c>
      <c r="O17" s="7" t="s">
        <v>223</v>
      </c>
      <c r="P17" s="7" t="s">
        <v>224</v>
      </c>
      <c r="Q17" s="7"/>
      <c r="R17" s="12" t="s">
        <v>225</v>
      </c>
      <c r="S17" s="14" t="s">
        <v>225</v>
      </c>
      <c r="T17" s="7" t="s">
        <v>226</v>
      </c>
      <c r="U17" s="12" t="s">
        <v>19</v>
      </c>
      <c r="V17" s="12" t="s">
        <v>19</v>
      </c>
      <c r="W17" s="14" t="s">
        <v>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</v>
      </c>
      <c r="AD17" t="s">
        <v>6</v>
      </c>
      <c r="AE17" t="s">
        <v>227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228</v>
      </c>
      <c r="B18" s="6" t="s">
        <v>229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220</v>
      </c>
      <c r="H18" s="7" t="s">
        <v>221</v>
      </c>
      <c r="I18" s="7" t="s">
        <v>79</v>
      </c>
      <c r="J18" s="7" t="s">
        <v>2</v>
      </c>
      <c r="K18" s="7" t="s">
        <v>222</v>
      </c>
      <c r="L18" s="7">
        <v>1</v>
      </c>
      <c r="M18" s="7">
        <v>1</v>
      </c>
      <c r="N18" s="7" t="s">
        <v>81</v>
      </c>
      <c r="O18" s="7" t="s">
        <v>223</v>
      </c>
      <c r="P18" s="7" t="s">
        <v>224</v>
      </c>
      <c r="Q18" s="7"/>
      <c r="R18" s="12" t="s">
        <v>225</v>
      </c>
      <c r="S18" s="14" t="s">
        <v>225</v>
      </c>
      <c r="T18" s="7" t="s">
        <v>230</v>
      </c>
      <c r="U18" s="12" t="s">
        <v>19</v>
      </c>
      <c r="V18" s="12" t="s">
        <v>19</v>
      </c>
      <c r="W18" s="14" t="s">
        <v>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</v>
      </c>
      <c r="AD18" t="s">
        <v>6</v>
      </c>
      <c r="AE18" t="s">
        <v>227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231</v>
      </c>
      <c r="B19" s="6" t="s">
        <v>232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233</v>
      </c>
      <c r="H19" s="7" t="s">
        <v>234</v>
      </c>
      <c r="I19" s="7" t="s">
        <v>79</v>
      </c>
      <c r="J19" s="7" t="s">
        <v>2</v>
      </c>
      <c r="K19" s="7" t="s">
        <v>235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236</v>
      </c>
      <c r="S19" s="14" t="s">
        <v>236</v>
      </c>
      <c r="T19" s="7" t="s">
        <v>237</v>
      </c>
      <c r="U19" s="12" t="s">
        <v>19</v>
      </c>
      <c r="V19" s="12" t="s">
        <v>19</v>
      </c>
      <c r="W19" s="14" t="s">
        <v>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</v>
      </c>
      <c r="AD19" t="s">
        <v>6</v>
      </c>
      <c r="AE19" t="s">
        <v>238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239</v>
      </c>
      <c r="B20" s="6" t="s">
        <v>240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241</v>
      </c>
      <c r="H20" s="7" t="s">
        <v>242</v>
      </c>
      <c r="I20" s="7" t="s">
        <v>79</v>
      </c>
      <c r="J20" s="7" t="s">
        <v>2</v>
      </c>
      <c r="K20" s="7" t="s">
        <v>243</v>
      </c>
      <c r="L20" s="7">
        <v>1</v>
      </c>
      <c r="M20" s="7">
        <v>2</v>
      </c>
      <c r="N20" s="7" t="s">
        <v>244</v>
      </c>
      <c r="O20" s="7" t="s">
        <v>94</v>
      </c>
      <c r="P20" s="7" t="s">
        <v>81</v>
      </c>
      <c r="Q20" s="7"/>
      <c r="R20" s="12" t="s">
        <v>245</v>
      </c>
      <c r="S20" s="14" t="s">
        <v>19</v>
      </c>
      <c r="T20" s="7"/>
      <c r="U20" s="12" t="s">
        <v>19</v>
      </c>
      <c r="V20" s="12" t="s">
        <v>245</v>
      </c>
      <c r="W20" s="14" t="s">
        <v>246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247</v>
      </c>
      <c r="AD20" t="s">
        <v>6</v>
      </c>
      <c r="AE20" t="s">
        <v>248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249</v>
      </c>
      <c r="B21" s="6" t="s">
        <v>250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251</v>
      </c>
      <c r="H21" s="7" t="s">
        <v>252</v>
      </c>
      <c r="I21" s="7" t="s">
        <v>79</v>
      </c>
      <c r="J21" s="7" t="s">
        <v>2</v>
      </c>
      <c r="K21" s="7" t="s">
        <v>253</v>
      </c>
      <c r="L21" s="7">
        <v>1</v>
      </c>
      <c r="M21" s="7">
        <v>1</v>
      </c>
      <c r="N21" s="7" t="s">
        <v>115</v>
      </c>
      <c r="O21" s="7" t="s">
        <v>115</v>
      </c>
      <c r="P21" s="7" t="s">
        <v>81</v>
      </c>
      <c r="Q21" s="7"/>
      <c r="R21" s="12" t="s">
        <v>254</v>
      </c>
      <c r="S21" s="14" t="s">
        <v>19</v>
      </c>
      <c r="T21" s="7"/>
      <c r="U21" s="12" t="s">
        <v>19</v>
      </c>
      <c r="V21" s="12" t="s">
        <v>254</v>
      </c>
      <c r="W21" s="14" t="s">
        <v>255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256</v>
      </c>
      <c r="AD21" t="s">
        <v>6</v>
      </c>
      <c r="AE21" t="s">
        <v>257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258</v>
      </c>
      <c r="B22" s="6" t="s">
        <v>259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220</v>
      </c>
      <c r="H22" s="7" t="s">
        <v>221</v>
      </c>
      <c r="I22" s="7" t="s">
        <v>79</v>
      </c>
      <c r="J22" s="7" t="s">
        <v>2</v>
      </c>
      <c r="K22" s="7" t="s">
        <v>260</v>
      </c>
      <c r="L22" s="7">
        <v>1</v>
      </c>
      <c r="M22" s="7">
        <v>1</v>
      </c>
      <c r="N22" s="7" t="s">
        <v>81</v>
      </c>
      <c r="O22" s="7" t="s">
        <v>261</v>
      </c>
      <c r="P22" s="7" t="s">
        <v>262</v>
      </c>
      <c r="Q22" s="7"/>
      <c r="R22" s="12" t="s">
        <v>263</v>
      </c>
      <c r="S22" s="14" t="s">
        <v>263</v>
      </c>
      <c r="T22" s="7" t="s">
        <v>264</v>
      </c>
      <c r="U22" s="12" t="s">
        <v>19</v>
      </c>
      <c r="V22" s="12" t="s">
        <v>19</v>
      </c>
      <c r="W22" s="14" t="s">
        <v>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</v>
      </c>
      <c r="AD22" t="s">
        <v>6</v>
      </c>
      <c r="AE22" t="s">
        <v>265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266</v>
      </c>
      <c r="B23" s="6" t="s">
        <v>267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268</v>
      </c>
      <c r="H23" s="7" t="s">
        <v>269</v>
      </c>
      <c r="I23" s="7" t="s">
        <v>79</v>
      </c>
      <c r="J23" s="7" t="s">
        <v>2</v>
      </c>
      <c r="K23" s="7" t="s">
        <v>270</v>
      </c>
      <c r="L23" s="7">
        <v>3</v>
      </c>
      <c r="M23" s="7">
        <v>3</v>
      </c>
      <c r="N23" s="7" t="s">
        <v>81</v>
      </c>
      <c r="O23" s="7" t="s">
        <v>271</v>
      </c>
      <c r="P23" s="7" t="s">
        <v>272</v>
      </c>
      <c r="Q23" s="7"/>
      <c r="R23" s="12" t="s">
        <v>273</v>
      </c>
      <c r="S23" s="14" t="s">
        <v>273</v>
      </c>
      <c r="T23" s="7" t="s">
        <v>274</v>
      </c>
      <c r="U23" s="12" t="s">
        <v>19</v>
      </c>
      <c r="V23" s="12" t="s">
        <v>19</v>
      </c>
      <c r="W23" s="14" t="s">
        <v>19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</v>
      </c>
      <c r="AD23" t="s">
        <v>6</v>
      </c>
      <c r="AE23" t="s">
        <v>275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276</v>
      </c>
      <c r="B24" s="6" t="s">
        <v>277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278</v>
      </c>
      <c r="H24" s="7" t="s">
        <v>279</v>
      </c>
      <c r="I24" s="7" t="s">
        <v>79</v>
      </c>
      <c r="J24" s="7" t="s">
        <v>2</v>
      </c>
      <c r="K24" s="7" t="s">
        <v>280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281</v>
      </c>
      <c r="S24" s="14" t="s">
        <v>281</v>
      </c>
      <c r="T24" s="7" t="s">
        <v>282</v>
      </c>
      <c r="U24" s="12" t="s">
        <v>19</v>
      </c>
      <c r="V24" s="12" t="s">
        <v>19</v>
      </c>
      <c r="W24" s="14" t="s">
        <v>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19</v>
      </c>
      <c r="AD24" t="s">
        <v>6</v>
      </c>
      <c r="AE24" t="s">
        <v>283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284</v>
      </c>
      <c r="B25" s="6" t="s">
        <v>285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286</v>
      </c>
      <c r="H25" s="7" t="s">
        <v>287</v>
      </c>
      <c r="I25" s="7" t="s">
        <v>79</v>
      </c>
      <c r="J25" s="7" t="s">
        <v>2</v>
      </c>
      <c r="K25" s="7" t="s">
        <v>288</v>
      </c>
      <c r="L25" s="7">
        <v>1</v>
      </c>
      <c r="M25" s="7">
        <v>2</v>
      </c>
      <c r="N25" s="7" t="s">
        <v>81</v>
      </c>
      <c r="O25" s="7" t="s">
        <v>289</v>
      </c>
      <c r="P25" s="7" t="s">
        <v>290</v>
      </c>
      <c r="Q25" s="7"/>
      <c r="R25" s="12" t="s">
        <v>291</v>
      </c>
      <c r="S25" s="14" t="s">
        <v>291</v>
      </c>
      <c r="T25" s="7" t="s">
        <v>292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293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294</v>
      </c>
      <c r="B26" s="6" t="s">
        <v>295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296</v>
      </c>
      <c r="H26" s="7" t="s">
        <v>297</v>
      </c>
      <c r="I26" s="7" t="s">
        <v>79</v>
      </c>
      <c r="J26" s="7" t="s">
        <v>2</v>
      </c>
      <c r="K26" s="7" t="s">
        <v>298</v>
      </c>
      <c r="L26" s="7">
        <v>1</v>
      </c>
      <c r="M26" s="7">
        <v>3</v>
      </c>
      <c r="N26" s="7" t="s">
        <v>114</v>
      </c>
      <c r="O26" s="7" t="s">
        <v>198</v>
      </c>
      <c r="P26" s="7" t="s">
        <v>81</v>
      </c>
      <c r="Q26" s="7"/>
      <c r="R26" s="12" t="s">
        <v>299</v>
      </c>
      <c r="S26" s="14" t="s">
        <v>19</v>
      </c>
      <c r="T26" s="7"/>
      <c r="U26" s="12" t="s">
        <v>19</v>
      </c>
      <c r="V26" s="12" t="s">
        <v>299</v>
      </c>
      <c r="W26" s="14" t="s">
        <v>300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301</v>
      </c>
      <c r="AD26" t="s">
        <v>6</v>
      </c>
      <c r="AE26" t="s">
        <v>257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302</v>
      </c>
      <c r="B27" s="6" t="s">
        <v>303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304</v>
      </c>
      <c r="H27" s="7" t="s">
        <v>305</v>
      </c>
      <c r="I27" s="7" t="s">
        <v>79</v>
      </c>
      <c r="J27" s="7" t="s">
        <v>2</v>
      </c>
      <c r="K27" s="7" t="s">
        <v>306</v>
      </c>
      <c r="L27" s="7">
        <v>1</v>
      </c>
      <c r="M27" s="7">
        <v>2</v>
      </c>
      <c r="N27" s="7" t="s">
        <v>307</v>
      </c>
      <c r="O27" s="7" t="s">
        <v>115</v>
      </c>
      <c r="P27" s="7" t="s">
        <v>82</v>
      </c>
      <c r="Q27" s="7"/>
      <c r="R27" s="12" t="s">
        <v>308</v>
      </c>
      <c r="S27" s="14" t="s">
        <v>19</v>
      </c>
      <c r="T27" s="7"/>
      <c r="U27" s="12" t="s">
        <v>19</v>
      </c>
      <c r="V27" s="12" t="s">
        <v>308</v>
      </c>
      <c r="W27" s="14" t="s">
        <v>309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310</v>
      </c>
      <c r="AD27" t="s">
        <v>6</v>
      </c>
      <c r="AE27" t="s">
        <v>311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312</v>
      </c>
      <c r="B28" s="6" t="s">
        <v>313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314</v>
      </c>
      <c r="H28" s="7" t="s">
        <v>315</v>
      </c>
      <c r="I28" s="7" t="s">
        <v>79</v>
      </c>
      <c r="J28" s="7" t="s">
        <v>2</v>
      </c>
      <c r="K28" s="7" t="s">
        <v>316</v>
      </c>
      <c r="L28" s="7">
        <v>1</v>
      </c>
      <c r="M28" s="7">
        <v>1</v>
      </c>
      <c r="N28" s="7" t="s">
        <v>317</v>
      </c>
      <c r="O28" s="7" t="s">
        <v>81</v>
      </c>
      <c r="P28" s="7" t="s">
        <v>82</v>
      </c>
      <c r="Q28" s="7"/>
      <c r="R28" s="12" t="s">
        <v>246</v>
      </c>
      <c r="S28" s="14" t="s">
        <v>19</v>
      </c>
      <c r="T28" s="7"/>
      <c r="U28" s="12" t="s">
        <v>19</v>
      </c>
      <c r="V28" s="12" t="s">
        <v>246</v>
      </c>
      <c r="W28" s="14" t="s">
        <v>181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318</v>
      </c>
      <c r="AD28" t="s">
        <v>6</v>
      </c>
      <c r="AE28" t="s">
        <v>319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320</v>
      </c>
      <c r="B29" s="6" t="s">
        <v>321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322</v>
      </c>
      <c r="H29" s="7" t="s">
        <v>323</v>
      </c>
      <c r="I29" s="7" t="s">
        <v>79</v>
      </c>
      <c r="J29" s="7" t="s">
        <v>2</v>
      </c>
      <c r="K29" s="7" t="s">
        <v>324</v>
      </c>
      <c r="L29" s="7">
        <v>1</v>
      </c>
      <c r="M29" s="7">
        <v>1</v>
      </c>
      <c r="N29" s="7" t="s">
        <v>325</v>
      </c>
      <c r="O29" s="7" t="s">
        <v>81</v>
      </c>
      <c r="P29" s="7" t="s">
        <v>82</v>
      </c>
      <c r="Q29" s="7"/>
      <c r="R29" s="12" t="s">
        <v>326</v>
      </c>
      <c r="S29" s="14" t="s">
        <v>19</v>
      </c>
      <c r="T29" s="7"/>
      <c r="U29" s="12" t="s">
        <v>19</v>
      </c>
      <c r="V29" s="12" t="s">
        <v>326</v>
      </c>
      <c r="W29" s="14" t="s">
        <v>163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327</v>
      </c>
      <c r="AD29" t="s">
        <v>6</v>
      </c>
      <c r="AE29" t="s">
        <v>328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329</v>
      </c>
      <c r="B30" s="6" t="s">
        <v>330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331</v>
      </c>
      <c r="H30" s="7" t="s">
        <v>332</v>
      </c>
      <c r="I30" s="7" t="s">
        <v>79</v>
      </c>
      <c r="J30" s="7" t="s">
        <v>2</v>
      </c>
      <c r="K30" s="7" t="s">
        <v>333</v>
      </c>
      <c r="L30" s="7">
        <v>1</v>
      </c>
      <c r="M30" s="7">
        <v>2</v>
      </c>
      <c r="N30" s="7" t="s">
        <v>334</v>
      </c>
      <c r="O30" s="7" t="s">
        <v>115</v>
      </c>
      <c r="P30" s="7" t="s">
        <v>82</v>
      </c>
      <c r="Q30" s="7"/>
      <c r="R30" s="12" t="s">
        <v>335</v>
      </c>
      <c r="S30" s="14" t="s">
        <v>19</v>
      </c>
      <c r="T30" s="7"/>
      <c r="U30" s="12" t="s">
        <v>19</v>
      </c>
      <c r="V30" s="12" t="s">
        <v>335</v>
      </c>
      <c r="W30" s="14" t="s">
        <v>336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337</v>
      </c>
      <c r="AD30" t="s">
        <v>6</v>
      </c>
      <c r="AE30" t="s">
        <v>183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338</v>
      </c>
      <c r="B31" s="6" t="s">
        <v>339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101</v>
      </c>
      <c r="H31" s="7" t="s">
        <v>102</v>
      </c>
      <c r="I31" s="7" t="s">
        <v>79</v>
      </c>
      <c r="J31" s="7" t="s">
        <v>2</v>
      </c>
      <c r="K31" s="7" t="s">
        <v>340</v>
      </c>
      <c r="L31" s="7">
        <v>1</v>
      </c>
      <c r="M31" s="7">
        <v>2</v>
      </c>
      <c r="N31" s="7" t="s">
        <v>325</v>
      </c>
      <c r="O31" s="7" t="s">
        <v>115</v>
      </c>
      <c r="P31" s="7" t="s">
        <v>82</v>
      </c>
      <c r="Q31" s="7"/>
      <c r="R31" s="12" t="s">
        <v>341</v>
      </c>
      <c r="S31" s="14" t="s">
        <v>19</v>
      </c>
      <c r="T31" s="7"/>
      <c r="U31" s="12" t="s">
        <v>19</v>
      </c>
      <c r="V31" s="12" t="s">
        <v>341</v>
      </c>
      <c r="W31" s="14" t="s">
        <v>342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343</v>
      </c>
      <c r="AD31" t="s">
        <v>6</v>
      </c>
      <c r="AE31" t="s">
        <v>108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344</v>
      </c>
      <c r="B32" s="6" t="s">
        <v>345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346</v>
      </c>
      <c r="H32" s="7" t="s">
        <v>347</v>
      </c>
      <c r="I32" s="7" t="s">
        <v>79</v>
      </c>
      <c r="J32" s="7" t="s">
        <v>2</v>
      </c>
      <c r="K32" s="7" t="s">
        <v>348</v>
      </c>
      <c r="L32" s="7">
        <v>1</v>
      </c>
      <c r="M32" s="7">
        <v>3</v>
      </c>
      <c r="N32" s="7" t="s">
        <v>349</v>
      </c>
      <c r="O32" s="7" t="s">
        <v>94</v>
      </c>
      <c r="P32" s="7" t="s">
        <v>82</v>
      </c>
      <c r="Q32" s="7"/>
      <c r="R32" s="12" t="s">
        <v>350</v>
      </c>
      <c r="S32" s="14" t="s">
        <v>19</v>
      </c>
      <c r="T32" s="7"/>
      <c r="U32" s="12" t="s">
        <v>19</v>
      </c>
      <c r="V32" s="12" t="s">
        <v>350</v>
      </c>
      <c r="W32" s="14" t="s">
        <v>351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352</v>
      </c>
      <c r="AD32" t="s">
        <v>6</v>
      </c>
      <c r="AE32" t="s">
        <v>108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353</v>
      </c>
      <c r="B33" s="6" t="s">
        <v>354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355</v>
      </c>
      <c r="H33" s="7" t="s">
        <v>356</v>
      </c>
      <c r="I33" s="7" t="s">
        <v>79</v>
      </c>
      <c r="J33" s="7" t="s">
        <v>2</v>
      </c>
      <c r="K33" s="7" t="s">
        <v>357</v>
      </c>
      <c r="L33" s="7">
        <v>2</v>
      </c>
      <c r="M33" s="7">
        <v>1</v>
      </c>
      <c r="N33" s="7" t="s">
        <v>349</v>
      </c>
      <c r="O33" s="7" t="s">
        <v>81</v>
      </c>
      <c r="P33" s="7" t="s">
        <v>82</v>
      </c>
      <c r="Q33" s="7"/>
      <c r="R33" s="12" t="s">
        <v>358</v>
      </c>
      <c r="S33" s="14" t="s">
        <v>19</v>
      </c>
      <c r="T33" s="7"/>
      <c r="U33" s="12" t="s">
        <v>19</v>
      </c>
      <c r="V33" s="12" t="s">
        <v>358</v>
      </c>
      <c r="W33" s="14" t="s">
        <v>117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359</v>
      </c>
      <c r="AD33" t="s">
        <v>6</v>
      </c>
      <c r="AE33" t="s">
        <v>360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361</v>
      </c>
      <c r="B34" s="6" t="s">
        <v>362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363</v>
      </c>
      <c r="H34" s="7" t="s">
        <v>364</v>
      </c>
      <c r="I34" s="7" t="s">
        <v>79</v>
      </c>
      <c r="J34" s="7" t="s">
        <v>2</v>
      </c>
      <c r="K34" s="7" t="s">
        <v>365</v>
      </c>
      <c r="L34" s="7">
        <v>1</v>
      </c>
      <c r="M34" s="7">
        <v>4</v>
      </c>
      <c r="N34" s="7" t="s">
        <v>366</v>
      </c>
      <c r="O34" s="7" t="s">
        <v>198</v>
      </c>
      <c r="P34" s="7" t="s">
        <v>82</v>
      </c>
      <c r="Q34" s="7"/>
      <c r="R34" s="12" t="s">
        <v>335</v>
      </c>
      <c r="S34" s="14" t="s">
        <v>19</v>
      </c>
      <c r="T34" s="7"/>
      <c r="U34" s="12" t="s">
        <v>19</v>
      </c>
      <c r="V34" s="12" t="s">
        <v>335</v>
      </c>
      <c r="W34" s="14" t="s">
        <v>367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368</v>
      </c>
      <c r="AD34" t="s">
        <v>6</v>
      </c>
      <c r="AE34" t="s">
        <v>257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369</v>
      </c>
      <c r="B35" s="6" t="s">
        <v>370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371</v>
      </c>
      <c r="H35" s="7" t="s">
        <v>372</v>
      </c>
      <c r="I35" s="7" t="s">
        <v>79</v>
      </c>
      <c r="J35" s="7" t="s">
        <v>2</v>
      </c>
      <c r="K35" s="7" t="s">
        <v>373</v>
      </c>
      <c r="L35" s="7">
        <v>1</v>
      </c>
      <c r="M35" s="7">
        <v>2</v>
      </c>
      <c r="N35" s="7" t="s">
        <v>93</v>
      </c>
      <c r="O35" s="7" t="s">
        <v>115</v>
      </c>
      <c r="P35" s="7" t="s">
        <v>82</v>
      </c>
      <c r="Q35" s="7"/>
      <c r="R35" s="12" t="s">
        <v>374</v>
      </c>
      <c r="S35" s="14" t="s">
        <v>19</v>
      </c>
      <c r="T35" s="7"/>
      <c r="U35" s="12" t="s">
        <v>19</v>
      </c>
      <c r="V35" s="12" t="s">
        <v>374</v>
      </c>
      <c r="W35" s="14" t="s">
        <v>375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376</v>
      </c>
      <c r="AD35" t="s">
        <v>6</v>
      </c>
      <c r="AE35" t="s">
        <v>377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378</v>
      </c>
      <c r="B36" s="6" t="s">
        <v>379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220</v>
      </c>
      <c r="H36" s="7" t="s">
        <v>221</v>
      </c>
      <c r="I36" s="7" t="s">
        <v>79</v>
      </c>
      <c r="J36" s="7" t="s">
        <v>2</v>
      </c>
      <c r="K36" s="7" t="s">
        <v>380</v>
      </c>
      <c r="L36" s="7">
        <v>1</v>
      </c>
      <c r="M36" s="7">
        <v>1</v>
      </c>
      <c r="N36" s="7" t="s">
        <v>381</v>
      </c>
      <c r="O36" s="7" t="s">
        <v>81</v>
      </c>
      <c r="P36" s="7" t="s">
        <v>82</v>
      </c>
      <c r="Q36" s="7"/>
      <c r="R36" s="12" t="s">
        <v>382</v>
      </c>
      <c r="S36" s="14" t="s">
        <v>19</v>
      </c>
      <c r="T36" s="7"/>
      <c r="U36" s="12" t="s">
        <v>19</v>
      </c>
      <c r="V36" s="12" t="s">
        <v>382</v>
      </c>
      <c r="W36" s="14" t="s">
        <v>154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383</v>
      </c>
      <c r="AD36" t="s">
        <v>6</v>
      </c>
      <c r="AE36" t="s">
        <v>227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384</v>
      </c>
      <c r="B37" s="6" t="s">
        <v>385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386</v>
      </c>
      <c r="H37" s="7" t="s">
        <v>387</v>
      </c>
      <c r="I37" s="7" t="s">
        <v>79</v>
      </c>
      <c r="J37" s="7" t="s">
        <v>2</v>
      </c>
      <c r="K37" s="7" t="s">
        <v>388</v>
      </c>
      <c r="L37" s="7">
        <v>1</v>
      </c>
      <c r="M37" s="7">
        <v>1</v>
      </c>
      <c r="N37" s="7" t="s">
        <v>82</v>
      </c>
      <c r="O37" s="7" t="s">
        <v>82</v>
      </c>
      <c r="P37" s="7" t="s">
        <v>389</v>
      </c>
      <c r="Q37" s="7"/>
      <c r="R37" s="12" t="s">
        <v>390</v>
      </c>
      <c r="S37" s="14" t="s">
        <v>390</v>
      </c>
      <c r="T37" s="7" t="s">
        <v>391</v>
      </c>
      <c r="U37" s="12" t="s">
        <v>19</v>
      </c>
      <c r="V37" s="12" t="s">
        <v>19</v>
      </c>
      <c r="W37" s="14" t="s">
        <v>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19</v>
      </c>
      <c r="AD37" t="s">
        <v>6</v>
      </c>
      <c r="AE37" t="s">
        <v>392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393</v>
      </c>
      <c r="B38" s="6" t="s">
        <v>394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395</v>
      </c>
      <c r="H38" s="7" t="s">
        <v>396</v>
      </c>
      <c r="I38" s="7" t="s">
        <v>79</v>
      </c>
      <c r="J38" s="7" t="s">
        <v>2</v>
      </c>
      <c r="K38" s="7" t="s">
        <v>397</v>
      </c>
      <c r="L38" s="7">
        <v>1</v>
      </c>
      <c r="M38" s="7">
        <v>2</v>
      </c>
      <c r="N38" s="7" t="s">
        <v>82</v>
      </c>
      <c r="O38" s="7" t="s">
        <v>82</v>
      </c>
      <c r="P38" s="7" t="s">
        <v>83</v>
      </c>
      <c r="Q38" s="7"/>
      <c r="R38" s="12" t="s">
        <v>398</v>
      </c>
      <c r="S38" s="14" t="s">
        <v>398</v>
      </c>
      <c r="T38" s="7" t="s">
        <v>399</v>
      </c>
      <c r="U38" s="12" t="s">
        <v>19</v>
      </c>
      <c r="V38" s="12" t="s">
        <v>19</v>
      </c>
      <c r="W38" s="14" t="s">
        <v>19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19</v>
      </c>
      <c r="AD38" t="s">
        <v>6</v>
      </c>
      <c r="AE38" t="s">
        <v>400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401</v>
      </c>
      <c r="B39" s="6" t="s">
        <v>402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403</v>
      </c>
      <c r="H39" s="7" t="s">
        <v>404</v>
      </c>
      <c r="I39" s="7" t="s">
        <v>79</v>
      </c>
      <c r="J39" s="7" t="s">
        <v>2</v>
      </c>
      <c r="K39" s="7" t="s">
        <v>405</v>
      </c>
      <c r="L39" s="7">
        <v>1</v>
      </c>
      <c r="M39" s="7">
        <v>5</v>
      </c>
      <c r="N39" s="7" t="s">
        <v>144</v>
      </c>
      <c r="O39" s="7" t="s">
        <v>144</v>
      </c>
      <c r="P39" s="7" t="s">
        <v>82</v>
      </c>
      <c r="Q39" s="7"/>
      <c r="R39" s="12" t="s">
        <v>406</v>
      </c>
      <c r="S39" s="14" t="s">
        <v>19</v>
      </c>
      <c r="T39" s="7"/>
      <c r="U39" s="12" t="s">
        <v>19</v>
      </c>
      <c r="V39" s="12" t="s">
        <v>406</v>
      </c>
      <c r="W39" s="14" t="s">
        <v>407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408</v>
      </c>
      <c r="AD39" t="s">
        <v>6</v>
      </c>
      <c r="AE39" t="s">
        <v>409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410</v>
      </c>
      <c r="B40" s="6" t="s">
        <v>411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159</v>
      </c>
      <c r="H40" s="7" t="s">
        <v>160</v>
      </c>
      <c r="I40" s="7" t="s">
        <v>79</v>
      </c>
      <c r="J40" s="7" t="s">
        <v>2</v>
      </c>
      <c r="K40" s="7" t="s">
        <v>161</v>
      </c>
      <c r="L40" s="7">
        <v>1</v>
      </c>
      <c r="M40" s="7">
        <v>1</v>
      </c>
      <c r="N40" s="7" t="s">
        <v>115</v>
      </c>
      <c r="O40" s="7" t="s">
        <v>81</v>
      </c>
      <c r="P40" s="7" t="s">
        <v>82</v>
      </c>
      <c r="Q40" s="7"/>
      <c r="R40" s="12" t="s">
        <v>162</v>
      </c>
      <c r="S40" s="14" t="s">
        <v>19</v>
      </c>
      <c r="T40" s="7"/>
      <c r="U40" s="12" t="s">
        <v>19</v>
      </c>
      <c r="V40" s="12" t="s">
        <v>162</v>
      </c>
      <c r="W40" s="14" t="s">
        <v>163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164</v>
      </c>
      <c r="AD40" t="s">
        <v>6</v>
      </c>
      <c r="AE40" t="s">
        <v>165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412</v>
      </c>
      <c r="B41" s="6" t="s">
        <v>413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414</v>
      </c>
      <c r="H41" s="7" t="s">
        <v>415</v>
      </c>
      <c r="I41" s="7" t="s">
        <v>79</v>
      </c>
      <c r="J41" s="7" t="s">
        <v>2</v>
      </c>
      <c r="K41" s="7" t="s">
        <v>416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358</v>
      </c>
      <c r="S41" s="14" t="s">
        <v>19</v>
      </c>
      <c r="T41" s="7"/>
      <c r="U41" s="12" t="s">
        <v>19</v>
      </c>
      <c r="V41" s="12" t="s">
        <v>358</v>
      </c>
      <c r="W41" s="14" t="s">
        <v>417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418</v>
      </c>
      <c r="AD41" t="s">
        <v>6</v>
      </c>
      <c r="AE41" t="s">
        <v>419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420</v>
      </c>
      <c r="B42" s="6" t="s">
        <v>421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111</v>
      </c>
      <c r="H42" s="7" t="s">
        <v>112</v>
      </c>
      <c r="I42" s="7" t="s">
        <v>79</v>
      </c>
      <c r="J42" s="7" t="s">
        <v>2</v>
      </c>
      <c r="K42" s="7" t="s">
        <v>422</v>
      </c>
      <c r="L42" s="7">
        <v>1</v>
      </c>
      <c r="M42" s="7">
        <v>1</v>
      </c>
      <c r="N42" s="7" t="s">
        <v>144</v>
      </c>
      <c r="O42" s="7" t="s">
        <v>81</v>
      </c>
      <c r="P42" s="7" t="s">
        <v>82</v>
      </c>
      <c r="Q42" s="7"/>
      <c r="R42" s="12" t="s">
        <v>423</v>
      </c>
      <c r="S42" s="14" t="s">
        <v>19</v>
      </c>
      <c r="T42" s="7"/>
      <c r="U42" s="12" t="s">
        <v>19</v>
      </c>
      <c r="V42" s="12" t="s">
        <v>423</v>
      </c>
      <c r="W42" s="14" t="s">
        <v>424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425</v>
      </c>
      <c r="AD42" t="s">
        <v>6</v>
      </c>
      <c r="AE42" t="s">
        <v>119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426</v>
      </c>
      <c r="B43" s="6" t="s">
        <v>427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428</v>
      </c>
      <c r="H43" s="7" t="s">
        <v>429</v>
      </c>
      <c r="I43" s="7" t="s">
        <v>79</v>
      </c>
      <c r="J43" s="7" t="s">
        <v>2</v>
      </c>
      <c r="K43" s="7" t="s">
        <v>430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431</v>
      </c>
      <c r="S43" s="14" t="s">
        <v>19</v>
      </c>
      <c r="T43" s="7"/>
      <c r="U43" s="12" t="s">
        <v>19</v>
      </c>
      <c r="V43" s="12" t="s">
        <v>431</v>
      </c>
      <c r="W43" s="14" t="s">
        <v>432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433</v>
      </c>
      <c r="AD43" t="s">
        <v>6</v>
      </c>
      <c r="AE43" t="s">
        <v>434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435</v>
      </c>
      <c r="B44" s="6" t="s">
        <v>436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437</v>
      </c>
      <c r="H44" s="7" t="s">
        <v>438</v>
      </c>
      <c r="I44" s="7" t="s">
        <v>79</v>
      </c>
      <c r="J44" s="7" t="s">
        <v>2</v>
      </c>
      <c r="K44" s="7" t="s">
        <v>439</v>
      </c>
      <c r="L44" s="7">
        <v>1</v>
      </c>
      <c r="M44" s="7">
        <v>1</v>
      </c>
      <c r="N44" s="7" t="s">
        <v>81</v>
      </c>
      <c r="O44" s="7" t="s">
        <v>440</v>
      </c>
      <c r="P44" s="7" t="s">
        <v>261</v>
      </c>
      <c r="Q44" s="7"/>
      <c r="R44" s="12" t="s">
        <v>441</v>
      </c>
      <c r="S44" s="14" t="s">
        <v>441</v>
      </c>
      <c r="T44" s="7" t="s">
        <v>442</v>
      </c>
      <c r="U44" s="12" t="s">
        <v>19</v>
      </c>
      <c r="V44" s="12" t="s">
        <v>19</v>
      </c>
      <c r="W44" s="14" t="s">
        <v>19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19</v>
      </c>
      <c r="AD44" t="s">
        <v>6</v>
      </c>
      <c r="AE44" t="s">
        <v>443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444</v>
      </c>
      <c r="B45" s="6" t="s">
        <v>445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446</v>
      </c>
      <c r="H45" s="7" t="s">
        <v>447</v>
      </c>
      <c r="I45" s="7" t="s">
        <v>79</v>
      </c>
      <c r="J45" s="7" t="s">
        <v>2</v>
      </c>
      <c r="K45" s="7" t="s">
        <v>448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449</v>
      </c>
      <c r="S45" s="14" t="s">
        <v>19</v>
      </c>
      <c r="T45" s="7"/>
      <c r="U45" s="12" t="s">
        <v>19</v>
      </c>
      <c r="V45" s="12" t="s">
        <v>449</v>
      </c>
      <c r="W45" s="14" t="s">
        <v>450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451</v>
      </c>
      <c r="AD45" t="s">
        <v>6</v>
      </c>
      <c r="AE45" t="s">
        <v>257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452</v>
      </c>
      <c r="B46" s="6" t="s">
        <v>453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454</v>
      </c>
      <c r="H46" s="7" t="s">
        <v>455</v>
      </c>
      <c r="I46" s="7" t="s">
        <v>79</v>
      </c>
      <c r="J46" s="7" t="s">
        <v>2</v>
      </c>
      <c r="K46" s="7" t="s">
        <v>456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2" t="s">
        <v>457</v>
      </c>
      <c r="S46" s="14" t="s">
        <v>19</v>
      </c>
      <c r="T46" s="7"/>
      <c r="U46" s="12" t="s">
        <v>19</v>
      </c>
      <c r="V46" s="12" t="s">
        <v>457</v>
      </c>
      <c r="W46" s="14" t="s">
        <v>458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459</v>
      </c>
      <c r="AD46" t="s">
        <v>6</v>
      </c>
      <c r="AE46" t="s">
        <v>202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460</v>
      </c>
      <c r="B47" s="6" t="s">
        <v>461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132</v>
      </c>
      <c r="H47" s="7" t="s">
        <v>133</v>
      </c>
      <c r="I47" s="7" t="s">
        <v>79</v>
      </c>
      <c r="J47" s="7" t="s">
        <v>2</v>
      </c>
      <c r="K47" s="7" t="s">
        <v>462</v>
      </c>
      <c r="L47" s="7">
        <v>3</v>
      </c>
      <c r="M47" s="7">
        <v>1</v>
      </c>
      <c r="N47" s="7" t="s">
        <v>81</v>
      </c>
      <c r="O47" s="7" t="s">
        <v>82</v>
      </c>
      <c r="P47" s="7" t="s">
        <v>389</v>
      </c>
      <c r="Q47" s="7"/>
      <c r="R47" s="12" t="s">
        <v>463</v>
      </c>
      <c r="S47" s="14" t="s">
        <v>463</v>
      </c>
      <c r="T47" s="7" t="s">
        <v>464</v>
      </c>
      <c r="U47" s="12" t="s">
        <v>19</v>
      </c>
      <c r="V47" s="12" t="s">
        <v>19</v>
      </c>
      <c r="W47" s="14" t="s">
        <v>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</v>
      </c>
      <c r="AD47" t="s">
        <v>6</v>
      </c>
      <c r="AE47" t="s">
        <v>138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465</v>
      </c>
      <c r="B48" s="6" t="s">
        <v>466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220</v>
      </c>
      <c r="H48" s="7" t="s">
        <v>221</v>
      </c>
      <c r="I48" s="7" t="s">
        <v>79</v>
      </c>
      <c r="J48" s="7" t="s">
        <v>2</v>
      </c>
      <c r="K48" s="7" t="s">
        <v>467</v>
      </c>
      <c r="L48" s="7">
        <v>1</v>
      </c>
      <c r="M48" s="7">
        <v>1</v>
      </c>
      <c r="N48" s="7" t="s">
        <v>81</v>
      </c>
      <c r="O48" s="7" t="s">
        <v>468</v>
      </c>
      <c r="P48" s="7" t="s">
        <v>469</v>
      </c>
      <c r="Q48" s="7"/>
      <c r="R48" s="12" t="s">
        <v>470</v>
      </c>
      <c r="S48" s="14" t="s">
        <v>470</v>
      </c>
      <c r="T48" s="7" t="s">
        <v>471</v>
      </c>
      <c r="U48" s="12" t="s">
        <v>19</v>
      </c>
      <c r="V48" s="12" t="s">
        <v>19</v>
      </c>
      <c r="W48" s="14" t="s">
        <v>19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19</v>
      </c>
      <c r="AD48" t="s">
        <v>6</v>
      </c>
      <c r="AE48" t="s">
        <v>227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472</v>
      </c>
      <c r="B49" s="6" t="s">
        <v>473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268</v>
      </c>
      <c r="H49" s="7" t="s">
        <v>269</v>
      </c>
      <c r="I49" s="7" t="s">
        <v>79</v>
      </c>
      <c r="J49" s="7" t="s">
        <v>2</v>
      </c>
      <c r="K49" s="7" t="s">
        <v>474</v>
      </c>
      <c r="L49" s="7">
        <v>1</v>
      </c>
      <c r="M49" s="7">
        <v>2</v>
      </c>
      <c r="N49" s="7" t="s">
        <v>81</v>
      </c>
      <c r="O49" s="7" t="s">
        <v>475</v>
      </c>
      <c r="P49" s="7" t="s">
        <v>476</v>
      </c>
      <c r="Q49" s="7"/>
      <c r="R49" s="12" t="s">
        <v>477</v>
      </c>
      <c r="S49" s="14" t="s">
        <v>477</v>
      </c>
      <c r="T49" s="7" t="s">
        <v>478</v>
      </c>
      <c r="U49" s="12" t="s">
        <v>19</v>
      </c>
      <c r="V49" s="12" t="s">
        <v>19</v>
      </c>
      <c r="W49" s="14" t="s">
        <v>19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19</v>
      </c>
      <c r="AD49" t="s">
        <v>6</v>
      </c>
      <c r="AE49" t="s">
        <v>479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480</v>
      </c>
      <c r="B50" s="6" t="s">
        <v>481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482</v>
      </c>
      <c r="H50" s="7" t="s">
        <v>483</v>
      </c>
      <c r="I50" s="7" t="s">
        <v>79</v>
      </c>
      <c r="J50" s="7" t="s">
        <v>2</v>
      </c>
      <c r="K50" s="7" t="s">
        <v>484</v>
      </c>
      <c r="L50" s="7">
        <v>1</v>
      </c>
      <c r="M50" s="7">
        <v>1</v>
      </c>
      <c r="N50" s="7" t="s">
        <v>82</v>
      </c>
      <c r="O50" s="7" t="s">
        <v>82</v>
      </c>
      <c r="P50" s="7" t="s">
        <v>389</v>
      </c>
      <c r="Q50" s="7"/>
      <c r="R50" s="12" t="s">
        <v>485</v>
      </c>
      <c r="S50" s="14" t="s">
        <v>485</v>
      </c>
      <c r="T50" s="7" t="s">
        <v>486</v>
      </c>
      <c r="U50" s="12" t="s">
        <v>19</v>
      </c>
      <c r="V50" s="12" t="s">
        <v>19</v>
      </c>
      <c r="W50" s="14" t="s">
        <v>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19</v>
      </c>
      <c r="AD50" t="s">
        <v>6</v>
      </c>
      <c r="AE50" t="s">
        <v>487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488</v>
      </c>
      <c r="B51" s="6" t="s">
        <v>489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132</v>
      </c>
      <c r="H51" s="7" t="s">
        <v>133</v>
      </c>
      <c r="I51" s="7" t="s">
        <v>79</v>
      </c>
      <c r="J51" s="7" t="s">
        <v>2</v>
      </c>
      <c r="K51" s="7" t="s">
        <v>490</v>
      </c>
      <c r="L51" s="7">
        <v>1</v>
      </c>
      <c r="M51" s="7">
        <v>2</v>
      </c>
      <c r="N51" s="7" t="s">
        <v>82</v>
      </c>
      <c r="O51" s="7" t="s">
        <v>83</v>
      </c>
      <c r="P51" s="7" t="s">
        <v>440</v>
      </c>
      <c r="Q51" s="7"/>
      <c r="R51" s="12" t="s">
        <v>491</v>
      </c>
      <c r="S51" s="14" t="s">
        <v>491</v>
      </c>
      <c r="T51" s="7" t="s">
        <v>492</v>
      </c>
      <c r="U51" s="12" t="s">
        <v>19</v>
      </c>
      <c r="V51" s="12" t="s">
        <v>19</v>
      </c>
      <c r="W51" s="14" t="s">
        <v>19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19</v>
      </c>
      <c r="AD51" t="s">
        <v>6</v>
      </c>
      <c r="AE51" t="s">
        <v>138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493</v>
      </c>
      <c r="B52" s="6" t="s">
        <v>494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495</v>
      </c>
      <c r="H52" s="7" t="s">
        <v>496</v>
      </c>
      <c r="I52" s="7" t="s">
        <v>79</v>
      </c>
      <c r="J52" s="7" t="s">
        <v>2</v>
      </c>
      <c r="K52" s="7" t="s">
        <v>497</v>
      </c>
      <c r="L52" s="7">
        <v>2</v>
      </c>
      <c r="M52" s="7">
        <v>3</v>
      </c>
      <c r="N52" s="7" t="s">
        <v>82</v>
      </c>
      <c r="O52" s="7" t="s">
        <v>272</v>
      </c>
      <c r="P52" s="7" t="s">
        <v>498</v>
      </c>
      <c r="Q52" s="7"/>
      <c r="R52" s="12" t="s">
        <v>499</v>
      </c>
      <c r="S52" s="14" t="s">
        <v>499</v>
      </c>
      <c r="T52" s="7" t="s">
        <v>500</v>
      </c>
      <c r="U52" s="12" t="s">
        <v>19</v>
      </c>
      <c r="V52" s="12" t="s">
        <v>19</v>
      </c>
      <c r="W52" s="14" t="s">
        <v>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</v>
      </c>
      <c r="AD52" t="s">
        <v>6</v>
      </c>
      <c r="AE52" t="s">
        <v>501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502</v>
      </c>
      <c r="B53" s="6" t="s">
        <v>503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504</v>
      </c>
      <c r="H53" s="7" t="s">
        <v>505</v>
      </c>
      <c r="I53" s="7" t="s">
        <v>79</v>
      </c>
      <c r="J53" s="7" t="s">
        <v>2</v>
      </c>
      <c r="K53" s="7" t="s">
        <v>506</v>
      </c>
      <c r="L53" s="7">
        <v>1</v>
      </c>
      <c r="M53" s="7">
        <v>1</v>
      </c>
      <c r="N53" s="7" t="s">
        <v>144</v>
      </c>
      <c r="O53" s="7" t="s">
        <v>469</v>
      </c>
      <c r="P53" s="7" t="s">
        <v>507</v>
      </c>
      <c r="Q53" s="7"/>
      <c r="R53" s="12" t="s">
        <v>508</v>
      </c>
      <c r="S53" s="14" t="s">
        <v>508</v>
      </c>
      <c r="T53" s="7" t="s">
        <v>509</v>
      </c>
      <c r="U53" s="12" t="s">
        <v>19</v>
      </c>
      <c r="V53" s="12" t="s">
        <v>19</v>
      </c>
      <c r="W53" s="14" t="s">
        <v>19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19</v>
      </c>
      <c r="AD53" t="s">
        <v>6</v>
      </c>
      <c r="AE53" t="s">
        <v>510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511</v>
      </c>
      <c r="B54" s="6" t="s">
        <v>512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513</v>
      </c>
      <c r="H54" s="7" t="s">
        <v>514</v>
      </c>
      <c r="I54" s="7" t="s">
        <v>79</v>
      </c>
      <c r="J54" s="7" t="s">
        <v>2</v>
      </c>
      <c r="K54" s="7" t="s">
        <v>515</v>
      </c>
      <c r="L54" s="7">
        <v>1</v>
      </c>
      <c r="M54" s="7">
        <v>2</v>
      </c>
      <c r="N54" s="7" t="s">
        <v>516</v>
      </c>
      <c r="O54" s="7" t="s">
        <v>81</v>
      </c>
      <c r="P54" s="7" t="s">
        <v>389</v>
      </c>
      <c r="Q54" s="7"/>
      <c r="R54" s="12" t="s">
        <v>517</v>
      </c>
      <c r="S54" s="14" t="s">
        <v>19</v>
      </c>
      <c r="T54" s="7"/>
      <c r="U54" s="12" t="s">
        <v>19</v>
      </c>
      <c r="V54" s="12" t="s">
        <v>517</v>
      </c>
      <c r="W54" s="14" t="s">
        <v>518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519</v>
      </c>
      <c r="AD54" t="s">
        <v>6</v>
      </c>
      <c r="AE54" t="s">
        <v>520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521</v>
      </c>
      <c r="B55" s="6" t="s">
        <v>522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523</v>
      </c>
      <c r="H55" s="7" t="s">
        <v>524</v>
      </c>
      <c r="I55" s="7" t="s">
        <v>79</v>
      </c>
      <c r="J55" s="7" t="s">
        <v>2</v>
      </c>
      <c r="K55" s="7" t="s">
        <v>525</v>
      </c>
      <c r="L55" s="7">
        <v>1</v>
      </c>
      <c r="M55" s="7">
        <v>2</v>
      </c>
      <c r="N55" s="7" t="s">
        <v>349</v>
      </c>
      <c r="O55" s="7" t="s">
        <v>81</v>
      </c>
      <c r="P55" s="7" t="s">
        <v>389</v>
      </c>
      <c r="Q55" s="7"/>
      <c r="R55" s="12" t="s">
        <v>526</v>
      </c>
      <c r="S55" s="14" t="s">
        <v>19</v>
      </c>
      <c r="T55" s="7"/>
      <c r="U55" s="12" t="s">
        <v>19</v>
      </c>
      <c r="V55" s="12" t="s">
        <v>526</v>
      </c>
      <c r="W55" s="14" t="s">
        <v>527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528</v>
      </c>
      <c r="AD55" t="s">
        <v>6</v>
      </c>
      <c r="AE55" t="s">
        <v>529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530</v>
      </c>
      <c r="B56" s="6" t="s">
        <v>531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101</v>
      </c>
      <c r="H56" s="7" t="s">
        <v>102</v>
      </c>
      <c r="I56" s="7" t="s">
        <v>79</v>
      </c>
      <c r="J56" s="7" t="s">
        <v>2</v>
      </c>
      <c r="K56" s="7" t="s">
        <v>532</v>
      </c>
      <c r="L56" s="7">
        <v>2</v>
      </c>
      <c r="M56" s="7">
        <v>2</v>
      </c>
      <c r="N56" s="7" t="s">
        <v>533</v>
      </c>
      <c r="O56" s="7" t="s">
        <v>81</v>
      </c>
      <c r="P56" s="7" t="s">
        <v>389</v>
      </c>
      <c r="Q56" s="7"/>
      <c r="R56" s="12" t="s">
        <v>534</v>
      </c>
      <c r="S56" s="14" t="s">
        <v>19</v>
      </c>
      <c r="T56" s="7"/>
      <c r="U56" s="12" t="s">
        <v>19</v>
      </c>
      <c r="V56" s="12" t="s">
        <v>534</v>
      </c>
      <c r="W56" s="14" t="s">
        <v>535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536</v>
      </c>
      <c r="AD56" t="s">
        <v>6</v>
      </c>
      <c r="AE56" t="s">
        <v>108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537</v>
      </c>
      <c r="B57" s="6" t="s">
        <v>538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101</v>
      </c>
      <c r="H57" s="7" t="s">
        <v>102</v>
      </c>
      <c r="I57" s="7" t="s">
        <v>79</v>
      </c>
      <c r="J57" s="7" t="s">
        <v>2</v>
      </c>
      <c r="K57" s="7" t="s">
        <v>539</v>
      </c>
      <c r="L57" s="7">
        <v>1</v>
      </c>
      <c r="M57" s="7">
        <v>3</v>
      </c>
      <c r="N57" s="7" t="s">
        <v>540</v>
      </c>
      <c r="O57" s="7" t="s">
        <v>115</v>
      </c>
      <c r="P57" s="7" t="s">
        <v>389</v>
      </c>
      <c r="Q57" s="7"/>
      <c r="R57" s="12" t="s">
        <v>541</v>
      </c>
      <c r="S57" s="14" t="s">
        <v>19</v>
      </c>
      <c r="T57" s="7"/>
      <c r="U57" s="12" t="s">
        <v>19</v>
      </c>
      <c r="V57" s="12" t="s">
        <v>541</v>
      </c>
      <c r="W57" s="14" t="s">
        <v>542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543</v>
      </c>
      <c r="AD57" t="s">
        <v>6</v>
      </c>
      <c r="AE57" t="s">
        <v>108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544</v>
      </c>
      <c r="B58" s="6" t="s">
        <v>545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546</v>
      </c>
      <c r="H58" s="7" t="s">
        <v>547</v>
      </c>
      <c r="I58" s="7" t="s">
        <v>79</v>
      </c>
      <c r="J58" s="7" t="s">
        <v>2</v>
      </c>
      <c r="K58" s="7" t="s">
        <v>548</v>
      </c>
      <c r="L58" s="7">
        <v>1</v>
      </c>
      <c r="M58" s="7">
        <v>1</v>
      </c>
      <c r="N58" s="7" t="s">
        <v>516</v>
      </c>
      <c r="O58" s="7" t="s">
        <v>82</v>
      </c>
      <c r="P58" s="7" t="s">
        <v>389</v>
      </c>
      <c r="Q58" s="7"/>
      <c r="R58" s="12" t="s">
        <v>549</v>
      </c>
      <c r="S58" s="14" t="s">
        <v>19</v>
      </c>
      <c r="T58" s="7"/>
      <c r="U58" s="12" t="s">
        <v>19</v>
      </c>
      <c r="V58" s="12" t="s">
        <v>549</v>
      </c>
      <c r="W58" s="14" t="s">
        <v>550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201</v>
      </c>
      <c r="AD58" t="s">
        <v>6</v>
      </c>
      <c r="AE58" t="s">
        <v>551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552</v>
      </c>
      <c r="B59" s="6" t="s">
        <v>553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554</v>
      </c>
      <c r="H59" s="7" t="s">
        <v>555</v>
      </c>
      <c r="I59" s="7" t="s">
        <v>79</v>
      </c>
      <c r="J59" s="7" t="s">
        <v>2</v>
      </c>
      <c r="K59" s="7" t="s">
        <v>556</v>
      </c>
      <c r="L59" s="7">
        <v>1</v>
      </c>
      <c r="M59" s="7">
        <v>1</v>
      </c>
      <c r="N59" s="7" t="s">
        <v>516</v>
      </c>
      <c r="O59" s="7" t="s">
        <v>82</v>
      </c>
      <c r="P59" s="7" t="s">
        <v>389</v>
      </c>
      <c r="Q59" s="7"/>
      <c r="R59" s="12" t="s">
        <v>557</v>
      </c>
      <c r="S59" s="14" t="s">
        <v>19</v>
      </c>
      <c r="T59" s="7"/>
      <c r="U59" s="12" t="s">
        <v>19</v>
      </c>
      <c r="V59" s="12" t="s">
        <v>557</v>
      </c>
      <c r="W59" s="14" t="s">
        <v>200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558</v>
      </c>
      <c r="AD59" t="s">
        <v>6</v>
      </c>
      <c r="AE59" t="s">
        <v>559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560</v>
      </c>
      <c r="B60" s="6" t="s">
        <v>561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523</v>
      </c>
      <c r="H60" s="7" t="s">
        <v>524</v>
      </c>
      <c r="I60" s="7" t="s">
        <v>79</v>
      </c>
      <c r="J60" s="7" t="s">
        <v>2</v>
      </c>
      <c r="K60" s="7" t="s">
        <v>562</v>
      </c>
      <c r="L60" s="7">
        <v>1</v>
      </c>
      <c r="M60" s="7">
        <v>3</v>
      </c>
      <c r="N60" s="7" t="s">
        <v>93</v>
      </c>
      <c r="O60" s="7" t="s">
        <v>115</v>
      </c>
      <c r="P60" s="7" t="s">
        <v>389</v>
      </c>
      <c r="Q60" s="7"/>
      <c r="R60" s="12" t="s">
        <v>256</v>
      </c>
      <c r="S60" s="14" t="s">
        <v>19</v>
      </c>
      <c r="T60" s="7"/>
      <c r="U60" s="12" t="s">
        <v>19</v>
      </c>
      <c r="V60" s="12" t="s">
        <v>256</v>
      </c>
      <c r="W60" s="14" t="s">
        <v>96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563</v>
      </c>
      <c r="AD60" t="s">
        <v>6</v>
      </c>
      <c r="AE60" t="s">
        <v>529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564</v>
      </c>
      <c r="B61" s="6" t="s">
        <v>565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101</v>
      </c>
      <c r="H61" s="7" t="s">
        <v>102</v>
      </c>
      <c r="I61" s="7" t="s">
        <v>79</v>
      </c>
      <c r="J61" s="7" t="s">
        <v>2</v>
      </c>
      <c r="K61" s="7" t="s">
        <v>566</v>
      </c>
      <c r="L61" s="7">
        <v>1</v>
      </c>
      <c r="M61" s="7">
        <v>3</v>
      </c>
      <c r="N61" s="7" t="s">
        <v>567</v>
      </c>
      <c r="O61" s="7" t="s">
        <v>115</v>
      </c>
      <c r="P61" s="7" t="s">
        <v>389</v>
      </c>
      <c r="Q61" s="7"/>
      <c r="R61" s="12" t="s">
        <v>568</v>
      </c>
      <c r="S61" s="14" t="s">
        <v>19</v>
      </c>
      <c r="T61" s="7"/>
      <c r="U61" s="12" t="s">
        <v>19</v>
      </c>
      <c r="V61" s="12" t="s">
        <v>568</v>
      </c>
      <c r="W61" s="14" t="s">
        <v>542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569</v>
      </c>
      <c r="AD61" t="s">
        <v>6</v>
      </c>
      <c r="AE61" t="s">
        <v>108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570</v>
      </c>
      <c r="B62" s="6" t="s">
        <v>571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572</v>
      </c>
      <c r="H62" s="7" t="s">
        <v>573</v>
      </c>
      <c r="I62" s="7" t="s">
        <v>79</v>
      </c>
      <c r="J62" s="7" t="s">
        <v>2</v>
      </c>
      <c r="K62" s="7" t="s">
        <v>574</v>
      </c>
      <c r="L62" s="7">
        <v>1</v>
      </c>
      <c r="M62" s="7">
        <v>2</v>
      </c>
      <c r="N62" s="7" t="s">
        <v>144</v>
      </c>
      <c r="O62" s="7" t="s">
        <v>81</v>
      </c>
      <c r="P62" s="7" t="s">
        <v>389</v>
      </c>
      <c r="Q62" s="7"/>
      <c r="R62" s="12" t="s">
        <v>575</v>
      </c>
      <c r="S62" s="14" t="s">
        <v>19</v>
      </c>
      <c r="T62" s="7"/>
      <c r="U62" s="12" t="s">
        <v>19</v>
      </c>
      <c r="V62" s="12" t="s">
        <v>575</v>
      </c>
      <c r="W62" s="14" t="s">
        <v>576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577</v>
      </c>
      <c r="AD62" t="s">
        <v>6</v>
      </c>
      <c r="AE62" t="s">
        <v>578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579</v>
      </c>
      <c r="B63" s="6" t="s">
        <v>580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132</v>
      </c>
      <c r="H63" s="7" t="s">
        <v>133</v>
      </c>
      <c r="I63" s="7" t="s">
        <v>79</v>
      </c>
      <c r="J63" s="7" t="s">
        <v>2</v>
      </c>
      <c r="K63" s="7" t="s">
        <v>581</v>
      </c>
      <c r="L63" s="7">
        <v>1</v>
      </c>
      <c r="M63" s="7">
        <v>3</v>
      </c>
      <c r="N63" s="7" t="s">
        <v>582</v>
      </c>
      <c r="O63" s="7" t="s">
        <v>115</v>
      </c>
      <c r="P63" s="7" t="s">
        <v>389</v>
      </c>
      <c r="Q63" s="7"/>
      <c r="R63" s="12" t="s">
        <v>583</v>
      </c>
      <c r="S63" s="14" t="s">
        <v>19</v>
      </c>
      <c r="T63" s="7"/>
      <c r="U63" s="12" t="s">
        <v>19</v>
      </c>
      <c r="V63" s="12" t="s">
        <v>583</v>
      </c>
      <c r="W63" s="14" t="s">
        <v>96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584</v>
      </c>
      <c r="AD63" t="s">
        <v>6</v>
      </c>
      <c r="AE63" t="s">
        <v>138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585</v>
      </c>
      <c r="B64" s="6" t="s">
        <v>586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132</v>
      </c>
      <c r="H64" s="7" t="s">
        <v>133</v>
      </c>
      <c r="I64" s="7" t="s">
        <v>79</v>
      </c>
      <c r="J64" s="7" t="s">
        <v>2</v>
      </c>
      <c r="K64" s="7" t="s">
        <v>587</v>
      </c>
      <c r="L64" s="7">
        <v>1</v>
      </c>
      <c r="M64" s="7">
        <v>3</v>
      </c>
      <c r="N64" s="7" t="s">
        <v>582</v>
      </c>
      <c r="O64" s="7" t="s">
        <v>115</v>
      </c>
      <c r="P64" s="7" t="s">
        <v>389</v>
      </c>
      <c r="Q64" s="7"/>
      <c r="R64" s="12" t="s">
        <v>583</v>
      </c>
      <c r="S64" s="14" t="s">
        <v>19</v>
      </c>
      <c r="T64" s="7"/>
      <c r="U64" s="12" t="s">
        <v>19</v>
      </c>
      <c r="V64" s="12" t="s">
        <v>583</v>
      </c>
      <c r="W64" s="14" t="s">
        <v>96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584</v>
      </c>
      <c r="AD64" t="s">
        <v>6</v>
      </c>
      <c r="AE64" t="s">
        <v>138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588</v>
      </c>
      <c r="B65" s="6" t="s">
        <v>589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590</v>
      </c>
      <c r="H65" s="7" t="s">
        <v>591</v>
      </c>
      <c r="I65" s="7" t="s">
        <v>79</v>
      </c>
      <c r="J65" s="7" t="s">
        <v>2</v>
      </c>
      <c r="K65" s="7" t="s">
        <v>592</v>
      </c>
      <c r="L65" s="7">
        <v>1</v>
      </c>
      <c r="M65" s="7">
        <v>1</v>
      </c>
      <c r="N65" s="7" t="s">
        <v>144</v>
      </c>
      <c r="O65" s="7" t="s">
        <v>82</v>
      </c>
      <c r="P65" s="7" t="s">
        <v>389</v>
      </c>
      <c r="Q65" s="7"/>
      <c r="R65" s="12" t="s">
        <v>593</v>
      </c>
      <c r="S65" s="14" t="s">
        <v>19</v>
      </c>
      <c r="T65" s="7"/>
      <c r="U65" s="12" t="s">
        <v>19</v>
      </c>
      <c r="V65" s="12" t="s">
        <v>593</v>
      </c>
      <c r="W65" s="14" t="s">
        <v>594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595</v>
      </c>
      <c r="AD65" t="s">
        <v>6</v>
      </c>
      <c r="AE65" t="s">
        <v>596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597</v>
      </c>
      <c r="B66" s="6" t="s">
        <v>598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599</v>
      </c>
      <c r="H66" s="7" t="s">
        <v>600</v>
      </c>
      <c r="I66" s="7" t="s">
        <v>79</v>
      </c>
      <c r="J66" s="7" t="s">
        <v>2</v>
      </c>
      <c r="K66" s="7" t="s">
        <v>601</v>
      </c>
      <c r="L66" s="7">
        <v>2</v>
      </c>
      <c r="M66" s="7">
        <v>3</v>
      </c>
      <c r="N66" s="7" t="s">
        <v>94</v>
      </c>
      <c r="O66" s="7" t="s">
        <v>115</v>
      </c>
      <c r="P66" s="7" t="s">
        <v>389</v>
      </c>
      <c r="Q66" s="7"/>
      <c r="R66" s="12" t="s">
        <v>602</v>
      </c>
      <c r="S66" s="14" t="s">
        <v>19</v>
      </c>
      <c r="T66" s="7"/>
      <c r="U66" s="12" t="s">
        <v>19</v>
      </c>
      <c r="V66" s="12" t="s">
        <v>602</v>
      </c>
      <c r="W66" s="14" t="s">
        <v>542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603</v>
      </c>
      <c r="AD66" t="s">
        <v>6</v>
      </c>
      <c r="AE66" t="s">
        <v>604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605</v>
      </c>
      <c r="B67" s="6" t="s">
        <v>606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607</v>
      </c>
      <c r="H67" s="7" t="s">
        <v>608</v>
      </c>
      <c r="I67" s="7" t="s">
        <v>79</v>
      </c>
      <c r="J67" s="7" t="s">
        <v>2</v>
      </c>
      <c r="K67" s="7" t="s">
        <v>609</v>
      </c>
      <c r="L67" s="7">
        <v>1</v>
      </c>
      <c r="M67" s="7">
        <v>1</v>
      </c>
      <c r="N67" s="7" t="s">
        <v>115</v>
      </c>
      <c r="O67" s="7" t="s">
        <v>82</v>
      </c>
      <c r="P67" s="7" t="s">
        <v>389</v>
      </c>
      <c r="Q67" s="7"/>
      <c r="R67" s="12" t="s">
        <v>610</v>
      </c>
      <c r="S67" s="14" t="s">
        <v>19</v>
      </c>
      <c r="T67" s="7"/>
      <c r="U67" s="12" t="s">
        <v>19</v>
      </c>
      <c r="V67" s="12" t="s">
        <v>610</v>
      </c>
      <c r="W67" s="14" t="s">
        <v>611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612</v>
      </c>
      <c r="AD67" t="s">
        <v>6</v>
      </c>
      <c r="AE67" t="s">
        <v>613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614</v>
      </c>
      <c r="B68" s="6" t="s">
        <v>615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141</v>
      </c>
      <c r="H68" s="7" t="s">
        <v>142</v>
      </c>
      <c r="I68" s="7" t="s">
        <v>79</v>
      </c>
      <c r="J68" s="7" t="s">
        <v>2</v>
      </c>
      <c r="K68" s="7" t="s">
        <v>616</v>
      </c>
      <c r="L68" s="7">
        <v>1</v>
      </c>
      <c r="M68" s="7">
        <v>3</v>
      </c>
      <c r="N68" s="7" t="s">
        <v>115</v>
      </c>
      <c r="O68" s="7" t="s">
        <v>115</v>
      </c>
      <c r="P68" s="7" t="s">
        <v>389</v>
      </c>
      <c r="Q68" s="7"/>
      <c r="R68" s="12" t="s">
        <v>617</v>
      </c>
      <c r="S68" s="14" t="s">
        <v>19</v>
      </c>
      <c r="T68" s="7"/>
      <c r="U68" s="12" t="s">
        <v>19</v>
      </c>
      <c r="V68" s="12" t="s">
        <v>617</v>
      </c>
      <c r="W68" s="14" t="s">
        <v>117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154</v>
      </c>
      <c r="AD68" t="s">
        <v>6</v>
      </c>
      <c r="AE68" t="s">
        <v>129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618</v>
      </c>
      <c r="B69" s="6" t="s">
        <v>619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620</v>
      </c>
      <c r="H69" s="7" t="s">
        <v>621</v>
      </c>
      <c r="I69" s="7" t="s">
        <v>79</v>
      </c>
      <c r="J69" s="7" t="s">
        <v>2</v>
      </c>
      <c r="K69" s="7" t="s">
        <v>622</v>
      </c>
      <c r="L69" s="7">
        <v>1</v>
      </c>
      <c r="M69" s="7">
        <v>2</v>
      </c>
      <c r="N69" s="7" t="s">
        <v>94</v>
      </c>
      <c r="O69" s="7" t="s">
        <v>81</v>
      </c>
      <c r="P69" s="7" t="s">
        <v>389</v>
      </c>
      <c r="Q69" s="7"/>
      <c r="R69" s="12" t="s">
        <v>623</v>
      </c>
      <c r="S69" s="14" t="s">
        <v>19</v>
      </c>
      <c r="T69" s="7"/>
      <c r="U69" s="12" t="s">
        <v>19</v>
      </c>
      <c r="V69" s="12" t="s">
        <v>623</v>
      </c>
      <c r="W69" s="14" t="s">
        <v>624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625</v>
      </c>
      <c r="AD69" t="s">
        <v>6</v>
      </c>
      <c r="AE69" t="s">
        <v>257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626</v>
      </c>
      <c r="B70" s="6" t="s">
        <v>627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141</v>
      </c>
      <c r="H70" s="7" t="s">
        <v>142</v>
      </c>
      <c r="I70" s="7" t="s">
        <v>79</v>
      </c>
      <c r="J70" s="7" t="s">
        <v>2</v>
      </c>
      <c r="K70" s="7" t="s">
        <v>628</v>
      </c>
      <c r="L70" s="7">
        <v>1</v>
      </c>
      <c r="M70" s="7">
        <v>3</v>
      </c>
      <c r="N70" s="7" t="s">
        <v>115</v>
      </c>
      <c r="O70" s="7" t="s">
        <v>115</v>
      </c>
      <c r="P70" s="7" t="s">
        <v>389</v>
      </c>
      <c r="Q70" s="7"/>
      <c r="R70" s="12" t="s">
        <v>617</v>
      </c>
      <c r="S70" s="14" t="s">
        <v>19</v>
      </c>
      <c r="T70" s="7"/>
      <c r="U70" s="12" t="s">
        <v>19</v>
      </c>
      <c r="V70" s="12" t="s">
        <v>617</v>
      </c>
      <c r="W70" s="14" t="s">
        <v>117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154</v>
      </c>
      <c r="AD70" t="s">
        <v>6</v>
      </c>
      <c r="AE70" t="s">
        <v>129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629</v>
      </c>
      <c r="B71" s="6" t="s">
        <v>630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159</v>
      </c>
      <c r="H71" s="7" t="s">
        <v>160</v>
      </c>
      <c r="I71" s="7" t="s">
        <v>79</v>
      </c>
      <c r="J71" s="7" t="s">
        <v>2</v>
      </c>
      <c r="K71" s="7" t="s">
        <v>631</v>
      </c>
      <c r="L71" s="7">
        <v>2</v>
      </c>
      <c r="M71" s="7">
        <v>1</v>
      </c>
      <c r="N71" s="7" t="s">
        <v>81</v>
      </c>
      <c r="O71" s="7" t="s">
        <v>82</v>
      </c>
      <c r="P71" s="7" t="s">
        <v>389</v>
      </c>
      <c r="Q71" s="7"/>
      <c r="R71" s="12" t="s">
        <v>457</v>
      </c>
      <c r="S71" s="14" t="s">
        <v>19</v>
      </c>
      <c r="T71" s="7"/>
      <c r="U71" s="12" t="s">
        <v>19</v>
      </c>
      <c r="V71" s="12" t="s">
        <v>457</v>
      </c>
      <c r="W71" s="14" t="s">
        <v>632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633</v>
      </c>
      <c r="AD71" t="s">
        <v>6</v>
      </c>
      <c r="AE71" t="s">
        <v>202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634</v>
      </c>
      <c r="B72" s="6" t="s">
        <v>635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159</v>
      </c>
      <c r="H72" s="7" t="s">
        <v>160</v>
      </c>
      <c r="I72" s="7" t="s">
        <v>79</v>
      </c>
      <c r="J72" s="7" t="s">
        <v>2</v>
      </c>
      <c r="K72" s="7" t="s">
        <v>161</v>
      </c>
      <c r="L72" s="7">
        <v>1</v>
      </c>
      <c r="M72" s="7">
        <v>1</v>
      </c>
      <c r="N72" s="7" t="s">
        <v>81</v>
      </c>
      <c r="O72" s="7" t="s">
        <v>82</v>
      </c>
      <c r="P72" s="7" t="s">
        <v>389</v>
      </c>
      <c r="Q72" s="7"/>
      <c r="R72" s="12" t="s">
        <v>162</v>
      </c>
      <c r="S72" s="14" t="s">
        <v>19</v>
      </c>
      <c r="T72" s="7"/>
      <c r="U72" s="12" t="s">
        <v>19</v>
      </c>
      <c r="V72" s="12" t="s">
        <v>162</v>
      </c>
      <c r="W72" s="14" t="s">
        <v>163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164</v>
      </c>
      <c r="AD72" t="s">
        <v>6</v>
      </c>
      <c r="AE72" t="s">
        <v>165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636</v>
      </c>
      <c r="B73" s="6" t="s">
        <v>637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132</v>
      </c>
      <c r="H73" s="7" t="s">
        <v>133</v>
      </c>
      <c r="I73" s="7" t="s">
        <v>79</v>
      </c>
      <c r="J73" s="7" t="s">
        <v>2</v>
      </c>
      <c r="K73" s="7" t="s">
        <v>638</v>
      </c>
      <c r="L73" s="7">
        <v>1</v>
      </c>
      <c r="M73" s="7">
        <v>1</v>
      </c>
      <c r="N73" s="7" t="s">
        <v>82</v>
      </c>
      <c r="O73" s="7" t="s">
        <v>82</v>
      </c>
      <c r="P73" s="7" t="s">
        <v>389</v>
      </c>
      <c r="Q73" s="7"/>
      <c r="R73" s="12" t="s">
        <v>639</v>
      </c>
      <c r="S73" s="14" t="s">
        <v>19</v>
      </c>
      <c r="T73" s="7"/>
      <c r="U73" s="12" t="s">
        <v>19</v>
      </c>
      <c r="V73" s="12" t="s">
        <v>639</v>
      </c>
      <c r="W73" s="14" t="s">
        <v>640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641</v>
      </c>
      <c r="AD73" t="s">
        <v>6</v>
      </c>
      <c r="AE73" t="s">
        <v>138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642</v>
      </c>
      <c r="B74" s="6" t="s">
        <v>643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644</v>
      </c>
      <c r="H74" s="7" t="s">
        <v>645</v>
      </c>
      <c r="I74" s="7" t="s">
        <v>79</v>
      </c>
      <c r="J74" s="7" t="s">
        <v>2</v>
      </c>
      <c r="K74" s="7" t="s">
        <v>646</v>
      </c>
      <c r="L74" s="7">
        <v>1</v>
      </c>
      <c r="M74" s="7">
        <v>1</v>
      </c>
      <c r="N74" s="7" t="s">
        <v>82</v>
      </c>
      <c r="O74" s="7" t="s">
        <v>289</v>
      </c>
      <c r="P74" s="7" t="s">
        <v>647</v>
      </c>
      <c r="Q74" s="7"/>
      <c r="R74" s="12" t="s">
        <v>648</v>
      </c>
      <c r="S74" s="14" t="s">
        <v>648</v>
      </c>
      <c r="T74" s="7" t="s">
        <v>649</v>
      </c>
      <c r="U74" s="12" t="s">
        <v>19</v>
      </c>
      <c r="V74" s="12" t="s">
        <v>19</v>
      </c>
      <c r="W74" s="14" t="s">
        <v>19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19</v>
      </c>
      <c r="AD74" t="s">
        <v>6</v>
      </c>
      <c r="AE74" t="s">
        <v>650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651</v>
      </c>
      <c r="B75" s="6" t="s">
        <v>652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653</v>
      </c>
      <c r="H75" s="7" t="s">
        <v>654</v>
      </c>
      <c r="I75" s="7" t="s">
        <v>79</v>
      </c>
      <c r="J75" s="7" t="s">
        <v>2</v>
      </c>
      <c r="K75" s="7" t="s">
        <v>655</v>
      </c>
      <c r="L75" s="7">
        <v>1</v>
      </c>
      <c r="M75" s="7">
        <v>1</v>
      </c>
      <c r="N75" s="7" t="s">
        <v>82</v>
      </c>
      <c r="O75" s="7" t="s">
        <v>82</v>
      </c>
      <c r="P75" s="7" t="s">
        <v>389</v>
      </c>
      <c r="Q75" s="7"/>
      <c r="R75" s="12" t="s">
        <v>656</v>
      </c>
      <c r="S75" s="14" t="s">
        <v>19</v>
      </c>
      <c r="T75" s="7"/>
      <c r="U75" s="12" t="s">
        <v>19</v>
      </c>
      <c r="V75" s="12" t="s">
        <v>656</v>
      </c>
      <c r="W75" s="14" t="s">
        <v>657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658</v>
      </c>
      <c r="AD75" t="s">
        <v>6</v>
      </c>
      <c r="AE75" t="s">
        <v>257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659</v>
      </c>
      <c r="B76" s="6" t="s">
        <v>660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504</v>
      </c>
      <c r="H76" s="7" t="s">
        <v>505</v>
      </c>
      <c r="I76" s="7" t="s">
        <v>79</v>
      </c>
      <c r="J76" s="7" t="s">
        <v>2</v>
      </c>
      <c r="K76" s="7" t="s">
        <v>661</v>
      </c>
      <c r="L76" s="7">
        <v>1</v>
      </c>
      <c r="M76" s="7">
        <v>1</v>
      </c>
      <c r="N76" s="7" t="s">
        <v>567</v>
      </c>
      <c r="O76" s="7" t="s">
        <v>468</v>
      </c>
      <c r="P76" s="7" t="s">
        <v>469</v>
      </c>
      <c r="Q76" s="7"/>
      <c r="R76" s="12" t="s">
        <v>662</v>
      </c>
      <c r="S76" s="14" t="s">
        <v>662</v>
      </c>
      <c r="T76" s="7" t="s">
        <v>663</v>
      </c>
      <c r="U76" s="12" t="s">
        <v>19</v>
      </c>
      <c r="V76" s="12" t="s">
        <v>19</v>
      </c>
      <c r="W76" s="14" t="s">
        <v>19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19</v>
      </c>
      <c r="AD76" t="s">
        <v>6</v>
      </c>
      <c r="AE76" t="s">
        <v>664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665</v>
      </c>
      <c r="B77" s="6" t="s">
        <v>666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159</v>
      </c>
      <c r="H77" s="7" t="s">
        <v>160</v>
      </c>
      <c r="I77" s="7" t="s">
        <v>79</v>
      </c>
      <c r="J77" s="7" t="s">
        <v>2</v>
      </c>
      <c r="K77" s="7" t="s">
        <v>667</v>
      </c>
      <c r="L77" s="7">
        <v>3</v>
      </c>
      <c r="M77" s="7">
        <v>1</v>
      </c>
      <c r="N77" s="7" t="s">
        <v>81</v>
      </c>
      <c r="O77" s="7" t="s">
        <v>82</v>
      </c>
      <c r="P77" s="7" t="s">
        <v>389</v>
      </c>
      <c r="Q77" s="7"/>
      <c r="R77" s="12" t="s">
        <v>668</v>
      </c>
      <c r="S77" s="14" t="s">
        <v>19</v>
      </c>
      <c r="T77" s="7"/>
      <c r="U77" s="12" t="s">
        <v>19</v>
      </c>
      <c r="V77" s="12" t="s">
        <v>668</v>
      </c>
      <c r="W77" s="14" t="s">
        <v>669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670</v>
      </c>
      <c r="AD77" t="s">
        <v>6</v>
      </c>
      <c r="AE77" t="s">
        <v>165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671</v>
      </c>
      <c r="B78" s="6" t="s">
        <v>672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673</v>
      </c>
      <c r="H78" s="7" t="s">
        <v>674</v>
      </c>
      <c r="I78" s="7" t="s">
        <v>79</v>
      </c>
      <c r="J78" s="7" t="s">
        <v>2</v>
      </c>
      <c r="K78" s="7" t="s">
        <v>675</v>
      </c>
      <c r="L78" s="7">
        <v>1</v>
      </c>
      <c r="M78" s="7">
        <v>5</v>
      </c>
      <c r="N78" s="7" t="s">
        <v>114</v>
      </c>
      <c r="O78" s="7" t="s">
        <v>198</v>
      </c>
      <c r="P78" s="7" t="s">
        <v>389</v>
      </c>
      <c r="Q78" s="7"/>
      <c r="R78" s="12" t="s">
        <v>676</v>
      </c>
      <c r="S78" s="14" t="s">
        <v>19</v>
      </c>
      <c r="T78" s="7"/>
      <c r="U78" s="12" t="s">
        <v>19</v>
      </c>
      <c r="V78" s="12" t="s">
        <v>676</v>
      </c>
      <c r="W78" s="14" t="s">
        <v>677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678</v>
      </c>
      <c r="AD78" t="s">
        <v>6</v>
      </c>
      <c r="AE78" t="s">
        <v>108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679</v>
      </c>
      <c r="B79" s="6" t="s">
        <v>680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681</v>
      </c>
      <c r="H79" s="7" t="s">
        <v>682</v>
      </c>
      <c r="I79" s="7" t="s">
        <v>79</v>
      </c>
      <c r="J79" s="7" t="s">
        <v>2</v>
      </c>
      <c r="K79" s="7" t="s">
        <v>683</v>
      </c>
      <c r="L79" s="7">
        <v>1</v>
      </c>
      <c r="M79" s="7">
        <v>2</v>
      </c>
      <c r="N79" s="7" t="s">
        <v>114</v>
      </c>
      <c r="O79" s="7" t="s">
        <v>81</v>
      </c>
      <c r="P79" s="7" t="s">
        <v>389</v>
      </c>
      <c r="Q79" s="7"/>
      <c r="R79" s="12" t="s">
        <v>684</v>
      </c>
      <c r="S79" s="14" t="s">
        <v>19</v>
      </c>
      <c r="T79" s="7"/>
      <c r="U79" s="12" t="s">
        <v>19</v>
      </c>
      <c r="V79" s="12" t="s">
        <v>684</v>
      </c>
      <c r="W79" s="14" t="s">
        <v>685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686</v>
      </c>
      <c r="AD79" t="s">
        <v>6</v>
      </c>
      <c r="AE79" t="s">
        <v>520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687</v>
      </c>
      <c r="B80" s="6" t="s">
        <v>688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689</v>
      </c>
      <c r="H80" s="7" t="s">
        <v>690</v>
      </c>
      <c r="I80" s="7" t="s">
        <v>79</v>
      </c>
      <c r="J80" s="7" t="s">
        <v>2</v>
      </c>
      <c r="K80" s="7" t="s">
        <v>691</v>
      </c>
      <c r="L80" s="7">
        <v>1</v>
      </c>
      <c r="M80" s="7">
        <v>1</v>
      </c>
      <c r="N80" s="7" t="s">
        <v>82</v>
      </c>
      <c r="O80" s="7" t="s">
        <v>82</v>
      </c>
      <c r="P80" s="7" t="s">
        <v>389</v>
      </c>
      <c r="Q80" s="7"/>
      <c r="R80" s="12" t="s">
        <v>449</v>
      </c>
      <c r="S80" s="14" t="s">
        <v>19</v>
      </c>
      <c r="T80" s="7"/>
      <c r="U80" s="12" t="s">
        <v>19</v>
      </c>
      <c r="V80" s="12" t="s">
        <v>449</v>
      </c>
      <c r="W80" s="14" t="s">
        <v>692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693</v>
      </c>
      <c r="AD80" t="s">
        <v>6</v>
      </c>
      <c r="AE80" t="s">
        <v>694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695</v>
      </c>
      <c r="B81" s="6" t="s">
        <v>696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697</v>
      </c>
      <c r="H81" s="7" t="s">
        <v>698</v>
      </c>
      <c r="I81" s="7" t="s">
        <v>79</v>
      </c>
      <c r="J81" s="7" t="s">
        <v>2</v>
      </c>
      <c r="K81" s="7" t="s">
        <v>699</v>
      </c>
      <c r="L81" s="7">
        <v>1</v>
      </c>
      <c r="M81" s="7">
        <v>1</v>
      </c>
      <c r="N81" s="7" t="s">
        <v>82</v>
      </c>
      <c r="O81" s="7" t="s">
        <v>82</v>
      </c>
      <c r="P81" s="7" t="s">
        <v>389</v>
      </c>
      <c r="Q81" s="7"/>
      <c r="R81" s="12" t="s">
        <v>700</v>
      </c>
      <c r="S81" s="14" t="s">
        <v>19</v>
      </c>
      <c r="T81" s="7"/>
      <c r="U81" s="12" t="s">
        <v>19</v>
      </c>
      <c r="V81" s="12" t="s">
        <v>700</v>
      </c>
      <c r="W81" s="14" t="s">
        <v>701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702</v>
      </c>
      <c r="AD81" t="s">
        <v>6</v>
      </c>
      <c r="AE81" t="s">
        <v>703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704</v>
      </c>
      <c r="B82" s="6" t="s">
        <v>705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706</v>
      </c>
      <c r="H82" s="7" t="s">
        <v>707</v>
      </c>
      <c r="I82" s="7" t="s">
        <v>79</v>
      </c>
      <c r="J82" s="7" t="s">
        <v>2</v>
      </c>
      <c r="K82" s="7" t="s">
        <v>708</v>
      </c>
      <c r="L82" s="7">
        <v>1</v>
      </c>
      <c r="M82" s="7">
        <v>1</v>
      </c>
      <c r="N82" s="7" t="s">
        <v>82</v>
      </c>
      <c r="O82" s="7" t="s">
        <v>82</v>
      </c>
      <c r="P82" s="7" t="s">
        <v>389</v>
      </c>
      <c r="Q82" s="7"/>
      <c r="R82" s="12" t="s">
        <v>684</v>
      </c>
      <c r="S82" s="14" t="s">
        <v>19</v>
      </c>
      <c r="T82" s="7"/>
      <c r="U82" s="12" t="s">
        <v>19</v>
      </c>
      <c r="V82" s="12" t="s">
        <v>684</v>
      </c>
      <c r="W82" s="14" t="s">
        <v>709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710</v>
      </c>
      <c r="AD82" t="s">
        <v>6</v>
      </c>
      <c r="AE82" t="s">
        <v>711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712</v>
      </c>
      <c r="B83" s="6" t="s">
        <v>713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714</v>
      </c>
      <c r="H83" s="7" t="s">
        <v>715</v>
      </c>
      <c r="I83" s="7" t="s">
        <v>79</v>
      </c>
      <c r="J83" s="7" t="s">
        <v>2</v>
      </c>
      <c r="K83" s="7" t="s">
        <v>716</v>
      </c>
      <c r="L83" s="7">
        <v>1</v>
      </c>
      <c r="M83" s="7">
        <v>1</v>
      </c>
      <c r="N83" s="7" t="s">
        <v>82</v>
      </c>
      <c r="O83" s="7" t="s">
        <v>82</v>
      </c>
      <c r="P83" s="7" t="s">
        <v>389</v>
      </c>
      <c r="Q83" s="7"/>
      <c r="R83" s="12" t="s">
        <v>717</v>
      </c>
      <c r="S83" s="14" t="s">
        <v>19</v>
      </c>
      <c r="T83" s="7"/>
      <c r="U83" s="12" t="s">
        <v>19</v>
      </c>
      <c r="V83" s="12" t="s">
        <v>717</v>
      </c>
      <c r="W83" s="14" t="s">
        <v>527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718</v>
      </c>
      <c r="AD83" t="s">
        <v>6</v>
      </c>
      <c r="AE83" t="s">
        <v>719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720</v>
      </c>
      <c r="B84" s="6" t="s">
        <v>721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722</v>
      </c>
      <c r="H84" s="7" t="s">
        <v>723</v>
      </c>
      <c r="I84" s="7" t="s">
        <v>79</v>
      </c>
      <c r="J84" s="7" t="s">
        <v>2</v>
      </c>
      <c r="K84" s="7" t="s">
        <v>724</v>
      </c>
      <c r="L84" s="7">
        <v>1</v>
      </c>
      <c r="M84" s="7">
        <v>1</v>
      </c>
      <c r="N84" s="7" t="s">
        <v>82</v>
      </c>
      <c r="O84" s="7" t="s">
        <v>82</v>
      </c>
      <c r="P84" s="7" t="s">
        <v>389</v>
      </c>
      <c r="Q84" s="7"/>
      <c r="R84" s="12" t="s">
        <v>725</v>
      </c>
      <c r="S84" s="14" t="s">
        <v>19</v>
      </c>
      <c r="T84" s="7"/>
      <c r="U84" s="12" t="s">
        <v>19</v>
      </c>
      <c r="V84" s="12" t="s">
        <v>725</v>
      </c>
      <c r="W84" s="14" t="s">
        <v>726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727</v>
      </c>
      <c r="AD84" t="s">
        <v>6</v>
      </c>
      <c r="AE84" t="s">
        <v>728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729</v>
      </c>
      <c r="B85" s="6" t="s">
        <v>730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706</v>
      </c>
      <c r="H85" s="7" t="s">
        <v>707</v>
      </c>
      <c r="I85" s="7" t="s">
        <v>79</v>
      </c>
      <c r="J85" s="7" t="s">
        <v>2</v>
      </c>
      <c r="K85" s="7" t="s">
        <v>731</v>
      </c>
      <c r="L85" s="7">
        <v>1</v>
      </c>
      <c r="M85" s="7">
        <v>1</v>
      </c>
      <c r="N85" s="7" t="s">
        <v>82</v>
      </c>
      <c r="O85" s="7" t="s">
        <v>82</v>
      </c>
      <c r="P85" s="7" t="s">
        <v>389</v>
      </c>
      <c r="Q85" s="7"/>
      <c r="R85" s="12" t="s">
        <v>684</v>
      </c>
      <c r="S85" s="14" t="s">
        <v>19</v>
      </c>
      <c r="T85" s="7"/>
      <c r="U85" s="12" t="s">
        <v>19</v>
      </c>
      <c r="V85" s="12" t="s">
        <v>684</v>
      </c>
      <c r="W85" s="14" t="s">
        <v>709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710</v>
      </c>
      <c r="AD85" t="s">
        <v>6</v>
      </c>
      <c r="AE85" t="s">
        <v>711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732</v>
      </c>
      <c r="B86" s="6" t="s">
        <v>733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734</v>
      </c>
      <c r="H86" s="7" t="s">
        <v>735</v>
      </c>
      <c r="I86" s="7" t="s">
        <v>79</v>
      </c>
      <c r="J86" s="7" t="s">
        <v>2</v>
      </c>
      <c r="K86" s="7" t="s">
        <v>736</v>
      </c>
      <c r="L86" s="7">
        <v>1</v>
      </c>
      <c r="M86" s="7">
        <v>1</v>
      </c>
      <c r="N86" s="7" t="s">
        <v>82</v>
      </c>
      <c r="O86" s="7" t="s">
        <v>440</v>
      </c>
      <c r="P86" s="7" t="s">
        <v>261</v>
      </c>
      <c r="Q86" s="7"/>
      <c r="R86" s="12" t="s">
        <v>737</v>
      </c>
      <c r="S86" s="14" t="s">
        <v>737</v>
      </c>
      <c r="T86" s="7" t="s">
        <v>738</v>
      </c>
      <c r="U86" s="12" t="s">
        <v>19</v>
      </c>
      <c r="V86" s="12" t="s">
        <v>19</v>
      </c>
      <c r="W86" s="14" t="s">
        <v>19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</v>
      </c>
      <c r="AD86" t="s">
        <v>6</v>
      </c>
      <c r="AE86" t="s">
        <v>739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740</v>
      </c>
      <c r="B87" s="6" t="s">
        <v>741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504</v>
      </c>
      <c r="H87" s="7" t="s">
        <v>505</v>
      </c>
      <c r="I87" s="7" t="s">
        <v>79</v>
      </c>
      <c r="J87" s="7" t="s">
        <v>2</v>
      </c>
      <c r="K87" s="7" t="s">
        <v>742</v>
      </c>
      <c r="L87" s="7">
        <v>2</v>
      </c>
      <c r="M87" s="7">
        <v>1</v>
      </c>
      <c r="N87" s="7" t="s">
        <v>533</v>
      </c>
      <c r="O87" s="7" t="s">
        <v>469</v>
      </c>
      <c r="P87" s="7" t="s">
        <v>507</v>
      </c>
      <c r="Q87" s="7"/>
      <c r="R87" s="12" t="s">
        <v>743</v>
      </c>
      <c r="S87" s="14" t="s">
        <v>743</v>
      </c>
      <c r="T87" s="7" t="s">
        <v>744</v>
      </c>
      <c r="U87" s="12" t="s">
        <v>19</v>
      </c>
      <c r="V87" s="12" t="s">
        <v>19</v>
      </c>
      <c r="W87" s="14" t="s">
        <v>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19</v>
      </c>
      <c r="AD87" t="s">
        <v>6</v>
      </c>
      <c r="AE87" t="s">
        <v>745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746</v>
      </c>
      <c r="B88" s="6" t="s">
        <v>747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748</v>
      </c>
      <c r="H88" s="7" t="s">
        <v>749</v>
      </c>
      <c r="I88" s="7" t="s">
        <v>79</v>
      </c>
      <c r="J88" s="7" t="s">
        <v>2</v>
      </c>
      <c r="K88" s="7" t="s">
        <v>750</v>
      </c>
      <c r="L88" s="7">
        <v>1</v>
      </c>
      <c r="M88" s="7">
        <v>1</v>
      </c>
      <c r="N88" s="7" t="s">
        <v>389</v>
      </c>
      <c r="O88" s="7" t="s">
        <v>751</v>
      </c>
      <c r="P88" s="7" t="s">
        <v>440</v>
      </c>
      <c r="Q88" s="7"/>
      <c r="R88" s="12" t="s">
        <v>752</v>
      </c>
      <c r="S88" s="14" t="s">
        <v>752</v>
      </c>
      <c r="T88" s="7" t="s">
        <v>753</v>
      </c>
      <c r="U88" s="12" t="s">
        <v>19</v>
      </c>
      <c r="V88" s="12" t="s">
        <v>19</v>
      </c>
      <c r="W88" s="14" t="s">
        <v>19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19</v>
      </c>
      <c r="AD88" t="s">
        <v>6</v>
      </c>
      <c r="AE88" t="s">
        <v>754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755</v>
      </c>
      <c r="B89" s="6" t="s">
        <v>756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757</v>
      </c>
      <c r="H89" s="7" t="s">
        <v>758</v>
      </c>
      <c r="I89" s="7" t="s">
        <v>79</v>
      </c>
      <c r="J89" s="7" t="s">
        <v>2</v>
      </c>
      <c r="K89" s="7" t="s">
        <v>759</v>
      </c>
      <c r="L89" s="7">
        <v>1</v>
      </c>
      <c r="M89" s="7">
        <v>4</v>
      </c>
      <c r="N89" s="7" t="s">
        <v>389</v>
      </c>
      <c r="O89" s="7" t="s">
        <v>760</v>
      </c>
      <c r="P89" s="7" t="s">
        <v>761</v>
      </c>
      <c r="Q89" s="7"/>
      <c r="R89" s="12" t="s">
        <v>762</v>
      </c>
      <c r="S89" s="14" t="s">
        <v>762</v>
      </c>
      <c r="T89" s="7" t="s">
        <v>763</v>
      </c>
      <c r="U89" s="12" t="s">
        <v>19</v>
      </c>
      <c r="V89" s="12" t="s">
        <v>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</v>
      </c>
      <c r="AD89" t="s">
        <v>6</v>
      </c>
      <c r="AE89" t="s">
        <v>764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765</v>
      </c>
      <c r="B90" s="6" t="s">
        <v>766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767</v>
      </c>
      <c r="H90" s="7" t="s">
        <v>768</v>
      </c>
      <c r="I90" s="7" t="s">
        <v>79</v>
      </c>
      <c r="J90" s="7" t="s">
        <v>2</v>
      </c>
      <c r="K90" s="7" t="s">
        <v>769</v>
      </c>
      <c r="L90" s="7">
        <v>3</v>
      </c>
      <c r="M90" s="7">
        <v>1</v>
      </c>
      <c r="N90" s="7" t="s">
        <v>389</v>
      </c>
      <c r="O90" s="7" t="s">
        <v>770</v>
      </c>
      <c r="P90" s="7" t="s">
        <v>771</v>
      </c>
      <c r="Q90" s="7"/>
      <c r="R90" s="12" t="s">
        <v>772</v>
      </c>
      <c r="S90" s="14" t="s">
        <v>772</v>
      </c>
      <c r="T90" s="7" t="s">
        <v>773</v>
      </c>
      <c r="U90" s="12" t="s">
        <v>19</v>
      </c>
      <c r="V90" s="12" t="s">
        <v>19</v>
      </c>
      <c r="W90" s="14" t="s">
        <v>19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</v>
      </c>
      <c r="AD90" t="s">
        <v>6</v>
      </c>
      <c r="AE90" t="s">
        <v>774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775</v>
      </c>
      <c r="B91" s="6" t="s">
        <v>776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777</v>
      </c>
      <c r="H91" s="7" t="s">
        <v>778</v>
      </c>
      <c r="I91" s="7" t="s">
        <v>79</v>
      </c>
      <c r="J91" s="7" t="s">
        <v>2</v>
      </c>
      <c r="K91" s="7" t="s">
        <v>779</v>
      </c>
      <c r="L91" s="7">
        <v>1</v>
      </c>
      <c r="M91" s="7">
        <v>1</v>
      </c>
      <c r="N91" s="7" t="s">
        <v>780</v>
      </c>
      <c r="O91" s="7" t="s">
        <v>475</v>
      </c>
      <c r="P91" s="7" t="s">
        <v>781</v>
      </c>
      <c r="Q91" s="7"/>
      <c r="R91" s="12" t="s">
        <v>782</v>
      </c>
      <c r="S91" s="14" t="s">
        <v>782</v>
      </c>
      <c r="T91" s="7" t="s">
        <v>783</v>
      </c>
      <c r="U91" s="12" t="s">
        <v>19</v>
      </c>
      <c r="V91" s="12" t="s">
        <v>19</v>
      </c>
      <c r="W91" s="14" t="s">
        <v>19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19</v>
      </c>
      <c r="AD91" t="s">
        <v>6</v>
      </c>
      <c r="AE91" t="s">
        <v>784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785</v>
      </c>
      <c r="B92" s="6" t="s">
        <v>786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787</v>
      </c>
      <c r="H92" s="7" t="s">
        <v>788</v>
      </c>
      <c r="I92" s="7" t="s">
        <v>79</v>
      </c>
      <c r="J92" s="7" t="s">
        <v>2</v>
      </c>
      <c r="K92" s="7" t="s">
        <v>789</v>
      </c>
      <c r="L92" s="7">
        <v>1</v>
      </c>
      <c r="M92" s="7">
        <v>4</v>
      </c>
      <c r="N92" s="7" t="s">
        <v>114</v>
      </c>
      <c r="O92" s="7" t="s">
        <v>94</v>
      </c>
      <c r="P92" s="7" t="s">
        <v>389</v>
      </c>
      <c r="Q92" s="7"/>
      <c r="R92" s="12" t="s">
        <v>790</v>
      </c>
      <c r="S92" s="14" t="s">
        <v>19</v>
      </c>
      <c r="T92" s="7"/>
      <c r="U92" s="12" t="s">
        <v>19</v>
      </c>
      <c r="V92" s="12" t="s">
        <v>790</v>
      </c>
      <c r="W92" s="14" t="s">
        <v>791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792</v>
      </c>
      <c r="AD92" t="s">
        <v>6</v>
      </c>
      <c r="AE92" t="s">
        <v>793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794</v>
      </c>
      <c r="B93" s="6" t="s">
        <v>795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504</v>
      </c>
      <c r="H93" s="7" t="s">
        <v>505</v>
      </c>
      <c r="I93" s="7" t="s">
        <v>79</v>
      </c>
      <c r="J93" s="7" t="s">
        <v>2</v>
      </c>
      <c r="K93" s="7" t="s">
        <v>796</v>
      </c>
      <c r="L93" s="7">
        <v>1</v>
      </c>
      <c r="M93" s="7">
        <v>2</v>
      </c>
      <c r="N93" s="7" t="s">
        <v>389</v>
      </c>
      <c r="O93" s="7" t="s">
        <v>289</v>
      </c>
      <c r="P93" s="7" t="s">
        <v>290</v>
      </c>
      <c r="Q93" s="7"/>
      <c r="R93" s="12" t="s">
        <v>797</v>
      </c>
      <c r="S93" s="14" t="s">
        <v>797</v>
      </c>
      <c r="T93" s="7" t="s">
        <v>798</v>
      </c>
      <c r="U93" s="12" t="s">
        <v>19</v>
      </c>
      <c r="V93" s="12" t="s">
        <v>19</v>
      </c>
      <c r="W93" s="14" t="s">
        <v>19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19</v>
      </c>
      <c r="AD93" t="s">
        <v>6</v>
      </c>
      <c r="AE93" t="s">
        <v>799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800</v>
      </c>
      <c r="B94" s="6" t="s">
        <v>801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802</v>
      </c>
      <c r="H94" s="7" t="s">
        <v>803</v>
      </c>
      <c r="I94" s="7" t="s">
        <v>79</v>
      </c>
      <c r="J94" s="7" t="s">
        <v>2</v>
      </c>
      <c r="K94" s="7" t="s">
        <v>804</v>
      </c>
      <c r="L94" s="7">
        <v>1</v>
      </c>
      <c r="M94" s="7">
        <v>1</v>
      </c>
      <c r="N94" s="7" t="s">
        <v>81</v>
      </c>
      <c r="O94" s="7" t="s">
        <v>389</v>
      </c>
      <c r="P94" s="7" t="s">
        <v>83</v>
      </c>
      <c r="Q94" s="7"/>
      <c r="R94" s="12" t="s">
        <v>805</v>
      </c>
      <c r="S94" s="14" t="s">
        <v>19</v>
      </c>
      <c r="T94" s="7"/>
      <c r="U94" s="12" t="s">
        <v>19</v>
      </c>
      <c r="V94" s="12" t="s">
        <v>805</v>
      </c>
      <c r="W94" s="14" t="s">
        <v>806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807</v>
      </c>
      <c r="AD94" t="s">
        <v>6</v>
      </c>
      <c r="AE94" t="s">
        <v>808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809</v>
      </c>
      <c r="B95" s="6" t="s">
        <v>810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346</v>
      </c>
      <c r="H95" s="7" t="s">
        <v>347</v>
      </c>
      <c r="I95" s="7" t="s">
        <v>79</v>
      </c>
      <c r="J95" s="7" t="s">
        <v>2</v>
      </c>
      <c r="K95" s="7" t="s">
        <v>811</v>
      </c>
      <c r="L95" s="7">
        <v>1</v>
      </c>
      <c r="M95" s="7">
        <v>2</v>
      </c>
      <c r="N95" s="7" t="s">
        <v>325</v>
      </c>
      <c r="O95" s="7" t="s">
        <v>82</v>
      </c>
      <c r="P95" s="7" t="s">
        <v>83</v>
      </c>
      <c r="Q95" s="7"/>
      <c r="R95" s="12" t="s">
        <v>812</v>
      </c>
      <c r="S95" s="14" t="s">
        <v>19</v>
      </c>
      <c r="T95" s="7"/>
      <c r="U95" s="12" t="s">
        <v>19</v>
      </c>
      <c r="V95" s="12" t="s">
        <v>812</v>
      </c>
      <c r="W95" s="14" t="s">
        <v>190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813</v>
      </c>
      <c r="AD95" t="s">
        <v>6</v>
      </c>
      <c r="AE95" t="s">
        <v>108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814</v>
      </c>
      <c r="B96" s="6" t="s">
        <v>815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101</v>
      </c>
      <c r="H96" s="7" t="s">
        <v>102</v>
      </c>
      <c r="I96" s="7" t="s">
        <v>79</v>
      </c>
      <c r="J96" s="7" t="s">
        <v>2</v>
      </c>
      <c r="K96" s="7" t="s">
        <v>816</v>
      </c>
      <c r="L96" s="7">
        <v>1</v>
      </c>
      <c r="M96" s="7">
        <v>3</v>
      </c>
      <c r="N96" s="7" t="s">
        <v>334</v>
      </c>
      <c r="O96" s="7" t="s">
        <v>81</v>
      </c>
      <c r="P96" s="7" t="s">
        <v>83</v>
      </c>
      <c r="Q96" s="7"/>
      <c r="R96" s="12" t="s">
        <v>817</v>
      </c>
      <c r="S96" s="14" t="s">
        <v>19</v>
      </c>
      <c r="T96" s="7"/>
      <c r="U96" s="12" t="s">
        <v>19</v>
      </c>
      <c r="V96" s="12" t="s">
        <v>817</v>
      </c>
      <c r="W96" s="14" t="s">
        <v>818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819</v>
      </c>
      <c r="AD96" t="s">
        <v>6</v>
      </c>
      <c r="AE96" t="s">
        <v>108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820</v>
      </c>
      <c r="B97" s="6" t="s">
        <v>821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822</v>
      </c>
      <c r="H97" s="7" t="s">
        <v>823</v>
      </c>
      <c r="I97" s="7" t="s">
        <v>79</v>
      </c>
      <c r="J97" s="7" t="s">
        <v>2</v>
      </c>
      <c r="K97" s="7" t="s">
        <v>824</v>
      </c>
      <c r="L97" s="7">
        <v>1</v>
      </c>
      <c r="M97" s="7">
        <v>3</v>
      </c>
      <c r="N97" s="7" t="s">
        <v>825</v>
      </c>
      <c r="O97" s="7" t="s">
        <v>81</v>
      </c>
      <c r="P97" s="7" t="s">
        <v>83</v>
      </c>
      <c r="Q97" s="7"/>
      <c r="R97" s="12" t="s">
        <v>826</v>
      </c>
      <c r="S97" s="14" t="s">
        <v>19</v>
      </c>
      <c r="T97" s="7"/>
      <c r="U97" s="12" t="s">
        <v>19</v>
      </c>
      <c r="V97" s="12" t="s">
        <v>826</v>
      </c>
      <c r="W97" s="14" t="s">
        <v>827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828</v>
      </c>
      <c r="AD97" t="s">
        <v>6</v>
      </c>
      <c r="AE97" t="s">
        <v>108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829</v>
      </c>
      <c r="B98" s="6" t="s">
        <v>830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101</v>
      </c>
      <c r="H98" s="7" t="s">
        <v>102</v>
      </c>
      <c r="I98" s="7" t="s">
        <v>79</v>
      </c>
      <c r="J98" s="7" t="s">
        <v>2</v>
      </c>
      <c r="K98" s="7" t="s">
        <v>831</v>
      </c>
      <c r="L98" s="7">
        <v>1</v>
      </c>
      <c r="M98" s="7">
        <v>3</v>
      </c>
      <c r="N98" s="7" t="s">
        <v>349</v>
      </c>
      <c r="O98" s="7" t="s">
        <v>81</v>
      </c>
      <c r="P98" s="7" t="s">
        <v>83</v>
      </c>
      <c r="Q98" s="7"/>
      <c r="R98" s="12" t="s">
        <v>541</v>
      </c>
      <c r="S98" s="14" t="s">
        <v>19</v>
      </c>
      <c r="T98" s="7"/>
      <c r="U98" s="12" t="s">
        <v>19</v>
      </c>
      <c r="V98" s="12" t="s">
        <v>541</v>
      </c>
      <c r="W98" s="14" t="s">
        <v>542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543</v>
      </c>
      <c r="AD98" t="s">
        <v>6</v>
      </c>
      <c r="AE98" t="s">
        <v>108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832</v>
      </c>
      <c r="B99" s="6" t="s">
        <v>833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834</v>
      </c>
      <c r="H99" s="7" t="s">
        <v>835</v>
      </c>
      <c r="I99" s="7" t="s">
        <v>79</v>
      </c>
      <c r="J99" s="7" t="s">
        <v>2</v>
      </c>
      <c r="K99" s="7" t="s">
        <v>836</v>
      </c>
      <c r="L99" s="7">
        <v>1</v>
      </c>
      <c r="M99" s="7">
        <v>1</v>
      </c>
      <c r="N99" s="7" t="s">
        <v>516</v>
      </c>
      <c r="O99" s="7" t="s">
        <v>389</v>
      </c>
      <c r="P99" s="7" t="s">
        <v>83</v>
      </c>
      <c r="Q99" s="7"/>
      <c r="R99" s="12" t="s">
        <v>837</v>
      </c>
      <c r="S99" s="14" t="s">
        <v>19</v>
      </c>
      <c r="T99" s="7"/>
      <c r="U99" s="12" t="s">
        <v>19</v>
      </c>
      <c r="V99" s="12" t="s">
        <v>837</v>
      </c>
      <c r="W99" s="14" t="s">
        <v>550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838</v>
      </c>
      <c r="AD99" t="s">
        <v>6</v>
      </c>
      <c r="AE99" t="s">
        <v>839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840</v>
      </c>
      <c r="B100" s="6" t="s">
        <v>841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842</v>
      </c>
      <c r="H100" s="7" t="s">
        <v>843</v>
      </c>
      <c r="I100" s="7" t="s">
        <v>79</v>
      </c>
      <c r="J100" s="7" t="s">
        <v>2</v>
      </c>
      <c r="K100" s="7" t="s">
        <v>844</v>
      </c>
      <c r="L100" s="7">
        <v>1</v>
      </c>
      <c r="M100" s="7">
        <v>2</v>
      </c>
      <c r="N100" s="7" t="s">
        <v>125</v>
      </c>
      <c r="O100" s="7" t="s">
        <v>82</v>
      </c>
      <c r="P100" s="7" t="s">
        <v>83</v>
      </c>
      <c r="Q100" s="7"/>
      <c r="R100" s="12" t="s">
        <v>845</v>
      </c>
      <c r="S100" s="14" t="s">
        <v>19</v>
      </c>
      <c r="T100" s="7"/>
      <c r="U100" s="12" t="s">
        <v>19</v>
      </c>
      <c r="V100" s="12" t="s">
        <v>845</v>
      </c>
      <c r="W100" s="14" t="s">
        <v>326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846</v>
      </c>
      <c r="AD100" t="s">
        <v>6</v>
      </c>
      <c r="AE100" t="s">
        <v>847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848</v>
      </c>
      <c r="B101" s="6" t="s">
        <v>849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111</v>
      </c>
      <c r="H101" s="7" t="s">
        <v>112</v>
      </c>
      <c r="I101" s="7" t="s">
        <v>79</v>
      </c>
      <c r="J101" s="7" t="s">
        <v>2</v>
      </c>
      <c r="K101" s="7" t="s">
        <v>850</v>
      </c>
      <c r="L101" s="7">
        <v>1</v>
      </c>
      <c r="M101" s="7">
        <v>2</v>
      </c>
      <c r="N101" s="7" t="s">
        <v>144</v>
      </c>
      <c r="O101" s="7" t="s">
        <v>82</v>
      </c>
      <c r="P101" s="7" t="s">
        <v>83</v>
      </c>
      <c r="Q101" s="7"/>
      <c r="R101" s="12" t="s">
        <v>851</v>
      </c>
      <c r="S101" s="14" t="s">
        <v>19</v>
      </c>
      <c r="T101" s="7"/>
      <c r="U101" s="12" t="s">
        <v>19</v>
      </c>
      <c r="V101" s="12" t="s">
        <v>851</v>
      </c>
      <c r="W101" s="14" t="s">
        <v>852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853</v>
      </c>
      <c r="AD101" t="s">
        <v>6</v>
      </c>
      <c r="AE101" t="s">
        <v>217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854</v>
      </c>
      <c r="B102" s="6" t="s">
        <v>855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141</v>
      </c>
      <c r="H102" s="7" t="s">
        <v>142</v>
      </c>
      <c r="I102" s="7" t="s">
        <v>79</v>
      </c>
      <c r="J102" s="7" t="s">
        <v>2</v>
      </c>
      <c r="K102" s="7" t="s">
        <v>856</v>
      </c>
      <c r="L102" s="7">
        <v>1</v>
      </c>
      <c r="M102" s="7">
        <v>1</v>
      </c>
      <c r="N102" s="7" t="s">
        <v>857</v>
      </c>
      <c r="O102" s="7" t="s">
        <v>389</v>
      </c>
      <c r="P102" s="7" t="s">
        <v>83</v>
      </c>
      <c r="Q102" s="7"/>
      <c r="R102" s="12" t="s">
        <v>858</v>
      </c>
      <c r="S102" s="14" t="s">
        <v>19</v>
      </c>
      <c r="T102" s="7"/>
      <c r="U102" s="12" t="s">
        <v>19</v>
      </c>
      <c r="V102" s="12" t="s">
        <v>858</v>
      </c>
      <c r="W102" s="14" t="s">
        <v>859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147</v>
      </c>
      <c r="AD102" t="s">
        <v>6</v>
      </c>
      <c r="AE102" t="s">
        <v>129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860</v>
      </c>
      <c r="B103" s="6" t="s">
        <v>861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504</v>
      </c>
      <c r="H103" s="7" t="s">
        <v>505</v>
      </c>
      <c r="I103" s="7" t="s">
        <v>79</v>
      </c>
      <c r="J103" s="7" t="s">
        <v>2</v>
      </c>
      <c r="K103" s="7" t="s">
        <v>862</v>
      </c>
      <c r="L103" s="7">
        <v>1</v>
      </c>
      <c r="M103" s="7">
        <v>1</v>
      </c>
      <c r="N103" s="7" t="s">
        <v>863</v>
      </c>
      <c r="O103" s="7" t="s">
        <v>389</v>
      </c>
      <c r="P103" s="7" t="s">
        <v>83</v>
      </c>
      <c r="Q103" s="7"/>
      <c r="R103" s="12" t="s">
        <v>864</v>
      </c>
      <c r="S103" s="14" t="s">
        <v>19</v>
      </c>
      <c r="T103" s="7"/>
      <c r="U103" s="12" t="s">
        <v>19</v>
      </c>
      <c r="V103" s="12" t="s">
        <v>864</v>
      </c>
      <c r="W103" s="14" t="s">
        <v>865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866</v>
      </c>
      <c r="AD103" t="s">
        <v>6</v>
      </c>
      <c r="AE103" t="s">
        <v>867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868</v>
      </c>
      <c r="B104" s="6" t="s">
        <v>869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870</v>
      </c>
      <c r="H104" s="7" t="s">
        <v>871</v>
      </c>
      <c r="I104" s="7" t="s">
        <v>79</v>
      </c>
      <c r="J104" s="7" t="s">
        <v>2</v>
      </c>
      <c r="K104" s="7" t="s">
        <v>872</v>
      </c>
      <c r="L104" s="7">
        <v>1</v>
      </c>
      <c r="M104" s="7">
        <v>3</v>
      </c>
      <c r="N104" s="7" t="s">
        <v>94</v>
      </c>
      <c r="O104" s="7" t="s">
        <v>81</v>
      </c>
      <c r="P104" s="7" t="s">
        <v>83</v>
      </c>
      <c r="Q104" s="7"/>
      <c r="R104" s="12" t="s">
        <v>873</v>
      </c>
      <c r="S104" s="14" t="s">
        <v>19</v>
      </c>
      <c r="T104" s="7"/>
      <c r="U104" s="12" t="s">
        <v>19</v>
      </c>
      <c r="V104" s="12" t="s">
        <v>873</v>
      </c>
      <c r="W104" s="14" t="s">
        <v>874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875</v>
      </c>
      <c r="AD104" t="s">
        <v>6</v>
      </c>
      <c r="AE104" t="s">
        <v>876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877</v>
      </c>
      <c r="B105" s="6" t="s">
        <v>878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879</v>
      </c>
      <c r="H105" s="7" t="s">
        <v>880</v>
      </c>
      <c r="I105" s="7" t="s">
        <v>79</v>
      </c>
      <c r="J105" s="7" t="s">
        <v>2</v>
      </c>
      <c r="K105" s="7" t="s">
        <v>881</v>
      </c>
      <c r="L105" s="7">
        <v>1</v>
      </c>
      <c r="M105" s="7">
        <v>2</v>
      </c>
      <c r="N105" s="7" t="s">
        <v>81</v>
      </c>
      <c r="O105" s="7" t="s">
        <v>82</v>
      </c>
      <c r="P105" s="7" t="s">
        <v>83</v>
      </c>
      <c r="Q105" s="7"/>
      <c r="R105" s="12" t="s">
        <v>882</v>
      </c>
      <c r="S105" s="14" t="s">
        <v>19</v>
      </c>
      <c r="T105" s="7"/>
      <c r="U105" s="12" t="s">
        <v>19</v>
      </c>
      <c r="V105" s="12" t="s">
        <v>882</v>
      </c>
      <c r="W105" s="14" t="s">
        <v>96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883</v>
      </c>
      <c r="AD105" t="s">
        <v>6</v>
      </c>
      <c r="AE105" t="s">
        <v>884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885</v>
      </c>
      <c r="B106" s="6" t="s">
        <v>886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887</v>
      </c>
      <c r="H106" s="7" t="s">
        <v>888</v>
      </c>
      <c r="I106" s="7" t="s">
        <v>79</v>
      </c>
      <c r="J106" s="7" t="s">
        <v>2</v>
      </c>
      <c r="K106" s="7" t="s">
        <v>889</v>
      </c>
      <c r="L106" s="7">
        <v>1</v>
      </c>
      <c r="M106" s="7">
        <v>1</v>
      </c>
      <c r="N106" s="7" t="s">
        <v>83</v>
      </c>
      <c r="O106" s="7" t="s">
        <v>475</v>
      </c>
      <c r="P106" s="7" t="s">
        <v>781</v>
      </c>
      <c r="Q106" s="7"/>
      <c r="R106" s="12" t="s">
        <v>890</v>
      </c>
      <c r="S106" s="14" t="s">
        <v>890</v>
      </c>
      <c r="T106" s="7" t="s">
        <v>891</v>
      </c>
      <c r="U106" s="12" t="s">
        <v>19</v>
      </c>
      <c r="V106" s="12" t="s">
        <v>19</v>
      </c>
      <c r="W106" s="14" t="s">
        <v>19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19</v>
      </c>
      <c r="AD106" t="s">
        <v>6</v>
      </c>
      <c r="AE106" t="s">
        <v>165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892</v>
      </c>
      <c r="B107" s="6" t="s">
        <v>893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894</v>
      </c>
      <c r="H107" s="7" t="s">
        <v>895</v>
      </c>
      <c r="I107" s="7" t="s">
        <v>79</v>
      </c>
      <c r="J107" s="7" t="s">
        <v>2</v>
      </c>
      <c r="K107" s="7" t="s">
        <v>896</v>
      </c>
      <c r="L107" s="7">
        <v>1</v>
      </c>
      <c r="M107" s="7">
        <v>1</v>
      </c>
      <c r="N107" s="7" t="s">
        <v>81</v>
      </c>
      <c r="O107" s="7" t="s">
        <v>389</v>
      </c>
      <c r="P107" s="7" t="s">
        <v>83</v>
      </c>
      <c r="Q107" s="7"/>
      <c r="R107" s="12" t="s">
        <v>897</v>
      </c>
      <c r="S107" s="14" t="s">
        <v>19</v>
      </c>
      <c r="T107" s="7"/>
      <c r="U107" s="12" t="s">
        <v>19</v>
      </c>
      <c r="V107" s="12" t="s">
        <v>897</v>
      </c>
      <c r="W107" s="14" t="s">
        <v>898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899</v>
      </c>
      <c r="AD107" t="s">
        <v>6</v>
      </c>
      <c r="AE107" t="s">
        <v>900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901</v>
      </c>
      <c r="B108" s="6" t="s">
        <v>902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159</v>
      </c>
      <c r="H108" s="7" t="s">
        <v>160</v>
      </c>
      <c r="I108" s="7" t="s">
        <v>79</v>
      </c>
      <c r="J108" s="7" t="s">
        <v>2</v>
      </c>
      <c r="K108" s="7" t="s">
        <v>903</v>
      </c>
      <c r="L108" s="7">
        <v>1</v>
      </c>
      <c r="M108" s="7">
        <v>1</v>
      </c>
      <c r="N108" s="7" t="s">
        <v>389</v>
      </c>
      <c r="O108" s="7" t="s">
        <v>389</v>
      </c>
      <c r="P108" s="7" t="s">
        <v>83</v>
      </c>
      <c r="Q108" s="7"/>
      <c r="R108" s="12" t="s">
        <v>904</v>
      </c>
      <c r="S108" s="14" t="s">
        <v>19</v>
      </c>
      <c r="T108" s="7"/>
      <c r="U108" s="12" t="s">
        <v>19</v>
      </c>
      <c r="V108" s="12" t="s">
        <v>904</v>
      </c>
      <c r="W108" s="14" t="s">
        <v>905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906</v>
      </c>
      <c r="AD108" t="s">
        <v>6</v>
      </c>
      <c r="AE108" t="s">
        <v>202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907</v>
      </c>
      <c r="B109" s="6" t="s">
        <v>908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909</v>
      </c>
      <c r="H109" s="7" t="s">
        <v>910</v>
      </c>
      <c r="I109" s="7" t="s">
        <v>79</v>
      </c>
      <c r="J109" s="7" t="s">
        <v>2</v>
      </c>
      <c r="K109" s="7" t="s">
        <v>911</v>
      </c>
      <c r="L109" s="7">
        <v>2</v>
      </c>
      <c r="M109" s="7">
        <v>1</v>
      </c>
      <c r="N109" s="7" t="s">
        <v>82</v>
      </c>
      <c r="O109" s="7" t="s">
        <v>389</v>
      </c>
      <c r="P109" s="7" t="s">
        <v>83</v>
      </c>
      <c r="Q109" s="7"/>
      <c r="R109" s="12" t="s">
        <v>912</v>
      </c>
      <c r="S109" s="14" t="s">
        <v>19</v>
      </c>
      <c r="T109" s="7"/>
      <c r="U109" s="12" t="s">
        <v>19</v>
      </c>
      <c r="V109" s="12" t="s">
        <v>912</v>
      </c>
      <c r="W109" s="14" t="s">
        <v>913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914</v>
      </c>
      <c r="AD109" t="s">
        <v>6</v>
      </c>
      <c r="AE109" t="s">
        <v>915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916</v>
      </c>
      <c r="B110" s="6" t="s">
        <v>917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141</v>
      </c>
      <c r="H110" s="7" t="s">
        <v>142</v>
      </c>
      <c r="I110" s="7" t="s">
        <v>79</v>
      </c>
      <c r="J110" s="7" t="s">
        <v>2</v>
      </c>
      <c r="K110" s="7" t="s">
        <v>918</v>
      </c>
      <c r="L110" s="7">
        <v>1</v>
      </c>
      <c r="M110" s="7">
        <v>1</v>
      </c>
      <c r="N110" s="7" t="s">
        <v>389</v>
      </c>
      <c r="O110" s="7" t="s">
        <v>389</v>
      </c>
      <c r="P110" s="7" t="s">
        <v>83</v>
      </c>
      <c r="Q110" s="7"/>
      <c r="R110" s="12" t="s">
        <v>919</v>
      </c>
      <c r="S110" s="14" t="s">
        <v>19</v>
      </c>
      <c r="T110" s="7"/>
      <c r="U110" s="12" t="s">
        <v>19</v>
      </c>
      <c r="V110" s="12" t="s">
        <v>919</v>
      </c>
      <c r="W110" s="14" t="s">
        <v>920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147</v>
      </c>
      <c r="AD110" t="s">
        <v>6</v>
      </c>
      <c r="AE110" t="s">
        <v>129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921</v>
      </c>
      <c r="B111" s="6" t="s">
        <v>922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141</v>
      </c>
      <c r="H111" s="7" t="s">
        <v>142</v>
      </c>
      <c r="I111" s="7" t="s">
        <v>79</v>
      </c>
      <c r="J111" s="7" t="s">
        <v>2</v>
      </c>
      <c r="K111" s="7" t="s">
        <v>923</v>
      </c>
      <c r="L111" s="7">
        <v>2</v>
      </c>
      <c r="M111" s="7">
        <v>1</v>
      </c>
      <c r="N111" s="7" t="s">
        <v>389</v>
      </c>
      <c r="O111" s="7" t="s">
        <v>389</v>
      </c>
      <c r="P111" s="7" t="s">
        <v>83</v>
      </c>
      <c r="Q111" s="7"/>
      <c r="R111" s="12" t="s">
        <v>924</v>
      </c>
      <c r="S111" s="14" t="s">
        <v>19</v>
      </c>
      <c r="T111" s="7"/>
      <c r="U111" s="12" t="s">
        <v>19</v>
      </c>
      <c r="V111" s="12" t="s">
        <v>924</v>
      </c>
      <c r="W111" s="14" t="s">
        <v>925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926</v>
      </c>
      <c r="AD111" t="s">
        <v>6</v>
      </c>
      <c r="AE111" t="s">
        <v>129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927</v>
      </c>
      <c r="B112" s="6" t="s">
        <v>928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159</v>
      </c>
      <c r="H112" s="7" t="s">
        <v>160</v>
      </c>
      <c r="I112" s="7" t="s">
        <v>79</v>
      </c>
      <c r="J112" s="7" t="s">
        <v>2</v>
      </c>
      <c r="K112" s="7" t="s">
        <v>929</v>
      </c>
      <c r="L112" s="7">
        <v>2</v>
      </c>
      <c r="M112" s="7">
        <v>1</v>
      </c>
      <c r="N112" s="7" t="s">
        <v>82</v>
      </c>
      <c r="O112" s="7" t="s">
        <v>389</v>
      </c>
      <c r="P112" s="7" t="s">
        <v>83</v>
      </c>
      <c r="Q112" s="7"/>
      <c r="R112" s="12" t="s">
        <v>930</v>
      </c>
      <c r="S112" s="14" t="s">
        <v>19</v>
      </c>
      <c r="T112" s="7"/>
      <c r="U112" s="12" t="s">
        <v>19</v>
      </c>
      <c r="V112" s="12" t="s">
        <v>930</v>
      </c>
      <c r="W112" s="14" t="s">
        <v>424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931</v>
      </c>
      <c r="AD112" t="s">
        <v>6</v>
      </c>
      <c r="AE112" t="s">
        <v>165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932</v>
      </c>
      <c r="B113" s="6" t="s">
        <v>933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159</v>
      </c>
      <c r="H113" s="7" t="s">
        <v>160</v>
      </c>
      <c r="I113" s="7" t="s">
        <v>79</v>
      </c>
      <c r="J113" s="7" t="s">
        <v>2</v>
      </c>
      <c r="K113" s="7" t="s">
        <v>934</v>
      </c>
      <c r="L113" s="7">
        <v>1</v>
      </c>
      <c r="M113" s="7">
        <v>1</v>
      </c>
      <c r="N113" s="7" t="s">
        <v>82</v>
      </c>
      <c r="O113" s="7" t="s">
        <v>389</v>
      </c>
      <c r="P113" s="7" t="s">
        <v>83</v>
      </c>
      <c r="Q113" s="7"/>
      <c r="R113" s="12" t="s">
        <v>407</v>
      </c>
      <c r="S113" s="14" t="s">
        <v>19</v>
      </c>
      <c r="T113" s="7"/>
      <c r="U113" s="12" t="s">
        <v>19</v>
      </c>
      <c r="V113" s="12" t="s">
        <v>407</v>
      </c>
      <c r="W113" s="14" t="s">
        <v>550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935</v>
      </c>
      <c r="AD113" t="s">
        <v>6</v>
      </c>
      <c r="AE113" t="s">
        <v>165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936</v>
      </c>
      <c r="B114" s="6" t="s">
        <v>937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938</v>
      </c>
      <c r="H114" s="7" t="s">
        <v>939</v>
      </c>
      <c r="I114" s="7" t="s">
        <v>79</v>
      </c>
      <c r="J114" s="7" t="s">
        <v>2</v>
      </c>
      <c r="K114" s="7" t="s">
        <v>940</v>
      </c>
      <c r="L114" s="7">
        <v>1</v>
      </c>
      <c r="M114" s="7">
        <v>1</v>
      </c>
      <c r="N114" s="7" t="s">
        <v>94</v>
      </c>
      <c r="O114" s="7" t="s">
        <v>389</v>
      </c>
      <c r="P114" s="7" t="s">
        <v>83</v>
      </c>
      <c r="Q114" s="7"/>
      <c r="R114" s="12" t="s">
        <v>941</v>
      </c>
      <c r="S114" s="14" t="s">
        <v>19</v>
      </c>
      <c r="T114" s="7"/>
      <c r="U114" s="12" t="s">
        <v>19</v>
      </c>
      <c r="V114" s="12" t="s">
        <v>941</v>
      </c>
      <c r="W114" s="14" t="s">
        <v>925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942</v>
      </c>
      <c r="AD114" t="s">
        <v>6</v>
      </c>
      <c r="AE114" t="s">
        <v>943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944</v>
      </c>
      <c r="B115" s="6" t="s">
        <v>945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111</v>
      </c>
      <c r="H115" s="7" t="s">
        <v>112</v>
      </c>
      <c r="I115" s="7" t="s">
        <v>79</v>
      </c>
      <c r="J115" s="7" t="s">
        <v>2</v>
      </c>
      <c r="K115" s="7" t="s">
        <v>946</v>
      </c>
      <c r="L115" s="7">
        <v>1</v>
      </c>
      <c r="M115" s="7">
        <v>1</v>
      </c>
      <c r="N115" s="7" t="s">
        <v>115</v>
      </c>
      <c r="O115" s="7" t="s">
        <v>389</v>
      </c>
      <c r="P115" s="7" t="s">
        <v>83</v>
      </c>
      <c r="Q115" s="7"/>
      <c r="R115" s="12" t="s">
        <v>947</v>
      </c>
      <c r="S115" s="14" t="s">
        <v>19</v>
      </c>
      <c r="T115" s="7"/>
      <c r="U115" s="12" t="s">
        <v>19</v>
      </c>
      <c r="V115" s="12" t="s">
        <v>947</v>
      </c>
      <c r="W115" s="14" t="s">
        <v>948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949</v>
      </c>
      <c r="AD115" t="s">
        <v>6</v>
      </c>
      <c r="AE115" t="s">
        <v>119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950</v>
      </c>
      <c r="B116" s="6" t="s">
        <v>951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111</v>
      </c>
      <c r="H116" s="7" t="s">
        <v>112</v>
      </c>
      <c r="I116" s="7" t="s">
        <v>79</v>
      </c>
      <c r="J116" s="7" t="s">
        <v>2</v>
      </c>
      <c r="K116" s="7" t="s">
        <v>952</v>
      </c>
      <c r="L116" s="7">
        <v>1</v>
      </c>
      <c r="M116" s="7">
        <v>1</v>
      </c>
      <c r="N116" s="7" t="s">
        <v>81</v>
      </c>
      <c r="O116" s="7" t="s">
        <v>389</v>
      </c>
      <c r="P116" s="7" t="s">
        <v>83</v>
      </c>
      <c r="Q116" s="7"/>
      <c r="R116" s="12" t="s">
        <v>953</v>
      </c>
      <c r="S116" s="14" t="s">
        <v>19</v>
      </c>
      <c r="T116" s="7"/>
      <c r="U116" s="12" t="s">
        <v>19</v>
      </c>
      <c r="V116" s="12" t="s">
        <v>953</v>
      </c>
      <c r="W116" s="14" t="s">
        <v>367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954</v>
      </c>
      <c r="AD116" t="s">
        <v>6</v>
      </c>
      <c r="AE116" t="s">
        <v>119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955</v>
      </c>
      <c r="B117" s="6" t="s">
        <v>956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957</v>
      </c>
      <c r="H117" s="7" t="s">
        <v>958</v>
      </c>
      <c r="I117" s="7" t="s">
        <v>79</v>
      </c>
      <c r="J117" s="7" t="s">
        <v>2</v>
      </c>
      <c r="K117" s="7" t="s">
        <v>959</v>
      </c>
      <c r="L117" s="7">
        <v>1</v>
      </c>
      <c r="M117" s="7">
        <v>1</v>
      </c>
      <c r="N117" s="7" t="s">
        <v>82</v>
      </c>
      <c r="O117" s="7" t="s">
        <v>389</v>
      </c>
      <c r="P117" s="7" t="s">
        <v>83</v>
      </c>
      <c r="Q117" s="7"/>
      <c r="R117" s="12" t="s">
        <v>960</v>
      </c>
      <c r="S117" s="14" t="s">
        <v>19</v>
      </c>
      <c r="T117" s="7"/>
      <c r="U117" s="12" t="s">
        <v>19</v>
      </c>
      <c r="V117" s="12" t="s">
        <v>960</v>
      </c>
      <c r="W117" s="14" t="s">
        <v>611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961</v>
      </c>
      <c r="AD117" t="s">
        <v>6</v>
      </c>
      <c r="AE117" t="s">
        <v>962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963</v>
      </c>
      <c r="B118" s="6" t="s">
        <v>964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77</v>
      </c>
      <c r="H118" s="7" t="s">
        <v>78</v>
      </c>
      <c r="I118" s="7" t="s">
        <v>79</v>
      </c>
      <c r="J118" s="7" t="s">
        <v>2</v>
      </c>
      <c r="K118" s="7" t="s">
        <v>965</v>
      </c>
      <c r="L118" s="7">
        <v>1</v>
      </c>
      <c r="M118" s="7">
        <v>2</v>
      </c>
      <c r="N118" s="7" t="s">
        <v>82</v>
      </c>
      <c r="O118" s="7" t="s">
        <v>82</v>
      </c>
      <c r="P118" s="7" t="s">
        <v>83</v>
      </c>
      <c r="Q118" s="7"/>
      <c r="R118" s="12" t="s">
        <v>966</v>
      </c>
      <c r="S118" s="14" t="s">
        <v>19</v>
      </c>
      <c r="T118" s="7"/>
      <c r="U118" s="12" t="s">
        <v>19</v>
      </c>
      <c r="V118" s="12" t="s">
        <v>966</v>
      </c>
      <c r="W118" s="14" t="s">
        <v>201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967</v>
      </c>
      <c r="AD118" t="s">
        <v>6</v>
      </c>
      <c r="AE118" t="s">
        <v>968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969</v>
      </c>
      <c r="B119" s="6" t="s">
        <v>970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938</v>
      </c>
      <c r="H119" s="7" t="s">
        <v>939</v>
      </c>
      <c r="I119" s="7" t="s">
        <v>79</v>
      </c>
      <c r="J119" s="7" t="s">
        <v>2</v>
      </c>
      <c r="K119" s="7" t="s">
        <v>971</v>
      </c>
      <c r="L119" s="7">
        <v>2</v>
      </c>
      <c r="M119" s="7">
        <v>2</v>
      </c>
      <c r="N119" s="7" t="s">
        <v>82</v>
      </c>
      <c r="O119" s="7" t="s">
        <v>82</v>
      </c>
      <c r="P119" s="7" t="s">
        <v>83</v>
      </c>
      <c r="Q119" s="7"/>
      <c r="R119" s="12" t="s">
        <v>972</v>
      </c>
      <c r="S119" s="14" t="s">
        <v>19</v>
      </c>
      <c r="T119" s="7"/>
      <c r="U119" s="12" t="s">
        <v>19</v>
      </c>
      <c r="V119" s="12" t="s">
        <v>972</v>
      </c>
      <c r="W119" s="14" t="s">
        <v>973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974</v>
      </c>
      <c r="AD119" t="s">
        <v>6</v>
      </c>
      <c r="AE119" t="s">
        <v>943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975</v>
      </c>
      <c r="B120" s="6" t="s">
        <v>976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697</v>
      </c>
      <c r="H120" s="7" t="s">
        <v>698</v>
      </c>
      <c r="I120" s="7" t="s">
        <v>79</v>
      </c>
      <c r="J120" s="7" t="s">
        <v>2</v>
      </c>
      <c r="K120" s="7" t="s">
        <v>977</v>
      </c>
      <c r="L120" s="7">
        <v>1</v>
      </c>
      <c r="M120" s="7">
        <v>1</v>
      </c>
      <c r="N120" s="7" t="s">
        <v>82</v>
      </c>
      <c r="O120" s="7" t="s">
        <v>389</v>
      </c>
      <c r="P120" s="7" t="s">
        <v>83</v>
      </c>
      <c r="Q120" s="7"/>
      <c r="R120" s="12" t="s">
        <v>978</v>
      </c>
      <c r="S120" s="14" t="s">
        <v>19</v>
      </c>
      <c r="T120" s="7"/>
      <c r="U120" s="12" t="s">
        <v>19</v>
      </c>
      <c r="V120" s="12" t="s">
        <v>978</v>
      </c>
      <c r="W120" s="14" t="s">
        <v>701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979</v>
      </c>
      <c r="AD120" t="s">
        <v>6</v>
      </c>
      <c r="AE120" t="s">
        <v>980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981</v>
      </c>
      <c r="B121" s="6" t="s">
        <v>982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714</v>
      </c>
      <c r="H121" s="7" t="s">
        <v>715</v>
      </c>
      <c r="I121" s="7" t="s">
        <v>79</v>
      </c>
      <c r="J121" s="7" t="s">
        <v>2</v>
      </c>
      <c r="K121" s="7" t="s">
        <v>716</v>
      </c>
      <c r="L121" s="7">
        <v>1</v>
      </c>
      <c r="M121" s="7">
        <v>1</v>
      </c>
      <c r="N121" s="7" t="s">
        <v>389</v>
      </c>
      <c r="O121" s="7" t="s">
        <v>389</v>
      </c>
      <c r="P121" s="7" t="s">
        <v>83</v>
      </c>
      <c r="Q121" s="7"/>
      <c r="R121" s="12" t="s">
        <v>983</v>
      </c>
      <c r="S121" s="14" t="s">
        <v>19</v>
      </c>
      <c r="T121" s="7"/>
      <c r="U121" s="12" t="s">
        <v>19</v>
      </c>
      <c r="V121" s="12" t="s">
        <v>983</v>
      </c>
      <c r="W121" s="14" t="s">
        <v>709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984</v>
      </c>
      <c r="AD121" t="s">
        <v>6</v>
      </c>
      <c r="AE121" t="s">
        <v>985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986</v>
      </c>
      <c r="B122" s="6" t="s">
        <v>987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988</v>
      </c>
      <c r="H122" s="7" t="s">
        <v>989</v>
      </c>
      <c r="I122" s="7" t="s">
        <v>79</v>
      </c>
      <c r="J122" s="7" t="s">
        <v>2</v>
      </c>
      <c r="K122" s="7" t="s">
        <v>990</v>
      </c>
      <c r="L122" s="7">
        <v>1</v>
      </c>
      <c r="M122" s="7">
        <v>1</v>
      </c>
      <c r="N122" s="7" t="s">
        <v>389</v>
      </c>
      <c r="O122" s="7" t="s">
        <v>389</v>
      </c>
      <c r="P122" s="7" t="s">
        <v>83</v>
      </c>
      <c r="Q122" s="7"/>
      <c r="R122" s="12" t="s">
        <v>991</v>
      </c>
      <c r="S122" s="14" t="s">
        <v>19</v>
      </c>
      <c r="T122" s="7"/>
      <c r="U122" s="12" t="s">
        <v>19</v>
      </c>
      <c r="V122" s="12" t="s">
        <v>991</v>
      </c>
      <c r="W122" s="14" t="s">
        <v>992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993</v>
      </c>
      <c r="AD122" t="s">
        <v>6</v>
      </c>
      <c r="AE122" t="s">
        <v>994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995</v>
      </c>
      <c r="B123" s="6" t="s">
        <v>996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706</v>
      </c>
      <c r="H123" s="7" t="s">
        <v>707</v>
      </c>
      <c r="I123" s="7" t="s">
        <v>79</v>
      </c>
      <c r="J123" s="7" t="s">
        <v>2</v>
      </c>
      <c r="K123" s="7" t="s">
        <v>997</v>
      </c>
      <c r="L123" s="7">
        <v>1</v>
      </c>
      <c r="M123" s="7">
        <v>1</v>
      </c>
      <c r="N123" s="7" t="s">
        <v>82</v>
      </c>
      <c r="O123" s="7" t="s">
        <v>389</v>
      </c>
      <c r="P123" s="7" t="s">
        <v>83</v>
      </c>
      <c r="Q123" s="7"/>
      <c r="R123" s="12" t="s">
        <v>684</v>
      </c>
      <c r="S123" s="14" t="s">
        <v>19</v>
      </c>
      <c r="T123" s="7"/>
      <c r="U123" s="12" t="s">
        <v>19</v>
      </c>
      <c r="V123" s="12" t="s">
        <v>684</v>
      </c>
      <c r="W123" s="14" t="s">
        <v>709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710</v>
      </c>
      <c r="AD123" t="s">
        <v>6</v>
      </c>
      <c r="AE123" t="s">
        <v>711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998</v>
      </c>
      <c r="B124" s="6" t="s">
        <v>999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1000</v>
      </c>
      <c r="H124" s="7" t="s">
        <v>1001</v>
      </c>
      <c r="I124" s="7" t="s">
        <v>79</v>
      </c>
      <c r="J124" s="7" t="s">
        <v>2</v>
      </c>
      <c r="K124" s="7" t="s">
        <v>1002</v>
      </c>
      <c r="L124" s="7">
        <v>1</v>
      </c>
      <c r="M124" s="7">
        <v>1</v>
      </c>
      <c r="N124" s="7" t="s">
        <v>82</v>
      </c>
      <c r="O124" s="7" t="s">
        <v>389</v>
      </c>
      <c r="P124" s="7" t="s">
        <v>83</v>
      </c>
      <c r="Q124" s="7"/>
      <c r="R124" s="12" t="s">
        <v>1003</v>
      </c>
      <c r="S124" s="14" t="s">
        <v>19</v>
      </c>
      <c r="T124" s="7"/>
      <c r="U124" s="12" t="s">
        <v>19</v>
      </c>
      <c r="V124" s="12" t="s">
        <v>1003</v>
      </c>
      <c r="W124" s="14" t="s">
        <v>1004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1005</v>
      </c>
      <c r="AD124" t="s">
        <v>6</v>
      </c>
      <c r="AE124" t="s">
        <v>1006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1007</v>
      </c>
      <c r="B125" s="6" t="s">
        <v>1008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714</v>
      </c>
      <c r="H125" s="7" t="s">
        <v>715</v>
      </c>
      <c r="I125" s="7" t="s">
        <v>79</v>
      </c>
      <c r="J125" s="7" t="s">
        <v>2</v>
      </c>
      <c r="K125" s="7" t="s">
        <v>1009</v>
      </c>
      <c r="L125" s="7">
        <v>1</v>
      </c>
      <c r="M125" s="7">
        <v>1</v>
      </c>
      <c r="N125" s="7" t="s">
        <v>389</v>
      </c>
      <c r="O125" s="7" t="s">
        <v>389</v>
      </c>
      <c r="P125" s="7" t="s">
        <v>83</v>
      </c>
      <c r="Q125" s="7"/>
      <c r="R125" s="12" t="s">
        <v>1010</v>
      </c>
      <c r="S125" s="14" t="s">
        <v>19</v>
      </c>
      <c r="T125" s="7"/>
      <c r="U125" s="12" t="s">
        <v>19</v>
      </c>
      <c r="V125" s="12" t="s">
        <v>1010</v>
      </c>
      <c r="W125" s="14" t="s">
        <v>1011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1012</v>
      </c>
      <c r="AD125" t="s">
        <v>6</v>
      </c>
      <c r="AE125" t="s">
        <v>985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1013</v>
      </c>
      <c r="B126" s="6" t="s">
        <v>1014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1015</v>
      </c>
      <c r="H126" s="7" t="s">
        <v>1016</v>
      </c>
      <c r="I126" s="7" t="s">
        <v>79</v>
      </c>
      <c r="J126" s="7" t="s">
        <v>2</v>
      </c>
      <c r="K126" s="7" t="s">
        <v>1017</v>
      </c>
      <c r="L126" s="7">
        <v>1</v>
      </c>
      <c r="M126" s="7">
        <v>1</v>
      </c>
      <c r="N126" s="7" t="s">
        <v>389</v>
      </c>
      <c r="O126" s="7" t="s">
        <v>389</v>
      </c>
      <c r="P126" s="7" t="s">
        <v>83</v>
      </c>
      <c r="Q126" s="7"/>
      <c r="R126" s="12" t="s">
        <v>1018</v>
      </c>
      <c r="S126" s="14" t="s">
        <v>19</v>
      </c>
      <c r="T126" s="7"/>
      <c r="U126" s="12" t="s">
        <v>19</v>
      </c>
      <c r="V126" s="12" t="s">
        <v>1018</v>
      </c>
      <c r="W126" s="14" t="s">
        <v>1019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1020</v>
      </c>
      <c r="AD126" t="s">
        <v>6</v>
      </c>
      <c r="AE126" t="s">
        <v>1021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1022</v>
      </c>
      <c r="B127" s="6" t="s">
        <v>1023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757</v>
      </c>
      <c r="H127" s="7" t="s">
        <v>758</v>
      </c>
      <c r="I127" s="7" t="s">
        <v>79</v>
      </c>
      <c r="J127" s="7" t="s">
        <v>2</v>
      </c>
      <c r="K127" s="7" t="s">
        <v>1024</v>
      </c>
      <c r="L127" s="7">
        <v>1</v>
      </c>
      <c r="M127" s="7">
        <v>4</v>
      </c>
      <c r="N127" s="7" t="s">
        <v>83</v>
      </c>
      <c r="O127" s="7" t="s">
        <v>261</v>
      </c>
      <c r="P127" s="7" t="s">
        <v>224</v>
      </c>
      <c r="Q127" s="7"/>
      <c r="R127" s="12" t="s">
        <v>1025</v>
      </c>
      <c r="S127" s="14" t="s">
        <v>1025</v>
      </c>
      <c r="T127" s="7" t="s">
        <v>1026</v>
      </c>
      <c r="U127" s="12" t="s">
        <v>19</v>
      </c>
      <c r="V127" s="12" t="s">
        <v>19</v>
      </c>
      <c r="W127" s="14" t="s">
        <v>19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19</v>
      </c>
      <c r="AD127" t="s">
        <v>6</v>
      </c>
      <c r="AE127" t="s">
        <v>764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1027</v>
      </c>
      <c r="B128" s="6" t="s">
        <v>1028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304</v>
      </c>
      <c r="H128" s="7" t="s">
        <v>305</v>
      </c>
      <c r="I128" s="7" t="s">
        <v>79</v>
      </c>
      <c r="J128" s="7" t="s">
        <v>2</v>
      </c>
      <c r="K128" s="7" t="s">
        <v>1029</v>
      </c>
      <c r="L128" s="7">
        <v>1</v>
      </c>
      <c r="M128" s="7">
        <v>1</v>
      </c>
      <c r="N128" s="7" t="s">
        <v>1030</v>
      </c>
      <c r="O128" s="7" t="s">
        <v>83</v>
      </c>
      <c r="P128" s="7" t="s">
        <v>751</v>
      </c>
      <c r="Q128" s="7"/>
      <c r="R128" s="12" t="s">
        <v>1031</v>
      </c>
      <c r="S128" s="14" t="s">
        <v>19</v>
      </c>
      <c r="T128" s="7"/>
      <c r="U128" s="12" t="s">
        <v>19</v>
      </c>
      <c r="V128" s="12" t="s">
        <v>1031</v>
      </c>
      <c r="W128" s="14" t="s">
        <v>1032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1033</v>
      </c>
      <c r="AD128" t="s">
        <v>6</v>
      </c>
      <c r="AE128" t="s">
        <v>311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1034</v>
      </c>
      <c r="B129" s="6" t="s">
        <v>1035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1036</v>
      </c>
      <c r="H129" s="7" t="s">
        <v>1037</v>
      </c>
      <c r="I129" s="7" t="s">
        <v>79</v>
      </c>
      <c r="J129" s="7" t="s">
        <v>2</v>
      </c>
      <c r="K129" s="7" t="s">
        <v>1038</v>
      </c>
      <c r="L129" s="7">
        <v>1</v>
      </c>
      <c r="M129" s="7">
        <v>2</v>
      </c>
      <c r="N129" s="7" t="s">
        <v>1039</v>
      </c>
      <c r="O129" s="7" t="s">
        <v>389</v>
      </c>
      <c r="P129" s="7" t="s">
        <v>751</v>
      </c>
      <c r="Q129" s="7"/>
      <c r="R129" s="12" t="s">
        <v>1040</v>
      </c>
      <c r="S129" s="14" t="s">
        <v>19</v>
      </c>
      <c r="T129" s="7"/>
      <c r="U129" s="12" t="s">
        <v>19</v>
      </c>
      <c r="V129" s="12" t="s">
        <v>1040</v>
      </c>
      <c r="W129" s="14" t="s">
        <v>375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1041</v>
      </c>
      <c r="AD129" t="s">
        <v>6</v>
      </c>
      <c r="AE129" t="s">
        <v>165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1042</v>
      </c>
      <c r="B130" s="6" t="s">
        <v>1043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1044</v>
      </c>
      <c r="H130" s="7" t="s">
        <v>1045</v>
      </c>
      <c r="I130" s="7" t="s">
        <v>79</v>
      </c>
      <c r="J130" s="7" t="s">
        <v>2</v>
      </c>
      <c r="K130" s="7" t="s">
        <v>1046</v>
      </c>
      <c r="L130" s="7">
        <v>1</v>
      </c>
      <c r="M130" s="7">
        <v>4</v>
      </c>
      <c r="N130" s="7" t="s">
        <v>114</v>
      </c>
      <c r="O130" s="7" t="s">
        <v>81</v>
      </c>
      <c r="P130" s="7" t="s">
        <v>751</v>
      </c>
      <c r="Q130" s="7"/>
      <c r="R130" s="12" t="s">
        <v>813</v>
      </c>
      <c r="S130" s="14" t="s">
        <v>19</v>
      </c>
      <c r="T130" s="7"/>
      <c r="U130" s="12" t="s">
        <v>19</v>
      </c>
      <c r="V130" s="12" t="s">
        <v>813</v>
      </c>
      <c r="W130" s="14" t="s">
        <v>1047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1048</v>
      </c>
      <c r="AD130" t="s">
        <v>6</v>
      </c>
      <c r="AE130" t="s">
        <v>108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1049</v>
      </c>
      <c r="B131" s="6" t="s">
        <v>1050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1051</v>
      </c>
      <c r="H131" s="7" t="s">
        <v>1052</v>
      </c>
      <c r="I131" s="7" t="s">
        <v>79</v>
      </c>
      <c r="J131" s="7" t="s">
        <v>2</v>
      </c>
      <c r="K131" s="7" t="s">
        <v>1053</v>
      </c>
      <c r="L131" s="7">
        <v>1</v>
      </c>
      <c r="M131" s="7">
        <v>1</v>
      </c>
      <c r="N131" s="7" t="s">
        <v>114</v>
      </c>
      <c r="O131" s="7" t="s">
        <v>83</v>
      </c>
      <c r="P131" s="7" t="s">
        <v>751</v>
      </c>
      <c r="Q131" s="7"/>
      <c r="R131" s="12" t="s">
        <v>1054</v>
      </c>
      <c r="S131" s="14" t="s">
        <v>19</v>
      </c>
      <c r="T131" s="7"/>
      <c r="U131" s="12" t="s">
        <v>19</v>
      </c>
      <c r="V131" s="12" t="s">
        <v>1054</v>
      </c>
      <c r="W131" s="14" t="s">
        <v>1055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1056</v>
      </c>
      <c r="AD131" t="s">
        <v>6</v>
      </c>
      <c r="AE131" t="s">
        <v>108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1057</v>
      </c>
      <c r="B132" s="6" t="s">
        <v>1058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111</v>
      </c>
      <c r="H132" s="7" t="s">
        <v>112</v>
      </c>
      <c r="I132" s="7" t="s">
        <v>79</v>
      </c>
      <c r="J132" s="7" t="s">
        <v>2</v>
      </c>
      <c r="K132" s="7" t="s">
        <v>1059</v>
      </c>
      <c r="L132" s="7">
        <v>1</v>
      </c>
      <c r="M132" s="7">
        <v>3</v>
      </c>
      <c r="N132" s="7" t="s">
        <v>144</v>
      </c>
      <c r="O132" s="7" t="s">
        <v>82</v>
      </c>
      <c r="P132" s="7" t="s">
        <v>751</v>
      </c>
      <c r="Q132" s="7"/>
      <c r="R132" s="12" t="s">
        <v>1060</v>
      </c>
      <c r="S132" s="14" t="s">
        <v>19</v>
      </c>
      <c r="T132" s="7"/>
      <c r="U132" s="12" t="s">
        <v>19</v>
      </c>
      <c r="V132" s="12" t="s">
        <v>1060</v>
      </c>
      <c r="W132" s="14" t="s">
        <v>1061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1062</v>
      </c>
      <c r="AD132" t="s">
        <v>6</v>
      </c>
      <c r="AE132" t="s">
        <v>217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1063</v>
      </c>
      <c r="B133" s="6" t="s">
        <v>1064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1065</v>
      </c>
      <c r="H133" s="7" t="s">
        <v>1066</v>
      </c>
      <c r="I133" s="7" t="s">
        <v>79</v>
      </c>
      <c r="J133" s="7" t="s">
        <v>2</v>
      </c>
      <c r="K133" s="7" t="s">
        <v>1067</v>
      </c>
      <c r="L133" s="7">
        <v>1</v>
      </c>
      <c r="M133" s="7">
        <v>1</v>
      </c>
      <c r="N133" s="7" t="s">
        <v>317</v>
      </c>
      <c r="O133" s="7" t="s">
        <v>83</v>
      </c>
      <c r="P133" s="7" t="s">
        <v>751</v>
      </c>
      <c r="Q133" s="7"/>
      <c r="R133" s="12" t="s">
        <v>1068</v>
      </c>
      <c r="S133" s="14" t="s">
        <v>19</v>
      </c>
      <c r="T133" s="7"/>
      <c r="U133" s="12" t="s">
        <v>19</v>
      </c>
      <c r="V133" s="12" t="s">
        <v>1068</v>
      </c>
      <c r="W133" s="14" t="s">
        <v>1069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639</v>
      </c>
      <c r="AD133" t="s">
        <v>6</v>
      </c>
      <c r="AE133" t="s">
        <v>1070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1071</v>
      </c>
      <c r="B134" s="6" t="s">
        <v>1072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395</v>
      </c>
      <c r="H134" s="7" t="s">
        <v>396</v>
      </c>
      <c r="I134" s="7" t="s">
        <v>79</v>
      </c>
      <c r="J134" s="7" t="s">
        <v>2</v>
      </c>
      <c r="K134" s="7" t="s">
        <v>1073</v>
      </c>
      <c r="L134" s="7">
        <v>1</v>
      </c>
      <c r="M134" s="7">
        <v>1</v>
      </c>
      <c r="N134" s="7" t="s">
        <v>1074</v>
      </c>
      <c r="O134" s="7" t="s">
        <v>83</v>
      </c>
      <c r="P134" s="7" t="s">
        <v>751</v>
      </c>
      <c r="Q134" s="7"/>
      <c r="R134" s="12" t="s">
        <v>623</v>
      </c>
      <c r="S134" s="14" t="s">
        <v>19</v>
      </c>
      <c r="T134" s="7"/>
      <c r="U134" s="12" t="s">
        <v>19</v>
      </c>
      <c r="V134" s="12" t="s">
        <v>623</v>
      </c>
      <c r="W134" s="14" t="s">
        <v>1075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1076</v>
      </c>
      <c r="AD134" t="s">
        <v>6</v>
      </c>
      <c r="AE134" t="s">
        <v>400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1077</v>
      </c>
      <c r="B135" s="6" t="s">
        <v>1078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395</v>
      </c>
      <c r="H135" s="7" t="s">
        <v>396</v>
      </c>
      <c r="I135" s="7" t="s">
        <v>79</v>
      </c>
      <c r="J135" s="7" t="s">
        <v>2</v>
      </c>
      <c r="K135" s="7" t="s">
        <v>1079</v>
      </c>
      <c r="L135" s="7">
        <v>1</v>
      </c>
      <c r="M135" s="7">
        <v>1</v>
      </c>
      <c r="N135" s="7" t="s">
        <v>1074</v>
      </c>
      <c r="O135" s="7" t="s">
        <v>83</v>
      </c>
      <c r="P135" s="7" t="s">
        <v>751</v>
      </c>
      <c r="Q135" s="7"/>
      <c r="R135" s="12" t="s">
        <v>623</v>
      </c>
      <c r="S135" s="14" t="s">
        <v>19</v>
      </c>
      <c r="T135" s="7"/>
      <c r="U135" s="12" t="s">
        <v>19</v>
      </c>
      <c r="V135" s="12" t="s">
        <v>623</v>
      </c>
      <c r="W135" s="14" t="s">
        <v>1075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1076</v>
      </c>
      <c r="AD135" t="s">
        <v>6</v>
      </c>
      <c r="AE135" t="s">
        <v>400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1080</v>
      </c>
      <c r="B136" s="6" t="s">
        <v>1081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1082</v>
      </c>
      <c r="H136" s="7" t="s">
        <v>1083</v>
      </c>
      <c r="I136" s="7" t="s">
        <v>79</v>
      </c>
      <c r="J136" s="7" t="s">
        <v>2</v>
      </c>
      <c r="K136" s="7" t="s">
        <v>1084</v>
      </c>
      <c r="L136" s="7">
        <v>2</v>
      </c>
      <c r="M136" s="7">
        <v>3</v>
      </c>
      <c r="N136" s="7" t="s">
        <v>540</v>
      </c>
      <c r="O136" s="7" t="s">
        <v>82</v>
      </c>
      <c r="P136" s="7" t="s">
        <v>751</v>
      </c>
      <c r="Q136" s="7"/>
      <c r="R136" s="12" t="s">
        <v>1085</v>
      </c>
      <c r="S136" s="14" t="s">
        <v>19</v>
      </c>
      <c r="T136" s="7"/>
      <c r="U136" s="12" t="s">
        <v>19</v>
      </c>
      <c r="V136" s="12" t="s">
        <v>1085</v>
      </c>
      <c r="W136" s="14" t="s">
        <v>351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1086</v>
      </c>
      <c r="AD136" t="s">
        <v>6</v>
      </c>
      <c r="AE136" t="s">
        <v>703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1087</v>
      </c>
      <c r="B137" s="6" t="s">
        <v>1088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1082</v>
      </c>
      <c r="H137" s="7" t="s">
        <v>1083</v>
      </c>
      <c r="I137" s="7" t="s">
        <v>79</v>
      </c>
      <c r="J137" s="7" t="s">
        <v>2</v>
      </c>
      <c r="K137" s="7" t="s">
        <v>1089</v>
      </c>
      <c r="L137" s="7">
        <v>1</v>
      </c>
      <c r="M137" s="7">
        <v>3</v>
      </c>
      <c r="N137" s="7" t="s">
        <v>540</v>
      </c>
      <c r="O137" s="7" t="s">
        <v>82</v>
      </c>
      <c r="P137" s="7" t="s">
        <v>751</v>
      </c>
      <c r="Q137" s="7"/>
      <c r="R137" s="12" t="s">
        <v>1090</v>
      </c>
      <c r="S137" s="14" t="s">
        <v>19</v>
      </c>
      <c r="T137" s="7"/>
      <c r="U137" s="12" t="s">
        <v>19</v>
      </c>
      <c r="V137" s="12" t="s">
        <v>1090</v>
      </c>
      <c r="W137" s="14" t="s">
        <v>1091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1092</v>
      </c>
      <c r="AD137" t="s">
        <v>6</v>
      </c>
      <c r="AE137" t="s">
        <v>1093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1094</v>
      </c>
      <c r="B138" s="6" t="s">
        <v>1095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1096</v>
      </c>
      <c r="H138" s="7" t="s">
        <v>1097</v>
      </c>
      <c r="I138" s="7" t="s">
        <v>79</v>
      </c>
      <c r="J138" s="7" t="s">
        <v>2</v>
      </c>
      <c r="K138" s="7" t="s">
        <v>1098</v>
      </c>
      <c r="L138" s="7">
        <v>1</v>
      </c>
      <c r="M138" s="7">
        <v>2</v>
      </c>
      <c r="N138" s="7" t="s">
        <v>325</v>
      </c>
      <c r="O138" s="7" t="s">
        <v>389</v>
      </c>
      <c r="P138" s="7" t="s">
        <v>751</v>
      </c>
      <c r="Q138" s="7"/>
      <c r="R138" s="12" t="s">
        <v>1099</v>
      </c>
      <c r="S138" s="14" t="s">
        <v>19</v>
      </c>
      <c r="T138" s="7"/>
      <c r="U138" s="12" t="s">
        <v>19</v>
      </c>
      <c r="V138" s="12" t="s">
        <v>1099</v>
      </c>
      <c r="W138" s="14" t="s">
        <v>1100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1101</v>
      </c>
      <c r="AD138" t="s">
        <v>6</v>
      </c>
      <c r="AE138" t="s">
        <v>1102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1103</v>
      </c>
      <c r="B139" s="6" t="s">
        <v>1104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159</v>
      </c>
      <c r="H139" s="7" t="s">
        <v>160</v>
      </c>
      <c r="I139" s="7" t="s">
        <v>79</v>
      </c>
      <c r="J139" s="7" t="s">
        <v>2</v>
      </c>
      <c r="K139" s="7" t="s">
        <v>1105</v>
      </c>
      <c r="L139" s="7">
        <v>1</v>
      </c>
      <c r="M139" s="7">
        <v>1</v>
      </c>
      <c r="N139" s="7" t="s">
        <v>144</v>
      </c>
      <c r="O139" s="7" t="s">
        <v>83</v>
      </c>
      <c r="P139" s="7" t="s">
        <v>751</v>
      </c>
      <c r="Q139" s="7"/>
      <c r="R139" s="12" t="s">
        <v>1106</v>
      </c>
      <c r="S139" s="14" t="s">
        <v>19</v>
      </c>
      <c r="T139" s="7"/>
      <c r="U139" s="12" t="s">
        <v>19</v>
      </c>
      <c r="V139" s="12" t="s">
        <v>1106</v>
      </c>
      <c r="W139" s="14" t="s">
        <v>181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327</v>
      </c>
      <c r="AD139" t="s">
        <v>6</v>
      </c>
      <c r="AE139" t="s">
        <v>202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1107</v>
      </c>
      <c r="B140" s="6" t="s">
        <v>1108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159</v>
      </c>
      <c r="H140" s="7" t="s">
        <v>160</v>
      </c>
      <c r="I140" s="7" t="s">
        <v>79</v>
      </c>
      <c r="J140" s="7" t="s">
        <v>2</v>
      </c>
      <c r="K140" s="7" t="s">
        <v>1109</v>
      </c>
      <c r="L140" s="7">
        <v>1</v>
      </c>
      <c r="M140" s="7">
        <v>2</v>
      </c>
      <c r="N140" s="7" t="s">
        <v>81</v>
      </c>
      <c r="O140" s="7" t="s">
        <v>389</v>
      </c>
      <c r="P140" s="7" t="s">
        <v>751</v>
      </c>
      <c r="Q140" s="7"/>
      <c r="R140" s="12" t="s">
        <v>1110</v>
      </c>
      <c r="S140" s="14" t="s">
        <v>19</v>
      </c>
      <c r="T140" s="7"/>
      <c r="U140" s="12" t="s">
        <v>19</v>
      </c>
      <c r="V140" s="12" t="s">
        <v>1110</v>
      </c>
      <c r="W140" s="14" t="s">
        <v>1111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1112</v>
      </c>
      <c r="AD140" t="s">
        <v>6</v>
      </c>
      <c r="AE140" t="s">
        <v>202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1113</v>
      </c>
      <c r="B141" s="6" t="s">
        <v>1114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644</v>
      </c>
      <c r="H141" s="7" t="s">
        <v>645</v>
      </c>
      <c r="I141" s="7" t="s">
        <v>79</v>
      </c>
      <c r="J141" s="7" t="s">
        <v>2</v>
      </c>
      <c r="K141" s="7" t="s">
        <v>1115</v>
      </c>
      <c r="L141" s="7">
        <v>3</v>
      </c>
      <c r="M141" s="7">
        <v>2</v>
      </c>
      <c r="N141" s="7" t="s">
        <v>751</v>
      </c>
      <c r="O141" s="7" t="s">
        <v>1116</v>
      </c>
      <c r="P141" s="7" t="s">
        <v>770</v>
      </c>
      <c r="Q141" s="7"/>
      <c r="R141" s="12" t="s">
        <v>1117</v>
      </c>
      <c r="S141" s="14" t="s">
        <v>1117</v>
      </c>
      <c r="T141" s="7" t="s">
        <v>1118</v>
      </c>
      <c r="U141" s="12" t="s">
        <v>19</v>
      </c>
      <c r="V141" s="12" t="s">
        <v>19</v>
      </c>
      <c r="W141" s="14" t="s">
        <v>19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19</v>
      </c>
      <c r="AD141" t="s">
        <v>6</v>
      </c>
      <c r="AE141" t="s">
        <v>1119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1120</v>
      </c>
      <c r="B142" s="6" t="s">
        <v>1121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159</v>
      </c>
      <c r="H142" s="7" t="s">
        <v>160</v>
      </c>
      <c r="I142" s="7" t="s">
        <v>79</v>
      </c>
      <c r="J142" s="7" t="s">
        <v>2</v>
      </c>
      <c r="K142" s="7" t="s">
        <v>1122</v>
      </c>
      <c r="L142" s="7">
        <v>1</v>
      </c>
      <c r="M142" s="7">
        <v>1</v>
      </c>
      <c r="N142" s="7" t="s">
        <v>83</v>
      </c>
      <c r="O142" s="7" t="s">
        <v>83</v>
      </c>
      <c r="P142" s="7" t="s">
        <v>751</v>
      </c>
      <c r="Q142" s="7"/>
      <c r="R142" s="12" t="s">
        <v>1123</v>
      </c>
      <c r="S142" s="14" t="s">
        <v>19</v>
      </c>
      <c r="T142" s="7"/>
      <c r="U142" s="12" t="s">
        <v>19</v>
      </c>
      <c r="V142" s="12" t="s">
        <v>1123</v>
      </c>
      <c r="W142" s="14" t="s">
        <v>905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327</v>
      </c>
      <c r="AD142" t="s">
        <v>6</v>
      </c>
      <c r="AE142" t="s">
        <v>165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1124</v>
      </c>
      <c r="B143" s="6" t="s">
        <v>1125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159</v>
      </c>
      <c r="H143" s="7" t="s">
        <v>160</v>
      </c>
      <c r="I143" s="7" t="s">
        <v>79</v>
      </c>
      <c r="J143" s="7" t="s">
        <v>2</v>
      </c>
      <c r="K143" s="7" t="s">
        <v>1126</v>
      </c>
      <c r="L143" s="7">
        <v>1</v>
      </c>
      <c r="M143" s="7">
        <v>1</v>
      </c>
      <c r="N143" s="7" t="s">
        <v>83</v>
      </c>
      <c r="O143" s="7" t="s">
        <v>83</v>
      </c>
      <c r="P143" s="7" t="s">
        <v>751</v>
      </c>
      <c r="Q143" s="7"/>
      <c r="R143" s="12" t="s">
        <v>407</v>
      </c>
      <c r="S143" s="14" t="s">
        <v>19</v>
      </c>
      <c r="T143" s="7"/>
      <c r="U143" s="12" t="s">
        <v>19</v>
      </c>
      <c r="V143" s="12" t="s">
        <v>407</v>
      </c>
      <c r="W143" s="14" t="s">
        <v>550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935</v>
      </c>
      <c r="AD143" t="s">
        <v>6</v>
      </c>
      <c r="AE143" t="s">
        <v>165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1127</v>
      </c>
      <c r="B144" s="6" t="s">
        <v>1128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159</v>
      </c>
      <c r="H144" s="7" t="s">
        <v>160</v>
      </c>
      <c r="I144" s="7" t="s">
        <v>79</v>
      </c>
      <c r="J144" s="7" t="s">
        <v>2</v>
      </c>
      <c r="K144" s="7" t="s">
        <v>1129</v>
      </c>
      <c r="L144" s="7">
        <v>2</v>
      </c>
      <c r="M144" s="7">
        <v>1</v>
      </c>
      <c r="N144" s="7" t="s">
        <v>83</v>
      </c>
      <c r="O144" s="7" t="s">
        <v>83</v>
      </c>
      <c r="P144" s="7" t="s">
        <v>751</v>
      </c>
      <c r="Q144" s="7"/>
      <c r="R144" s="12" t="s">
        <v>930</v>
      </c>
      <c r="S144" s="14" t="s">
        <v>19</v>
      </c>
      <c r="T144" s="7"/>
      <c r="U144" s="12" t="s">
        <v>19</v>
      </c>
      <c r="V144" s="12" t="s">
        <v>930</v>
      </c>
      <c r="W144" s="14" t="s">
        <v>424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931</v>
      </c>
      <c r="AD144" t="s">
        <v>6</v>
      </c>
      <c r="AE144" t="s">
        <v>165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1130</v>
      </c>
      <c r="B145" s="6" t="s">
        <v>1131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1132</v>
      </c>
      <c r="H145" s="7" t="s">
        <v>1133</v>
      </c>
      <c r="I145" s="7" t="s">
        <v>79</v>
      </c>
      <c r="J145" s="7" t="s">
        <v>2</v>
      </c>
      <c r="K145" s="7" t="s">
        <v>1134</v>
      </c>
      <c r="L145" s="7">
        <v>2</v>
      </c>
      <c r="M145" s="7">
        <v>1</v>
      </c>
      <c r="N145" s="7" t="s">
        <v>83</v>
      </c>
      <c r="O145" s="7" t="s">
        <v>83</v>
      </c>
      <c r="P145" s="7" t="s">
        <v>751</v>
      </c>
      <c r="Q145" s="7"/>
      <c r="R145" s="12" t="s">
        <v>1135</v>
      </c>
      <c r="S145" s="14" t="s">
        <v>19</v>
      </c>
      <c r="T145" s="7"/>
      <c r="U145" s="12" t="s">
        <v>19</v>
      </c>
      <c r="V145" s="12" t="s">
        <v>1135</v>
      </c>
      <c r="W145" s="14" t="s">
        <v>1136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718</v>
      </c>
      <c r="AD145" t="s">
        <v>6</v>
      </c>
      <c r="AE145" t="s">
        <v>1137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1138</v>
      </c>
      <c r="B146" s="6" t="s">
        <v>1139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653</v>
      </c>
      <c r="H146" s="7" t="s">
        <v>654</v>
      </c>
      <c r="I146" s="7" t="s">
        <v>79</v>
      </c>
      <c r="J146" s="7" t="s">
        <v>2</v>
      </c>
      <c r="K146" s="7" t="s">
        <v>918</v>
      </c>
      <c r="L146" s="7">
        <v>1</v>
      </c>
      <c r="M146" s="7">
        <v>1</v>
      </c>
      <c r="N146" s="7" t="s">
        <v>83</v>
      </c>
      <c r="O146" s="7" t="s">
        <v>83</v>
      </c>
      <c r="P146" s="7" t="s">
        <v>751</v>
      </c>
      <c r="Q146" s="7"/>
      <c r="R146" s="12" t="s">
        <v>1140</v>
      </c>
      <c r="S146" s="14" t="s">
        <v>19</v>
      </c>
      <c r="T146" s="7"/>
      <c r="U146" s="12" t="s">
        <v>19</v>
      </c>
      <c r="V146" s="12" t="s">
        <v>1140</v>
      </c>
      <c r="W146" s="14" t="s">
        <v>1141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1142</v>
      </c>
      <c r="AD146" t="s">
        <v>6</v>
      </c>
      <c r="AE146" t="s">
        <v>1143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1144</v>
      </c>
      <c r="B147" s="6" t="s">
        <v>1145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1132</v>
      </c>
      <c r="H147" s="7" t="s">
        <v>1133</v>
      </c>
      <c r="I147" s="7" t="s">
        <v>79</v>
      </c>
      <c r="J147" s="7" t="s">
        <v>2</v>
      </c>
      <c r="K147" s="7" t="s">
        <v>1146</v>
      </c>
      <c r="L147" s="7">
        <v>1</v>
      </c>
      <c r="M147" s="7">
        <v>1</v>
      </c>
      <c r="N147" s="7" t="s">
        <v>83</v>
      </c>
      <c r="O147" s="7" t="s">
        <v>83</v>
      </c>
      <c r="P147" s="7" t="s">
        <v>751</v>
      </c>
      <c r="Q147" s="7"/>
      <c r="R147" s="12" t="s">
        <v>1147</v>
      </c>
      <c r="S147" s="14" t="s">
        <v>19</v>
      </c>
      <c r="T147" s="7"/>
      <c r="U147" s="12" t="s">
        <v>19</v>
      </c>
      <c r="V147" s="12" t="s">
        <v>1147</v>
      </c>
      <c r="W147" s="14" t="s">
        <v>1141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1148</v>
      </c>
      <c r="AD147" t="s">
        <v>6</v>
      </c>
      <c r="AE147" t="s">
        <v>1137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1149</v>
      </c>
      <c r="B148" s="6" t="s">
        <v>1150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1151</v>
      </c>
      <c r="H148" s="7" t="s">
        <v>1152</v>
      </c>
      <c r="I148" s="7" t="s">
        <v>79</v>
      </c>
      <c r="J148" s="7" t="s">
        <v>2</v>
      </c>
      <c r="K148" s="7" t="s">
        <v>1153</v>
      </c>
      <c r="L148" s="7">
        <v>1</v>
      </c>
      <c r="M148" s="7">
        <v>1</v>
      </c>
      <c r="N148" s="7" t="s">
        <v>83</v>
      </c>
      <c r="O148" s="7" t="s">
        <v>83</v>
      </c>
      <c r="P148" s="7" t="s">
        <v>751</v>
      </c>
      <c r="Q148" s="7"/>
      <c r="R148" s="12" t="s">
        <v>1154</v>
      </c>
      <c r="S148" s="14" t="s">
        <v>19</v>
      </c>
      <c r="T148" s="7"/>
      <c r="U148" s="12" t="s">
        <v>19</v>
      </c>
      <c r="V148" s="12" t="s">
        <v>1154</v>
      </c>
      <c r="W148" s="14" t="s">
        <v>1155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718</v>
      </c>
      <c r="AD148" t="s">
        <v>6</v>
      </c>
      <c r="AE148" t="s">
        <v>774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1156</v>
      </c>
      <c r="B149" s="6" t="s">
        <v>1157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1158</v>
      </c>
      <c r="H149" s="7" t="s">
        <v>1159</v>
      </c>
      <c r="I149" s="7" t="s">
        <v>79</v>
      </c>
      <c r="J149" s="7" t="s">
        <v>2</v>
      </c>
      <c r="K149" s="7" t="s">
        <v>1160</v>
      </c>
      <c r="L149" s="7">
        <v>1</v>
      </c>
      <c r="M149" s="7">
        <v>1</v>
      </c>
      <c r="N149" s="7" t="s">
        <v>83</v>
      </c>
      <c r="O149" s="7" t="s">
        <v>83</v>
      </c>
      <c r="P149" s="7" t="s">
        <v>751</v>
      </c>
      <c r="Q149" s="7"/>
      <c r="R149" s="12" t="s">
        <v>1140</v>
      </c>
      <c r="S149" s="14" t="s">
        <v>19</v>
      </c>
      <c r="T149" s="7"/>
      <c r="U149" s="12" t="s">
        <v>19</v>
      </c>
      <c r="V149" s="12" t="s">
        <v>1140</v>
      </c>
      <c r="W149" s="14" t="s">
        <v>1141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1142</v>
      </c>
      <c r="AD149" t="s">
        <v>6</v>
      </c>
      <c r="AE149" t="s">
        <v>1161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1162</v>
      </c>
      <c r="B150" s="6" t="s">
        <v>1163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1164</v>
      </c>
      <c r="H150" s="7" t="s">
        <v>1165</v>
      </c>
      <c r="I150" s="7" t="s">
        <v>79</v>
      </c>
      <c r="J150" s="7" t="s">
        <v>2</v>
      </c>
      <c r="K150" s="7" t="s">
        <v>1166</v>
      </c>
      <c r="L150" s="7">
        <v>1</v>
      </c>
      <c r="M150" s="7">
        <v>1</v>
      </c>
      <c r="N150" s="7" t="s">
        <v>83</v>
      </c>
      <c r="O150" s="7" t="s">
        <v>83</v>
      </c>
      <c r="P150" s="7" t="s">
        <v>751</v>
      </c>
      <c r="Q150" s="7"/>
      <c r="R150" s="12" t="s">
        <v>1167</v>
      </c>
      <c r="S150" s="14" t="s">
        <v>19</v>
      </c>
      <c r="T150" s="7"/>
      <c r="U150" s="12" t="s">
        <v>19</v>
      </c>
      <c r="V150" s="12" t="s">
        <v>1167</v>
      </c>
      <c r="W150" s="14" t="s">
        <v>1168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1169</v>
      </c>
      <c r="AD150" t="s">
        <v>6</v>
      </c>
      <c r="AE150" t="s">
        <v>1170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1171</v>
      </c>
      <c r="B151" s="6" t="s">
        <v>1172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150</v>
      </c>
      <c r="H151" s="7" t="s">
        <v>151</v>
      </c>
      <c r="I151" s="7" t="s">
        <v>79</v>
      </c>
      <c r="J151" s="7" t="s">
        <v>2</v>
      </c>
      <c r="K151" s="7" t="s">
        <v>903</v>
      </c>
      <c r="L151" s="7">
        <v>1</v>
      </c>
      <c r="M151" s="7">
        <v>1</v>
      </c>
      <c r="N151" s="7" t="s">
        <v>83</v>
      </c>
      <c r="O151" s="7" t="s">
        <v>83</v>
      </c>
      <c r="P151" s="7" t="s">
        <v>751</v>
      </c>
      <c r="Q151" s="7"/>
      <c r="R151" s="12" t="s">
        <v>1173</v>
      </c>
      <c r="S151" s="14" t="s">
        <v>19</v>
      </c>
      <c r="T151" s="7"/>
      <c r="U151" s="12" t="s">
        <v>19</v>
      </c>
      <c r="V151" s="12" t="s">
        <v>1173</v>
      </c>
      <c r="W151" s="14" t="s">
        <v>1174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1175</v>
      </c>
      <c r="AD151" t="s">
        <v>6</v>
      </c>
      <c r="AE151" t="s">
        <v>1176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1177</v>
      </c>
      <c r="B152" s="6" t="s">
        <v>1178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1179</v>
      </c>
      <c r="H152" s="7" t="s">
        <v>1180</v>
      </c>
      <c r="I152" s="7" t="s">
        <v>79</v>
      </c>
      <c r="J152" s="7" t="s">
        <v>2</v>
      </c>
      <c r="K152" s="7" t="s">
        <v>1181</v>
      </c>
      <c r="L152" s="7">
        <v>1</v>
      </c>
      <c r="M152" s="7">
        <v>1</v>
      </c>
      <c r="N152" s="7" t="s">
        <v>144</v>
      </c>
      <c r="O152" s="7" t="s">
        <v>83</v>
      </c>
      <c r="P152" s="7" t="s">
        <v>751</v>
      </c>
      <c r="Q152" s="7"/>
      <c r="R152" s="12" t="s">
        <v>1182</v>
      </c>
      <c r="S152" s="14" t="s">
        <v>19</v>
      </c>
      <c r="T152" s="7"/>
      <c r="U152" s="12" t="s">
        <v>19</v>
      </c>
      <c r="V152" s="12" t="s">
        <v>1182</v>
      </c>
      <c r="W152" s="14" t="s">
        <v>632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1183</v>
      </c>
      <c r="AD152" t="s">
        <v>6</v>
      </c>
      <c r="AE152" t="s">
        <v>1184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1185</v>
      </c>
      <c r="B153" s="6" t="s">
        <v>1186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1187</v>
      </c>
      <c r="H153" s="7" t="s">
        <v>1188</v>
      </c>
      <c r="I153" s="7" t="s">
        <v>79</v>
      </c>
      <c r="J153" s="7" t="s">
        <v>2</v>
      </c>
      <c r="K153" s="7" t="s">
        <v>1189</v>
      </c>
      <c r="L153" s="7">
        <v>1</v>
      </c>
      <c r="M153" s="7">
        <v>1</v>
      </c>
      <c r="N153" s="7" t="s">
        <v>83</v>
      </c>
      <c r="O153" s="7" t="s">
        <v>272</v>
      </c>
      <c r="P153" s="7" t="s">
        <v>770</v>
      </c>
      <c r="Q153" s="7"/>
      <c r="R153" s="12" t="s">
        <v>1190</v>
      </c>
      <c r="S153" s="14" t="s">
        <v>1190</v>
      </c>
      <c r="T153" s="7"/>
      <c r="U153" s="12" t="s">
        <v>19</v>
      </c>
      <c r="V153" s="12" t="s">
        <v>19</v>
      </c>
      <c r="W153" s="14" t="s">
        <v>19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19</v>
      </c>
      <c r="AD153" t="s">
        <v>6</v>
      </c>
      <c r="AE153" t="s">
        <v>1191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1192</v>
      </c>
      <c r="B154" s="6" t="s">
        <v>1193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757</v>
      </c>
      <c r="H154" s="7" t="s">
        <v>758</v>
      </c>
      <c r="I154" s="7" t="s">
        <v>79</v>
      </c>
      <c r="J154" s="7" t="s">
        <v>2</v>
      </c>
      <c r="K154" s="7" t="s">
        <v>1194</v>
      </c>
      <c r="L154" s="7">
        <v>1</v>
      </c>
      <c r="M154" s="7">
        <v>3</v>
      </c>
      <c r="N154" s="7" t="s">
        <v>83</v>
      </c>
      <c r="O154" s="7" t="s">
        <v>261</v>
      </c>
      <c r="P154" s="7" t="s">
        <v>223</v>
      </c>
      <c r="Q154" s="7"/>
      <c r="R154" s="12" t="s">
        <v>1195</v>
      </c>
      <c r="S154" s="14" t="s">
        <v>1195</v>
      </c>
      <c r="T154" s="7" t="s">
        <v>1196</v>
      </c>
      <c r="U154" s="12" t="s">
        <v>19</v>
      </c>
      <c r="V154" s="12" t="s">
        <v>19</v>
      </c>
      <c r="W154" s="14" t="s">
        <v>19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19</v>
      </c>
      <c r="AD154" t="s">
        <v>6</v>
      </c>
      <c r="AE154" t="s">
        <v>764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1197</v>
      </c>
      <c r="B155" s="6" t="s">
        <v>1198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757</v>
      </c>
      <c r="H155" s="7" t="s">
        <v>758</v>
      </c>
      <c r="I155" s="7" t="s">
        <v>79</v>
      </c>
      <c r="J155" s="7" t="s">
        <v>2</v>
      </c>
      <c r="K155" s="7" t="s">
        <v>1024</v>
      </c>
      <c r="L155" s="7">
        <v>1</v>
      </c>
      <c r="M155" s="7">
        <v>3</v>
      </c>
      <c r="N155" s="7" t="s">
        <v>83</v>
      </c>
      <c r="O155" s="7" t="s">
        <v>262</v>
      </c>
      <c r="P155" s="7" t="s">
        <v>224</v>
      </c>
      <c r="Q155" s="7"/>
      <c r="R155" s="12" t="s">
        <v>603</v>
      </c>
      <c r="S155" s="14" t="s">
        <v>603</v>
      </c>
      <c r="T155" s="7" t="s">
        <v>1199</v>
      </c>
      <c r="U155" s="12" t="s">
        <v>19</v>
      </c>
      <c r="V155" s="12" t="s">
        <v>19</v>
      </c>
      <c r="W155" s="14" t="s">
        <v>19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19</v>
      </c>
      <c r="AD155" t="s">
        <v>6</v>
      </c>
      <c r="AE155" t="s">
        <v>764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1200</v>
      </c>
      <c r="B156" s="6" t="s">
        <v>1201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1202</v>
      </c>
      <c r="H156" s="7" t="s">
        <v>1203</v>
      </c>
      <c r="I156" s="7" t="s">
        <v>79</v>
      </c>
      <c r="J156" s="7" t="s">
        <v>2</v>
      </c>
      <c r="K156" s="7" t="s">
        <v>1204</v>
      </c>
      <c r="L156" s="7">
        <v>1</v>
      </c>
      <c r="M156" s="7">
        <v>2</v>
      </c>
      <c r="N156" s="7" t="s">
        <v>115</v>
      </c>
      <c r="O156" s="7" t="s">
        <v>389</v>
      </c>
      <c r="P156" s="7" t="s">
        <v>751</v>
      </c>
      <c r="Q156" s="7"/>
      <c r="R156" s="12" t="s">
        <v>1205</v>
      </c>
      <c r="S156" s="14" t="s">
        <v>19</v>
      </c>
      <c r="T156" s="7"/>
      <c r="U156" s="12" t="s">
        <v>19</v>
      </c>
      <c r="V156" s="12" t="s">
        <v>1205</v>
      </c>
      <c r="W156" s="14" t="s">
        <v>1206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1207</v>
      </c>
      <c r="AD156" t="s">
        <v>6</v>
      </c>
      <c r="AE156" t="s">
        <v>1208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1209</v>
      </c>
      <c r="B157" s="6" t="s">
        <v>1210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957</v>
      </c>
      <c r="H157" s="7" t="s">
        <v>958</v>
      </c>
      <c r="I157" s="7" t="s">
        <v>79</v>
      </c>
      <c r="J157" s="7" t="s">
        <v>2</v>
      </c>
      <c r="K157" s="7" t="s">
        <v>1211</v>
      </c>
      <c r="L157" s="7">
        <v>1</v>
      </c>
      <c r="M157" s="7">
        <v>1</v>
      </c>
      <c r="N157" s="7" t="s">
        <v>82</v>
      </c>
      <c r="O157" s="7" t="s">
        <v>83</v>
      </c>
      <c r="P157" s="7" t="s">
        <v>751</v>
      </c>
      <c r="Q157" s="7"/>
      <c r="R157" s="12" t="s">
        <v>960</v>
      </c>
      <c r="S157" s="14" t="s">
        <v>19</v>
      </c>
      <c r="T157" s="7"/>
      <c r="U157" s="12" t="s">
        <v>19</v>
      </c>
      <c r="V157" s="12" t="s">
        <v>960</v>
      </c>
      <c r="W157" s="14" t="s">
        <v>611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961</v>
      </c>
      <c r="AD157" t="s">
        <v>6</v>
      </c>
      <c r="AE157" t="s">
        <v>962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1212</v>
      </c>
      <c r="B158" s="6" t="s">
        <v>1213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714</v>
      </c>
      <c r="H158" s="7" t="s">
        <v>715</v>
      </c>
      <c r="I158" s="7" t="s">
        <v>79</v>
      </c>
      <c r="J158" s="7" t="s">
        <v>2</v>
      </c>
      <c r="K158" s="7" t="s">
        <v>1214</v>
      </c>
      <c r="L158" s="7">
        <v>1</v>
      </c>
      <c r="M158" s="7">
        <v>2</v>
      </c>
      <c r="N158" s="7" t="s">
        <v>389</v>
      </c>
      <c r="O158" s="7" t="s">
        <v>389</v>
      </c>
      <c r="P158" s="7" t="s">
        <v>751</v>
      </c>
      <c r="Q158" s="7"/>
      <c r="R158" s="12" t="s">
        <v>1215</v>
      </c>
      <c r="S158" s="14" t="s">
        <v>19</v>
      </c>
      <c r="T158" s="7"/>
      <c r="U158" s="12" t="s">
        <v>19</v>
      </c>
      <c r="V158" s="12" t="s">
        <v>1215</v>
      </c>
      <c r="W158" s="14" t="s">
        <v>309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1216</v>
      </c>
      <c r="AD158" t="s">
        <v>6</v>
      </c>
      <c r="AE158" t="s">
        <v>985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1217</v>
      </c>
      <c r="B159" s="6" t="s">
        <v>1218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706</v>
      </c>
      <c r="H159" s="7" t="s">
        <v>707</v>
      </c>
      <c r="I159" s="7" t="s">
        <v>79</v>
      </c>
      <c r="J159" s="7" t="s">
        <v>2</v>
      </c>
      <c r="K159" s="7" t="s">
        <v>1219</v>
      </c>
      <c r="L159" s="7">
        <v>1</v>
      </c>
      <c r="M159" s="7">
        <v>1</v>
      </c>
      <c r="N159" s="7" t="s">
        <v>82</v>
      </c>
      <c r="O159" s="7" t="s">
        <v>83</v>
      </c>
      <c r="P159" s="7" t="s">
        <v>751</v>
      </c>
      <c r="Q159" s="7"/>
      <c r="R159" s="12" t="s">
        <v>1220</v>
      </c>
      <c r="S159" s="14" t="s">
        <v>19</v>
      </c>
      <c r="T159" s="7"/>
      <c r="U159" s="12" t="s">
        <v>19</v>
      </c>
      <c r="V159" s="12" t="s">
        <v>1220</v>
      </c>
      <c r="W159" s="14" t="s">
        <v>1221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1222</v>
      </c>
      <c r="AD159" t="s">
        <v>6</v>
      </c>
      <c r="AE159" t="s">
        <v>711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1223</v>
      </c>
      <c r="B160" s="6" t="s">
        <v>1224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644</v>
      </c>
      <c r="H160" s="7" t="s">
        <v>645</v>
      </c>
      <c r="I160" s="7" t="s">
        <v>79</v>
      </c>
      <c r="J160" s="7" t="s">
        <v>2</v>
      </c>
      <c r="K160" s="7" t="s">
        <v>1225</v>
      </c>
      <c r="L160" s="7">
        <v>3</v>
      </c>
      <c r="M160" s="7">
        <v>2</v>
      </c>
      <c r="N160" s="7" t="s">
        <v>751</v>
      </c>
      <c r="O160" s="7" t="s">
        <v>1116</v>
      </c>
      <c r="P160" s="7" t="s">
        <v>770</v>
      </c>
      <c r="Q160" s="7"/>
      <c r="R160" s="12" t="s">
        <v>1117</v>
      </c>
      <c r="S160" s="14" t="s">
        <v>1117</v>
      </c>
      <c r="T160" s="7" t="s">
        <v>1226</v>
      </c>
      <c r="U160" s="12" t="s">
        <v>19</v>
      </c>
      <c r="V160" s="12" t="s">
        <v>19</v>
      </c>
      <c r="W160" s="14" t="s">
        <v>19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19</v>
      </c>
      <c r="AD160" t="s">
        <v>6</v>
      </c>
      <c r="AE160" t="s">
        <v>1119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1227</v>
      </c>
      <c r="B161" s="6" t="s">
        <v>1228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1229</v>
      </c>
      <c r="H161" s="7" t="s">
        <v>1230</v>
      </c>
      <c r="I161" s="7" t="s">
        <v>79</v>
      </c>
      <c r="J161" s="7" t="s">
        <v>2</v>
      </c>
      <c r="K161" s="7" t="s">
        <v>1231</v>
      </c>
      <c r="L161" s="7">
        <v>1</v>
      </c>
      <c r="M161" s="7">
        <v>1</v>
      </c>
      <c r="N161" s="7" t="s">
        <v>389</v>
      </c>
      <c r="O161" s="7" t="s">
        <v>1232</v>
      </c>
      <c r="P161" s="7" t="s">
        <v>1233</v>
      </c>
      <c r="Q161" s="7"/>
      <c r="R161" s="12" t="s">
        <v>1234</v>
      </c>
      <c r="S161" s="14" t="s">
        <v>1234</v>
      </c>
      <c r="T161" s="7" t="s">
        <v>1235</v>
      </c>
      <c r="U161" s="12" t="s">
        <v>19</v>
      </c>
      <c r="V161" s="12" t="s">
        <v>19</v>
      </c>
      <c r="W161" s="14" t="s">
        <v>19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19</v>
      </c>
      <c r="AD161" t="s">
        <v>6</v>
      </c>
      <c r="AE161" t="s">
        <v>1236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1237</v>
      </c>
      <c r="B162" s="6" t="s">
        <v>1238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186</v>
      </c>
      <c r="H162" s="7" t="s">
        <v>187</v>
      </c>
      <c r="I162" s="7" t="s">
        <v>79</v>
      </c>
      <c r="J162" s="7" t="s">
        <v>2</v>
      </c>
      <c r="K162" s="7" t="s">
        <v>1239</v>
      </c>
      <c r="L162" s="7">
        <v>1</v>
      </c>
      <c r="M162" s="7">
        <v>1</v>
      </c>
      <c r="N162" s="7" t="s">
        <v>83</v>
      </c>
      <c r="O162" s="7" t="s">
        <v>83</v>
      </c>
      <c r="P162" s="7" t="s">
        <v>751</v>
      </c>
      <c r="Q162" s="7"/>
      <c r="R162" s="12" t="s">
        <v>1240</v>
      </c>
      <c r="S162" s="14" t="s">
        <v>19</v>
      </c>
      <c r="T162" s="7"/>
      <c r="U162" s="12" t="s">
        <v>19</v>
      </c>
      <c r="V162" s="12" t="s">
        <v>1240</v>
      </c>
      <c r="W162" s="14" t="s">
        <v>669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1241</v>
      </c>
      <c r="AD162" t="s">
        <v>6</v>
      </c>
      <c r="AE162" t="s">
        <v>202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1242</v>
      </c>
      <c r="B163" s="6" t="s">
        <v>1243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734</v>
      </c>
      <c r="H163" s="7" t="s">
        <v>735</v>
      </c>
      <c r="I163" s="7" t="s">
        <v>79</v>
      </c>
      <c r="J163" s="7" t="s">
        <v>2</v>
      </c>
      <c r="K163" s="7" t="s">
        <v>655</v>
      </c>
      <c r="L163" s="7">
        <v>1</v>
      </c>
      <c r="M163" s="7">
        <v>2</v>
      </c>
      <c r="N163" s="7" t="s">
        <v>751</v>
      </c>
      <c r="O163" s="7" t="s">
        <v>751</v>
      </c>
      <c r="P163" s="7" t="s">
        <v>261</v>
      </c>
      <c r="Q163" s="7"/>
      <c r="R163" s="12" t="s">
        <v>95</v>
      </c>
      <c r="S163" s="14" t="s">
        <v>95</v>
      </c>
      <c r="T163" s="7" t="s">
        <v>1244</v>
      </c>
      <c r="U163" s="12" t="s">
        <v>19</v>
      </c>
      <c r="V163" s="12" t="s">
        <v>19</v>
      </c>
      <c r="W163" s="14" t="s">
        <v>19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19</v>
      </c>
      <c r="AD163" t="s">
        <v>6</v>
      </c>
      <c r="AE163" t="s">
        <v>739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1245</v>
      </c>
      <c r="B164" s="6" t="s">
        <v>1246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186</v>
      </c>
      <c r="H164" s="7" t="s">
        <v>187</v>
      </c>
      <c r="I164" s="7" t="s">
        <v>79</v>
      </c>
      <c r="J164" s="7" t="s">
        <v>2</v>
      </c>
      <c r="K164" s="7" t="s">
        <v>1247</v>
      </c>
      <c r="L164" s="7">
        <v>1</v>
      </c>
      <c r="M164" s="7">
        <v>1</v>
      </c>
      <c r="N164" s="7" t="s">
        <v>83</v>
      </c>
      <c r="O164" s="7" t="s">
        <v>83</v>
      </c>
      <c r="P164" s="7" t="s">
        <v>751</v>
      </c>
      <c r="Q164" s="7"/>
      <c r="R164" s="12" t="s">
        <v>1248</v>
      </c>
      <c r="S164" s="14" t="s">
        <v>19</v>
      </c>
      <c r="T164" s="7"/>
      <c r="U164" s="12" t="s">
        <v>19</v>
      </c>
      <c r="V164" s="12" t="s">
        <v>1248</v>
      </c>
      <c r="W164" s="14" t="s">
        <v>1249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1250</v>
      </c>
      <c r="AD164" t="s">
        <v>6</v>
      </c>
      <c r="AE164" t="s">
        <v>1251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1252</v>
      </c>
      <c r="B165" s="6" t="s">
        <v>1253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697</v>
      </c>
      <c r="H165" s="7" t="s">
        <v>698</v>
      </c>
      <c r="I165" s="7" t="s">
        <v>79</v>
      </c>
      <c r="J165" s="7" t="s">
        <v>2</v>
      </c>
      <c r="K165" s="7" t="s">
        <v>1254</v>
      </c>
      <c r="L165" s="7">
        <v>1</v>
      </c>
      <c r="M165" s="7">
        <v>1</v>
      </c>
      <c r="N165" s="7" t="s">
        <v>82</v>
      </c>
      <c r="O165" s="7" t="s">
        <v>83</v>
      </c>
      <c r="P165" s="7" t="s">
        <v>751</v>
      </c>
      <c r="Q165" s="7"/>
      <c r="R165" s="12" t="s">
        <v>1255</v>
      </c>
      <c r="S165" s="14" t="s">
        <v>19</v>
      </c>
      <c r="T165" s="7"/>
      <c r="U165" s="12" t="s">
        <v>19</v>
      </c>
      <c r="V165" s="12" t="s">
        <v>1255</v>
      </c>
      <c r="W165" s="14" t="s">
        <v>1256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423</v>
      </c>
      <c r="AD165" t="s">
        <v>6</v>
      </c>
      <c r="AE165" t="s">
        <v>703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1257</v>
      </c>
      <c r="B166" s="6" t="s">
        <v>1258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195</v>
      </c>
      <c r="H166" s="7" t="s">
        <v>196</v>
      </c>
      <c r="I166" s="7" t="s">
        <v>79</v>
      </c>
      <c r="J166" s="7" t="s">
        <v>2</v>
      </c>
      <c r="K166" s="7" t="s">
        <v>1259</v>
      </c>
      <c r="L166" s="7">
        <v>1</v>
      </c>
      <c r="M166" s="7">
        <v>1</v>
      </c>
      <c r="N166" s="7" t="s">
        <v>81</v>
      </c>
      <c r="O166" s="7" t="s">
        <v>83</v>
      </c>
      <c r="P166" s="7" t="s">
        <v>751</v>
      </c>
      <c r="Q166" s="7"/>
      <c r="R166" s="12" t="s">
        <v>1260</v>
      </c>
      <c r="S166" s="14" t="s">
        <v>19</v>
      </c>
      <c r="T166" s="7"/>
      <c r="U166" s="12" t="s">
        <v>19</v>
      </c>
      <c r="V166" s="12" t="s">
        <v>1260</v>
      </c>
      <c r="W166" s="14" t="s">
        <v>458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1261</v>
      </c>
      <c r="AD166" t="s">
        <v>6</v>
      </c>
      <c r="AE166" t="s">
        <v>1262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1263</v>
      </c>
      <c r="B167" s="6" t="s">
        <v>1264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1265</v>
      </c>
      <c r="H167" s="7" t="s">
        <v>1266</v>
      </c>
      <c r="I167" s="7" t="s">
        <v>79</v>
      </c>
      <c r="J167" s="7" t="s">
        <v>2</v>
      </c>
      <c r="K167" s="7" t="s">
        <v>1267</v>
      </c>
      <c r="L167" s="7">
        <v>1</v>
      </c>
      <c r="M167" s="7">
        <v>1</v>
      </c>
      <c r="N167" s="7" t="s">
        <v>83</v>
      </c>
      <c r="O167" s="7" t="s">
        <v>83</v>
      </c>
      <c r="P167" s="7" t="s">
        <v>751</v>
      </c>
      <c r="Q167" s="7"/>
      <c r="R167" s="12" t="s">
        <v>1268</v>
      </c>
      <c r="S167" s="14" t="s">
        <v>19</v>
      </c>
      <c r="T167" s="7"/>
      <c r="U167" s="12" t="s">
        <v>19</v>
      </c>
      <c r="V167" s="12" t="s">
        <v>1268</v>
      </c>
      <c r="W167" s="14" t="s">
        <v>1269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1270</v>
      </c>
      <c r="AD167" t="s">
        <v>6</v>
      </c>
      <c r="AE167" t="s">
        <v>108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1271</v>
      </c>
      <c r="B168" s="6" t="s">
        <v>1272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1273</v>
      </c>
      <c r="H168" s="7" t="s">
        <v>1274</v>
      </c>
      <c r="I168" s="7" t="s">
        <v>79</v>
      </c>
      <c r="J168" s="7" t="s">
        <v>2</v>
      </c>
      <c r="K168" s="7" t="s">
        <v>1275</v>
      </c>
      <c r="L168" s="7">
        <v>1</v>
      </c>
      <c r="M168" s="7">
        <v>3</v>
      </c>
      <c r="N168" s="7" t="s">
        <v>751</v>
      </c>
      <c r="O168" s="7" t="s">
        <v>440</v>
      </c>
      <c r="P168" s="7" t="s">
        <v>1276</v>
      </c>
      <c r="Q168" s="7"/>
      <c r="R168" s="12" t="s">
        <v>1277</v>
      </c>
      <c r="S168" s="14" t="s">
        <v>1277</v>
      </c>
      <c r="T168" s="7" t="s">
        <v>1278</v>
      </c>
      <c r="U168" s="12" t="s">
        <v>19</v>
      </c>
      <c r="V168" s="12" t="s">
        <v>19</v>
      </c>
      <c r="W168" s="14" t="s">
        <v>19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19</v>
      </c>
      <c r="AD168" t="s">
        <v>6</v>
      </c>
      <c r="AE168" t="s">
        <v>1279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1280</v>
      </c>
      <c r="B169" s="6" t="s">
        <v>1281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734</v>
      </c>
      <c r="H169" s="7" t="s">
        <v>735</v>
      </c>
      <c r="I169" s="7" t="s">
        <v>79</v>
      </c>
      <c r="J169" s="7" t="s">
        <v>2</v>
      </c>
      <c r="K169" s="7" t="s">
        <v>655</v>
      </c>
      <c r="L169" s="7">
        <v>1</v>
      </c>
      <c r="M169" s="7">
        <v>1</v>
      </c>
      <c r="N169" s="7" t="s">
        <v>751</v>
      </c>
      <c r="O169" s="7" t="s">
        <v>751</v>
      </c>
      <c r="P169" s="7" t="s">
        <v>440</v>
      </c>
      <c r="Q169" s="7"/>
      <c r="R169" s="12" t="s">
        <v>1282</v>
      </c>
      <c r="S169" s="14" t="s">
        <v>1282</v>
      </c>
      <c r="T169" s="7" t="s">
        <v>1283</v>
      </c>
      <c r="U169" s="12" t="s">
        <v>19</v>
      </c>
      <c r="V169" s="12" t="s">
        <v>19</v>
      </c>
      <c r="W169" s="14" t="s">
        <v>19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19</v>
      </c>
      <c r="AD169" t="s">
        <v>6</v>
      </c>
      <c r="AE169" t="s">
        <v>1284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1285</v>
      </c>
      <c r="B170" s="6" t="s">
        <v>1286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1287</v>
      </c>
      <c r="H170" s="7" t="s">
        <v>1288</v>
      </c>
      <c r="I170" s="7" t="s">
        <v>79</v>
      </c>
      <c r="J170" s="7" t="s">
        <v>2</v>
      </c>
      <c r="K170" s="7" t="s">
        <v>1289</v>
      </c>
      <c r="L170" s="7">
        <v>1</v>
      </c>
      <c r="M170" s="7">
        <v>1</v>
      </c>
      <c r="N170" s="7" t="s">
        <v>751</v>
      </c>
      <c r="O170" s="7" t="s">
        <v>751</v>
      </c>
      <c r="P170" s="7" t="s">
        <v>440</v>
      </c>
      <c r="Q170" s="7"/>
      <c r="R170" s="12" t="s">
        <v>1290</v>
      </c>
      <c r="S170" s="14" t="s">
        <v>1290</v>
      </c>
      <c r="T170" s="7" t="s">
        <v>1291</v>
      </c>
      <c r="U170" s="12" t="s">
        <v>19</v>
      </c>
      <c r="V170" s="12" t="s">
        <v>19</v>
      </c>
      <c r="W170" s="14" t="s">
        <v>19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</v>
      </c>
      <c r="AD170" t="s">
        <v>6</v>
      </c>
      <c r="AE170" t="s">
        <v>1292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1293</v>
      </c>
      <c r="B171" s="6" t="s">
        <v>1294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1295</v>
      </c>
      <c r="H171" s="7" t="s">
        <v>1296</v>
      </c>
      <c r="I171" s="7" t="s">
        <v>79</v>
      </c>
      <c r="J171" s="7" t="s">
        <v>2</v>
      </c>
      <c r="K171" s="7" t="s">
        <v>1297</v>
      </c>
      <c r="L171" s="7">
        <v>1</v>
      </c>
      <c r="M171" s="7">
        <v>1</v>
      </c>
      <c r="N171" s="7" t="s">
        <v>83</v>
      </c>
      <c r="O171" s="7" t="s">
        <v>83</v>
      </c>
      <c r="P171" s="7" t="s">
        <v>751</v>
      </c>
      <c r="Q171" s="7"/>
      <c r="R171" s="12" t="s">
        <v>1298</v>
      </c>
      <c r="S171" s="14" t="s">
        <v>19</v>
      </c>
      <c r="T171" s="7"/>
      <c r="U171" s="12" t="s">
        <v>19</v>
      </c>
      <c r="V171" s="12" t="s">
        <v>1298</v>
      </c>
      <c r="W171" s="14" t="s">
        <v>1299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1300</v>
      </c>
      <c r="AD171" t="s">
        <v>6</v>
      </c>
      <c r="AE171" t="s">
        <v>1301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1302</v>
      </c>
      <c r="B172" s="6" t="s">
        <v>1303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957</v>
      </c>
      <c r="H172" s="7" t="s">
        <v>958</v>
      </c>
      <c r="I172" s="7" t="s">
        <v>79</v>
      </c>
      <c r="J172" s="7" t="s">
        <v>2</v>
      </c>
      <c r="K172" s="7" t="s">
        <v>1304</v>
      </c>
      <c r="L172" s="7">
        <v>1</v>
      </c>
      <c r="M172" s="7">
        <v>1</v>
      </c>
      <c r="N172" s="7" t="s">
        <v>751</v>
      </c>
      <c r="O172" s="7" t="s">
        <v>751</v>
      </c>
      <c r="P172" s="7" t="s">
        <v>440</v>
      </c>
      <c r="Q172" s="7"/>
      <c r="R172" s="12" t="s">
        <v>1305</v>
      </c>
      <c r="S172" s="14" t="s">
        <v>1305</v>
      </c>
      <c r="T172" s="7" t="s">
        <v>1306</v>
      </c>
      <c r="U172" s="12" t="s">
        <v>19</v>
      </c>
      <c r="V172" s="12" t="s">
        <v>19</v>
      </c>
      <c r="W172" s="14" t="s">
        <v>19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19</v>
      </c>
      <c r="AD172" t="s">
        <v>6</v>
      </c>
      <c r="AE172" t="s">
        <v>1307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1308</v>
      </c>
      <c r="B173" s="6" t="s">
        <v>1309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1310</v>
      </c>
      <c r="H173" s="7" t="s">
        <v>1311</v>
      </c>
      <c r="I173" s="7" t="s">
        <v>79</v>
      </c>
      <c r="J173" s="7" t="s">
        <v>2</v>
      </c>
      <c r="K173" s="7" t="s">
        <v>1312</v>
      </c>
      <c r="L173" s="7">
        <v>1</v>
      </c>
      <c r="M173" s="7">
        <v>3</v>
      </c>
      <c r="N173" s="7" t="s">
        <v>751</v>
      </c>
      <c r="O173" s="7" t="s">
        <v>771</v>
      </c>
      <c r="P173" s="7" t="s">
        <v>1233</v>
      </c>
      <c r="Q173" s="7"/>
      <c r="R173" s="12" t="s">
        <v>1313</v>
      </c>
      <c r="S173" s="14" t="s">
        <v>1313</v>
      </c>
      <c r="T173" s="7" t="s">
        <v>1314</v>
      </c>
      <c r="U173" s="12" t="s">
        <v>19</v>
      </c>
      <c r="V173" s="12" t="s">
        <v>19</v>
      </c>
      <c r="W173" s="14" t="s">
        <v>19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19</v>
      </c>
      <c r="AD173" t="s">
        <v>6</v>
      </c>
      <c r="AE173" t="s">
        <v>1315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1316</v>
      </c>
      <c r="B174" s="6" t="s">
        <v>1317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1318</v>
      </c>
      <c r="H174" s="7" t="s">
        <v>1319</v>
      </c>
      <c r="I174" s="7" t="s">
        <v>79</v>
      </c>
      <c r="J174" s="7" t="s">
        <v>2</v>
      </c>
      <c r="K174" s="7" t="s">
        <v>1320</v>
      </c>
      <c r="L174" s="7">
        <v>1</v>
      </c>
      <c r="M174" s="7">
        <v>1</v>
      </c>
      <c r="N174" s="7" t="s">
        <v>1321</v>
      </c>
      <c r="O174" s="7" t="s">
        <v>83</v>
      </c>
      <c r="P174" s="7" t="s">
        <v>751</v>
      </c>
      <c r="Q174" s="7"/>
      <c r="R174" s="12" t="s">
        <v>1322</v>
      </c>
      <c r="S174" s="14" t="s">
        <v>19</v>
      </c>
      <c r="T174" s="7"/>
      <c r="U174" s="12" t="s">
        <v>19</v>
      </c>
      <c r="V174" s="12" t="s">
        <v>1322</v>
      </c>
      <c r="W174" s="14" t="s">
        <v>1221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1323</v>
      </c>
      <c r="AD174" t="s">
        <v>6</v>
      </c>
      <c r="AE174" t="s">
        <v>1324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1325</v>
      </c>
      <c r="B175" s="6" t="s">
        <v>1326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1327</v>
      </c>
      <c r="H175" s="7" t="s">
        <v>1328</v>
      </c>
      <c r="I175" s="7" t="s">
        <v>79</v>
      </c>
      <c r="J175" s="7" t="s">
        <v>2</v>
      </c>
      <c r="K175" s="7" t="s">
        <v>1329</v>
      </c>
      <c r="L175" s="7">
        <v>1</v>
      </c>
      <c r="M175" s="7">
        <v>1</v>
      </c>
      <c r="N175" s="7" t="s">
        <v>349</v>
      </c>
      <c r="O175" s="7" t="s">
        <v>751</v>
      </c>
      <c r="P175" s="7" t="s">
        <v>440</v>
      </c>
      <c r="Q175" s="7"/>
      <c r="R175" s="12" t="s">
        <v>1330</v>
      </c>
      <c r="S175" s="14" t="s">
        <v>19</v>
      </c>
      <c r="T175" s="7"/>
      <c r="U175" s="12" t="s">
        <v>19</v>
      </c>
      <c r="V175" s="12" t="s">
        <v>1330</v>
      </c>
      <c r="W175" s="14" t="s">
        <v>874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1331</v>
      </c>
      <c r="AD175" t="s">
        <v>6</v>
      </c>
      <c r="AE175" t="s">
        <v>108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1332</v>
      </c>
      <c r="B176" s="6" t="s">
        <v>1333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101</v>
      </c>
      <c r="H176" s="7" t="s">
        <v>102</v>
      </c>
      <c r="I176" s="7" t="s">
        <v>79</v>
      </c>
      <c r="J176" s="7" t="s">
        <v>2</v>
      </c>
      <c r="K176" s="7" t="s">
        <v>1334</v>
      </c>
      <c r="L176" s="7">
        <v>1</v>
      </c>
      <c r="M176" s="7">
        <v>2</v>
      </c>
      <c r="N176" s="7" t="s">
        <v>317</v>
      </c>
      <c r="O176" s="7" t="s">
        <v>83</v>
      </c>
      <c r="P176" s="7" t="s">
        <v>440</v>
      </c>
      <c r="Q176" s="7"/>
      <c r="R176" s="12" t="s">
        <v>1335</v>
      </c>
      <c r="S176" s="14" t="s">
        <v>19</v>
      </c>
      <c r="T176" s="7"/>
      <c r="U176" s="12" t="s">
        <v>19</v>
      </c>
      <c r="V176" s="12" t="s">
        <v>1335</v>
      </c>
      <c r="W176" s="14" t="s">
        <v>1336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1337</v>
      </c>
      <c r="AD176" t="s">
        <v>6</v>
      </c>
      <c r="AE176" t="s">
        <v>108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1338</v>
      </c>
      <c r="B177" s="6" t="s">
        <v>1339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1340</v>
      </c>
      <c r="H177" s="7" t="s">
        <v>1341</v>
      </c>
      <c r="I177" s="7" t="s">
        <v>79</v>
      </c>
      <c r="J177" s="7" t="s">
        <v>2</v>
      </c>
      <c r="K177" s="7" t="s">
        <v>1342</v>
      </c>
      <c r="L177" s="7">
        <v>1</v>
      </c>
      <c r="M177" s="7">
        <v>2</v>
      </c>
      <c r="N177" s="7" t="s">
        <v>863</v>
      </c>
      <c r="O177" s="7" t="s">
        <v>83</v>
      </c>
      <c r="P177" s="7" t="s">
        <v>440</v>
      </c>
      <c r="Q177" s="7"/>
      <c r="R177" s="12" t="s">
        <v>1343</v>
      </c>
      <c r="S177" s="14" t="s">
        <v>19</v>
      </c>
      <c r="T177" s="7"/>
      <c r="U177" s="12" t="s">
        <v>19</v>
      </c>
      <c r="V177" s="12" t="s">
        <v>1343</v>
      </c>
      <c r="W177" s="14" t="s">
        <v>1344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1345</v>
      </c>
      <c r="AD177" t="s">
        <v>6</v>
      </c>
      <c r="AE177" t="s">
        <v>1346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1347</v>
      </c>
      <c r="B178" s="6" t="s">
        <v>1348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1349</v>
      </c>
      <c r="H178" s="7" t="s">
        <v>1350</v>
      </c>
      <c r="I178" s="7" t="s">
        <v>79</v>
      </c>
      <c r="J178" s="7" t="s">
        <v>2</v>
      </c>
      <c r="K178" s="7" t="s">
        <v>1351</v>
      </c>
      <c r="L178" s="7">
        <v>1</v>
      </c>
      <c r="M178" s="7">
        <v>5</v>
      </c>
      <c r="N178" s="7" t="s">
        <v>334</v>
      </c>
      <c r="O178" s="7" t="s">
        <v>81</v>
      </c>
      <c r="P178" s="7" t="s">
        <v>440</v>
      </c>
      <c r="Q178" s="7"/>
      <c r="R178" s="12" t="s">
        <v>1352</v>
      </c>
      <c r="S178" s="14" t="s">
        <v>19</v>
      </c>
      <c r="T178" s="7"/>
      <c r="U178" s="12" t="s">
        <v>19</v>
      </c>
      <c r="V178" s="12" t="s">
        <v>1352</v>
      </c>
      <c r="W178" s="14" t="s">
        <v>1353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1354</v>
      </c>
      <c r="AD178" t="s">
        <v>6</v>
      </c>
      <c r="AE178" t="s">
        <v>1355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1356</v>
      </c>
      <c r="B179" s="6" t="s">
        <v>1357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101</v>
      </c>
      <c r="H179" s="7" t="s">
        <v>102</v>
      </c>
      <c r="I179" s="7" t="s">
        <v>79</v>
      </c>
      <c r="J179" s="7" t="s">
        <v>2</v>
      </c>
      <c r="K179" s="7" t="s">
        <v>1358</v>
      </c>
      <c r="L179" s="7">
        <v>1</v>
      </c>
      <c r="M179" s="7">
        <v>2</v>
      </c>
      <c r="N179" s="7" t="s">
        <v>825</v>
      </c>
      <c r="O179" s="7" t="s">
        <v>83</v>
      </c>
      <c r="P179" s="7" t="s">
        <v>440</v>
      </c>
      <c r="Q179" s="7"/>
      <c r="R179" s="12" t="s">
        <v>1359</v>
      </c>
      <c r="S179" s="14" t="s">
        <v>19</v>
      </c>
      <c r="T179" s="7"/>
      <c r="U179" s="12" t="s">
        <v>19</v>
      </c>
      <c r="V179" s="12" t="s">
        <v>1359</v>
      </c>
      <c r="W179" s="14" t="s">
        <v>1336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1360</v>
      </c>
      <c r="AD179" t="s">
        <v>6</v>
      </c>
      <c r="AE179" t="s">
        <v>108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1361</v>
      </c>
      <c r="B180" s="6" t="s">
        <v>1362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887</v>
      </c>
      <c r="H180" s="7" t="s">
        <v>888</v>
      </c>
      <c r="I180" s="7" t="s">
        <v>79</v>
      </c>
      <c r="J180" s="7" t="s">
        <v>2</v>
      </c>
      <c r="K180" s="7" t="s">
        <v>1363</v>
      </c>
      <c r="L180" s="7">
        <v>1</v>
      </c>
      <c r="M180" s="7">
        <v>1</v>
      </c>
      <c r="N180" s="7" t="s">
        <v>540</v>
      </c>
      <c r="O180" s="7" t="s">
        <v>751</v>
      </c>
      <c r="P180" s="7" t="s">
        <v>440</v>
      </c>
      <c r="Q180" s="7"/>
      <c r="R180" s="12" t="s">
        <v>1364</v>
      </c>
      <c r="S180" s="14" t="s">
        <v>19</v>
      </c>
      <c r="T180" s="7"/>
      <c r="U180" s="12" t="s">
        <v>19</v>
      </c>
      <c r="V180" s="12" t="s">
        <v>1364</v>
      </c>
      <c r="W180" s="14" t="s">
        <v>1365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1366</v>
      </c>
      <c r="AD180" t="s">
        <v>6</v>
      </c>
      <c r="AE180" t="s">
        <v>108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1367</v>
      </c>
      <c r="B181" s="6" t="s">
        <v>1368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1369</v>
      </c>
      <c r="H181" s="7" t="s">
        <v>1370</v>
      </c>
      <c r="I181" s="7" t="s">
        <v>79</v>
      </c>
      <c r="J181" s="7" t="s">
        <v>2</v>
      </c>
      <c r="K181" s="7" t="s">
        <v>1371</v>
      </c>
      <c r="L181" s="7">
        <v>1</v>
      </c>
      <c r="M181" s="7">
        <v>5</v>
      </c>
      <c r="N181" s="7" t="s">
        <v>93</v>
      </c>
      <c r="O181" s="7" t="s">
        <v>81</v>
      </c>
      <c r="P181" s="7" t="s">
        <v>440</v>
      </c>
      <c r="Q181" s="7"/>
      <c r="R181" s="12" t="s">
        <v>1372</v>
      </c>
      <c r="S181" s="14" t="s">
        <v>19</v>
      </c>
      <c r="T181" s="7"/>
      <c r="U181" s="12" t="s">
        <v>19</v>
      </c>
      <c r="V181" s="12" t="s">
        <v>1372</v>
      </c>
      <c r="W181" s="14" t="s">
        <v>1373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1374</v>
      </c>
      <c r="AD181" t="s">
        <v>6</v>
      </c>
      <c r="AE181" t="s">
        <v>1375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1376</v>
      </c>
      <c r="B182" s="6" t="s">
        <v>1377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1378</v>
      </c>
      <c r="H182" s="7" t="s">
        <v>1379</v>
      </c>
      <c r="I182" s="7" t="s">
        <v>79</v>
      </c>
      <c r="J182" s="7" t="s">
        <v>2</v>
      </c>
      <c r="K182" s="7" t="s">
        <v>1380</v>
      </c>
      <c r="L182" s="7">
        <v>1</v>
      </c>
      <c r="M182" s="7">
        <v>2</v>
      </c>
      <c r="N182" s="7" t="s">
        <v>93</v>
      </c>
      <c r="O182" s="7" t="s">
        <v>83</v>
      </c>
      <c r="P182" s="7" t="s">
        <v>440</v>
      </c>
      <c r="Q182" s="7"/>
      <c r="R182" s="12" t="s">
        <v>1381</v>
      </c>
      <c r="S182" s="14" t="s">
        <v>19</v>
      </c>
      <c r="T182" s="7"/>
      <c r="U182" s="12" t="s">
        <v>19</v>
      </c>
      <c r="V182" s="12" t="s">
        <v>1381</v>
      </c>
      <c r="W182" s="14" t="s">
        <v>1382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1383</v>
      </c>
      <c r="AD182" t="s">
        <v>6</v>
      </c>
      <c r="AE182" t="s">
        <v>1384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1385</v>
      </c>
      <c r="B183" s="6" t="s">
        <v>1386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957</v>
      </c>
      <c r="H183" s="7" t="s">
        <v>958</v>
      </c>
      <c r="I183" s="7" t="s">
        <v>79</v>
      </c>
      <c r="J183" s="7" t="s">
        <v>2</v>
      </c>
      <c r="K183" s="7" t="s">
        <v>1387</v>
      </c>
      <c r="L183" s="7">
        <v>1</v>
      </c>
      <c r="M183" s="7">
        <v>1</v>
      </c>
      <c r="N183" s="7" t="s">
        <v>516</v>
      </c>
      <c r="O183" s="7" t="s">
        <v>751</v>
      </c>
      <c r="P183" s="7" t="s">
        <v>440</v>
      </c>
      <c r="Q183" s="7"/>
      <c r="R183" s="12" t="s">
        <v>991</v>
      </c>
      <c r="S183" s="14" t="s">
        <v>19</v>
      </c>
      <c r="T183" s="7"/>
      <c r="U183" s="12" t="s">
        <v>19</v>
      </c>
      <c r="V183" s="12" t="s">
        <v>991</v>
      </c>
      <c r="W183" s="14" t="s">
        <v>1388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1389</v>
      </c>
      <c r="AD183" t="s">
        <v>6</v>
      </c>
      <c r="AE183" t="s">
        <v>962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1390</v>
      </c>
      <c r="B184" s="6" t="s">
        <v>1391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111</v>
      </c>
      <c r="H184" s="7" t="s">
        <v>112</v>
      </c>
      <c r="I184" s="7" t="s">
        <v>79</v>
      </c>
      <c r="J184" s="7" t="s">
        <v>2</v>
      </c>
      <c r="K184" s="7" t="s">
        <v>1392</v>
      </c>
      <c r="L184" s="7">
        <v>1</v>
      </c>
      <c r="M184" s="7">
        <v>2</v>
      </c>
      <c r="N184" s="7" t="s">
        <v>198</v>
      </c>
      <c r="O184" s="7" t="s">
        <v>83</v>
      </c>
      <c r="P184" s="7" t="s">
        <v>440</v>
      </c>
      <c r="Q184" s="7"/>
      <c r="R184" s="12" t="s">
        <v>1393</v>
      </c>
      <c r="S184" s="14" t="s">
        <v>19</v>
      </c>
      <c r="T184" s="7"/>
      <c r="U184" s="12" t="s">
        <v>19</v>
      </c>
      <c r="V184" s="12" t="s">
        <v>1393</v>
      </c>
      <c r="W184" s="14" t="s">
        <v>1394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1395</v>
      </c>
      <c r="AD184" t="s">
        <v>6</v>
      </c>
      <c r="AE184" t="s">
        <v>217</v>
      </c>
      <c r="AF184" t="s">
        <v>87</v>
      </c>
      <c r="AG184" t="s">
        <v>75</v>
      </c>
      <c r="AH184" t="s">
        <v>19</v>
      </c>
    </row>
    <row r="185" ht="14.25" customHeight="1" spans="1:34">
      <c r="A185" s="6" t="s">
        <v>1396</v>
      </c>
      <c r="B185" s="6" t="s">
        <v>1397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122</v>
      </c>
      <c r="H185" s="7" t="s">
        <v>123</v>
      </c>
      <c r="I185" s="7" t="s">
        <v>79</v>
      </c>
      <c r="J185" s="7" t="s">
        <v>2</v>
      </c>
      <c r="K185" s="7" t="s">
        <v>1398</v>
      </c>
      <c r="L185" s="7">
        <v>1</v>
      </c>
      <c r="M185" s="7">
        <v>5</v>
      </c>
      <c r="N185" s="7" t="s">
        <v>1321</v>
      </c>
      <c r="O185" s="7" t="s">
        <v>81</v>
      </c>
      <c r="P185" s="7" t="s">
        <v>440</v>
      </c>
      <c r="Q185" s="7"/>
      <c r="R185" s="12" t="s">
        <v>1399</v>
      </c>
      <c r="S185" s="14" t="s">
        <v>19</v>
      </c>
      <c r="T185" s="7"/>
      <c r="U185" s="12" t="s">
        <v>19</v>
      </c>
      <c r="V185" s="12" t="s">
        <v>1399</v>
      </c>
      <c r="W185" s="14" t="s">
        <v>1400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1401</v>
      </c>
      <c r="AD185" t="s">
        <v>6</v>
      </c>
      <c r="AE185" t="s">
        <v>129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1402</v>
      </c>
      <c r="B186" s="6" t="s">
        <v>1403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1404</v>
      </c>
      <c r="H186" s="7" t="s">
        <v>1405</v>
      </c>
      <c r="I186" s="7" t="s">
        <v>79</v>
      </c>
      <c r="J186" s="7" t="s">
        <v>2</v>
      </c>
      <c r="K186" s="7" t="s">
        <v>1406</v>
      </c>
      <c r="L186" s="7">
        <v>1</v>
      </c>
      <c r="M186" s="7">
        <v>1</v>
      </c>
      <c r="N186" s="7" t="s">
        <v>1407</v>
      </c>
      <c r="O186" s="7" t="s">
        <v>751</v>
      </c>
      <c r="P186" s="7" t="s">
        <v>440</v>
      </c>
      <c r="Q186" s="7"/>
      <c r="R186" s="12" t="s">
        <v>1408</v>
      </c>
      <c r="S186" s="14" t="s">
        <v>19</v>
      </c>
      <c r="T186" s="7"/>
      <c r="U186" s="12" t="s">
        <v>19</v>
      </c>
      <c r="V186" s="12" t="s">
        <v>1408</v>
      </c>
      <c r="W186" s="14" t="s">
        <v>1409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1410</v>
      </c>
      <c r="AD186" t="s">
        <v>6</v>
      </c>
      <c r="AE186" t="s">
        <v>1411</v>
      </c>
      <c r="AF186" t="s">
        <v>87</v>
      </c>
      <c r="AG186" t="s">
        <v>75</v>
      </c>
      <c r="AH186" t="s">
        <v>19</v>
      </c>
    </row>
    <row r="187" ht="14.25" customHeight="1" spans="1:34">
      <c r="A187" s="6" t="s">
        <v>1412</v>
      </c>
      <c r="B187" s="6" t="s">
        <v>1413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159</v>
      </c>
      <c r="H187" s="7" t="s">
        <v>160</v>
      </c>
      <c r="I187" s="7" t="s">
        <v>79</v>
      </c>
      <c r="J187" s="7" t="s">
        <v>2</v>
      </c>
      <c r="K187" s="7" t="s">
        <v>1414</v>
      </c>
      <c r="L187" s="7">
        <v>1</v>
      </c>
      <c r="M187" s="7">
        <v>1</v>
      </c>
      <c r="N187" s="7" t="s">
        <v>540</v>
      </c>
      <c r="O187" s="7" t="s">
        <v>751</v>
      </c>
      <c r="P187" s="7" t="s">
        <v>440</v>
      </c>
      <c r="Q187" s="7"/>
      <c r="R187" s="12" t="s">
        <v>535</v>
      </c>
      <c r="S187" s="14" t="s">
        <v>19</v>
      </c>
      <c r="T187" s="7"/>
      <c r="U187" s="12" t="s">
        <v>19</v>
      </c>
      <c r="V187" s="12" t="s">
        <v>535</v>
      </c>
      <c r="W187" s="14" t="s">
        <v>1415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906</v>
      </c>
      <c r="AD187" t="s">
        <v>6</v>
      </c>
      <c r="AE187" t="s">
        <v>202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1416</v>
      </c>
      <c r="B188" s="6" t="s">
        <v>1417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1418</v>
      </c>
      <c r="H188" s="7" t="s">
        <v>1419</v>
      </c>
      <c r="I188" s="7" t="s">
        <v>79</v>
      </c>
      <c r="J188" s="7" t="s">
        <v>2</v>
      </c>
      <c r="K188" s="7" t="s">
        <v>1420</v>
      </c>
      <c r="L188" s="7">
        <v>1</v>
      </c>
      <c r="M188" s="7">
        <v>1</v>
      </c>
      <c r="N188" s="7" t="s">
        <v>1421</v>
      </c>
      <c r="O188" s="7" t="s">
        <v>751</v>
      </c>
      <c r="P188" s="7" t="s">
        <v>440</v>
      </c>
      <c r="Q188" s="7"/>
      <c r="R188" s="12" t="s">
        <v>1422</v>
      </c>
      <c r="S188" s="14" t="s">
        <v>19</v>
      </c>
      <c r="T188" s="7"/>
      <c r="U188" s="12" t="s">
        <v>19</v>
      </c>
      <c r="V188" s="12" t="s">
        <v>1422</v>
      </c>
      <c r="W188" s="14" t="s">
        <v>1423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1424</v>
      </c>
      <c r="AD188" t="s">
        <v>6</v>
      </c>
      <c r="AE188" t="s">
        <v>1208</v>
      </c>
      <c r="AF188" t="s">
        <v>87</v>
      </c>
      <c r="AG188" t="s">
        <v>75</v>
      </c>
      <c r="AH188" t="s">
        <v>19</v>
      </c>
    </row>
    <row r="189" ht="14.25" customHeight="1" spans="1:34">
      <c r="A189" s="6" t="s">
        <v>1425</v>
      </c>
      <c r="B189" s="6" t="s">
        <v>1426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1427</v>
      </c>
      <c r="H189" s="7" t="s">
        <v>1428</v>
      </c>
      <c r="I189" s="7" t="s">
        <v>79</v>
      </c>
      <c r="J189" s="7" t="s">
        <v>2</v>
      </c>
      <c r="K189" s="7" t="s">
        <v>1429</v>
      </c>
      <c r="L189" s="7">
        <v>1</v>
      </c>
      <c r="M189" s="7">
        <v>2</v>
      </c>
      <c r="N189" s="7" t="s">
        <v>516</v>
      </c>
      <c r="O189" s="7" t="s">
        <v>83</v>
      </c>
      <c r="P189" s="7" t="s">
        <v>440</v>
      </c>
      <c r="Q189" s="7"/>
      <c r="R189" s="12" t="s">
        <v>1430</v>
      </c>
      <c r="S189" s="14" t="s">
        <v>19</v>
      </c>
      <c r="T189" s="7"/>
      <c r="U189" s="12" t="s">
        <v>19</v>
      </c>
      <c r="V189" s="12" t="s">
        <v>1430</v>
      </c>
      <c r="W189" s="14" t="s">
        <v>1431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1432</v>
      </c>
      <c r="AD189" t="s">
        <v>6</v>
      </c>
      <c r="AE189" t="s">
        <v>1433</v>
      </c>
      <c r="AF189" t="s">
        <v>87</v>
      </c>
      <c r="AG189" t="s">
        <v>75</v>
      </c>
      <c r="AH189" t="s">
        <v>19</v>
      </c>
    </row>
    <row r="190" ht="14.25" customHeight="1" spans="1:34">
      <c r="A190" s="6" t="s">
        <v>1434</v>
      </c>
      <c r="B190" s="6" t="s">
        <v>1435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1436</v>
      </c>
      <c r="H190" s="7" t="s">
        <v>1437</v>
      </c>
      <c r="I190" s="7" t="s">
        <v>79</v>
      </c>
      <c r="J190" s="7" t="s">
        <v>2</v>
      </c>
      <c r="K190" s="7" t="s">
        <v>1438</v>
      </c>
      <c r="L190" s="7">
        <v>1</v>
      </c>
      <c r="M190" s="7">
        <v>5</v>
      </c>
      <c r="N190" s="7" t="s">
        <v>381</v>
      </c>
      <c r="O190" s="7" t="s">
        <v>81</v>
      </c>
      <c r="P190" s="7" t="s">
        <v>440</v>
      </c>
      <c r="Q190" s="7"/>
      <c r="R190" s="12" t="s">
        <v>1439</v>
      </c>
      <c r="S190" s="14" t="s">
        <v>19</v>
      </c>
      <c r="T190" s="7"/>
      <c r="U190" s="12" t="s">
        <v>19</v>
      </c>
      <c r="V190" s="12" t="s">
        <v>1439</v>
      </c>
      <c r="W190" s="14" t="s">
        <v>1440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1441</v>
      </c>
      <c r="AD190" t="s">
        <v>6</v>
      </c>
      <c r="AE190" t="s">
        <v>1442</v>
      </c>
      <c r="AF190" t="s">
        <v>87</v>
      </c>
      <c r="AG190" t="s">
        <v>75</v>
      </c>
      <c r="AH190" t="s">
        <v>19</v>
      </c>
    </row>
    <row r="191" ht="14.25" customHeight="1" spans="1:34">
      <c r="A191" s="6" t="s">
        <v>1443</v>
      </c>
      <c r="B191" s="6" t="s">
        <v>1444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159</v>
      </c>
      <c r="H191" s="7" t="s">
        <v>160</v>
      </c>
      <c r="I191" s="7" t="s">
        <v>79</v>
      </c>
      <c r="J191" s="7" t="s">
        <v>2</v>
      </c>
      <c r="K191" s="7" t="s">
        <v>1445</v>
      </c>
      <c r="L191" s="7">
        <v>1</v>
      </c>
      <c r="M191" s="7">
        <v>1</v>
      </c>
      <c r="N191" s="7" t="s">
        <v>81</v>
      </c>
      <c r="O191" s="7" t="s">
        <v>751</v>
      </c>
      <c r="P191" s="7" t="s">
        <v>440</v>
      </c>
      <c r="Q191" s="7"/>
      <c r="R191" s="12" t="s">
        <v>1446</v>
      </c>
      <c r="S191" s="14" t="s">
        <v>19</v>
      </c>
      <c r="T191" s="7"/>
      <c r="U191" s="12" t="s">
        <v>19</v>
      </c>
      <c r="V191" s="12" t="s">
        <v>1446</v>
      </c>
      <c r="W191" s="14" t="s">
        <v>1447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906</v>
      </c>
      <c r="AD191" t="s">
        <v>6</v>
      </c>
      <c r="AE191" t="s">
        <v>202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1448</v>
      </c>
      <c r="B192" s="6" t="s">
        <v>1449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132</v>
      </c>
      <c r="H192" s="7" t="s">
        <v>133</v>
      </c>
      <c r="I192" s="7" t="s">
        <v>79</v>
      </c>
      <c r="J192" s="7" t="s">
        <v>2</v>
      </c>
      <c r="K192" s="7" t="s">
        <v>1450</v>
      </c>
      <c r="L192" s="7">
        <v>1</v>
      </c>
      <c r="M192" s="7">
        <v>2</v>
      </c>
      <c r="N192" s="7" t="s">
        <v>82</v>
      </c>
      <c r="O192" s="7" t="s">
        <v>83</v>
      </c>
      <c r="P192" s="7" t="s">
        <v>440</v>
      </c>
      <c r="Q192" s="7"/>
      <c r="R192" s="12" t="s">
        <v>491</v>
      </c>
      <c r="S192" s="14" t="s">
        <v>19</v>
      </c>
      <c r="T192" s="7"/>
      <c r="U192" s="12" t="s">
        <v>19</v>
      </c>
      <c r="V192" s="12" t="s">
        <v>491</v>
      </c>
      <c r="W192" s="14" t="s">
        <v>1451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1452</v>
      </c>
      <c r="AD192" t="s">
        <v>6</v>
      </c>
      <c r="AE192" t="s">
        <v>138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1453</v>
      </c>
      <c r="B193" s="6" t="s">
        <v>1454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1455</v>
      </c>
      <c r="H193" s="7" t="s">
        <v>1456</v>
      </c>
      <c r="I193" s="7" t="s">
        <v>79</v>
      </c>
      <c r="J193" s="7" t="s">
        <v>2</v>
      </c>
      <c r="K193" s="7" t="s">
        <v>1457</v>
      </c>
      <c r="L193" s="7">
        <v>1</v>
      </c>
      <c r="M193" s="7">
        <v>2</v>
      </c>
      <c r="N193" s="7" t="s">
        <v>83</v>
      </c>
      <c r="O193" s="7" t="s">
        <v>83</v>
      </c>
      <c r="P193" s="7" t="s">
        <v>440</v>
      </c>
      <c r="Q193" s="7"/>
      <c r="R193" s="12" t="s">
        <v>1458</v>
      </c>
      <c r="S193" s="14" t="s">
        <v>19</v>
      </c>
      <c r="T193" s="7"/>
      <c r="U193" s="12" t="s">
        <v>19</v>
      </c>
      <c r="V193" s="12" t="s">
        <v>1458</v>
      </c>
      <c r="W193" s="14" t="s">
        <v>692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1459</v>
      </c>
      <c r="AD193" t="s">
        <v>6</v>
      </c>
      <c r="AE193" t="s">
        <v>1460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1461</v>
      </c>
      <c r="B194" s="6" t="s">
        <v>1462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159</v>
      </c>
      <c r="H194" s="7" t="s">
        <v>160</v>
      </c>
      <c r="I194" s="7" t="s">
        <v>79</v>
      </c>
      <c r="J194" s="7" t="s">
        <v>2</v>
      </c>
      <c r="K194" s="7" t="s">
        <v>1463</v>
      </c>
      <c r="L194" s="7">
        <v>1</v>
      </c>
      <c r="M194" s="7">
        <v>1</v>
      </c>
      <c r="N194" s="7" t="s">
        <v>83</v>
      </c>
      <c r="O194" s="7" t="s">
        <v>751</v>
      </c>
      <c r="P194" s="7" t="s">
        <v>440</v>
      </c>
      <c r="Q194" s="7"/>
      <c r="R194" s="12" t="s">
        <v>904</v>
      </c>
      <c r="S194" s="14" t="s">
        <v>19</v>
      </c>
      <c r="T194" s="7"/>
      <c r="U194" s="12" t="s">
        <v>19</v>
      </c>
      <c r="V194" s="12" t="s">
        <v>904</v>
      </c>
      <c r="W194" s="14" t="s">
        <v>905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906</v>
      </c>
      <c r="AD194" t="s">
        <v>6</v>
      </c>
      <c r="AE194" t="s">
        <v>202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1464</v>
      </c>
      <c r="B195" s="6" t="s">
        <v>1465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159</v>
      </c>
      <c r="H195" s="7" t="s">
        <v>160</v>
      </c>
      <c r="I195" s="7" t="s">
        <v>79</v>
      </c>
      <c r="J195" s="7" t="s">
        <v>2</v>
      </c>
      <c r="K195" s="7" t="s">
        <v>1466</v>
      </c>
      <c r="L195" s="7">
        <v>1</v>
      </c>
      <c r="M195" s="7">
        <v>1</v>
      </c>
      <c r="N195" s="7" t="s">
        <v>751</v>
      </c>
      <c r="O195" s="7" t="s">
        <v>751</v>
      </c>
      <c r="P195" s="7" t="s">
        <v>440</v>
      </c>
      <c r="Q195" s="7"/>
      <c r="R195" s="12" t="s">
        <v>904</v>
      </c>
      <c r="S195" s="14" t="s">
        <v>19</v>
      </c>
      <c r="T195" s="7"/>
      <c r="U195" s="12" t="s">
        <v>19</v>
      </c>
      <c r="V195" s="12" t="s">
        <v>904</v>
      </c>
      <c r="W195" s="14" t="s">
        <v>905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906</v>
      </c>
      <c r="AD195" t="s">
        <v>6</v>
      </c>
      <c r="AE195" t="s">
        <v>1315</v>
      </c>
      <c r="AF195" t="s">
        <v>87</v>
      </c>
      <c r="AG195" t="s">
        <v>75</v>
      </c>
      <c r="AH195" t="s">
        <v>19</v>
      </c>
    </row>
    <row r="196" ht="14.25" customHeight="1" spans="1:34">
      <c r="A196" s="6" t="s">
        <v>1467</v>
      </c>
      <c r="B196" s="6" t="s">
        <v>1468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159</v>
      </c>
      <c r="H196" s="7" t="s">
        <v>160</v>
      </c>
      <c r="I196" s="7" t="s">
        <v>79</v>
      </c>
      <c r="J196" s="7" t="s">
        <v>2</v>
      </c>
      <c r="K196" s="7" t="s">
        <v>161</v>
      </c>
      <c r="L196" s="7">
        <v>1</v>
      </c>
      <c r="M196" s="7">
        <v>1</v>
      </c>
      <c r="N196" s="7" t="s">
        <v>83</v>
      </c>
      <c r="O196" s="7" t="s">
        <v>751</v>
      </c>
      <c r="P196" s="7" t="s">
        <v>440</v>
      </c>
      <c r="Q196" s="7"/>
      <c r="R196" s="12" t="s">
        <v>162</v>
      </c>
      <c r="S196" s="14" t="s">
        <v>19</v>
      </c>
      <c r="T196" s="7"/>
      <c r="U196" s="12" t="s">
        <v>19</v>
      </c>
      <c r="V196" s="12" t="s">
        <v>162</v>
      </c>
      <c r="W196" s="14" t="s">
        <v>163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164</v>
      </c>
      <c r="AD196" t="s">
        <v>6</v>
      </c>
      <c r="AE196" t="s">
        <v>165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1469</v>
      </c>
      <c r="B197" s="6" t="s">
        <v>1470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1471</v>
      </c>
      <c r="H197" s="7" t="s">
        <v>1472</v>
      </c>
      <c r="I197" s="7" t="s">
        <v>79</v>
      </c>
      <c r="J197" s="7" t="s">
        <v>2</v>
      </c>
      <c r="K197" s="7" t="s">
        <v>1473</v>
      </c>
      <c r="L197" s="7">
        <v>1</v>
      </c>
      <c r="M197" s="7">
        <v>1</v>
      </c>
      <c r="N197" s="7" t="s">
        <v>83</v>
      </c>
      <c r="O197" s="7" t="s">
        <v>751</v>
      </c>
      <c r="P197" s="7" t="s">
        <v>440</v>
      </c>
      <c r="Q197" s="7"/>
      <c r="R197" s="12" t="s">
        <v>1474</v>
      </c>
      <c r="S197" s="14" t="s">
        <v>19</v>
      </c>
      <c r="T197" s="7"/>
      <c r="U197" s="12" t="s">
        <v>19</v>
      </c>
      <c r="V197" s="12" t="s">
        <v>1474</v>
      </c>
      <c r="W197" s="14" t="s">
        <v>163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906</v>
      </c>
      <c r="AD197" t="s">
        <v>6</v>
      </c>
      <c r="AE197" t="s">
        <v>1475</v>
      </c>
      <c r="AF197" t="s">
        <v>87</v>
      </c>
      <c r="AG197" t="s">
        <v>75</v>
      </c>
      <c r="AH197" t="s">
        <v>19</v>
      </c>
    </row>
    <row r="198" ht="14.25" customHeight="1" spans="1:34">
      <c r="A198" s="6" t="s">
        <v>1476</v>
      </c>
      <c r="B198" s="6" t="s">
        <v>1477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1478</v>
      </c>
      <c r="H198" s="7" t="s">
        <v>1479</v>
      </c>
      <c r="I198" s="7" t="s">
        <v>79</v>
      </c>
      <c r="J198" s="7" t="s">
        <v>2</v>
      </c>
      <c r="K198" s="7" t="s">
        <v>1480</v>
      </c>
      <c r="L198" s="7">
        <v>1</v>
      </c>
      <c r="M198" s="7">
        <v>1</v>
      </c>
      <c r="N198" s="7" t="s">
        <v>751</v>
      </c>
      <c r="O198" s="7" t="s">
        <v>751</v>
      </c>
      <c r="P198" s="7" t="s">
        <v>440</v>
      </c>
      <c r="Q198" s="7"/>
      <c r="R198" s="12" t="s">
        <v>1481</v>
      </c>
      <c r="S198" s="14" t="s">
        <v>19</v>
      </c>
      <c r="T198" s="7"/>
      <c r="U198" s="12" t="s">
        <v>19</v>
      </c>
      <c r="V198" s="12" t="s">
        <v>1481</v>
      </c>
      <c r="W198" s="14" t="s">
        <v>1482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342</v>
      </c>
      <c r="AD198" t="s">
        <v>6</v>
      </c>
      <c r="AE198" t="s">
        <v>202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1483</v>
      </c>
      <c r="B199" s="6" t="s">
        <v>1484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1485</v>
      </c>
      <c r="H199" s="7" t="s">
        <v>1486</v>
      </c>
      <c r="I199" s="7" t="s">
        <v>79</v>
      </c>
      <c r="J199" s="7" t="s">
        <v>2</v>
      </c>
      <c r="K199" s="7" t="s">
        <v>1487</v>
      </c>
      <c r="L199" s="7">
        <v>1</v>
      </c>
      <c r="M199" s="7">
        <v>1</v>
      </c>
      <c r="N199" s="7" t="s">
        <v>751</v>
      </c>
      <c r="O199" s="7" t="s">
        <v>751</v>
      </c>
      <c r="P199" s="7" t="s">
        <v>440</v>
      </c>
      <c r="Q199" s="7"/>
      <c r="R199" s="12" t="s">
        <v>1488</v>
      </c>
      <c r="S199" s="14" t="s">
        <v>19</v>
      </c>
      <c r="T199" s="7"/>
      <c r="U199" s="12" t="s">
        <v>19</v>
      </c>
      <c r="V199" s="12" t="s">
        <v>1488</v>
      </c>
      <c r="W199" s="14" t="s">
        <v>1489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1490</v>
      </c>
      <c r="AD199" t="s">
        <v>6</v>
      </c>
      <c r="AE199" t="s">
        <v>1491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1492</v>
      </c>
      <c r="B200" s="6" t="s">
        <v>1493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1494</v>
      </c>
      <c r="H200" s="7" t="s">
        <v>1495</v>
      </c>
      <c r="I200" s="7" t="s">
        <v>79</v>
      </c>
      <c r="J200" s="7" t="s">
        <v>2</v>
      </c>
      <c r="K200" s="7" t="s">
        <v>1496</v>
      </c>
      <c r="L200" s="7">
        <v>1</v>
      </c>
      <c r="M200" s="7">
        <v>1</v>
      </c>
      <c r="N200" s="7" t="s">
        <v>751</v>
      </c>
      <c r="O200" s="7" t="s">
        <v>751</v>
      </c>
      <c r="P200" s="7" t="s">
        <v>440</v>
      </c>
      <c r="Q200" s="7"/>
      <c r="R200" s="12" t="s">
        <v>1497</v>
      </c>
      <c r="S200" s="14" t="s">
        <v>19</v>
      </c>
      <c r="T200" s="7"/>
      <c r="U200" s="12" t="s">
        <v>19</v>
      </c>
      <c r="V200" s="12" t="s">
        <v>1497</v>
      </c>
      <c r="W200" s="14" t="s">
        <v>913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1498</v>
      </c>
      <c r="AD200" t="s">
        <v>6</v>
      </c>
      <c r="AE200" t="s">
        <v>1499</v>
      </c>
      <c r="AF200" t="s">
        <v>87</v>
      </c>
      <c r="AG200" t="s">
        <v>75</v>
      </c>
      <c r="AH200" t="s">
        <v>19</v>
      </c>
    </row>
    <row r="201" ht="14.25" customHeight="1" spans="1:34">
      <c r="A201" s="6" t="s">
        <v>1500</v>
      </c>
      <c r="B201" s="6" t="s">
        <v>1501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1132</v>
      </c>
      <c r="H201" s="7" t="s">
        <v>1133</v>
      </c>
      <c r="I201" s="7" t="s">
        <v>79</v>
      </c>
      <c r="J201" s="7" t="s">
        <v>2</v>
      </c>
      <c r="K201" s="7" t="s">
        <v>1146</v>
      </c>
      <c r="L201" s="7">
        <v>1</v>
      </c>
      <c r="M201" s="7">
        <v>1</v>
      </c>
      <c r="N201" s="7" t="s">
        <v>751</v>
      </c>
      <c r="O201" s="7" t="s">
        <v>751</v>
      </c>
      <c r="P201" s="7" t="s">
        <v>440</v>
      </c>
      <c r="Q201" s="7"/>
      <c r="R201" s="12" t="s">
        <v>1147</v>
      </c>
      <c r="S201" s="14" t="s">
        <v>19</v>
      </c>
      <c r="T201" s="7"/>
      <c r="U201" s="12" t="s">
        <v>19</v>
      </c>
      <c r="V201" s="12" t="s">
        <v>1147</v>
      </c>
      <c r="W201" s="14" t="s">
        <v>1141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1148</v>
      </c>
      <c r="AD201" t="s">
        <v>6</v>
      </c>
      <c r="AE201" t="s">
        <v>1137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1502</v>
      </c>
      <c r="B202" s="6" t="s">
        <v>1503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150</v>
      </c>
      <c r="H202" s="7" t="s">
        <v>151</v>
      </c>
      <c r="I202" s="7" t="s">
        <v>79</v>
      </c>
      <c r="J202" s="7" t="s">
        <v>2</v>
      </c>
      <c r="K202" s="7" t="s">
        <v>1504</v>
      </c>
      <c r="L202" s="7">
        <v>1</v>
      </c>
      <c r="M202" s="7">
        <v>1</v>
      </c>
      <c r="N202" s="7" t="s">
        <v>83</v>
      </c>
      <c r="O202" s="7" t="s">
        <v>751</v>
      </c>
      <c r="P202" s="7" t="s">
        <v>440</v>
      </c>
      <c r="Q202" s="7"/>
      <c r="R202" s="12" t="s">
        <v>1505</v>
      </c>
      <c r="S202" s="14" t="s">
        <v>19</v>
      </c>
      <c r="T202" s="7"/>
      <c r="U202" s="12" t="s">
        <v>19</v>
      </c>
      <c r="V202" s="12" t="s">
        <v>1505</v>
      </c>
      <c r="W202" s="14" t="s">
        <v>1506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1507</v>
      </c>
      <c r="AD202" t="s">
        <v>6</v>
      </c>
      <c r="AE202" t="s">
        <v>156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1508</v>
      </c>
      <c r="B203" s="6" t="s">
        <v>1509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1510</v>
      </c>
      <c r="H203" s="7" t="s">
        <v>1511</v>
      </c>
      <c r="I203" s="7" t="s">
        <v>79</v>
      </c>
      <c r="J203" s="7" t="s">
        <v>2</v>
      </c>
      <c r="K203" s="7" t="s">
        <v>1512</v>
      </c>
      <c r="L203" s="7">
        <v>2</v>
      </c>
      <c r="M203" s="7">
        <v>1</v>
      </c>
      <c r="N203" s="7" t="s">
        <v>751</v>
      </c>
      <c r="O203" s="7" t="s">
        <v>751</v>
      </c>
      <c r="P203" s="7" t="s">
        <v>440</v>
      </c>
      <c r="Q203" s="7"/>
      <c r="R203" s="12" t="s">
        <v>1513</v>
      </c>
      <c r="S203" s="14" t="s">
        <v>19</v>
      </c>
      <c r="T203" s="7"/>
      <c r="U203" s="12" t="s">
        <v>19</v>
      </c>
      <c r="V203" s="12" t="s">
        <v>1513</v>
      </c>
      <c r="W203" s="14" t="s">
        <v>1111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485</v>
      </c>
      <c r="AD203" t="s">
        <v>6</v>
      </c>
      <c r="AE203" t="s">
        <v>1514</v>
      </c>
      <c r="AF203" t="s">
        <v>87</v>
      </c>
      <c r="AG203" t="s">
        <v>75</v>
      </c>
      <c r="AH203" t="s">
        <v>19</v>
      </c>
    </row>
    <row r="204" ht="14.25" customHeight="1" spans="1:34">
      <c r="A204" s="6" t="s">
        <v>1515</v>
      </c>
      <c r="B204" s="6" t="s">
        <v>1516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1517</v>
      </c>
      <c r="H204" s="7" t="s">
        <v>1518</v>
      </c>
      <c r="I204" s="7" t="s">
        <v>79</v>
      </c>
      <c r="J204" s="7" t="s">
        <v>2</v>
      </c>
      <c r="K204" s="7" t="s">
        <v>1519</v>
      </c>
      <c r="L204" s="7">
        <v>1</v>
      </c>
      <c r="M204" s="7">
        <v>1</v>
      </c>
      <c r="N204" s="7" t="s">
        <v>115</v>
      </c>
      <c r="O204" s="7" t="s">
        <v>751</v>
      </c>
      <c r="P204" s="7" t="s">
        <v>440</v>
      </c>
      <c r="Q204" s="7"/>
      <c r="R204" s="12" t="s">
        <v>1520</v>
      </c>
      <c r="S204" s="14" t="s">
        <v>19</v>
      </c>
      <c r="T204" s="7"/>
      <c r="U204" s="12" t="s">
        <v>19</v>
      </c>
      <c r="V204" s="12" t="s">
        <v>1520</v>
      </c>
      <c r="W204" s="14" t="s">
        <v>1521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1522</v>
      </c>
      <c r="AD204" t="s">
        <v>6</v>
      </c>
      <c r="AE204" t="s">
        <v>1523</v>
      </c>
      <c r="AF204" t="s">
        <v>87</v>
      </c>
      <c r="AG204" t="s">
        <v>75</v>
      </c>
      <c r="AH204" t="s">
        <v>19</v>
      </c>
    </row>
    <row r="205" ht="14.25" customHeight="1" spans="1:34">
      <c r="A205" s="6" t="s">
        <v>1524</v>
      </c>
      <c r="B205" s="6" t="s">
        <v>1525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111</v>
      </c>
      <c r="H205" s="7" t="s">
        <v>112</v>
      </c>
      <c r="I205" s="7" t="s">
        <v>79</v>
      </c>
      <c r="J205" s="7" t="s">
        <v>2</v>
      </c>
      <c r="K205" s="7" t="s">
        <v>1526</v>
      </c>
      <c r="L205" s="7">
        <v>1</v>
      </c>
      <c r="M205" s="7">
        <v>1</v>
      </c>
      <c r="N205" s="7" t="s">
        <v>81</v>
      </c>
      <c r="O205" s="7" t="s">
        <v>751</v>
      </c>
      <c r="P205" s="7" t="s">
        <v>440</v>
      </c>
      <c r="Q205" s="7"/>
      <c r="R205" s="12" t="s">
        <v>1527</v>
      </c>
      <c r="S205" s="14" t="s">
        <v>19</v>
      </c>
      <c r="T205" s="7"/>
      <c r="U205" s="12" t="s">
        <v>19</v>
      </c>
      <c r="V205" s="12" t="s">
        <v>1527</v>
      </c>
      <c r="W205" s="14" t="s">
        <v>1528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1529</v>
      </c>
      <c r="AD205" t="s">
        <v>6</v>
      </c>
      <c r="AE205" t="s">
        <v>119</v>
      </c>
      <c r="AF205" t="s">
        <v>87</v>
      </c>
      <c r="AG205" t="s">
        <v>75</v>
      </c>
      <c r="AH205" t="s">
        <v>19</v>
      </c>
    </row>
    <row r="206" ht="14.25" customHeight="1" spans="1:34">
      <c r="A206" s="6" t="s">
        <v>1530</v>
      </c>
      <c r="B206" s="6" t="s">
        <v>1531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714</v>
      </c>
      <c r="H206" s="7" t="s">
        <v>715</v>
      </c>
      <c r="I206" s="7" t="s">
        <v>79</v>
      </c>
      <c r="J206" s="7" t="s">
        <v>2</v>
      </c>
      <c r="K206" s="7" t="s">
        <v>1532</v>
      </c>
      <c r="L206" s="7">
        <v>1</v>
      </c>
      <c r="M206" s="7">
        <v>3</v>
      </c>
      <c r="N206" s="7" t="s">
        <v>82</v>
      </c>
      <c r="O206" s="7" t="s">
        <v>389</v>
      </c>
      <c r="P206" s="7" t="s">
        <v>440</v>
      </c>
      <c r="Q206" s="7"/>
      <c r="R206" s="12" t="s">
        <v>1533</v>
      </c>
      <c r="S206" s="14" t="s">
        <v>19</v>
      </c>
      <c r="T206" s="7"/>
      <c r="U206" s="12" t="s">
        <v>19</v>
      </c>
      <c r="V206" s="12" t="s">
        <v>1533</v>
      </c>
      <c r="W206" s="14" t="s">
        <v>1534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1535</v>
      </c>
      <c r="AD206" t="s">
        <v>6</v>
      </c>
      <c r="AE206" t="s">
        <v>985</v>
      </c>
      <c r="AF206" t="s">
        <v>87</v>
      </c>
      <c r="AG206" t="s">
        <v>75</v>
      </c>
      <c r="AH206" t="s">
        <v>19</v>
      </c>
    </row>
    <row r="207" ht="14.25" customHeight="1" spans="1:34">
      <c r="A207" s="6" t="s">
        <v>1536</v>
      </c>
      <c r="B207" s="6" t="s">
        <v>1537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1538</v>
      </c>
      <c r="H207" s="7" t="s">
        <v>1539</v>
      </c>
      <c r="I207" s="7" t="s">
        <v>79</v>
      </c>
      <c r="J207" s="7" t="s">
        <v>2</v>
      </c>
      <c r="K207" s="7" t="s">
        <v>1540</v>
      </c>
      <c r="L207" s="7">
        <v>1</v>
      </c>
      <c r="M207" s="7">
        <v>1</v>
      </c>
      <c r="N207" s="7" t="s">
        <v>751</v>
      </c>
      <c r="O207" s="7" t="s">
        <v>751</v>
      </c>
      <c r="P207" s="7" t="s">
        <v>440</v>
      </c>
      <c r="Q207" s="7"/>
      <c r="R207" s="12" t="s">
        <v>1541</v>
      </c>
      <c r="S207" s="14" t="s">
        <v>19</v>
      </c>
      <c r="T207" s="7"/>
      <c r="U207" s="12" t="s">
        <v>19</v>
      </c>
      <c r="V207" s="12" t="s">
        <v>1541</v>
      </c>
      <c r="W207" s="14" t="s">
        <v>1542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1543</v>
      </c>
      <c r="AD207" t="s">
        <v>6</v>
      </c>
      <c r="AE207" t="s">
        <v>520</v>
      </c>
      <c r="AF207" t="s">
        <v>87</v>
      </c>
      <c r="AG207" t="s">
        <v>75</v>
      </c>
      <c r="AH207" t="s">
        <v>19</v>
      </c>
    </row>
    <row r="208" ht="14.25" customHeight="1" spans="1:34">
      <c r="A208" s="6" t="s">
        <v>1544</v>
      </c>
      <c r="B208" s="6" t="s">
        <v>1545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1546</v>
      </c>
      <c r="H208" s="7" t="s">
        <v>1547</v>
      </c>
      <c r="I208" s="7" t="s">
        <v>79</v>
      </c>
      <c r="J208" s="7" t="s">
        <v>2</v>
      </c>
      <c r="K208" s="7" t="s">
        <v>1548</v>
      </c>
      <c r="L208" s="7">
        <v>1</v>
      </c>
      <c r="M208" s="7">
        <v>1</v>
      </c>
      <c r="N208" s="7" t="s">
        <v>440</v>
      </c>
      <c r="O208" s="7" t="s">
        <v>1549</v>
      </c>
      <c r="P208" s="7" t="s">
        <v>468</v>
      </c>
      <c r="Q208" s="7"/>
      <c r="R208" s="12" t="s">
        <v>1389</v>
      </c>
      <c r="S208" s="14" t="s">
        <v>1389</v>
      </c>
      <c r="T208" s="7" t="s">
        <v>1550</v>
      </c>
      <c r="U208" s="12" t="s">
        <v>19</v>
      </c>
      <c r="V208" s="12" t="s">
        <v>19</v>
      </c>
      <c r="W208" s="14" t="s">
        <v>19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19</v>
      </c>
      <c r="AD208" t="s">
        <v>6</v>
      </c>
      <c r="AE208" t="s">
        <v>1551</v>
      </c>
      <c r="AF208" t="s">
        <v>87</v>
      </c>
      <c r="AG208" t="s">
        <v>75</v>
      </c>
      <c r="AH208" t="s">
        <v>19</v>
      </c>
    </row>
    <row r="209" ht="14.25" customHeight="1" spans="1:34">
      <c r="A209" s="6" t="s">
        <v>1552</v>
      </c>
      <c r="B209" s="6" t="s">
        <v>1553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1554</v>
      </c>
      <c r="H209" s="7" t="s">
        <v>1555</v>
      </c>
      <c r="I209" s="7" t="s">
        <v>79</v>
      </c>
      <c r="J209" s="7" t="s">
        <v>2</v>
      </c>
      <c r="K209" s="7" t="s">
        <v>1556</v>
      </c>
      <c r="L209" s="7">
        <v>1</v>
      </c>
      <c r="M209" s="7">
        <v>2</v>
      </c>
      <c r="N209" s="7" t="s">
        <v>83</v>
      </c>
      <c r="O209" s="7" t="s">
        <v>83</v>
      </c>
      <c r="P209" s="7" t="s">
        <v>440</v>
      </c>
      <c r="Q209" s="7"/>
      <c r="R209" s="12" t="s">
        <v>1557</v>
      </c>
      <c r="S209" s="14" t="s">
        <v>19</v>
      </c>
      <c r="T209" s="7"/>
      <c r="U209" s="12" t="s">
        <v>19</v>
      </c>
      <c r="V209" s="12" t="s">
        <v>1557</v>
      </c>
      <c r="W209" s="14" t="s">
        <v>190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1558</v>
      </c>
      <c r="AD209" t="s">
        <v>6</v>
      </c>
      <c r="AE209" t="s">
        <v>108</v>
      </c>
      <c r="AF209" t="s">
        <v>87</v>
      </c>
      <c r="AG209" t="s">
        <v>75</v>
      </c>
      <c r="AH209" t="s">
        <v>19</v>
      </c>
    </row>
    <row r="210" ht="14.25" customHeight="1" spans="1:34">
      <c r="A210" s="6" t="s">
        <v>1559</v>
      </c>
      <c r="B210" s="6" t="s">
        <v>1560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1561</v>
      </c>
      <c r="H210" s="7" t="s">
        <v>1562</v>
      </c>
      <c r="I210" s="7" t="s">
        <v>79</v>
      </c>
      <c r="J210" s="7" t="s">
        <v>2</v>
      </c>
      <c r="K210" s="7" t="s">
        <v>1563</v>
      </c>
      <c r="L210" s="7">
        <v>1</v>
      </c>
      <c r="M210" s="7">
        <v>1</v>
      </c>
      <c r="N210" s="7" t="s">
        <v>751</v>
      </c>
      <c r="O210" s="7" t="s">
        <v>751</v>
      </c>
      <c r="P210" s="7" t="s">
        <v>440</v>
      </c>
      <c r="Q210" s="7"/>
      <c r="R210" s="12" t="s">
        <v>1564</v>
      </c>
      <c r="S210" s="14" t="s">
        <v>19</v>
      </c>
      <c r="T210" s="7"/>
      <c r="U210" s="12" t="s">
        <v>19</v>
      </c>
      <c r="V210" s="12" t="s">
        <v>1564</v>
      </c>
      <c r="W210" s="14" t="s">
        <v>1365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1565</v>
      </c>
      <c r="AD210" t="s">
        <v>6</v>
      </c>
      <c r="AE210" t="s">
        <v>1566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1567</v>
      </c>
      <c r="B211" s="6" t="s">
        <v>1568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1569</v>
      </c>
      <c r="H211" s="7" t="s">
        <v>1570</v>
      </c>
      <c r="I211" s="7" t="s">
        <v>79</v>
      </c>
      <c r="J211" s="7" t="s">
        <v>2</v>
      </c>
      <c r="K211" s="7" t="s">
        <v>1571</v>
      </c>
      <c r="L211" s="7">
        <v>1</v>
      </c>
      <c r="M211" s="7">
        <v>1</v>
      </c>
      <c r="N211" s="7" t="s">
        <v>751</v>
      </c>
      <c r="O211" s="7" t="s">
        <v>751</v>
      </c>
      <c r="P211" s="7" t="s">
        <v>440</v>
      </c>
      <c r="Q211" s="7"/>
      <c r="R211" s="12" t="s">
        <v>1572</v>
      </c>
      <c r="S211" s="14" t="s">
        <v>19</v>
      </c>
      <c r="T211" s="7"/>
      <c r="U211" s="12" t="s">
        <v>19</v>
      </c>
      <c r="V211" s="12" t="s">
        <v>1572</v>
      </c>
      <c r="W211" s="14" t="s">
        <v>136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1573</v>
      </c>
      <c r="AD211" t="s">
        <v>6</v>
      </c>
      <c r="AE211" t="s">
        <v>1574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1575</v>
      </c>
      <c r="B212" s="6" t="s">
        <v>1576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714</v>
      </c>
      <c r="H212" s="7" t="s">
        <v>715</v>
      </c>
      <c r="I212" s="7" t="s">
        <v>79</v>
      </c>
      <c r="J212" s="7" t="s">
        <v>2</v>
      </c>
      <c r="K212" s="7" t="s">
        <v>1577</v>
      </c>
      <c r="L212" s="7">
        <v>1</v>
      </c>
      <c r="M212" s="7">
        <v>1</v>
      </c>
      <c r="N212" s="7" t="s">
        <v>389</v>
      </c>
      <c r="O212" s="7" t="s">
        <v>751</v>
      </c>
      <c r="P212" s="7" t="s">
        <v>440</v>
      </c>
      <c r="Q212" s="7"/>
      <c r="R212" s="12" t="s">
        <v>1578</v>
      </c>
      <c r="S212" s="14" t="s">
        <v>19</v>
      </c>
      <c r="T212" s="7"/>
      <c r="U212" s="12" t="s">
        <v>19</v>
      </c>
      <c r="V212" s="12" t="s">
        <v>1578</v>
      </c>
      <c r="W212" s="14" t="s">
        <v>1344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1579</v>
      </c>
      <c r="AD212" t="s">
        <v>6</v>
      </c>
      <c r="AE212" t="s">
        <v>985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1580</v>
      </c>
      <c r="B213" s="6" t="s">
        <v>1581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1582</v>
      </c>
      <c r="H213" s="7" t="s">
        <v>1583</v>
      </c>
      <c r="I213" s="7" t="s">
        <v>79</v>
      </c>
      <c r="J213" s="7" t="s">
        <v>2</v>
      </c>
      <c r="K213" s="7" t="s">
        <v>1584</v>
      </c>
      <c r="L213" s="7">
        <v>1</v>
      </c>
      <c r="M213" s="7">
        <v>3</v>
      </c>
      <c r="N213" s="7" t="s">
        <v>440</v>
      </c>
      <c r="O213" s="7" t="s">
        <v>290</v>
      </c>
      <c r="P213" s="7" t="s">
        <v>469</v>
      </c>
      <c r="Q213" s="7"/>
      <c r="R213" s="12" t="s">
        <v>1585</v>
      </c>
      <c r="S213" s="14" t="s">
        <v>1585</v>
      </c>
      <c r="T213" s="7" t="s">
        <v>1586</v>
      </c>
      <c r="U213" s="12" t="s">
        <v>19</v>
      </c>
      <c r="V213" s="12" t="s">
        <v>19</v>
      </c>
      <c r="W213" s="14" t="s">
        <v>19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19</v>
      </c>
      <c r="AD213" t="s">
        <v>6</v>
      </c>
      <c r="AE213" t="s">
        <v>1587</v>
      </c>
      <c r="AF213" t="s">
        <v>87</v>
      </c>
      <c r="AG213" t="s">
        <v>75</v>
      </c>
      <c r="AH213" t="s">
        <v>19</v>
      </c>
    </row>
    <row r="214" ht="14.25" customHeight="1" spans="1:34">
      <c r="A214" s="6" t="s">
        <v>1588</v>
      </c>
      <c r="B214" s="6" t="s">
        <v>1589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1590</v>
      </c>
      <c r="H214" s="7" t="s">
        <v>1591</v>
      </c>
      <c r="I214" s="7" t="s">
        <v>79</v>
      </c>
      <c r="J214" s="7" t="s">
        <v>2</v>
      </c>
      <c r="K214" s="7" t="s">
        <v>1592</v>
      </c>
      <c r="L214" s="7">
        <v>1</v>
      </c>
      <c r="M214" s="7">
        <v>2</v>
      </c>
      <c r="N214" s="7" t="s">
        <v>440</v>
      </c>
      <c r="O214" s="7" t="s">
        <v>468</v>
      </c>
      <c r="P214" s="7" t="s">
        <v>507</v>
      </c>
      <c r="Q214" s="7"/>
      <c r="R214" s="12" t="s">
        <v>1593</v>
      </c>
      <c r="S214" s="14" t="s">
        <v>1593</v>
      </c>
      <c r="T214" s="7" t="s">
        <v>1594</v>
      </c>
      <c r="U214" s="12" t="s">
        <v>19</v>
      </c>
      <c r="V214" s="12" t="s">
        <v>19</v>
      </c>
      <c r="W214" s="14" t="s">
        <v>19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19</v>
      </c>
      <c r="AD214" t="s">
        <v>6</v>
      </c>
      <c r="AE214" t="s">
        <v>1595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1596</v>
      </c>
      <c r="B215" s="6" t="s">
        <v>1597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504</v>
      </c>
      <c r="H215" s="7" t="s">
        <v>505</v>
      </c>
      <c r="I215" s="7" t="s">
        <v>79</v>
      </c>
      <c r="J215" s="7" t="s">
        <v>2</v>
      </c>
      <c r="K215" s="7" t="s">
        <v>1598</v>
      </c>
      <c r="L215" s="7">
        <v>1</v>
      </c>
      <c r="M215" s="7">
        <v>2</v>
      </c>
      <c r="N215" s="7" t="s">
        <v>389</v>
      </c>
      <c r="O215" s="7" t="s">
        <v>1599</v>
      </c>
      <c r="P215" s="7" t="s">
        <v>647</v>
      </c>
      <c r="Q215" s="7"/>
      <c r="R215" s="12" t="s">
        <v>1600</v>
      </c>
      <c r="S215" s="14" t="s">
        <v>1600</v>
      </c>
      <c r="T215" s="7" t="s">
        <v>1601</v>
      </c>
      <c r="U215" s="12" t="s">
        <v>19</v>
      </c>
      <c r="V215" s="12" t="s">
        <v>19</v>
      </c>
      <c r="W215" s="14" t="s">
        <v>19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19</v>
      </c>
      <c r="AD215" t="s">
        <v>6</v>
      </c>
      <c r="AE215" t="s">
        <v>1602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1603</v>
      </c>
      <c r="B216" s="6" t="s">
        <v>1604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504</v>
      </c>
      <c r="H216" s="7" t="s">
        <v>505</v>
      </c>
      <c r="I216" s="7" t="s">
        <v>79</v>
      </c>
      <c r="J216" s="7" t="s">
        <v>2</v>
      </c>
      <c r="K216" s="7" t="s">
        <v>1605</v>
      </c>
      <c r="L216" s="7">
        <v>1</v>
      </c>
      <c r="M216" s="7">
        <v>2</v>
      </c>
      <c r="N216" s="7" t="s">
        <v>389</v>
      </c>
      <c r="O216" s="7" t="s">
        <v>1599</v>
      </c>
      <c r="P216" s="7" t="s">
        <v>647</v>
      </c>
      <c r="Q216" s="7"/>
      <c r="R216" s="12" t="s">
        <v>1606</v>
      </c>
      <c r="S216" s="14" t="s">
        <v>1606</v>
      </c>
      <c r="T216" s="7" t="s">
        <v>1607</v>
      </c>
      <c r="U216" s="12" t="s">
        <v>19</v>
      </c>
      <c r="V216" s="12" t="s">
        <v>19</v>
      </c>
      <c r="W216" s="14" t="s">
        <v>19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19</v>
      </c>
      <c r="AD216" t="s">
        <v>6</v>
      </c>
      <c r="AE216" t="s">
        <v>745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1608</v>
      </c>
      <c r="B217" s="6" t="s">
        <v>1609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1582</v>
      </c>
      <c r="H217" s="7" t="s">
        <v>1583</v>
      </c>
      <c r="I217" s="7" t="s">
        <v>79</v>
      </c>
      <c r="J217" s="7" t="s">
        <v>2</v>
      </c>
      <c r="K217" s="7" t="s">
        <v>1584</v>
      </c>
      <c r="L217" s="7">
        <v>1</v>
      </c>
      <c r="M217" s="7">
        <v>3</v>
      </c>
      <c r="N217" s="7" t="s">
        <v>440</v>
      </c>
      <c r="O217" s="7" t="s">
        <v>290</v>
      </c>
      <c r="P217" s="7" t="s">
        <v>469</v>
      </c>
      <c r="Q217" s="7"/>
      <c r="R217" s="12" t="s">
        <v>1610</v>
      </c>
      <c r="S217" s="14" t="s">
        <v>1610</v>
      </c>
      <c r="T217" s="7" t="s">
        <v>1611</v>
      </c>
      <c r="U217" s="12" t="s">
        <v>19</v>
      </c>
      <c r="V217" s="12" t="s">
        <v>19</v>
      </c>
      <c r="W217" s="14" t="s">
        <v>19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19</v>
      </c>
      <c r="AD217" t="s">
        <v>6</v>
      </c>
      <c r="AE217" t="s">
        <v>1612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1613</v>
      </c>
      <c r="B218" s="6" t="s">
        <v>1614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1615</v>
      </c>
      <c r="H218" s="7" t="s">
        <v>1616</v>
      </c>
      <c r="I218" s="7" t="s">
        <v>79</v>
      </c>
      <c r="J218" s="7" t="s">
        <v>2</v>
      </c>
      <c r="K218" s="7" t="s">
        <v>1617</v>
      </c>
      <c r="L218" s="7">
        <v>1</v>
      </c>
      <c r="M218" s="7">
        <v>2</v>
      </c>
      <c r="N218" s="7" t="s">
        <v>389</v>
      </c>
      <c r="O218" s="7" t="s">
        <v>1276</v>
      </c>
      <c r="P218" s="7" t="s">
        <v>224</v>
      </c>
      <c r="Q218" s="7"/>
      <c r="R218" s="12" t="s">
        <v>1618</v>
      </c>
      <c r="S218" s="14" t="s">
        <v>1618</v>
      </c>
      <c r="T218" s="7" t="s">
        <v>1619</v>
      </c>
      <c r="U218" s="12" t="s">
        <v>19</v>
      </c>
      <c r="V218" s="12" t="s">
        <v>19</v>
      </c>
      <c r="W218" s="14" t="s">
        <v>19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19</v>
      </c>
      <c r="AD218" t="s">
        <v>6</v>
      </c>
      <c r="AE218" t="s">
        <v>1620</v>
      </c>
      <c r="AF218" t="s">
        <v>87</v>
      </c>
      <c r="AG218" t="s">
        <v>75</v>
      </c>
      <c r="AH218" t="s">
        <v>19</v>
      </c>
    </row>
    <row r="219" ht="14.25" customHeight="1" spans="1:34">
      <c r="A219" s="6" t="s">
        <v>1621</v>
      </c>
      <c r="B219" s="6" t="s">
        <v>1622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1623</v>
      </c>
      <c r="H219" s="7" t="s">
        <v>1624</v>
      </c>
      <c r="I219" s="7" t="s">
        <v>79</v>
      </c>
      <c r="J219" s="7" t="s">
        <v>2</v>
      </c>
      <c r="K219" s="7" t="s">
        <v>1625</v>
      </c>
      <c r="L219" s="7">
        <v>1</v>
      </c>
      <c r="M219" s="7">
        <v>2</v>
      </c>
      <c r="N219" s="7" t="s">
        <v>1321</v>
      </c>
      <c r="O219" s="7" t="s">
        <v>289</v>
      </c>
      <c r="P219" s="7" t="s">
        <v>290</v>
      </c>
      <c r="Q219" s="7"/>
      <c r="R219" s="12" t="s">
        <v>1626</v>
      </c>
      <c r="S219" s="14" t="s">
        <v>1626</v>
      </c>
      <c r="T219" s="7" t="s">
        <v>1627</v>
      </c>
      <c r="U219" s="12" t="s">
        <v>19</v>
      </c>
      <c r="V219" s="12" t="s">
        <v>19</v>
      </c>
      <c r="W219" s="14" t="s">
        <v>19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19</v>
      </c>
      <c r="AD219" t="s">
        <v>6</v>
      </c>
      <c r="AE219" t="s">
        <v>1628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1629</v>
      </c>
      <c r="B220" s="6" t="s">
        <v>1630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1631</v>
      </c>
      <c r="H220" s="7" t="s">
        <v>1632</v>
      </c>
      <c r="I220" s="7" t="s">
        <v>79</v>
      </c>
      <c r="J220" s="7" t="s">
        <v>2</v>
      </c>
      <c r="K220" s="7" t="s">
        <v>1633</v>
      </c>
      <c r="L220" s="7">
        <v>1</v>
      </c>
      <c r="M220" s="7">
        <v>1</v>
      </c>
      <c r="N220" s="7" t="s">
        <v>533</v>
      </c>
      <c r="O220" s="7" t="s">
        <v>440</v>
      </c>
      <c r="P220" s="7" t="s">
        <v>261</v>
      </c>
      <c r="Q220" s="7"/>
      <c r="R220" s="12" t="s">
        <v>1634</v>
      </c>
      <c r="S220" s="14" t="s">
        <v>19</v>
      </c>
      <c r="T220" s="7"/>
      <c r="U220" s="12" t="s">
        <v>19</v>
      </c>
      <c r="V220" s="12" t="s">
        <v>1634</v>
      </c>
      <c r="W220" s="14" t="s">
        <v>1635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1381</v>
      </c>
      <c r="AD220" t="s">
        <v>6</v>
      </c>
      <c r="AE220" t="s">
        <v>1636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1637</v>
      </c>
      <c r="B221" s="6" t="s">
        <v>1638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842</v>
      </c>
      <c r="H221" s="7" t="s">
        <v>843</v>
      </c>
      <c r="I221" s="7" t="s">
        <v>79</v>
      </c>
      <c r="J221" s="7" t="s">
        <v>2</v>
      </c>
      <c r="K221" s="7" t="s">
        <v>1639</v>
      </c>
      <c r="L221" s="7">
        <v>1</v>
      </c>
      <c r="M221" s="7">
        <v>1</v>
      </c>
      <c r="N221" s="7" t="s">
        <v>857</v>
      </c>
      <c r="O221" s="7" t="s">
        <v>440</v>
      </c>
      <c r="P221" s="7" t="s">
        <v>261</v>
      </c>
      <c r="Q221" s="7"/>
      <c r="R221" s="12" t="s">
        <v>1640</v>
      </c>
      <c r="S221" s="14" t="s">
        <v>19</v>
      </c>
      <c r="T221" s="7"/>
      <c r="U221" s="12" t="s">
        <v>19</v>
      </c>
      <c r="V221" s="12" t="s">
        <v>1640</v>
      </c>
      <c r="W221" s="14" t="s">
        <v>1641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563</v>
      </c>
      <c r="AD221" t="s">
        <v>6</v>
      </c>
      <c r="AE221" t="s">
        <v>847</v>
      </c>
      <c r="AF221" t="s">
        <v>87</v>
      </c>
      <c r="AG221" t="s">
        <v>75</v>
      </c>
      <c r="AH221" t="s">
        <v>19</v>
      </c>
    </row>
    <row r="222" ht="14.25" customHeight="1" spans="1:34">
      <c r="A222" s="6" t="s">
        <v>1642</v>
      </c>
      <c r="B222" s="6" t="s">
        <v>1643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554</v>
      </c>
      <c r="H222" s="7" t="s">
        <v>555</v>
      </c>
      <c r="I222" s="7" t="s">
        <v>79</v>
      </c>
      <c r="J222" s="7" t="s">
        <v>2</v>
      </c>
      <c r="K222" s="7" t="s">
        <v>1644</v>
      </c>
      <c r="L222" s="7">
        <v>1</v>
      </c>
      <c r="M222" s="7">
        <v>1</v>
      </c>
      <c r="N222" s="7" t="s">
        <v>1645</v>
      </c>
      <c r="O222" s="7" t="s">
        <v>440</v>
      </c>
      <c r="P222" s="7" t="s">
        <v>261</v>
      </c>
      <c r="Q222" s="7"/>
      <c r="R222" s="12" t="s">
        <v>1646</v>
      </c>
      <c r="S222" s="14" t="s">
        <v>19</v>
      </c>
      <c r="T222" s="7"/>
      <c r="U222" s="12" t="s">
        <v>19</v>
      </c>
      <c r="V222" s="12" t="s">
        <v>1646</v>
      </c>
      <c r="W222" s="14" t="s">
        <v>1141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154</v>
      </c>
      <c r="AD222" t="s">
        <v>6</v>
      </c>
      <c r="AE222" t="s">
        <v>559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1647</v>
      </c>
      <c r="B223" s="6" t="s">
        <v>1648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523</v>
      </c>
      <c r="H223" s="7" t="s">
        <v>524</v>
      </c>
      <c r="I223" s="7" t="s">
        <v>79</v>
      </c>
      <c r="J223" s="7" t="s">
        <v>2</v>
      </c>
      <c r="K223" s="7" t="s">
        <v>1649</v>
      </c>
      <c r="L223" s="7">
        <v>1</v>
      </c>
      <c r="M223" s="7">
        <v>1</v>
      </c>
      <c r="N223" s="7" t="s">
        <v>863</v>
      </c>
      <c r="O223" s="7" t="s">
        <v>440</v>
      </c>
      <c r="P223" s="7" t="s">
        <v>261</v>
      </c>
      <c r="Q223" s="7"/>
      <c r="R223" s="12" t="s">
        <v>1650</v>
      </c>
      <c r="S223" s="14" t="s">
        <v>19</v>
      </c>
      <c r="T223" s="7"/>
      <c r="U223" s="12" t="s">
        <v>19</v>
      </c>
      <c r="V223" s="12" t="s">
        <v>1650</v>
      </c>
      <c r="W223" s="14" t="s">
        <v>1651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1652</v>
      </c>
      <c r="AD223" t="s">
        <v>6</v>
      </c>
      <c r="AE223" t="s">
        <v>529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1653</v>
      </c>
      <c r="B224" s="6" t="s">
        <v>1654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101</v>
      </c>
      <c r="H224" s="7" t="s">
        <v>102</v>
      </c>
      <c r="I224" s="7" t="s">
        <v>79</v>
      </c>
      <c r="J224" s="7" t="s">
        <v>2</v>
      </c>
      <c r="K224" s="7" t="s">
        <v>1655</v>
      </c>
      <c r="L224" s="7">
        <v>1</v>
      </c>
      <c r="M224" s="7">
        <v>2</v>
      </c>
      <c r="N224" s="7" t="s">
        <v>349</v>
      </c>
      <c r="O224" s="7" t="s">
        <v>751</v>
      </c>
      <c r="P224" s="7" t="s">
        <v>261</v>
      </c>
      <c r="Q224" s="7"/>
      <c r="R224" s="12" t="s">
        <v>1656</v>
      </c>
      <c r="S224" s="14" t="s">
        <v>19</v>
      </c>
      <c r="T224" s="7"/>
      <c r="U224" s="12" t="s">
        <v>19</v>
      </c>
      <c r="V224" s="12" t="s">
        <v>1656</v>
      </c>
      <c r="W224" s="14" t="s">
        <v>1657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1658</v>
      </c>
      <c r="AD224" t="s">
        <v>6</v>
      </c>
      <c r="AE224" t="s">
        <v>108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1659</v>
      </c>
      <c r="B225" s="6" t="s">
        <v>1660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822</v>
      </c>
      <c r="H225" s="7" t="s">
        <v>823</v>
      </c>
      <c r="I225" s="7" t="s">
        <v>79</v>
      </c>
      <c r="J225" s="7" t="s">
        <v>2</v>
      </c>
      <c r="K225" s="7" t="s">
        <v>1661</v>
      </c>
      <c r="L225" s="7">
        <v>1</v>
      </c>
      <c r="M225" s="7">
        <v>1</v>
      </c>
      <c r="N225" s="7" t="s">
        <v>863</v>
      </c>
      <c r="O225" s="7" t="s">
        <v>440</v>
      </c>
      <c r="P225" s="7" t="s">
        <v>261</v>
      </c>
      <c r="Q225" s="7"/>
      <c r="R225" s="12" t="s">
        <v>1662</v>
      </c>
      <c r="S225" s="14" t="s">
        <v>19</v>
      </c>
      <c r="T225" s="7"/>
      <c r="U225" s="12" t="s">
        <v>19</v>
      </c>
      <c r="V225" s="12" t="s">
        <v>1662</v>
      </c>
      <c r="W225" s="14" t="s">
        <v>632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1663</v>
      </c>
      <c r="AD225" t="s">
        <v>6</v>
      </c>
      <c r="AE225" t="s">
        <v>108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1664</v>
      </c>
      <c r="B226" s="6" t="s">
        <v>1665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1554</v>
      </c>
      <c r="H226" s="7" t="s">
        <v>1555</v>
      </c>
      <c r="I226" s="7" t="s">
        <v>79</v>
      </c>
      <c r="J226" s="7" t="s">
        <v>2</v>
      </c>
      <c r="K226" s="7" t="s">
        <v>1666</v>
      </c>
      <c r="L226" s="7">
        <v>1</v>
      </c>
      <c r="M226" s="7">
        <v>1</v>
      </c>
      <c r="N226" s="7" t="s">
        <v>1321</v>
      </c>
      <c r="O226" s="7" t="s">
        <v>440</v>
      </c>
      <c r="P226" s="7" t="s">
        <v>261</v>
      </c>
      <c r="Q226" s="7"/>
      <c r="R226" s="12" t="s">
        <v>1667</v>
      </c>
      <c r="S226" s="14" t="s">
        <v>19</v>
      </c>
      <c r="T226" s="7"/>
      <c r="U226" s="12" t="s">
        <v>19</v>
      </c>
      <c r="V226" s="12" t="s">
        <v>1667</v>
      </c>
      <c r="W226" s="14" t="s">
        <v>1668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1669</v>
      </c>
      <c r="AD226" t="s">
        <v>6</v>
      </c>
      <c r="AE226" t="s">
        <v>1670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1671</v>
      </c>
      <c r="B227" s="6" t="s">
        <v>1672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1673</v>
      </c>
      <c r="H227" s="7" t="s">
        <v>1674</v>
      </c>
      <c r="I227" s="7" t="s">
        <v>79</v>
      </c>
      <c r="J227" s="7" t="s">
        <v>2</v>
      </c>
      <c r="K227" s="7" t="s">
        <v>1675</v>
      </c>
      <c r="L227" s="7">
        <v>1</v>
      </c>
      <c r="M227" s="7">
        <v>1</v>
      </c>
      <c r="N227" s="7" t="s">
        <v>349</v>
      </c>
      <c r="O227" s="7" t="s">
        <v>440</v>
      </c>
      <c r="P227" s="7" t="s">
        <v>261</v>
      </c>
      <c r="Q227" s="7"/>
      <c r="R227" s="12" t="s">
        <v>1676</v>
      </c>
      <c r="S227" s="14" t="s">
        <v>19</v>
      </c>
      <c r="T227" s="7"/>
      <c r="U227" s="12" t="s">
        <v>19</v>
      </c>
      <c r="V227" s="12" t="s">
        <v>1676</v>
      </c>
      <c r="W227" s="14" t="s">
        <v>874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1677</v>
      </c>
      <c r="AD227" t="s">
        <v>6</v>
      </c>
      <c r="AE227" t="s">
        <v>1678</v>
      </c>
      <c r="AF227" t="s">
        <v>87</v>
      </c>
      <c r="AG227" t="s">
        <v>75</v>
      </c>
      <c r="AH227" t="s">
        <v>19</v>
      </c>
    </row>
    <row r="228" ht="14.25" customHeight="1" spans="1:34">
      <c r="A228" s="6" t="s">
        <v>1679</v>
      </c>
      <c r="B228" s="6" t="s">
        <v>1680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101</v>
      </c>
      <c r="H228" s="7" t="s">
        <v>102</v>
      </c>
      <c r="I228" s="7" t="s">
        <v>79</v>
      </c>
      <c r="J228" s="7" t="s">
        <v>2</v>
      </c>
      <c r="K228" s="7" t="s">
        <v>1681</v>
      </c>
      <c r="L228" s="7">
        <v>1</v>
      </c>
      <c r="M228" s="7">
        <v>2</v>
      </c>
      <c r="N228" s="7" t="s">
        <v>349</v>
      </c>
      <c r="O228" s="7" t="s">
        <v>751</v>
      </c>
      <c r="P228" s="7" t="s">
        <v>261</v>
      </c>
      <c r="Q228" s="7"/>
      <c r="R228" s="12" t="s">
        <v>1656</v>
      </c>
      <c r="S228" s="14" t="s">
        <v>19</v>
      </c>
      <c r="T228" s="7"/>
      <c r="U228" s="12" t="s">
        <v>19</v>
      </c>
      <c r="V228" s="12" t="s">
        <v>1656</v>
      </c>
      <c r="W228" s="14" t="s">
        <v>1657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1658</v>
      </c>
      <c r="AD228" t="s">
        <v>6</v>
      </c>
      <c r="AE228" t="s">
        <v>108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1682</v>
      </c>
      <c r="B229" s="6" t="s">
        <v>1683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1684</v>
      </c>
      <c r="H229" s="7" t="s">
        <v>1685</v>
      </c>
      <c r="I229" s="7" t="s">
        <v>79</v>
      </c>
      <c r="J229" s="7" t="s">
        <v>2</v>
      </c>
      <c r="K229" s="7" t="s">
        <v>1686</v>
      </c>
      <c r="L229" s="7">
        <v>1</v>
      </c>
      <c r="M229" s="7">
        <v>1</v>
      </c>
      <c r="N229" s="7" t="s">
        <v>863</v>
      </c>
      <c r="O229" s="7" t="s">
        <v>440</v>
      </c>
      <c r="P229" s="7" t="s">
        <v>261</v>
      </c>
      <c r="Q229" s="7"/>
      <c r="R229" s="12" t="s">
        <v>1663</v>
      </c>
      <c r="S229" s="14" t="s">
        <v>19</v>
      </c>
      <c r="T229" s="7"/>
      <c r="U229" s="12" t="s">
        <v>19</v>
      </c>
      <c r="V229" s="12" t="s">
        <v>1663</v>
      </c>
      <c r="W229" s="14" t="s">
        <v>1431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930</v>
      </c>
      <c r="AD229" t="s">
        <v>6</v>
      </c>
      <c r="AE229" t="s">
        <v>1687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1688</v>
      </c>
      <c r="B230" s="6" t="s">
        <v>1689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822</v>
      </c>
      <c r="H230" s="7" t="s">
        <v>823</v>
      </c>
      <c r="I230" s="7" t="s">
        <v>79</v>
      </c>
      <c r="J230" s="7" t="s">
        <v>2</v>
      </c>
      <c r="K230" s="7" t="s">
        <v>1690</v>
      </c>
      <c r="L230" s="7">
        <v>1</v>
      </c>
      <c r="M230" s="7">
        <v>1</v>
      </c>
      <c r="N230" s="7" t="s">
        <v>1321</v>
      </c>
      <c r="O230" s="7" t="s">
        <v>440</v>
      </c>
      <c r="P230" s="7" t="s">
        <v>261</v>
      </c>
      <c r="Q230" s="7"/>
      <c r="R230" s="12" t="s">
        <v>1662</v>
      </c>
      <c r="S230" s="14" t="s">
        <v>19</v>
      </c>
      <c r="T230" s="7"/>
      <c r="U230" s="12" t="s">
        <v>19</v>
      </c>
      <c r="V230" s="12" t="s">
        <v>1662</v>
      </c>
      <c r="W230" s="14" t="s">
        <v>632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1663</v>
      </c>
      <c r="AD230" t="s">
        <v>6</v>
      </c>
      <c r="AE230" t="s">
        <v>108</v>
      </c>
      <c r="AF230" t="s">
        <v>87</v>
      </c>
      <c r="AG230" t="s">
        <v>75</v>
      </c>
      <c r="AH230" t="s">
        <v>19</v>
      </c>
    </row>
    <row r="231" ht="14.25" customHeight="1" spans="1:34">
      <c r="A231" s="6" t="s">
        <v>1691</v>
      </c>
      <c r="B231" s="6" t="s">
        <v>1692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1693</v>
      </c>
      <c r="H231" s="7" t="s">
        <v>1694</v>
      </c>
      <c r="I231" s="7" t="s">
        <v>79</v>
      </c>
      <c r="J231" s="7" t="s">
        <v>2</v>
      </c>
      <c r="K231" s="7" t="s">
        <v>1695</v>
      </c>
      <c r="L231" s="7">
        <v>1</v>
      </c>
      <c r="M231" s="7">
        <v>3</v>
      </c>
      <c r="N231" s="7" t="s">
        <v>1696</v>
      </c>
      <c r="O231" s="7" t="s">
        <v>83</v>
      </c>
      <c r="P231" s="7" t="s">
        <v>261</v>
      </c>
      <c r="Q231" s="7"/>
      <c r="R231" s="12" t="s">
        <v>1697</v>
      </c>
      <c r="S231" s="14" t="s">
        <v>19</v>
      </c>
      <c r="T231" s="7"/>
      <c r="U231" s="12" t="s">
        <v>19</v>
      </c>
      <c r="V231" s="12" t="s">
        <v>1697</v>
      </c>
      <c r="W231" s="14" t="s">
        <v>1698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1699</v>
      </c>
      <c r="AD231" t="s">
        <v>6</v>
      </c>
      <c r="AE231" t="s">
        <v>1700</v>
      </c>
      <c r="AF231" t="s">
        <v>87</v>
      </c>
      <c r="AG231" t="s">
        <v>75</v>
      </c>
      <c r="AH231" t="s">
        <v>19</v>
      </c>
    </row>
    <row r="232" ht="14.25" customHeight="1" spans="1:34">
      <c r="A232" s="6" t="s">
        <v>1701</v>
      </c>
      <c r="B232" s="6" t="s">
        <v>1702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1703</v>
      </c>
      <c r="H232" s="7" t="s">
        <v>1704</v>
      </c>
      <c r="I232" s="7" t="s">
        <v>79</v>
      </c>
      <c r="J232" s="7" t="s">
        <v>2</v>
      </c>
      <c r="K232" s="7" t="s">
        <v>1705</v>
      </c>
      <c r="L232" s="7">
        <v>1</v>
      </c>
      <c r="M232" s="7">
        <v>4</v>
      </c>
      <c r="N232" s="7" t="s">
        <v>144</v>
      </c>
      <c r="O232" s="7" t="s">
        <v>389</v>
      </c>
      <c r="P232" s="7" t="s">
        <v>261</v>
      </c>
      <c r="Q232" s="7"/>
      <c r="R232" s="12" t="s">
        <v>1432</v>
      </c>
      <c r="S232" s="14" t="s">
        <v>19</v>
      </c>
      <c r="T232" s="7"/>
      <c r="U232" s="12" t="s">
        <v>19</v>
      </c>
      <c r="V232" s="12" t="s">
        <v>1432</v>
      </c>
      <c r="W232" s="14" t="s">
        <v>611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1020</v>
      </c>
      <c r="AD232" t="s">
        <v>6</v>
      </c>
      <c r="AE232" t="s">
        <v>183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1706</v>
      </c>
      <c r="B233" s="6" t="s">
        <v>1707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1708</v>
      </c>
      <c r="H233" s="7" t="s">
        <v>1709</v>
      </c>
      <c r="I233" s="7" t="s">
        <v>79</v>
      </c>
      <c r="J233" s="7" t="s">
        <v>2</v>
      </c>
      <c r="K233" s="7" t="s">
        <v>1710</v>
      </c>
      <c r="L233" s="7">
        <v>1</v>
      </c>
      <c r="M233" s="7">
        <v>3</v>
      </c>
      <c r="N233" s="7" t="s">
        <v>1421</v>
      </c>
      <c r="O233" s="7" t="s">
        <v>83</v>
      </c>
      <c r="P233" s="7" t="s">
        <v>261</v>
      </c>
      <c r="Q233" s="7"/>
      <c r="R233" s="12" t="s">
        <v>1711</v>
      </c>
      <c r="S233" s="14" t="s">
        <v>19</v>
      </c>
      <c r="T233" s="7"/>
      <c r="U233" s="12" t="s">
        <v>19</v>
      </c>
      <c r="V233" s="12" t="s">
        <v>1711</v>
      </c>
      <c r="W233" s="14" t="s">
        <v>1712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1713</v>
      </c>
      <c r="AD233" t="s">
        <v>6</v>
      </c>
      <c r="AE233" t="s">
        <v>257</v>
      </c>
      <c r="AF233" t="s">
        <v>87</v>
      </c>
      <c r="AG233" t="s">
        <v>75</v>
      </c>
      <c r="AH233" t="s">
        <v>19</v>
      </c>
    </row>
    <row r="234" ht="14.25" customHeight="1" spans="1:34">
      <c r="A234" s="6" t="s">
        <v>1714</v>
      </c>
      <c r="B234" s="6" t="s">
        <v>1715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159</v>
      </c>
      <c r="H234" s="7" t="s">
        <v>160</v>
      </c>
      <c r="I234" s="7" t="s">
        <v>79</v>
      </c>
      <c r="J234" s="7" t="s">
        <v>2</v>
      </c>
      <c r="K234" s="7" t="s">
        <v>1716</v>
      </c>
      <c r="L234" s="7">
        <v>1</v>
      </c>
      <c r="M234" s="7">
        <v>2</v>
      </c>
      <c r="N234" s="7" t="s">
        <v>198</v>
      </c>
      <c r="O234" s="7" t="s">
        <v>751</v>
      </c>
      <c r="P234" s="7" t="s">
        <v>261</v>
      </c>
      <c r="Q234" s="7"/>
      <c r="R234" s="12" t="s">
        <v>1717</v>
      </c>
      <c r="S234" s="14" t="s">
        <v>19</v>
      </c>
      <c r="T234" s="7"/>
      <c r="U234" s="12" t="s">
        <v>19</v>
      </c>
      <c r="V234" s="12" t="s">
        <v>1717</v>
      </c>
      <c r="W234" s="14" t="s">
        <v>1431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658</v>
      </c>
      <c r="AD234" t="s">
        <v>6</v>
      </c>
      <c r="AE234" t="s">
        <v>202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1718</v>
      </c>
      <c r="B235" s="6" t="s">
        <v>1719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159</v>
      </c>
      <c r="H235" s="7" t="s">
        <v>160</v>
      </c>
      <c r="I235" s="7" t="s">
        <v>79</v>
      </c>
      <c r="J235" s="7" t="s">
        <v>2</v>
      </c>
      <c r="K235" s="7" t="s">
        <v>1720</v>
      </c>
      <c r="L235" s="7">
        <v>1</v>
      </c>
      <c r="M235" s="7">
        <v>1</v>
      </c>
      <c r="N235" s="7" t="s">
        <v>81</v>
      </c>
      <c r="O235" s="7" t="s">
        <v>440</v>
      </c>
      <c r="P235" s="7" t="s">
        <v>261</v>
      </c>
      <c r="Q235" s="7"/>
      <c r="R235" s="12" t="s">
        <v>1446</v>
      </c>
      <c r="S235" s="14" t="s">
        <v>19</v>
      </c>
      <c r="T235" s="7"/>
      <c r="U235" s="12" t="s">
        <v>19</v>
      </c>
      <c r="V235" s="12" t="s">
        <v>1446</v>
      </c>
      <c r="W235" s="14" t="s">
        <v>1447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906</v>
      </c>
      <c r="AD235" t="s">
        <v>6</v>
      </c>
      <c r="AE235" t="s">
        <v>202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1721</v>
      </c>
      <c r="B236" s="6" t="s">
        <v>1722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1723</v>
      </c>
      <c r="H236" s="7" t="s">
        <v>1724</v>
      </c>
      <c r="I236" s="7" t="s">
        <v>79</v>
      </c>
      <c r="J236" s="7" t="s">
        <v>2</v>
      </c>
      <c r="K236" s="7" t="s">
        <v>1725</v>
      </c>
      <c r="L236" s="7">
        <v>1</v>
      </c>
      <c r="M236" s="7">
        <v>1</v>
      </c>
      <c r="N236" s="7" t="s">
        <v>751</v>
      </c>
      <c r="O236" s="7" t="s">
        <v>440</v>
      </c>
      <c r="P236" s="7" t="s">
        <v>261</v>
      </c>
      <c r="Q236" s="7"/>
      <c r="R236" s="12" t="s">
        <v>164</v>
      </c>
      <c r="S236" s="14" t="s">
        <v>19</v>
      </c>
      <c r="T236" s="7"/>
      <c r="U236" s="12" t="s">
        <v>19</v>
      </c>
      <c r="V236" s="12" t="s">
        <v>164</v>
      </c>
      <c r="W236" s="14" t="s">
        <v>1447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182</v>
      </c>
      <c r="AD236" t="s">
        <v>6</v>
      </c>
      <c r="AE236" t="s">
        <v>1726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1727</v>
      </c>
      <c r="B237" s="6" t="s">
        <v>1728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1729</v>
      </c>
      <c r="H237" s="7" t="s">
        <v>1730</v>
      </c>
      <c r="I237" s="7" t="s">
        <v>79</v>
      </c>
      <c r="J237" s="7" t="s">
        <v>2</v>
      </c>
      <c r="K237" s="7" t="s">
        <v>1731</v>
      </c>
      <c r="L237" s="7">
        <v>1</v>
      </c>
      <c r="M237" s="7">
        <v>1</v>
      </c>
      <c r="N237" s="7" t="s">
        <v>751</v>
      </c>
      <c r="O237" s="7" t="s">
        <v>440</v>
      </c>
      <c r="P237" s="7" t="s">
        <v>261</v>
      </c>
      <c r="Q237" s="7"/>
      <c r="R237" s="12" t="s">
        <v>1732</v>
      </c>
      <c r="S237" s="14" t="s">
        <v>19</v>
      </c>
      <c r="T237" s="7"/>
      <c r="U237" s="12" t="s">
        <v>19</v>
      </c>
      <c r="V237" s="12" t="s">
        <v>1732</v>
      </c>
      <c r="W237" s="14" t="s">
        <v>1075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1733</v>
      </c>
      <c r="AD237" t="s">
        <v>6</v>
      </c>
      <c r="AE237" t="s">
        <v>108</v>
      </c>
      <c r="AF237" t="s">
        <v>87</v>
      </c>
      <c r="AG237" t="s">
        <v>75</v>
      </c>
      <c r="AH237" t="s">
        <v>19</v>
      </c>
    </row>
    <row r="238" ht="14.25" customHeight="1" spans="1:34">
      <c r="A238" s="6" t="s">
        <v>1734</v>
      </c>
      <c r="B238" s="6" t="s">
        <v>1735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220</v>
      </c>
      <c r="H238" s="7" t="s">
        <v>221</v>
      </c>
      <c r="I238" s="7" t="s">
        <v>79</v>
      </c>
      <c r="J238" s="7" t="s">
        <v>2</v>
      </c>
      <c r="K238" s="7" t="s">
        <v>1736</v>
      </c>
      <c r="L238" s="7">
        <v>1</v>
      </c>
      <c r="M238" s="7">
        <v>3</v>
      </c>
      <c r="N238" s="7" t="s">
        <v>389</v>
      </c>
      <c r="O238" s="7" t="s">
        <v>83</v>
      </c>
      <c r="P238" s="7" t="s">
        <v>261</v>
      </c>
      <c r="Q238" s="7"/>
      <c r="R238" s="12" t="s">
        <v>1737</v>
      </c>
      <c r="S238" s="14" t="s">
        <v>19</v>
      </c>
      <c r="T238" s="7"/>
      <c r="U238" s="12" t="s">
        <v>19</v>
      </c>
      <c r="V238" s="12" t="s">
        <v>1737</v>
      </c>
      <c r="W238" s="14" t="s">
        <v>1738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1739</v>
      </c>
      <c r="AD238" t="s">
        <v>6</v>
      </c>
      <c r="AE238" t="s">
        <v>1740</v>
      </c>
      <c r="AF238" t="s">
        <v>87</v>
      </c>
      <c r="AG238" t="s">
        <v>75</v>
      </c>
      <c r="AH238" t="s">
        <v>19</v>
      </c>
    </row>
    <row r="239" ht="14.25" customHeight="1" spans="1:34">
      <c r="A239" s="6" t="s">
        <v>1741</v>
      </c>
      <c r="B239" s="6" t="s">
        <v>1742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159</v>
      </c>
      <c r="H239" s="7" t="s">
        <v>160</v>
      </c>
      <c r="I239" s="7" t="s">
        <v>79</v>
      </c>
      <c r="J239" s="7" t="s">
        <v>2</v>
      </c>
      <c r="K239" s="7" t="s">
        <v>161</v>
      </c>
      <c r="L239" s="7">
        <v>1</v>
      </c>
      <c r="M239" s="7">
        <v>1</v>
      </c>
      <c r="N239" s="7" t="s">
        <v>751</v>
      </c>
      <c r="O239" s="7" t="s">
        <v>440</v>
      </c>
      <c r="P239" s="7" t="s">
        <v>261</v>
      </c>
      <c r="Q239" s="7"/>
      <c r="R239" s="12" t="s">
        <v>162</v>
      </c>
      <c r="S239" s="14" t="s">
        <v>19</v>
      </c>
      <c r="T239" s="7"/>
      <c r="U239" s="12" t="s">
        <v>19</v>
      </c>
      <c r="V239" s="12" t="s">
        <v>162</v>
      </c>
      <c r="W239" s="14" t="s">
        <v>163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164</v>
      </c>
      <c r="AD239" t="s">
        <v>6</v>
      </c>
      <c r="AE239" t="s">
        <v>165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1743</v>
      </c>
      <c r="B240" s="6" t="s">
        <v>1744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1745</v>
      </c>
      <c r="H240" s="7" t="s">
        <v>1746</v>
      </c>
      <c r="I240" s="7" t="s">
        <v>79</v>
      </c>
      <c r="J240" s="7" t="s">
        <v>2</v>
      </c>
      <c r="K240" s="7" t="s">
        <v>1747</v>
      </c>
      <c r="L240" s="7">
        <v>1</v>
      </c>
      <c r="M240" s="7">
        <v>1</v>
      </c>
      <c r="N240" s="7" t="s">
        <v>751</v>
      </c>
      <c r="O240" s="7" t="s">
        <v>440</v>
      </c>
      <c r="P240" s="7" t="s">
        <v>261</v>
      </c>
      <c r="Q240" s="7"/>
      <c r="R240" s="12" t="s">
        <v>1748</v>
      </c>
      <c r="S240" s="14" t="s">
        <v>19</v>
      </c>
      <c r="T240" s="7"/>
      <c r="U240" s="12" t="s">
        <v>19</v>
      </c>
      <c r="V240" s="12" t="s">
        <v>1748</v>
      </c>
      <c r="W240" s="14" t="s">
        <v>624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935</v>
      </c>
      <c r="AD240" t="s">
        <v>6</v>
      </c>
      <c r="AE240" t="s">
        <v>1749</v>
      </c>
      <c r="AF240" t="s">
        <v>87</v>
      </c>
      <c r="AG240" t="s">
        <v>75</v>
      </c>
      <c r="AH240" t="s">
        <v>19</v>
      </c>
    </row>
    <row r="241" ht="14.25" customHeight="1" spans="1:34">
      <c r="A241" s="6" t="s">
        <v>1750</v>
      </c>
      <c r="B241" s="6" t="s">
        <v>1751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159</v>
      </c>
      <c r="H241" s="7" t="s">
        <v>160</v>
      </c>
      <c r="I241" s="7" t="s">
        <v>79</v>
      </c>
      <c r="J241" s="7" t="s">
        <v>2</v>
      </c>
      <c r="K241" s="7" t="s">
        <v>1752</v>
      </c>
      <c r="L241" s="7">
        <v>1</v>
      </c>
      <c r="M241" s="7">
        <v>1</v>
      </c>
      <c r="N241" s="7" t="s">
        <v>440</v>
      </c>
      <c r="O241" s="7" t="s">
        <v>440</v>
      </c>
      <c r="P241" s="7" t="s">
        <v>261</v>
      </c>
      <c r="Q241" s="7"/>
      <c r="R241" s="12" t="s">
        <v>904</v>
      </c>
      <c r="S241" s="14" t="s">
        <v>19</v>
      </c>
      <c r="T241" s="7"/>
      <c r="U241" s="12" t="s">
        <v>19</v>
      </c>
      <c r="V241" s="12" t="s">
        <v>904</v>
      </c>
      <c r="W241" s="14" t="s">
        <v>905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906</v>
      </c>
      <c r="AD241" t="s">
        <v>6</v>
      </c>
      <c r="AE241" t="s">
        <v>202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1753</v>
      </c>
      <c r="B242" s="6" t="s">
        <v>1754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1755</v>
      </c>
      <c r="H242" s="7" t="s">
        <v>1756</v>
      </c>
      <c r="I242" s="7" t="s">
        <v>79</v>
      </c>
      <c r="J242" s="7" t="s">
        <v>2</v>
      </c>
      <c r="K242" s="7" t="s">
        <v>1757</v>
      </c>
      <c r="L242" s="7">
        <v>1</v>
      </c>
      <c r="M242" s="7">
        <v>1</v>
      </c>
      <c r="N242" s="7" t="s">
        <v>440</v>
      </c>
      <c r="O242" s="7" t="s">
        <v>440</v>
      </c>
      <c r="P242" s="7" t="s">
        <v>261</v>
      </c>
      <c r="Q242" s="7"/>
      <c r="R242" s="12" t="s">
        <v>1758</v>
      </c>
      <c r="S242" s="14" t="s">
        <v>19</v>
      </c>
      <c r="T242" s="7"/>
      <c r="U242" s="12" t="s">
        <v>19</v>
      </c>
      <c r="V242" s="12" t="s">
        <v>1758</v>
      </c>
      <c r="W242" s="14" t="s">
        <v>1075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1759</v>
      </c>
      <c r="AD242" t="s">
        <v>6</v>
      </c>
      <c r="AE242" t="s">
        <v>1760</v>
      </c>
      <c r="AF242" t="s">
        <v>87</v>
      </c>
      <c r="AG242" t="s">
        <v>75</v>
      </c>
      <c r="AH242" t="s">
        <v>19</v>
      </c>
    </row>
    <row r="243" ht="14.25" customHeight="1" spans="1:34">
      <c r="A243" s="6" t="s">
        <v>1761</v>
      </c>
      <c r="B243" s="6" t="s">
        <v>1762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159</v>
      </c>
      <c r="H243" s="7" t="s">
        <v>160</v>
      </c>
      <c r="I243" s="7" t="s">
        <v>79</v>
      </c>
      <c r="J243" s="7" t="s">
        <v>2</v>
      </c>
      <c r="K243" s="7" t="s">
        <v>1763</v>
      </c>
      <c r="L243" s="7">
        <v>1</v>
      </c>
      <c r="M243" s="7">
        <v>1</v>
      </c>
      <c r="N243" s="7" t="s">
        <v>440</v>
      </c>
      <c r="O243" s="7" t="s">
        <v>440</v>
      </c>
      <c r="P243" s="7" t="s">
        <v>261</v>
      </c>
      <c r="Q243" s="7"/>
      <c r="R243" s="12" t="s">
        <v>904</v>
      </c>
      <c r="S243" s="14" t="s">
        <v>19</v>
      </c>
      <c r="T243" s="7"/>
      <c r="U243" s="12" t="s">
        <v>19</v>
      </c>
      <c r="V243" s="12" t="s">
        <v>904</v>
      </c>
      <c r="W243" s="14" t="s">
        <v>905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906</v>
      </c>
      <c r="AD243" t="s">
        <v>6</v>
      </c>
      <c r="AE243" t="s">
        <v>1315</v>
      </c>
      <c r="AF243" t="s">
        <v>87</v>
      </c>
      <c r="AG243" t="s">
        <v>75</v>
      </c>
      <c r="AH243" t="s">
        <v>19</v>
      </c>
    </row>
    <row r="244" ht="14.25" customHeight="1" spans="1:34">
      <c r="A244" s="6" t="s">
        <v>1764</v>
      </c>
      <c r="B244" s="6" t="s">
        <v>1765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1766</v>
      </c>
      <c r="H244" s="7" t="s">
        <v>1767</v>
      </c>
      <c r="I244" s="7" t="s">
        <v>79</v>
      </c>
      <c r="J244" s="7" t="s">
        <v>2</v>
      </c>
      <c r="K244" s="7" t="s">
        <v>1768</v>
      </c>
      <c r="L244" s="7">
        <v>1</v>
      </c>
      <c r="M244" s="7">
        <v>1</v>
      </c>
      <c r="N244" s="7" t="s">
        <v>440</v>
      </c>
      <c r="O244" s="7" t="s">
        <v>440</v>
      </c>
      <c r="P244" s="7" t="s">
        <v>261</v>
      </c>
      <c r="Q244" s="7"/>
      <c r="R244" s="12" t="s">
        <v>1769</v>
      </c>
      <c r="S244" s="14" t="s">
        <v>19</v>
      </c>
      <c r="T244" s="7"/>
      <c r="U244" s="12" t="s">
        <v>19</v>
      </c>
      <c r="V244" s="12" t="s">
        <v>1769</v>
      </c>
      <c r="W244" s="14" t="s">
        <v>1168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1770</v>
      </c>
      <c r="AD244" t="s">
        <v>6</v>
      </c>
      <c r="AE244" t="s">
        <v>1771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1772</v>
      </c>
      <c r="B245" s="6" t="s">
        <v>1773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1132</v>
      </c>
      <c r="H245" s="7" t="s">
        <v>1133</v>
      </c>
      <c r="I245" s="7" t="s">
        <v>79</v>
      </c>
      <c r="J245" s="7" t="s">
        <v>2</v>
      </c>
      <c r="K245" s="7" t="s">
        <v>1146</v>
      </c>
      <c r="L245" s="7">
        <v>1</v>
      </c>
      <c r="M245" s="7">
        <v>1</v>
      </c>
      <c r="N245" s="7" t="s">
        <v>440</v>
      </c>
      <c r="O245" s="7" t="s">
        <v>440</v>
      </c>
      <c r="P245" s="7" t="s">
        <v>261</v>
      </c>
      <c r="Q245" s="7"/>
      <c r="R245" s="12" t="s">
        <v>1147</v>
      </c>
      <c r="S245" s="14" t="s">
        <v>19</v>
      </c>
      <c r="T245" s="7"/>
      <c r="U245" s="12" t="s">
        <v>19</v>
      </c>
      <c r="V245" s="12" t="s">
        <v>1147</v>
      </c>
      <c r="W245" s="14" t="s">
        <v>1141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1148</v>
      </c>
      <c r="AD245" t="s">
        <v>6</v>
      </c>
      <c r="AE245" t="s">
        <v>1137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1774</v>
      </c>
      <c r="B246" s="6" t="s">
        <v>1775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887</v>
      </c>
      <c r="H246" s="7" t="s">
        <v>888</v>
      </c>
      <c r="I246" s="7" t="s">
        <v>79</v>
      </c>
      <c r="J246" s="7" t="s">
        <v>2</v>
      </c>
      <c r="K246" s="7" t="s">
        <v>1776</v>
      </c>
      <c r="L246" s="7">
        <v>1</v>
      </c>
      <c r="M246" s="7">
        <v>2</v>
      </c>
      <c r="N246" s="7" t="s">
        <v>540</v>
      </c>
      <c r="O246" s="7" t="s">
        <v>751</v>
      </c>
      <c r="P246" s="7" t="s">
        <v>261</v>
      </c>
      <c r="Q246" s="7"/>
      <c r="R246" s="12" t="s">
        <v>1777</v>
      </c>
      <c r="S246" s="14" t="s">
        <v>19</v>
      </c>
      <c r="T246" s="7"/>
      <c r="U246" s="12" t="s">
        <v>19</v>
      </c>
      <c r="V246" s="12" t="s">
        <v>1777</v>
      </c>
      <c r="W246" s="14" t="s">
        <v>1778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1779</v>
      </c>
      <c r="AD246" t="s">
        <v>6</v>
      </c>
      <c r="AE246" t="s">
        <v>165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1780</v>
      </c>
      <c r="B247" s="6" t="s">
        <v>1781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101</v>
      </c>
      <c r="H247" s="7" t="s">
        <v>102</v>
      </c>
      <c r="I247" s="7" t="s">
        <v>79</v>
      </c>
      <c r="J247" s="7" t="s">
        <v>2</v>
      </c>
      <c r="K247" s="7" t="s">
        <v>1782</v>
      </c>
      <c r="L247" s="7">
        <v>1</v>
      </c>
      <c r="M247" s="7">
        <v>3</v>
      </c>
      <c r="N247" s="7" t="s">
        <v>1039</v>
      </c>
      <c r="O247" s="7" t="s">
        <v>83</v>
      </c>
      <c r="P247" s="7" t="s">
        <v>261</v>
      </c>
      <c r="Q247" s="7"/>
      <c r="R247" s="12" t="s">
        <v>1783</v>
      </c>
      <c r="S247" s="14" t="s">
        <v>19</v>
      </c>
      <c r="T247" s="7"/>
      <c r="U247" s="12" t="s">
        <v>19</v>
      </c>
      <c r="V247" s="12" t="s">
        <v>1783</v>
      </c>
      <c r="W247" s="14" t="s">
        <v>1784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1606</v>
      </c>
      <c r="AD247" t="s">
        <v>6</v>
      </c>
      <c r="AE247" t="s">
        <v>108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1785</v>
      </c>
      <c r="B248" s="6" t="s">
        <v>1786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346</v>
      </c>
      <c r="H248" s="7" t="s">
        <v>347</v>
      </c>
      <c r="I248" s="7" t="s">
        <v>79</v>
      </c>
      <c r="J248" s="7" t="s">
        <v>2</v>
      </c>
      <c r="K248" s="7" t="s">
        <v>1787</v>
      </c>
      <c r="L248" s="7">
        <v>1</v>
      </c>
      <c r="M248" s="7">
        <v>2</v>
      </c>
      <c r="N248" s="7" t="s">
        <v>94</v>
      </c>
      <c r="O248" s="7" t="s">
        <v>751</v>
      </c>
      <c r="P248" s="7" t="s">
        <v>261</v>
      </c>
      <c r="Q248" s="7"/>
      <c r="R248" s="12" t="s">
        <v>1101</v>
      </c>
      <c r="S248" s="14" t="s">
        <v>19</v>
      </c>
      <c r="T248" s="7"/>
      <c r="U248" s="12" t="s">
        <v>19</v>
      </c>
      <c r="V248" s="12" t="s">
        <v>1101</v>
      </c>
      <c r="W248" s="14" t="s">
        <v>535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1788</v>
      </c>
      <c r="AD248" t="s">
        <v>6</v>
      </c>
      <c r="AE248" t="s">
        <v>1789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1790</v>
      </c>
      <c r="B249" s="6" t="s">
        <v>1791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454</v>
      </c>
      <c r="H249" s="7" t="s">
        <v>455</v>
      </c>
      <c r="I249" s="7" t="s">
        <v>79</v>
      </c>
      <c r="J249" s="7" t="s">
        <v>2</v>
      </c>
      <c r="K249" s="7" t="s">
        <v>1792</v>
      </c>
      <c r="L249" s="7">
        <v>1</v>
      </c>
      <c r="M249" s="7">
        <v>2</v>
      </c>
      <c r="N249" s="7" t="s">
        <v>516</v>
      </c>
      <c r="O249" s="7" t="s">
        <v>751</v>
      </c>
      <c r="P249" s="7" t="s">
        <v>261</v>
      </c>
      <c r="Q249" s="7"/>
      <c r="R249" s="12" t="s">
        <v>1793</v>
      </c>
      <c r="S249" s="14" t="s">
        <v>19</v>
      </c>
      <c r="T249" s="7"/>
      <c r="U249" s="12" t="s">
        <v>19</v>
      </c>
      <c r="V249" s="12" t="s">
        <v>1793</v>
      </c>
      <c r="W249" s="14" t="s">
        <v>1794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1795</v>
      </c>
      <c r="AD249" t="s">
        <v>6</v>
      </c>
      <c r="AE249" t="s">
        <v>1384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1796</v>
      </c>
      <c r="B250" s="6" t="s">
        <v>1797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706</v>
      </c>
      <c r="H250" s="7" t="s">
        <v>707</v>
      </c>
      <c r="I250" s="7" t="s">
        <v>79</v>
      </c>
      <c r="J250" s="7" t="s">
        <v>2</v>
      </c>
      <c r="K250" s="7" t="s">
        <v>1798</v>
      </c>
      <c r="L250" s="7">
        <v>1</v>
      </c>
      <c r="M250" s="7">
        <v>2</v>
      </c>
      <c r="N250" s="7" t="s">
        <v>381</v>
      </c>
      <c r="O250" s="7" t="s">
        <v>751</v>
      </c>
      <c r="P250" s="7" t="s">
        <v>261</v>
      </c>
      <c r="Q250" s="7"/>
      <c r="R250" s="12" t="s">
        <v>1799</v>
      </c>
      <c r="S250" s="14" t="s">
        <v>19</v>
      </c>
      <c r="T250" s="7"/>
      <c r="U250" s="12" t="s">
        <v>19</v>
      </c>
      <c r="V250" s="12" t="s">
        <v>1799</v>
      </c>
      <c r="W250" s="14" t="s">
        <v>1800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1801</v>
      </c>
      <c r="AD250" t="s">
        <v>6</v>
      </c>
      <c r="AE250" t="s">
        <v>1802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1803</v>
      </c>
      <c r="B251" s="6" t="s">
        <v>1804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1805</v>
      </c>
      <c r="H251" s="7" t="s">
        <v>1806</v>
      </c>
      <c r="I251" s="7" t="s">
        <v>79</v>
      </c>
      <c r="J251" s="7" t="s">
        <v>2</v>
      </c>
      <c r="K251" s="7" t="s">
        <v>1807</v>
      </c>
      <c r="L251" s="7">
        <v>2</v>
      </c>
      <c r="M251" s="7">
        <v>1</v>
      </c>
      <c r="N251" s="7" t="s">
        <v>381</v>
      </c>
      <c r="O251" s="7" t="s">
        <v>440</v>
      </c>
      <c r="P251" s="7" t="s">
        <v>261</v>
      </c>
      <c r="Q251" s="7"/>
      <c r="R251" s="12" t="s">
        <v>1808</v>
      </c>
      <c r="S251" s="14" t="s">
        <v>19</v>
      </c>
      <c r="T251" s="7"/>
      <c r="U251" s="12" t="s">
        <v>19</v>
      </c>
      <c r="V251" s="12" t="s">
        <v>1808</v>
      </c>
      <c r="W251" s="14" t="s">
        <v>1809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1810</v>
      </c>
      <c r="AD251" t="s">
        <v>6</v>
      </c>
      <c r="AE251" t="s">
        <v>1811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1812</v>
      </c>
      <c r="B252" s="6" t="s">
        <v>1813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957</v>
      </c>
      <c r="H252" s="7" t="s">
        <v>958</v>
      </c>
      <c r="I252" s="7" t="s">
        <v>79</v>
      </c>
      <c r="J252" s="7" t="s">
        <v>2</v>
      </c>
      <c r="K252" s="7" t="s">
        <v>1814</v>
      </c>
      <c r="L252" s="7">
        <v>1</v>
      </c>
      <c r="M252" s="7">
        <v>2</v>
      </c>
      <c r="N252" s="7" t="s">
        <v>114</v>
      </c>
      <c r="O252" s="7" t="s">
        <v>751</v>
      </c>
      <c r="P252" s="7" t="s">
        <v>261</v>
      </c>
      <c r="Q252" s="7"/>
      <c r="R252" s="12" t="s">
        <v>1815</v>
      </c>
      <c r="S252" s="14" t="s">
        <v>19</v>
      </c>
      <c r="T252" s="7"/>
      <c r="U252" s="12" t="s">
        <v>19</v>
      </c>
      <c r="V252" s="12" t="s">
        <v>1815</v>
      </c>
      <c r="W252" s="14" t="s">
        <v>948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1816</v>
      </c>
      <c r="AD252" t="s">
        <v>6</v>
      </c>
      <c r="AE252" t="s">
        <v>962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1817</v>
      </c>
      <c r="B253" s="6" t="s">
        <v>1818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454</v>
      </c>
      <c r="H253" s="7" t="s">
        <v>455</v>
      </c>
      <c r="I253" s="7" t="s">
        <v>79</v>
      </c>
      <c r="J253" s="7" t="s">
        <v>2</v>
      </c>
      <c r="K253" s="7" t="s">
        <v>1819</v>
      </c>
      <c r="L253" s="7">
        <v>1</v>
      </c>
      <c r="M253" s="7">
        <v>3</v>
      </c>
      <c r="N253" s="7" t="s">
        <v>82</v>
      </c>
      <c r="O253" s="7" t="s">
        <v>83</v>
      </c>
      <c r="P253" s="7" t="s">
        <v>261</v>
      </c>
      <c r="Q253" s="7"/>
      <c r="R253" s="12" t="s">
        <v>1820</v>
      </c>
      <c r="S253" s="14" t="s">
        <v>19</v>
      </c>
      <c r="T253" s="7"/>
      <c r="U253" s="12" t="s">
        <v>19</v>
      </c>
      <c r="V253" s="12" t="s">
        <v>1820</v>
      </c>
      <c r="W253" s="14" t="s">
        <v>318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1821</v>
      </c>
      <c r="AD253" t="s">
        <v>6</v>
      </c>
      <c r="AE253" t="s">
        <v>202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1822</v>
      </c>
      <c r="B254" s="6" t="s">
        <v>1823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697</v>
      </c>
      <c r="H254" s="7" t="s">
        <v>698</v>
      </c>
      <c r="I254" s="7" t="s">
        <v>79</v>
      </c>
      <c r="J254" s="7" t="s">
        <v>2</v>
      </c>
      <c r="K254" s="7" t="s">
        <v>1824</v>
      </c>
      <c r="L254" s="7">
        <v>1</v>
      </c>
      <c r="M254" s="7">
        <v>1</v>
      </c>
      <c r="N254" s="7" t="s">
        <v>82</v>
      </c>
      <c r="O254" s="7" t="s">
        <v>440</v>
      </c>
      <c r="P254" s="7" t="s">
        <v>261</v>
      </c>
      <c r="Q254" s="7"/>
      <c r="R254" s="12" t="s">
        <v>1825</v>
      </c>
      <c r="S254" s="14" t="s">
        <v>19</v>
      </c>
      <c r="T254" s="7"/>
      <c r="U254" s="12" t="s">
        <v>19</v>
      </c>
      <c r="V254" s="12" t="s">
        <v>1825</v>
      </c>
      <c r="W254" s="14" t="s">
        <v>1826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1827</v>
      </c>
      <c r="AD254" t="s">
        <v>6</v>
      </c>
      <c r="AE254" t="s">
        <v>703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1828</v>
      </c>
      <c r="B255" s="6" t="s">
        <v>1829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111</v>
      </c>
      <c r="H255" s="7" t="s">
        <v>112</v>
      </c>
      <c r="I255" s="7" t="s">
        <v>79</v>
      </c>
      <c r="J255" s="7" t="s">
        <v>2</v>
      </c>
      <c r="K255" s="7" t="s">
        <v>1830</v>
      </c>
      <c r="L255" s="7">
        <v>1</v>
      </c>
      <c r="M255" s="7">
        <v>1</v>
      </c>
      <c r="N255" s="7" t="s">
        <v>82</v>
      </c>
      <c r="O255" s="7" t="s">
        <v>440</v>
      </c>
      <c r="P255" s="7" t="s">
        <v>261</v>
      </c>
      <c r="Q255" s="7"/>
      <c r="R255" s="12" t="s">
        <v>1831</v>
      </c>
      <c r="S255" s="14" t="s">
        <v>19</v>
      </c>
      <c r="T255" s="7"/>
      <c r="U255" s="12" t="s">
        <v>19</v>
      </c>
      <c r="V255" s="12" t="s">
        <v>1831</v>
      </c>
      <c r="W255" s="14" t="s">
        <v>1382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1832</v>
      </c>
      <c r="AD255" t="s">
        <v>6</v>
      </c>
      <c r="AE255" t="s">
        <v>217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1833</v>
      </c>
      <c r="B256" s="6" t="s">
        <v>1834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1569</v>
      </c>
      <c r="H256" s="7" t="s">
        <v>1570</v>
      </c>
      <c r="I256" s="7" t="s">
        <v>79</v>
      </c>
      <c r="J256" s="7" t="s">
        <v>2</v>
      </c>
      <c r="K256" s="7" t="s">
        <v>1835</v>
      </c>
      <c r="L256" s="7">
        <v>1</v>
      </c>
      <c r="M256" s="7">
        <v>1</v>
      </c>
      <c r="N256" s="7" t="s">
        <v>82</v>
      </c>
      <c r="O256" s="7" t="s">
        <v>440</v>
      </c>
      <c r="P256" s="7" t="s">
        <v>261</v>
      </c>
      <c r="Q256" s="7"/>
      <c r="R256" s="12" t="s">
        <v>1836</v>
      </c>
      <c r="S256" s="14" t="s">
        <v>19</v>
      </c>
      <c r="T256" s="7"/>
      <c r="U256" s="12" t="s">
        <v>19</v>
      </c>
      <c r="V256" s="12" t="s">
        <v>1836</v>
      </c>
      <c r="W256" s="14" t="s">
        <v>1837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1838</v>
      </c>
      <c r="AD256" t="s">
        <v>6</v>
      </c>
      <c r="AE256" t="s">
        <v>1574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1839</v>
      </c>
      <c r="B257" s="6" t="s">
        <v>1840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546</v>
      </c>
      <c r="H257" s="7" t="s">
        <v>547</v>
      </c>
      <c r="I257" s="7" t="s">
        <v>79</v>
      </c>
      <c r="J257" s="7" t="s">
        <v>2</v>
      </c>
      <c r="K257" s="7" t="s">
        <v>1841</v>
      </c>
      <c r="L257" s="7">
        <v>1</v>
      </c>
      <c r="M257" s="7">
        <v>2</v>
      </c>
      <c r="N257" s="7" t="s">
        <v>82</v>
      </c>
      <c r="O257" s="7" t="s">
        <v>751</v>
      </c>
      <c r="P257" s="7" t="s">
        <v>261</v>
      </c>
      <c r="Q257" s="7"/>
      <c r="R257" s="12" t="s">
        <v>1842</v>
      </c>
      <c r="S257" s="14" t="s">
        <v>19</v>
      </c>
      <c r="T257" s="7"/>
      <c r="U257" s="12" t="s">
        <v>19</v>
      </c>
      <c r="V257" s="12" t="s">
        <v>1842</v>
      </c>
      <c r="W257" s="14" t="s">
        <v>1843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1844</v>
      </c>
      <c r="AD257" t="s">
        <v>6</v>
      </c>
      <c r="AE257" t="s">
        <v>551</v>
      </c>
      <c r="AF257" t="s">
        <v>87</v>
      </c>
      <c r="AG257" t="s">
        <v>75</v>
      </c>
      <c r="AH257" t="s">
        <v>19</v>
      </c>
    </row>
    <row r="258" ht="14.25" customHeight="1" spans="1:34">
      <c r="A258" s="6" t="s">
        <v>1845</v>
      </c>
      <c r="B258" s="6" t="s">
        <v>1846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1847</v>
      </c>
      <c r="H258" s="7" t="s">
        <v>1848</v>
      </c>
      <c r="I258" s="7" t="s">
        <v>79</v>
      </c>
      <c r="J258" s="7" t="s">
        <v>2</v>
      </c>
      <c r="K258" s="7" t="s">
        <v>1849</v>
      </c>
      <c r="L258" s="7">
        <v>1</v>
      </c>
      <c r="M258" s="7">
        <v>3</v>
      </c>
      <c r="N258" s="7" t="s">
        <v>389</v>
      </c>
      <c r="O258" s="7" t="s">
        <v>83</v>
      </c>
      <c r="P258" s="7" t="s">
        <v>261</v>
      </c>
      <c r="Q258" s="7"/>
      <c r="R258" s="12" t="s">
        <v>1850</v>
      </c>
      <c r="S258" s="14" t="s">
        <v>19</v>
      </c>
      <c r="T258" s="7"/>
      <c r="U258" s="12" t="s">
        <v>19</v>
      </c>
      <c r="V258" s="12" t="s">
        <v>1850</v>
      </c>
      <c r="W258" s="14" t="s">
        <v>1851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1852</v>
      </c>
      <c r="AD258" t="s">
        <v>6</v>
      </c>
      <c r="AE258" t="s">
        <v>1853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1854</v>
      </c>
      <c r="B259" s="6" t="s">
        <v>1855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706</v>
      </c>
      <c r="H259" s="7" t="s">
        <v>707</v>
      </c>
      <c r="I259" s="7" t="s">
        <v>79</v>
      </c>
      <c r="J259" s="7" t="s">
        <v>2</v>
      </c>
      <c r="K259" s="7" t="s">
        <v>1856</v>
      </c>
      <c r="L259" s="7">
        <v>1</v>
      </c>
      <c r="M259" s="7">
        <v>2</v>
      </c>
      <c r="N259" s="7" t="s">
        <v>83</v>
      </c>
      <c r="O259" s="7" t="s">
        <v>751</v>
      </c>
      <c r="P259" s="7" t="s">
        <v>261</v>
      </c>
      <c r="Q259" s="7"/>
      <c r="R259" s="12" t="s">
        <v>1857</v>
      </c>
      <c r="S259" s="14" t="s">
        <v>19</v>
      </c>
      <c r="T259" s="7"/>
      <c r="U259" s="12" t="s">
        <v>19</v>
      </c>
      <c r="V259" s="12" t="s">
        <v>1857</v>
      </c>
      <c r="W259" s="14" t="s">
        <v>1837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1858</v>
      </c>
      <c r="AD259" t="s">
        <v>6</v>
      </c>
      <c r="AE259" t="s">
        <v>711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1859</v>
      </c>
      <c r="B260" s="6" t="s">
        <v>1860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706</v>
      </c>
      <c r="H260" s="7" t="s">
        <v>707</v>
      </c>
      <c r="I260" s="7" t="s">
        <v>79</v>
      </c>
      <c r="J260" s="7" t="s">
        <v>2</v>
      </c>
      <c r="K260" s="7" t="s">
        <v>1861</v>
      </c>
      <c r="L260" s="7">
        <v>1</v>
      </c>
      <c r="M260" s="7">
        <v>3</v>
      </c>
      <c r="N260" s="7" t="s">
        <v>83</v>
      </c>
      <c r="O260" s="7" t="s">
        <v>83</v>
      </c>
      <c r="P260" s="7" t="s">
        <v>261</v>
      </c>
      <c r="Q260" s="7"/>
      <c r="R260" s="12" t="s">
        <v>1862</v>
      </c>
      <c r="S260" s="14" t="s">
        <v>19</v>
      </c>
      <c r="T260" s="7"/>
      <c r="U260" s="12" t="s">
        <v>19</v>
      </c>
      <c r="V260" s="12" t="s">
        <v>1862</v>
      </c>
      <c r="W260" s="14" t="s">
        <v>1863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1864</v>
      </c>
      <c r="AD260" t="s">
        <v>6</v>
      </c>
      <c r="AE260" t="s">
        <v>711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1865</v>
      </c>
      <c r="B261" s="6" t="s">
        <v>1866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714</v>
      </c>
      <c r="H261" s="7" t="s">
        <v>715</v>
      </c>
      <c r="I261" s="7" t="s">
        <v>79</v>
      </c>
      <c r="J261" s="7" t="s">
        <v>2</v>
      </c>
      <c r="K261" s="7" t="s">
        <v>1867</v>
      </c>
      <c r="L261" s="7">
        <v>1</v>
      </c>
      <c r="M261" s="7">
        <v>1</v>
      </c>
      <c r="N261" s="7" t="s">
        <v>83</v>
      </c>
      <c r="O261" s="7" t="s">
        <v>440</v>
      </c>
      <c r="P261" s="7" t="s">
        <v>261</v>
      </c>
      <c r="Q261" s="7"/>
      <c r="R261" s="12" t="s">
        <v>1868</v>
      </c>
      <c r="S261" s="14" t="s">
        <v>19</v>
      </c>
      <c r="T261" s="7"/>
      <c r="U261" s="12" t="s">
        <v>19</v>
      </c>
      <c r="V261" s="12" t="s">
        <v>1868</v>
      </c>
      <c r="W261" s="14" t="s">
        <v>852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1869</v>
      </c>
      <c r="AD261" t="s">
        <v>6</v>
      </c>
      <c r="AE261" t="s">
        <v>985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1870</v>
      </c>
      <c r="B262" s="6" t="s">
        <v>1871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1872</v>
      </c>
      <c r="H262" s="7" t="s">
        <v>1873</v>
      </c>
      <c r="I262" s="7" t="s">
        <v>79</v>
      </c>
      <c r="J262" s="7" t="s">
        <v>2</v>
      </c>
      <c r="K262" s="7" t="s">
        <v>1874</v>
      </c>
      <c r="L262" s="7">
        <v>3</v>
      </c>
      <c r="M262" s="7">
        <v>1</v>
      </c>
      <c r="N262" s="7" t="s">
        <v>751</v>
      </c>
      <c r="O262" s="7" t="s">
        <v>440</v>
      </c>
      <c r="P262" s="7" t="s">
        <v>261</v>
      </c>
      <c r="Q262" s="7"/>
      <c r="R262" s="12" t="s">
        <v>1875</v>
      </c>
      <c r="S262" s="14" t="s">
        <v>19</v>
      </c>
      <c r="T262" s="7"/>
      <c r="U262" s="12" t="s">
        <v>19</v>
      </c>
      <c r="V262" s="12" t="s">
        <v>1875</v>
      </c>
      <c r="W262" s="14" t="s">
        <v>1876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1877</v>
      </c>
      <c r="AD262" t="s">
        <v>6</v>
      </c>
      <c r="AE262" t="s">
        <v>1878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1879</v>
      </c>
      <c r="B263" s="6" t="s">
        <v>1880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1881</v>
      </c>
      <c r="H263" s="7" t="s">
        <v>1882</v>
      </c>
      <c r="I263" s="7" t="s">
        <v>79</v>
      </c>
      <c r="J263" s="7" t="s">
        <v>2</v>
      </c>
      <c r="K263" s="7" t="s">
        <v>1883</v>
      </c>
      <c r="L263" s="7">
        <v>1</v>
      </c>
      <c r="M263" s="7">
        <v>2</v>
      </c>
      <c r="N263" s="7" t="s">
        <v>83</v>
      </c>
      <c r="O263" s="7" t="s">
        <v>751</v>
      </c>
      <c r="P263" s="7" t="s">
        <v>261</v>
      </c>
      <c r="Q263" s="7"/>
      <c r="R263" s="12" t="s">
        <v>1884</v>
      </c>
      <c r="S263" s="14" t="s">
        <v>19</v>
      </c>
      <c r="T263" s="7"/>
      <c r="U263" s="12" t="s">
        <v>19</v>
      </c>
      <c r="V263" s="12" t="s">
        <v>1884</v>
      </c>
      <c r="W263" s="14" t="s">
        <v>1885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1886</v>
      </c>
      <c r="AD263" t="s">
        <v>6</v>
      </c>
      <c r="AE263" t="s">
        <v>1887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1888</v>
      </c>
      <c r="B264" s="6" t="s">
        <v>1889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1890</v>
      </c>
      <c r="H264" s="7" t="s">
        <v>1891</v>
      </c>
      <c r="I264" s="7" t="s">
        <v>79</v>
      </c>
      <c r="J264" s="7" t="s">
        <v>2</v>
      </c>
      <c r="K264" s="7" t="s">
        <v>1892</v>
      </c>
      <c r="L264" s="7">
        <v>1</v>
      </c>
      <c r="M264" s="7">
        <v>1</v>
      </c>
      <c r="N264" s="7" t="s">
        <v>751</v>
      </c>
      <c r="O264" s="7" t="s">
        <v>440</v>
      </c>
      <c r="P264" s="7" t="s">
        <v>261</v>
      </c>
      <c r="Q264" s="7"/>
      <c r="R264" s="12" t="s">
        <v>1893</v>
      </c>
      <c r="S264" s="14" t="s">
        <v>19</v>
      </c>
      <c r="T264" s="7"/>
      <c r="U264" s="12" t="s">
        <v>19</v>
      </c>
      <c r="V264" s="12" t="s">
        <v>1893</v>
      </c>
      <c r="W264" s="14" t="s">
        <v>806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1894</v>
      </c>
      <c r="AD264" t="s">
        <v>6</v>
      </c>
      <c r="AE264" t="s">
        <v>1208</v>
      </c>
      <c r="AF264" t="s">
        <v>87</v>
      </c>
      <c r="AG264" t="s">
        <v>75</v>
      </c>
      <c r="AH264" t="s">
        <v>19</v>
      </c>
    </row>
    <row r="265" ht="14.25" customHeight="1" spans="1:34">
      <c r="A265" s="6" t="s">
        <v>1895</v>
      </c>
      <c r="B265" s="6" t="s">
        <v>1896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1872</v>
      </c>
      <c r="H265" s="7" t="s">
        <v>1873</v>
      </c>
      <c r="I265" s="7" t="s">
        <v>79</v>
      </c>
      <c r="J265" s="7" t="s">
        <v>2</v>
      </c>
      <c r="K265" s="7" t="s">
        <v>1897</v>
      </c>
      <c r="L265" s="7">
        <v>1</v>
      </c>
      <c r="M265" s="7">
        <v>2</v>
      </c>
      <c r="N265" s="7" t="s">
        <v>1039</v>
      </c>
      <c r="O265" s="7" t="s">
        <v>751</v>
      </c>
      <c r="P265" s="7" t="s">
        <v>261</v>
      </c>
      <c r="Q265" s="7"/>
      <c r="R265" s="12" t="s">
        <v>1898</v>
      </c>
      <c r="S265" s="14" t="s">
        <v>19</v>
      </c>
      <c r="T265" s="7"/>
      <c r="U265" s="12" t="s">
        <v>19</v>
      </c>
      <c r="V265" s="12" t="s">
        <v>1898</v>
      </c>
      <c r="W265" s="14" t="s">
        <v>1899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1900</v>
      </c>
      <c r="AD265" t="s">
        <v>6</v>
      </c>
      <c r="AE265" t="s">
        <v>1878</v>
      </c>
      <c r="AF265" t="s">
        <v>87</v>
      </c>
      <c r="AG265" t="s">
        <v>75</v>
      </c>
      <c r="AH265" t="s">
        <v>19</v>
      </c>
    </row>
    <row r="266" ht="14.25" customHeight="1" spans="1:34">
      <c r="A266" s="6" t="s">
        <v>1901</v>
      </c>
      <c r="B266" s="6" t="s">
        <v>1902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1903</v>
      </c>
      <c r="H266" s="7" t="s">
        <v>1904</v>
      </c>
      <c r="I266" s="7" t="s">
        <v>79</v>
      </c>
      <c r="J266" s="7" t="s">
        <v>2</v>
      </c>
      <c r="K266" s="7" t="s">
        <v>1905</v>
      </c>
      <c r="L266" s="7">
        <v>1</v>
      </c>
      <c r="M266" s="7">
        <v>1</v>
      </c>
      <c r="N266" s="7" t="s">
        <v>751</v>
      </c>
      <c r="O266" s="7" t="s">
        <v>440</v>
      </c>
      <c r="P266" s="7" t="s">
        <v>261</v>
      </c>
      <c r="Q266" s="7"/>
      <c r="R266" s="12" t="s">
        <v>1906</v>
      </c>
      <c r="S266" s="14" t="s">
        <v>19</v>
      </c>
      <c r="T266" s="7"/>
      <c r="U266" s="12" t="s">
        <v>19</v>
      </c>
      <c r="V266" s="12" t="s">
        <v>1906</v>
      </c>
      <c r="W266" s="14" t="s">
        <v>1907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1908</v>
      </c>
      <c r="AD266" t="s">
        <v>6</v>
      </c>
      <c r="AE266" t="s">
        <v>1909</v>
      </c>
      <c r="AF266" t="s">
        <v>87</v>
      </c>
      <c r="AG266" t="s">
        <v>75</v>
      </c>
      <c r="AH266" t="s">
        <v>19</v>
      </c>
    </row>
    <row r="267" ht="14.25" customHeight="1" spans="1:34">
      <c r="A267" s="6" t="s">
        <v>1910</v>
      </c>
      <c r="B267" s="6" t="s">
        <v>1911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957</v>
      </c>
      <c r="H267" s="7" t="s">
        <v>958</v>
      </c>
      <c r="I267" s="7" t="s">
        <v>79</v>
      </c>
      <c r="J267" s="7" t="s">
        <v>2</v>
      </c>
      <c r="K267" s="7" t="s">
        <v>1912</v>
      </c>
      <c r="L267" s="7">
        <v>1</v>
      </c>
      <c r="M267" s="7">
        <v>1</v>
      </c>
      <c r="N267" s="7" t="s">
        <v>440</v>
      </c>
      <c r="O267" s="7" t="s">
        <v>440</v>
      </c>
      <c r="P267" s="7" t="s">
        <v>261</v>
      </c>
      <c r="Q267" s="7"/>
      <c r="R267" s="12" t="s">
        <v>1913</v>
      </c>
      <c r="S267" s="14" t="s">
        <v>19</v>
      </c>
      <c r="T267" s="7"/>
      <c r="U267" s="12" t="s">
        <v>19</v>
      </c>
      <c r="V267" s="12" t="s">
        <v>1913</v>
      </c>
      <c r="W267" s="14" t="s">
        <v>1249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1914</v>
      </c>
      <c r="AD267" t="s">
        <v>6</v>
      </c>
      <c r="AE267" t="s">
        <v>962</v>
      </c>
      <c r="AF267" t="s">
        <v>87</v>
      </c>
      <c r="AG267" t="s">
        <v>75</v>
      </c>
      <c r="AH267" t="s">
        <v>19</v>
      </c>
    </row>
    <row r="268" ht="14.25" customHeight="1" spans="1:34">
      <c r="A268" s="6" t="s">
        <v>1915</v>
      </c>
      <c r="B268" s="6" t="s">
        <v>1916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1917</v>
      </c>
      <c r="H268" s="7" t="s">
        <v>1918</v>
      </c>
      <c r="I268" s="7" t="s">
        <v>79</v>
      </c>
      <c r="J268" s="7" t="s">
        <v>2</v>
      </c>
      <c r="K268" s="7" t="s">
        <v>1919</v>
      </c>
      <c r="L268" s="7">
        <v>1</v>
      </c>
      <c r="M268" s="7">
        <v>1</v>
      </c>
      <c r="N268" s="7" t="s">
        <v>440</v>
      </c>
      <c r="O268" s="7" t="s">
        <v>440</v>
      </c>
      <c r="P268" s="7" t="s">
        <v>261</v>
      </c>
      <c r="Q268" s="7"/>
      <c r="R268" s="12" t="s">
        <v>1920</v>
      </c>
      <c r="S268" s="14" t="s">
        <v>19</v>
      </c>
      <c r="T268" s="7"/>
      <c r="U268" s="12" t="s">
        <v>19</v>
      </c>
      <c r="V268" s="12" t="s">
        <v>1920</v>
      </c>
      <c r="W268" s="14" t="s">
        <v>1921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1922</v>
      </c>
      <c r="AD268" t="s">
        <v>6</v>
      </c>
      <c r="AE268" t="s">
        <v>1923</v>
      </c>
      <c r="AF268" t="s">
        <v>87</v>
      </c>
      <c r="AG268" t="s">
        <v>75</v>
      </c>
      <c r="AH268" t="s">
        <v>19</v>
      </c>
    </row>
    <row r="269" ht="14.25" customHeight="1" spans="1:34">
      <c r="A269" s="6" t="s">
        <v>1924</v>
      </c>
      <c r="B269" s="6" t="s">
        <v>1925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101</v>
      </c>
      <c r="H269" s="7" t="s">
        <v>102</v>
      </c>
      <c r="I269" s="7" t="s">
        <v>79</v>
      </c>
      <c r="J269" s="7" t="s">
        <v>2</v>
      </c>
      <c r="K269" s="7" t="s">
        <v>1926</v>
      </c>
      <c r="L269" s="7">
        <v>1</v>
      </c>
      <c r="M269" s="7">
        <v>1</v>
      </c>
      <c r="N269" s="7" t="s">
        <v>440</v>
      </c>
      <c r="O269" s="7" t="s">
        <v>440</v>
      </c>
      <c r="P269" s="7" t="s">
        <v>261</v>
      </c>
      <c r="Q269" s="7"/>
      <c r="R269" s="12" t="s">
        <v>1277</v>
      </c>
      <c r="S269" s="14" t="s">
        <v>19</v>
      </c>
      <c r="T269" s="7"/>
      <c r="U269" s="12" t="s">
        <v>19</v>
      </c>
      <c r="V269" s="12" t="s">
        <v>1277</v>
      </c>
      <c r="W269" s="14" t="s">
        <v>1927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1928</v>
      </c>
      <c r="AD269" t="s">
        <v>6</v>
      </c>
      <c r="AE269" t="s">
        <v>257</v>
      </c>
      <c r="AF269" t="s">
        <v>87</v>
      </c>
      <c r="AG269" t="s">
        <v>75</v>
      </c>
      <c r="AH269" t="s">
        <v>19</v>
      </c>
    </row>
    <row r="270" ht="14.25" customHeight="1" spans="1:34">
      <c r="A270" s="6" t="s">
        <v>1929</v>
      </c>
      <c r="B270" s="6" t="s">
        <v>1930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957</v>
      </c>
      <c r="H270" s="7" t="s">
        <v>958</v>
      </c>
      <c r="I270" s="7" t="s">
        <v>79</v>
      </c>
      <c r="J270" s="7" t="s">
        <v>2</v>
      </c>
      <c r="K270" s="7" t="s">
        <v>1931</v>
      </c>
      <c r="L270" s="7">
        <v>1</v>
      </c>
      <c r="M270" s="7">
        <v>2</v>
      </c>
      <c r="N270" s="7" t="s">
        <v>751</v>
      </c>
      <c r="O270" s="7" t="s">
        <v>751</v>
      </c>
      <c r="P270" s="7" t="s">
        <v>261</v>
      </c>
      <c r="Q270" s="7"/>
      <c r="R270" s="12" t="s">
        <v>126</v>
      </c>
      <c r="S270" s="14" t="s">
        <v>19</v>
      </c>
      <c r="T270" s="7"/>
      <c r="U270" s="12" t="s">
        <v>19</v>
      </c>
      <c r="V270" s="12" t="s">
        <v>126</v>
      </c>
      <c r="W270" s="14" t="s">
        <v>127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128</v>
      </c>
      <c r="AD270" t="s">
        <v>6</v>
      </c>
      <c r="AE270" t="s">
        <v>962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1932</v>
      </c>
      <c r="B271" s="6" t="s">
        <v>1933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1934</v>
      </c>
      <c r="H271" s="7" t="s">
        <v>1935</v>
      </c>
      <c r="I271" s="7" t="s">
        <v>79</v>
      </c>
      <c r="J271" s="7" t="s">
        <v>2</v>
      </c>
      <c r="K271" s="7" t="s">
        <v>1936</v>
      </c>
      <c r="L271" s="7">
        <v>1</v>
      </c>
      <c r="M271" s="7">
        <v>2</v>
      </c>
      <c r="N271" s="7" t="s">
        <v>389</v>
      </c>
      <c r="O271" s="7" t="s">
        <v>751</v>
      </c>
      <c r="P271" s="7" t="s">
        <v>261</v>
      </c>
      <c r="Q271" s="7"/>
      <c r="R271" s="12" t="s">
        <v>1937</v>
      </c>
      <c r="S271" s="14" t="s">
        <v>19</v>
      </c>
      <c r="T271" s="7"/>
      <c r="U271" s="12" t="s">
        <v>19</v>
      </c>
      <c r="V271" s="12" t="s">
        <v>1937</v>
      </c>
      <c r="W271" s="14" t="s">
        <v>1938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1939</v>
      </c>
      <c r="AD271" t="s">
        <v>6</v>
      </c>
      <c r="AE271" t="s">
        <v>1940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1941</v>
      </c>
      <c r="B272" s="6" t="s">
        <v>1942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1943</v>
      </c>
      <c r="H272" s="7" t="s">
        <v>1944</v>
      </c>
      <c r="I272" s="7" t="s">
        <v>79</v>
      </c>
      <c r="J272" s="7" t="s">
        <v>2</v>
      </c>
      <c r="K272" s="7" t="s">
        <v>1945</v>
      </c>
      <c r="L272" s="7">
        <v>1</v>
      </c>
      <c r="M272" s="7">
        <v>1</v>
      </c>
      <c r="N272" s="7" t="s">
        <v>751</v>
      </c>
      <c r="O272" s="7" t="s">
        <v>440</v>
      </c>
      <c r="P272" s="7" t="s">
        <v>261</v>
      </c>
      <c r="Q272" s="7"/>
      <c r="R272" s="12" t="s">
        <v>1123</v>
      </c>
      <c r="S272" s="14" t="s">
        <v>19</v>
      </c>
      <c r="T272" s="7"/>
      <c r="U272" s="12" t="s">
        <v>19</v>
      </c>
      <c r="V272" s="12" t="s">
        <v>1123</v>
      </c>
      <c r="W272" s="14" t="s">
        <v>905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327</v>
      </c>
      <c r="AD272" t="s">
        <v>6</v>
      </c>
      <c r="AE272" t="s">
        <v>1946</v>
      </c>
      <c r="AF272" t="s">
        <v>87</v>
      </c>
      <c r="AG272" t="s">
        <v>75</v>
      </c>
      <c r="AH272" t="s">
        <v>19</v>
      </c>
    </row>
    <row r="273" ht="14.25" customHeight="1" spans="1:34">
      <c r="A273" s="6" t="s">
        <v>1947</v>
      </c>
      <c r="B273" s="6" t="s">
        <v>1948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1132</v>
      </c>
      <c r="H273" s="7" t="s">
        <v>1133</v>
      </c>
      <c r="I273" s="7" t="s">
        <v>79</v>
      </c>
      <c r="J273" s="7" t="s">
        <v>2</v>
      </c>
      <c r="K273" s="7" t="s">
        <v>1146</v>
      </c>
      <c r="L273" s="7">
        <v>1</v>
      </c>
      <c r="M273" s="7">
        <v>1</v>
      </c>
      <c r="N273" s="7" t="s">
        <v>261</v>
      </c>
      <c r="O273" s="7" t="s">
        <v>261</v>
      </c>
      <c r="P273" s="7" t="s">
        <v>262</v>
      </c>
      <c r="Q273" s="7"/>
      <c r="R273" s="12" t="s">
        <v>1147</v>
      </c>
      <c r="S273" s="14" t="s">
        <v>1147</v>
      </c>
      <c r="T273" s="7" t="s">
        <v>1949</v>
      </c>
      <c r="U273" s="12" t="s">
        <v>19</v>
      </c>
      <c r="V273" s="12" t="s">
        <v>19</v>
      </c>
      <c r="W273" s="14" t="s">
        <v>19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19</v>
      </c>
      <c r="AD273" t="s">
        <v>6</v>
      </c>
      <c r="AE273" t="s">
        <v>1137</v>
      </c>
      <c r="AF273" t="s">
        <v>87</v>
      </c>
      <c r="AG273" t="s">
        <v>75</v>
      </c>
      <c r="AH273" t="s">
        <v>19</v>
      </c>
    </row>
    <row r="274" ht="14.25" customHeight="1" spans="1:34">
      <c r="A274" s="6" t="s">
        <v>1950</v>
      </c>
      <c r="B274" s="6" t="s">
        <v>1951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554</v>
      </c>
      <c r="H274" s="7" t="s">
        <v>555</v>
      </c>
      <c r="I274" s="7" t="s">
        <v>79</v>
      </c>
      <c r="J274" s="7" t="s">
        <v>2</v>
      </c>
      <c r="K274" s="7" t="s">
        <v>1952</v>
      </c>
      <c r="L274" s="7">
        <v>1</v>
      </c>
      <c r="M274" s="7">
        <v>1</v>
      </c>
      <c r="N274" s="7" t="s">
        <v>261</v>
      </c>
      <c r="O274" s="7" t="s">
        <v>261</v>
      </c>
      <c r="P274" s="7" t="s">
        <v>262</v>
      </c>
      <c r="Q274" s="7"/>
      <c r="R274" s="12" t="s">
        <v>1953</v>
      </c>
      <c r="S274" s="14" t="s">
        <v>1953</v>
      </c>
      <c r="T274" s="7" t="s">
        <v>1954</v>
      </c>
      <c r="U274" s="12" t="s">
        <v>19</v>
      </c>
      <c r="V274" s="12" t="s">
        <v>19</v>
      </c>
      <c r="W274" s="14" t="s">
        <v>19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19</v>
      </c>
      <c r="AD274" t="s">
        <v>6</v>
      </c>
      <c r="AE274" t="s">
        <v>1955</v>
      </c>
      <c r="AF274" t="s">
        <v>87</v>
      </c>
      <c r="AG274" t="s">
        <v>75</v>
      </c>
      <c r="AH274" t="s">
        <v>19</v>
      </c>
    </row>
    <row r="275" customHeight="1" spans="1:32">
      <c r="A275" s="10" t="s">
        <v>1956</v>
      </c>
      <c r="B275" s="10"/>
      <c r="C275" s="10" t="s">
        <v>1957</v>
      </c>
      <c r="D275" s="10"/>
      <c r="E275" s="10"/>
      <c r="F275" s="10"/>
      <c r="G275" s="10" t="s">
        <v>1957</v>
      </c>
      <c r="H275" s="10" t="s">
        <v>1957</v>
      </c>
      <c r="I275" s="10" t="s">
        <v>1957</v>
      </c>
      <c r="J275" s="10" t="s">
        <v>1957</v>
      </c>
      <c r="K275" s="10" t="s">
        <v>1957</v>
      </c>
      <c r="L275" s="10" t="s">
        <v>1957</v>
      </c>
      <c r="M275" s="10" t="s">
        <v>1957</v>
      </c>
      <c r="N275" s="10" t="s">
        <v>1957</v>
      </c>
      <c r="O275" s="10" t="s">
        <v>1957</v>
      </c>
      <c r="P275" s="10" t="s">
        <v>1957</v>
      </c>
      <c r="Q275" s="10"/>
      <c r="R275" s="13" t="s">
        <v>20</v>
      </c>
      <c r="S275" s="13" t="s">
        <v>21</v>
      </c>
      <c r="T275" s="10" t="s">
        <v>1957</v>
      </c>
      <c r="U275" s="13"/>
      <c r="V275" s="13" t="s">
        <v>1958</v>
      </c>
      <c r="W275" s="13" t="s">
        <v>22</v>
      </c>
      <c r="X275" s="13"/>
      <c r="Y275" s="13"/>
      <c r="Z275" s="13"/>
      <c r="AA275" s="10"/>
      <c r="AB275" s="13"/>
      <c r="AC275" s="10"/>
      <c r="AD275" s="10" t="s">
        <v>1957</v>
      </c>
      <c r="AE275" s="10"/>
      <c r="AF27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1959</v>
      </c>
      <c r="B1" s="4" t="s">
        <v>1960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1961</v>
      </c>
      <c r="H1" s="4" t="s">
        <v>1962</v>
      </c>
      <c r="I1" s="4" t="s">
        <v>13</v>
      </c>
      <c r="J1" s="4" t="s">
        <v>17</v>
      </c>
      <c r="K1" s="4" t="s">
        <v>18</v>
      </c>
      <c r="L1" s="11" t="s">
        <v>1963</v>
      </c>
      <c r="M1" s="4" t="s">
        <v>1964</v>
      </c>
      <c r="N1" s="4" t="s">
        <v>1965</v>
      </c>
    </row>
    <row r="2" ht="14.25" customHeight="1" spans="1:256">
      <c r="A2" s="6" t="s">
        <v>1966</v>
      </c>
      <c r="B2" s="7" t="s">
        <v>1967</v>
      </c>
      <c r="C2" s="7" t="s">
        <v>1968</v>
      </c>
      <c r="D2" s="7" t="s">
        <v>2</v>
      </c>
      <c r="E2" s="7" t="s">
        <v>76</v>
      </c>
      <c r="F2" s="7" t="s">
        <v>75</v>
      </c>
      <c r="G2" s="7" t="s">
        <v>82</v>
      </c>
      <c r="H2" s="7" t="s">
        <v>1969</v>
      </c>
      <c r="I2" s="12" t="s">
        <v>1970</v>
      </c>
      <c r="J2" s="12" t="s">
        <v>19</v>
      </c>
      <c r="K2" s="12" t="s">
        <v>1970</v>
      </c>
      <c r="L2" s="7" t="s">
        <v>1971</v>
      </c>
      <c r="M2" s="7" t="s">
        <v>1972</v>
      </c>
      <c r="N2" s="7" t="s">
        <v>1973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1974</v>
      </c>
      <c r="B3" s="7" t="s">
        <v>1929</v>
      </c>
      <c r="C3" s="7" t="s">
        <v>1968</v>
      </c>
      <c r="D3" s="7" t="s">
        <v>2</v>
      </c>
      <c r="E3" s="7" t="s">
        <v>76</v>
      </c>
      <c r="F3" s="7" t="s">
        <v>75</v>
      </c>
      <c r="G3" s="7" t="s">
        <v>261</v>
      </c>
      <c r="H3" s="7" t="s">
        <v>1969</v>
      </c>
      <c r="I3" s="12" t="s">
        <v>1975</v>
      </c>
      <c r="J3" s="12" t="s">
        <v>19</v>
      </c>
      <c r="K3" s="12" t="s">
        <v>1975</v>
      </c>
      <c r="L3" s="7" t="s">
        <v>1971</v>
      </c>
      <c r="M3" s="7" t="s">
        <v>1972</v>
      </c>
      <c r="N3" s="7" t="s">
        <v>1976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1977</v>
      </c>
      <c r="B4" s="7" t="s">
        <v>444</v>
      </c>
      <c r="C4" s="7" t="s">
        <v>1968</v>
      </c>
      <c r="D4" s="7" t="s">
        <v>2</v>
      </c>
      <c r="E4" s="7" t="s">
        <v>76</v>
      </c>
      <c r="F4" s="7" t="s">
        <v>75</v>
      </c>
      <c r="G4" s="7" t="s">
        <v>261</v>
      </c>
      <c r="H4" s="7" t="s">
        <v>1969</v>
      </c>
      <c r="I4" s="12" t="s">
        <v>1978</v>
      </c>
      <c r="J4" s="12" t="s">
        <v>19</v>
      </c>
      <c r="K4" s="12" t="s">
        <v>1978</v>
      </c>
      <c r="L4" s="7" t="s">
        <v>1971</v>
      </c>
      <c r="M4" s="7" t="s">
        <v>1972</v>
      </c>
      <c r="N4" s="7" t="s">
        <v>1979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1956</v>
      </c>
      <c r="B5" s="10" t="s">
        <v>1957</v>
      </c>
      <c r="C5" s="10" t="s">
        <v>1957</v>
      </c>
      <c r="D5" s="10" t="s">
        <v>1957</v>
      </c>
      <c r="E5" s="10"/>
      <c r="F5" s="10"/>
      <c r="G5" s="10" t="s">
        <v>1957</v>
      </c>
      <c r="H5" s="10" t="s">
        <v>1957</v>
      </c>
      <c r="I5" s="13" t="s">
        <v>23</v>
      </c>
      <c r="J5" s="13"/>
      <c r="K5" s="13"/>
      <c r="L5" s="10"/>
      <c r="M5" s="10" t="s">
        <v>1957</v>
      </c>
      <c r="N5" t="s">
        <v>1957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1980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6"/>
  <sheetViews>
    <sheetView tabSelected="1" workbookViewId="0">
      <selection activeCell="A283" sqref="A283:C2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1981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88</v>
      </c>
      <c r="B3" s="7" t="s">
        <v>94</v>
      </c>
      <c r="C3" s="7" t="s">
        <v>81</v>
      </c>
      <c r="D3" s="3">
        <v>1304</v>
      </c>
      <c r="E3" t="str">
        <f>VLOOKUP(A3,HOP!A:L,12,0)</f>
        <v>1304.00</v>
      </c>
      <c r="F3" t="str">
        <f>VLOOKUP(A3,HOP!A:C,3,0)</f>
        <v>3136981</v>
      </c>
      <c r="G3">
        <f t="shared" ref="G3:G66" si="0">D3-E3</f>
        <v>0</v>
      </c>
      <c r="H3" t="str">
        <f t="shared" ref="H3:H66" si="1">$H$1&amp;F3</f>
        <v>，3136981</v>
      </c>
      <c r="I3" t="str">
        <f>VLOOKUP(A3,HOP!A:U,21,0)</f>
        <v>直采</v>
      </c>
    </row>
    <row r="4" ht="14.25" hidden="1" customHeight="1" spans="1:9">
      <c r="A4" s="6" t="s">
        <v>99</v>
      </c>
      <c r="B4" s="7" t="s">
        <v>94</v>
      </c>
      <c r="C4" s="7" t="s">
        <v>81</v>
      </c>
      <c r="D4" s="3">
        <v>4464</v>
      </c>
      <c r="E4" t="str">
        <f>VLOOKUP(A4,HOP!A:L,12,0)</f>
        <v>4464.00</v>
      </c>
      <c r="F4" t="str">
        <f>VLOOKUP(A4,HOP!A:C,3,0)</f>
        <v>3036524</v>
      </c>
      <c r="G4">
        <f t="shared" si="0"/>
        <v>0</v>
      </c>
      <c r="H4" t="str">
        <f t="shared" si="1"/>
        <v>，3036524</v>
      </c>
      <c r="I4" t="str">
        <f>VLOOKUP(A4,HOP!A:U,21,0)</f>
        <v>直采</v>
      </c>
    </row>
    <row r="5" ht="14.25" hidden="1" customHeight="1" spans="1:9">
      <c r="A5" s="6" t="s">
        <v>109</v>
      </c>
      <c r="B5" s="7" t="s">
        <v>115</v>
      </c>
      <c r="C5" s="7" t="s">
        <v>81</v>
      </c>
      <c r="D5" s="3">
        <v>664</v>
      </c>
      <c r="E5" t="str">
        <f>VLOOKUP(A5,HOP!A:L,12,0)</f>
        <v>664.00</v>
      </c>
      <c r="F5" t="str">
        <f>VLOOKUP(A5,HOP!A:C,3,0)</f>
        <v>3132164</v>
      </c>
      <c r="G5">
        <f t="shared" si="0"/>
        <v>0</v>
      </c>
      <c r="H5" t="str">
        <f t="shared" si="1"/>
        <v>，3132164</v>
      </c>
      <c r="I5" t="str">
        <f>VLOOKUP(A5,HOP!A:U,21,0)</f>
        <v>直连</v>
      </c>
    </row>
    <row r="6" ht="14.25" hidden="1" customHeight="1" spans="1:9">
      <c r="A6" s="6" t="s">
        <v>120</v>
      </c>
      <c r="B6" s="7" t="s">
        <v>94</v>
      </c>
      <c r="C6" s="7" t="s">
        <v>81</v>
      </c>
      <c r="D6" s="3">
        <v>1898</v>
      </c>
      <c r="E6" t="str">
        <f>VLOOKUP(A6,HOP!A:L,12,0)</f>
        <v>1898.00</v>
      </c>
      <c r="F6" t="str">
        <f>VLOOKUP(A6,HOP!A:C,3,0)</f>
        <v>3114642</v>
      </c>
      <c r="G6">
        <f t="shared" si="0"/>
        <v>0</v>
      </c>
      <c r="H6" t="str">
        <f t="shared" si="1"/>
        <v>，3114642</v>
      </c>
      <c r="I6" t="str">
        <f>VLOOKUP(A6,HOP!A:U,21,0)</f>
        <v>直采</v>
      </c>
    </row>
    <row r="7" ht="14.25" hidden="1" customHeight="1" spans="1:9">
      <c r="A7" s="6" t="s">
        <v>130</v>
      </c>
      <c r="B7" s="7" t="s">
        <v>94</v>
      </c>
      <c r="C7" s="7" t="s">
        <v>81</v>
      </c>
      <c r="D7" s="3">
        <v>1976</v>
      </c>
      <c r="E7" t="str">
        <f>VLOOKUP(A7,HOP!A:L,12,0)</f>
        <v>1976.00</v>
      </c>
      <c r="F7" t="str">
        <f>VLOOKUP(A7,HOP!A:C,3,0)</f>
        <v>3114326</v>
      </c>
      <c r="G7">
        <f t="shared" si="0"/>
        <v>0</v>
      </c>
      <c r="H7" t="str">
        <f t="shared" si="1"/>
        <v>，3114326</v>
      </c>
      <c r="I7" t="str">
        <f>VLOOKUP(A7,HOP!A:U,21,0)</f>
        <v>直采</v>
      </c>
    </row>
    <row r="8" ht="14.25" hidden="1" customHeight="1" spans="1:9">
      <c r="A8" s="6" t="s">
        <v>139</v>
      </c>
      <c r="B8" s="7" t="s">
        <v>115</v>
      </c>
      <c r="C8" s="7" t="s">
        <v>81</v>
      </c>
      <c r="D8" s="3">
        <v>188</v>
      </c>
      <c r="E8" t="str">
        <f>VLOOKUP(A8,HOP!A:L,12,0)</f>
        <v>188.00</v>
      </c>
      <c r="F8" t="str">
        <f>VLOOKUP(A8,HOP!A:C,3,0)</f>
        <v>3144570</v>
      </c>
      <c r="G8">
        <f t="shared" si="0"/>
        <v>0</v>
      </c>
      <c r="H8" t="str">
        <f t="shared" si="1"/>
        <v>，3144570</v>
      </c>
      <c r="I8" t="str">
        <f>VLOOKUP(A8,HOP!A:U,21,0)</f>
        <v>直采</v>
      </c>
    </row>
    <row r="9" ht="14.25" hidden="1" customHeight="1" spans="1:9">
      <c r="A9" s="6" t="s">
        <v>148</v>
      </c>
      <c r="B9" s="7" t="s">
        <v>94</v>
      </c>
      <c r="C9" s="7" t="s">
        <v>81</v>
      </c>
      <c r="D9" s="3">
        <v>4720</v>
      </c>
      <c r="E9" t="str">
        <f>VLOOKUP(A9,HOP!A:L,12,0)</f>
        <v>4720.00</v>
      </c>
      <c r="F9" t="str">
        <f>VLOOKUP(A9,HOP!A:C,3,0)</f>
        <v>3149997</v>
      </c>
      <c r="G9">
        <f t="shared" si="0"/>
        <v>0</v>
      </c>
      <c r="H9" t="str">
        <f t="shared" si="1"/>
        <v>，3149997</v>
      </c>
      <c r="I9" t="str">
        <f>VLOOKUP(A9,HOP!A:U,21,0)</f>
        <v>直采</v>
      </c>
    </row>
    <row r="10" ht="14.25" hidden="1" customHeight="1" spans="1:9">
      <c r="A10" s="6" t="s">
        <v>157</v>
      </c>
      <c r="B10" s="7" t="s">
        <v>115</v>
      </c>
      <c r="C10" s="7" t="s">
        <v>81</v>
      </c>
      <c r="D10" s="3">
        <v>271</v>
      </c>
      <c r="E10" t="str">
        <f>VLOOKUP(A10,HOP!A:L,12,0)</f>
        <v>271.00</v>
      </c>
      <c r="F10" t="str">
        <f>VLOOKUP(A10,HOP!A:C,3,0)</f>
        <v>3150902</v>
      </c>
      <c r="G10">
        <f t="shared" si="0"/>
        <v>0</v>
      </c>
      <c r="H10" t="str">
        <f t="shared" si="1"/>
        <v>，3150902</v>
      </c>
      <c r="I10" t="str">
        <f>VLOOKUP(A10,HOP!A:U,21,0)</f>
        <v>直采</v>
      </c>
    </row>
    <row r="11" ht="14.25" hidden="1" customHeight="1" spans="1:9">
      <c r="A11" s="6" t="s">
        <v>166</v>
      </c>
      <c r="B11" s="7" t="s">
        <v>115</v>
      </c>
      <c r="C11" s="7" t="s">
        <v>81</v>
      </c>
      <c r="D11" s="3">
        <v>350</v>
      </c>
      <c r="E11" t="str">
        <f>VLOOKUP(A11,HOP!A:L,12,0)</f>
        <v>350.00</v>
      </c>
      <c r="F11" t="str">
        <f>VLOOKUP(A11,HOP!A:C,3,0)</f>
        <v>3152806</v>
      </c>
      <c r="G11">
        <f t="shared" si="0"/>
        <v>0</v>
      </c>
      <c r="H11" t="str">
        <f t="shared" si="1"/>
        <v>，3152806</v>
      </c>
      <c r="I11" t="str">
        <f>VLOOKUP(A11,HOP!A:U,21,0)</f>
        <v>直连</v>
      </c>
    </row>
    <row r="12" ht="14.25" hidden="1" customHeight="1" spans="1:9">
      <c r="A12" s="6" t="s">
        <v>175</v>
      </c>
      <c r="B12" s="7" t="s">
        <v>115</v>
      </c>
      <c r="C12" s="7" t="s">
        <v>81</v>
      </c>
      <c r="D12" s="3">
        <v>244</v>
      </c>
      <c r="E12" t="str">
        <f>VLOOKUP(A12,HOP!A:L,12,0)</f>
        <v>244.00</v>
      </c>
      <c r="F12" t="str">
        <f>VLOOKUP(A12,HOP!A:C,3,0)</f>
        <v>3154112</v>
      </c>
      <c r="G12">
        <f t="shared" si="0"/>
        <v>0</v>
      </c>
      <c r="H12" t="str">
        <f t="shared" si="1"/>
        <v>，3154112</v>
      </c>
      <c r="I12" t="str">
        <f>VLOOKUP(A12,HOP!A:U,21,0)</f>
        <v>直连</v>
      </c>
    </row>
    <row r="13" ht="14.25" hidden="1" customHeight="1" spans="1:9">
      <c r="A13" s="6" t="s">
        <v>184</v>
      </c>
      <c r="B13" s="7" t="s">
        <v>94</v>
      </c>
      <c r="C13" s="7" t="s">
        <v>81</v>
      </c>
      <c r="D13" s="3">
        <v>1808</v>
      </c>
      <c r="E13" t="str">
        <f>VLOOKUP(A13,HOP!A:L,12,0)</f>
        <v>1808.00</v>
      </c>
      <c r="F13" t="str">
        <f>VLOOKUP(A13,HOP!A:C,3,0)</f>
        <v>3141131</v>
      </c>
      <c r="G13">
        <f t="shared" si="0"/>
        <v>0</v>
      </c>
      <c r="H13" t="str">
        <f t="shared" si="1"/>
        <v>，3141131</v>
      </c>
      <c r="I13" t="str">
        <f>VLOOKUP(A13,HOP!A:U,21,0)</f>
        <v>直连</v>
      </c>
    </row>
    <row r="14" ht="14.25" hidden="1" customHeight="1" spans="1:9">
      <c r="A14" s="6" t="s">
        <v>193</v>
      </c>
      <c r="B14" s="7" t="s">
        <v>115</v>
      </c>
      <c r="C14" s="7" t="s">
        <v>81</v>
      </c>
      <c r="D14" s="3">
        <v>389</v>
      </c>
      <c r="E14" t="str">
        <f>VLOOKUP(A14,HOP!A:L,12,0)</f>
        <v>389.00</v>
      </c>
      <c r="F14" t="str">
        <f>VLOOKUP(A14,HOP!A:C,3,0)</f>
        <v>3145197</v>
      </c>
      <c r="G14">
        <f t="shared" si="0"/>
        <v>0</v>
      </c>
      <c r="H14" t="str">
        <f t="shared" si="1"/>
        <v>，3145197</v>
      </c>
      <c r="I14" t="str">
        <f>VLOOKUP(A14,HOP!A:U,21,0)</f>
        <v>直连</v>
      </c>
    </row>
    <row r="15" ht="14.25" hidden="1" customHeight="1" spans="1:9">
      <c r="A15" s="6" t="s">
        <v>203</v>
      </c>
      <c r="B15" s="7" t="s">
        <v>81</v>
      </c>
      <c r="C15" s="7" t="s">
        <v>82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211</v>
      </c>
      <c r="B16" s="7" t="s">
        <v>115</v>
      </c>
      <c r="C16" s="7" t="s">
        <v>81</v>
      </c>
      <c r="D16" s="3">
        <v>1550</v>
      </c>
      <c r="E16" t="str">
        <f>VLOOKUP(A16,HOP!A:L,12,0)</f>
        <v>1550.00</v>
      </c>
      <c r="F16" t="str">
        <f>VLOOKUP(A16,HOP!A:C,3,0)</f>
        <v>3155259</v>
      </c>
      <c r="G16">
        <f t="shared" si="0"/>
        <v>0</v>
      </c>
      <c r="H16" t="str">
        <f t="shared" si="1"/>
        <v>，3155259</v>
      </c>
      <c r="I16" t="str">
        <f>VLOOKUP(A16,HOP!A:U,21,0)</f>
        <v>直连</v>
      </c>
    </row>
    <row r="17" ht="14.25" hidden="1" customHeight="1" spans="1:9">
      <c r="A17" s="6" t="s">
        <v>218</v>
      </c>
      <c r="B17" s="7" t="s">
        <v>223</v>
      </c>
      <c r="C17" s="7" t="s">
        <v>224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228</v>
      </c>
      <c r="B18" s="7" t="s">
        <v>223</v>
      </c>
      <c r="C18" s="7" t="s">
        <v>224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231</v>
      </c>
      <c r="B19" s="7" t="s">
        <v>81</v>
      </c>
      <c r="C19" s="7" t="s">
        <v>82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239</v>
      </c>
      <c r="B20" s="7" t="s">
        <v>94</v>
      </c>
      <c r="C20" s="7" t="s">
        <v>81</v>
      </c>
      <c r="D20" s="3">
        <v>1560</v>
      </c>
      <c r="E20" t="str">
        <f>VLOOKUP(A20,HOP!A:L,12,0)</f>
        <v>1560.00</v>
      </c>
      <c r="F20" t="str">
        <f>VLOOKUP(A20,HOP!A:C,3,0)</f>
        <v>3110255</v>
      </c>
      <c r="G20">
        <f t="shared" si="0"/>
        <v>0</v>
      </c>
      <c r="H20" t="str">
        <f t="shared" si="1"/>
        <v>，3110255</v>
      </c>
      <c r="I20" t="str">
        <f>VLOOKUP(A20,HOP!A:U,21,0)</f>
        <v>直连</v>
      </c>
    </row>
    <row r="21" ht="14.25" hidden="1" customHeight="1" spans="1:9">
      <c r="A21" s="6" t="s">
        <v>249</v>
      </c>
      <c r="B21" s="7" t="s">
        <v>115</v>
      </c>
      <c r="C21" s="7" t="s">
        <v>81</v>
      </c>
      <c r="D21" s="3">
        <v>1968</v>
      </c>
      <c r="E21" t="str">
        <f>VLOOKUP(A21,HOP!A:L,12,0)</f>
        <v>1968.00</v>
      </c>
      <c r="F21" t="str">
        <f>VLOOKUP(A21,HOP!A:C,3,0)</f>
        <v>3155270</v>
      </c>
      <c r="G21">
        <f t="shared" si="0"/>
        <v>0</v>
      </c>
      <c r="H21" t="str">
        <f t="shared" si="1"/>
        <v>，3155270</v>
      </c>
      <c r="I21" t="str">
        <f>VLOOKUP(A21,HOP!A:U,21,0)</f>
        <v>直连</v>
      </c>
    </row>
    <row r="22" ht="14.25" hidden="1" customHeight="1" spans="1:9">
      <c r="A22" s="6" t="s">
        <v>258</v>
      </c>
      <c r="B22" s="7" t="s">
        <v>261</v>
      </c>
      <c r="C22" s="7" t="s">
        <v>262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266</v>
      </c>
      <c r="B23" s="7" t="s">
        <v>271</v>
      </c>
      <c r="C23" s="7" t="s">
        <v>272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276</v>
      </c>
      <c r="B24" s="7" t="s">
        <v>81</v>
      </c>
      <c r="C24" s="7" t="s">
        <v>82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6" t="s">
        <v>284</v>
      </c>
      <c r="B25" s="7" t="s">
        <v>289</v>
      </c>
      <c r="C25" s="7" t="s">
        <v>290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294</v>
      </c>
      <c r="B26" s="7" t="s">
        <v>198</v>
      </c>
      <c r="C26" s="7" t="s">
        <v>81</v>
      </c>
      <c r="D26" s="3">
        <v>4353</v>
      </c>
      <c r="E26" t="str">
        <f>VLOOKUP(A26,HOP!A:L,12,0)</f>
        <v>4353.00</v>
      </c>
      <c r="F26" t="str">
        <f>VLOOKUP(A26,HOP!A:C,3,0)</f>
        <v>3131786</v>
      </c>
      <c r="G26">
        <f t="shared" si="0"/>
        <v>0</v>
      </c>
      <c r="H26" t="str">
        <f t="shared" si="1"/>
        <v>，3131786</v>
      </c>
      <c r="I26" t="str">
        <f>VLOOKUP(A26,HOP!A:U,21,0)</f>
        <v>直连</v>
      </c>
    </row>
    <row r="27" ht="14.25" hidden="1" customHeight="1" spans="1:9">
      <c r="A27" s="6" t="s">
        <v>302</v>
      </c>
      <c r="B27" s="7" t="s">
        <v>115</v>
      </c>
      <c r="C27" s="7" t="s">
        <v>82</v>
      </c>
      <c r="D27" s="3">
        <v>1818</v>
      </c>
      <c r="E27" t="str">
        <f>VLOOKUP(A27,HOP!A:L,12,0)</f>
        <v>1818.00</v>
      </c>
      <c r="F27" t="str">
        <f>VLOOKUP(A27,HOP!A:C,3,0)</f>
        <v>3032824</v>
      </c>
      <c r="G27">
        <f t="shared" si="0"/>
        <v>0</v>
      </c>
      <c r="H27" t="str">
        <f t="shared" si="1"/>
        <v>，3032824</v>
      </c>
      <c r="I27" t="str">
        <f>VLOOKUP(A27,HOP!A:U,21,0)</f>
        <v>直连</v>
      </c>
    </row>
    <row r="28" ht="14.25" hidden="1" customHeight="1" spans="1:9">
      <c r="A28" s="6" t="s">
        <v>312</v>
      </c>
      <c r="B28" s="7" t="s">
        <v>81</v>
      </c>
      <c r="C28" s="7" t="s">
        <v>82</v>
      </c>
      <c r="D28" s="3">
        <v>216</v>
      </c>
      <c r="E28" t="str">
        <f>VLOOKUP(A28,HOP!A:L,12,0)</f>
        <v>216.00</v>
      </c>
      <c r="F28" t="str">
        <f>VLOOKUP(A28,HOP!A:C,3,0)</f>
        <v>3064405</v>
      </c>
      <c r="G28">
        <f t="shared" si="0"/>
        <v>0</v>
      </c>
      <c r="H28" t="str">
        <f t="shared" si="1"/>
        <v>，3064405</v>
      </c>
      <c r="I28" t="str">
        <f>VLOOKUP(A28,HOP!A:U,21,0)</f>
        <v>直连</v>
      </c>
    </row>
    <row r="29" ht="14.25" hidden="1" customHeight="1" spans="1:9">
      <c r="A29" s="6" t="s">
        <v>320</v>
      </c>
      <c r="B29" s="7" t="s">
        <v>81</v>
      </c>
      <c r="C29" s="7" t="s">
        <v>82</v>
      </c>
      <c r="D29" s="3">
        <v>251</v>
      </c>
      <c r="E29" t="str">
        <f>VLOOKUP(A29,HOP!A:L,12,0)</f>
        <v>251.00</v>
      </c>
      <c r="F29" t="str">
        <f>VLOOKUP(A29,HOP!A:C,3,0)</f>
        <v>3083810</v>
      </c>
      <c r="G29">
        <f t="shared" si="0"/>
        <v>0</v>
      </c>
      <c r="H29" t="str">
        <f t="shared" si="1"/>
        <v>，3083810</v>
      </c>
      <c r="I29" t="str">
        <f>VLOOKUP(A29,HOP!A:U,21,0)</f>
        <v>直采</v>
      </c>
    </row>
    <row r="30" ht="14.25" hidden="1" customHeight="1" spans="1:9">
      <c r="A30" s="6" t="s">
        <v>329</v>
      </c>
      <c r="B30" s="7" t="s">
        <v>115</v>
      </c>
      <c r="C30" s="7" t="s">
        <v>82</v>
      </c>
      <c r="D30" s="3">
        <v>984</v>
      </c>
      <c r="E30" t="str">
        <f>VLOOKUP(A30,HOP!A:L,12,0)</f>
        <v>984.00</v>
      </c>
      <c r="F30" t="str">
        <f>VLOOKUP(A30,HOP!A:C,3,0)</f>
        <v>3090623</v>
      </c>
      <c r="G30">
        <f t="shared" si="0"/>
        <v>0</v>
      </c>
      <c r="H30" t="str">
        <f t="shared" si="1"/>
        <v>，3090623</v>
      </c>
      <c r="I30" t="str">
        <f>VLOOKUP(A30,HOP!A:U,21,0)</f>
        <v>直连</v>
      </c>
    </row>
    <row r="31" ht="14.25" hidden="1" customHeight="1" spans="1:9">
      <c r="A31" s="6" t="s">
        <v>338</v>
      </c>
      <c r="B31" s="7" t="s">
        <v>115</v>
      </c>
      <c r="C31" s="7" t="s">
        <v>82</v>
      </c>
      <c r="D31" s="3">
        <v>1608</v>
      </c>
      <c r="E31" t="str">
        <f>VLOOKUP(A31,HOP!A:L,12,0)</f>
        <v>1608.00</v>
      </c>
      <c r="F31" t="str">
        <f>VLOOKUP(A31,HOP!A:C,3,0)</f>
        <v>3083023</v>
      </c>
      <c r="G31">
        <f t="shared" si="0"/>
        <v>0</v>
      </c>
      <c r="H31" t="str">
        <f t="shared" si="1"/>
        <v>，3083023</v>
      </c>
      <c r="I31" t="str">
        <f>VLOOKUP(A31,HOP!A:U,21,0)</f>
        <v>直采</v>
      </c>
    </row>
    <row r="32" ht="14.25" hidden="1" customHeight="1" spans="1:9">
      <c r="A32" s="6" t="s">
        <v>344</v>
      </c>
      <c r="B32" s="7" t="s">
        <v>94</v>
      </c>
      <c r="C32" s="7" t="s">
        <v>82</v>
      </c>
      <c r="D32" s="3">
        <v>3678</v>
      </c>
      <c r="E32" t="str">
        <f>VLOOKUP(A32,HOP!A:L,12,0)</f>
        <v>3678.00</v>
      </c>
      <c r="F32" t="str">
        <f>VLOOKUP(A32,HOP!A:C,3,0)</f>
        <v>3098172</v>
      </c>
      <c r="G32">
        <f t="shared" si="0"/>
        <v>0</v>
      </c>
      <c r="H32" t="str">
        <f t="shared" si="1"/>
        <v>，3098172</v>
      </c>
      <c r="I32" t="str">
        <f>VLOOKUP(A32,HOP!A:U,21,0)</f>
        <v>直采</v>
      </c>
    </row>
    <row r="33" ht="14.25" hidden="1" customHeight="1" spans="1:9">
      <c r="A33" s="6" t="s">
        <v>353</v>
      </c>
      <c r="B33" s="7" t="s">
        <v>81</v>
      </c>
      <c r="C33" s="7" t="s">
        <v>82</v>
      </c>
      <c r="D33" s="3">
        <v>570</v>
      </c>
      <c r="E33" t="str">
        <f>VLOOKUP(A33,HOP!A:L,12,0)</f>
        <v>570.00</v>
      </c>
      <c r="F33" t="str">
        <f>VLOOKUP(A33,HOP!A:C,3,0)</f>
        <v>3101910</v>
      </c>
      <c r="G33">
        <f t="shared" si="0"/>
        <v>0</v>
      </c>
      <c r="H33" t="str">
        <f t="shared" si="1"/>
        <v>，3101910</v>
      </c>
      <c r="I33" t="str">
        <f>VLOOKUP(A33,HOP!A:U,21,0)</f>
        <v>直连</v>
      </c>
    </row>
    <row r="34" ht="14.25" hidden="1" customHeight="1" spans="1:9">
      <c r="A34" s="6" t="s">
        <v>361</v>
      </c>
      <c r="B34" s="7" t="s">
        <v>198</v>
      </c>
      <c r="C34" s="7" t="s">
        <v>82</v>
      </c>
      <c r="D34" s="3">
        <v>963</v>
      </c>
      <c r="E34" t="str">
        <f>VLOOKUP(A34,HOP!A:L,12,0)</f>
        <v>963.00</v>
      </c>
      <c r="F34" t="str">
        <f>VLOOKUP(A34,HOP!A:C,3,0)</f>
        <v>3030890</v>
      </c>
      <c r="G34">
        <f t="shared" si="0"/>
        <v>0</v>
      </c>
      <c r="H34" t="str">
        <f t="shared" si="1"/>
        <v>，3030890</v>
      </c>
      <c r="I34" t="str">
        <f>VLOOKUP(A34,HOP!A:U,21,0)</f>
        <v>直连</v>
      </c>
    </row>
    <row r="35" ht="14.25" hidden="1" customHeight="1" spans="1:9">
      <c r="A35" s="6" t="s">
        <v>369</v>
      </c>
      <c r="B35" s="7" t="s">
        <v>115</v>
      </c>
      <c r="C35" s="7" t="s">
        <v>82</v>
      </c>
      <c r="D35" s="3">
        <v>764</v>
      </c>
      <c r="E35" t="str">
        <f>VLOOKUP(A35,HOP!A:L,12,0)</f>
        <v>764.00</v>
      </c>
      <c r="F35" t="str">
        <f>VLOOKUP(A35,HOP!A:C,3,0)</f>
        <v>3135588</v>
      </c>
      <c r="G35">
        <f t="shared" si="0"/>
        <v>0</v>
      </c>
      <c r="H35" t="str">
        <f t="shared" si="1"/>
        <v>，3135588</v>
      </c>
      <c r="I35" t="str">
        <f>VLOOKUP(A35,HOP!A:U,21,0)</f>
        <v>直连</v>
      </c>
    </row>
    <row r="36" ht="14.25" hidden="1" customHeight="1" spans="1:9">
      <c r="A36" s="6" t="s">
        <v>378</v>
      </c>
      <c r="B36" s="7" t="s">
        <v>81</v>
      </c>
      <c r="C36" s="7" t="s">
        <v>82</v>
      </c>
      <c r="D36" s="3">
        <v>5123</v>
      </c>
      <c r="E36" t="str">
        <f>VLOOKUP(A36,HOP!A:L,12,0)</f>
        <v>5123.00</v>
      </c>
      <c r="F36" t="str">
        <f>VLOOKUP(A36,HOP!A:C,3,0)</f>
        <v>3124886</v>
      </c>
      <c r="G36">
        <f t="shared" si="0"/>
        <v>0</v>
      </c>
      <c r="H36" t="str">
        <f t="shared" si="1"/>
        <v>，3124886</v>
      </c>
      <c r="I36" t="str">
        <f>VLOOKUP(A36,HOP!A:U,21,0)</f>
        <v>直采</v>
      </c>
    </row>
    <row r="37" ht="14.25" hidden="1" customHeight="1" spans="1:9">
      <c r="A37" s="6" t="s">
        <v>384</v>
      </c>
      <c r="B37" s="7" t="s">
        <v>82</v>
      </c>
      <c r="C37" s="7" t="s">
        <v>389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6" t="s">
        <v>393</v>
      </c>
      <c r="B38" s="7" t="s">
        <v>82</v>
      </c>
      <c r="C38" s="7" t="s">
        <v>83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6" t="s">
        <v>401</v>
      </c>
      <c r="B39" s="7" t="s">
        <v>144</v>
      </c>
      <c r="C39" s="7" t="s">
        <v>82</v>
      </c>
      <c r="D39" s="3">
        <v>2890</v>
      </c>
      <c r="E39" t="str">
        <f>VLOOKUP(A39,HOP!A:L,12,0)</f>
        <v>2890.00</v>
      </c>
      <c r="F39" t="str">
        <f>VLOOKUP(A39,HOP!A:C,3,0)</f>
        <v>3140375</v>
      </c>
      <c r="G39">
        <f t="shared" si="0"/>
        <v>0</v>
      </c>
      <c r="H39" t="str">
        <f t="shared" si="1"/>
        <v>，3140375</v>
      </c>
      <c r="I39" t="str">
        <f>VLOOKUP(A39,HOP!A:U,21,0)</f>
        <v>直连</v>
      </c>
    </row>
    <row r="40" ht="14.25" hidden="1" customHeight="1" spans="1:9">
      <c r="A40" s="6" t="s">
        <v>410</v>
      </c>
      <c r="B40" s="7" t="s">
        <v>81</v>
      </c>
      <c r="C40" s="7" t="s">
        <v>82</v>
      </c>
      <c r="D40" s="3">
        <v>271</v>
      </c>
      <c r="E40" t="str">
        <f>VLOOKUP(A40,HOP!A:L,12,0)</f>
        <v>271.00</v>
      </c>
      <c r="F40" t="str">
        <f>VLOOKUP(A40,HOP!A:C,3,0)</f>
        <v>3155308</v>
      </c>
      <c r="G40">
        <f t="shared" si="0"/>
        <v>0</v>
      </c>
      <c r="H40" t="str">
        <f t="shared" si="1"/>
        <v>，3155308</v>
      </c>
      <c r="I40" t="str">
        <f>VLOOKUP(A40,HOP!A:U,21,0)</f>
        <v>直采</v>
      </c>
    </row>
    <row r="41" ht="14.25" hidden="1" customHeight="1" spans="1:9">
      <c r="A41" s="6" t="s">
        <v>412</v>
      </c>
      <c r="B41" s="7" t="s">
        <v>81</v>
      </c>
      <c r="C41" s="7" t="s">
        <v>82</v>
      </c>
      <c r="D41" s="3">
        <v>565</v>
      </c>
      <c r="E41" t="str">
        <f>VLOOKUP(A41,HOP!A:L,12,0)</f>
        <v>565.00</v>
      </c>
      <c r="F41" t="str">
        <f>VLOOKUP(A41,HOP!A:C,3,0)</f>
        <v>3155968</v>
      </c>
      <c r="G41">
        <f t="shared" si="0"/>
        <v>0</v>
      </c>
      <c r="H41" t="str">
        <f t="shared" si="1"/>
        <v>，3155968</v>
      </c>
      <c r="I41" t="str">
        <f>VLOOKUP(A41,HOP!A:U,21,0)</f>
        <v>直采</v>
      </c>
    </row>
    <row r="42" ht="14.25" hidden="1" customHeight="1" spans="1:9">
      <c r="A42" s="6" t="s">
        <v>420</v>
      </c>
      <c r="B42" s="7" t="s">
        <v>81</v>
      </c>
      <c r="C42" s="7" t="s">
        <v>82</v>
      </c>
      <c r="D42" s="3">
        <v>757</v>
      </c>
      <c r="E42" t="str">
        <f>VLOOKUP(A42,HOP!A:L,12,0)</f>
        <v>757.00</v>
      </c>
      <c r="F42" t="str">
        <f>VLOOKUP(A42,HOP!A:C,3,0)</f>
        <v>3140378</v>
      </c>
      <c r="G42">
        <f t="shared" si="0"/>
        <v>0</v>
      </c>
      <c r="H42" t="str">
        <f t="shared" si="1"/>
        <v>，3140378</v>
      </c>
      <c r="I42" t="str">
        <f>VLOOKUP(A42,HOP!A:U,21,0)</f>
        <v>直连</v>
      </c>
    </row>
    <row r="43" ht="14.25" hidden="1" customHeight="1" spans="1:9">
      <c r="A43" s="6" t="s">
        <v>426</v>
      </c>
      <c r="B43" s="7" t="s">
        <v>81</v>
      </c>
      <c r="C43" s="7" t="s">
        <v>82</v>
      </c>
      <c r="D43" s="3">
        <v>970</v>
      </c>
      <c r="E43" t="str">
        <f>VLOOKUP(A43,HOP!A:L,12,0)</f>
        <v>970.00</v>
      </c>
      <c r="F43" t="str">
        <f>VLOOKUP(A43,HOP!A:C,3,0)</f>
        <v>3156551</v>
      </c>
      <c r="G43">
        <f t="shared" si="0"/>
        <v>0</v>
      </c>
      <c r="H43" t="str">
        <f t="shared" si="1"/>
        <v>，3156551</v>
      </c>
      <c r="I43" t="str">
        <f>VLOOKUP(A43,HOP!A:U,21,0)</f>
        <v>直连</v>
      </c>
    </row>
    <row r="44" ht="14.25" hidden="1" customHeight="1" spans="1:9">
      <c r="A44" s="6" t="s">
        <v>435</v>
      </c>
      <c r="B44" s="7" t="s">
        <v>440</v>
      </c>
      <c r="C44" s="7" t="s">
        <v>261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customHeight="1" spans="1:10">
      <c r="A45" s="43" t="s">
        <v>444</v>
      </c>
      <c r="B45" s="7" t="s">
        <v>81</v>
      </c>
      <c r="C45" s="7" t="s">
        <v>82</v>
      </c>
      <c r="D45" s="3">
        <v>-48</v>
      </c>
      <c r="E45" t="str">
        <f>VLOOKUP(A45,HOP!A:L,12,0)</f>
        <v>0.00</v>
      </c>
      <c r="F45" t="str">
        <f>VLOOKUP(A45,HOP!A:C,3,0)</f>
        <v>3156304</v>
      </c>
      <c r="G45">
        <f t="shared" si="0"/>
        <v>-48</v>
      </c>
      <c r="H45" t="str">
        <f t="shared" si="1"/>
        <v>，3156304</v>
      </c>
      <c r="I45" t="str">
        <f>VLOOKUP(A45,HOP!A:U,21,0)</f>
        <v>直连</v>
      </c>
      <c r="J45" s="5" t="s">
        <v>1982</v>
      </c>
    </row>
    <row r="46" ht="14.25" hidden="1" customHeight="1" spans="1:9">
      <c r="A46" s="6" t="s">
        <v>452</v>
      </c>
      <c r="B46" s="7" t="s">
        <v>81</v>
      </c>
      <c r="C46" s="7" t="s">
        <v>82</v>
      </c>
      <c r="D46" s="3">
        <v>521</v>
      </c>
      <c r="E46" t="str">
        <f>VLOOKUP(A46,HOP!A:L,12,0)</f>
        <v>521.00</v>
      </c>
      <c r="F46" t="str">
        <f>VLOOKUP(A46,HOP!A:C,3,0)</f>
        <v>3157915</v>
      </c>
      <c r="G46">
        <f t="shared" si="0"/>
        <v>0</v>
      </c>
      <c r="H46" t="str">
        <f t="shared" si="1"/>
        <v>，3157915</v>
      </c>
      <c r="I46" t="str">
        <f>VLOOKUP(A46,HOP!A:U,21,0)</f>
        <v>直连</v>
      </c>
    </row>
    <row r="47" ht="14.25" hidden="1" customHeight="1" spans="1:9">
      <c r="A47" s="6" t="s">
        <v>460</v>
      </c>
      <c r="B47" s="7" t="s">
        <v>82</v>
      </c>
      <c r="C47" s="7" t="s">
        <v>389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6" t="s">
        <v>465</v>
      </c>
      <c r="B48" s="7" t="s">
        <v>468</v>
      </c>
      <c r="C48" s="7" t="s">
        <v>469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6" t="s">
        <v>472</v>
      </c>
      <c r="B49" s="7" t="s">
        <v>475</v>
      </c>
      <c r="C49" s="7" t="s">
        <v>476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6" t="s">
        <v>480</v>
      </c>
      <c r="B50" s="7" t="s">
        <v>82</v>
      </c>
      <c r="C50" s="7" t="s">
        <v>389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6" t="s">
        <v>488</v>
      </c>
      <c r="B51" s="7" t="s">
        <v>83</v>
      </c>
      <c r="C51" s="7" t="s">
        <v>440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6" t="s">
        <v>493</v>
      </c>
      <c r="B52" s="7" t="s">
        <v>272</v>
      </c>
      <c r="C52" s="7" t="s">
        <v>498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6" t="s">
        <v>502</v>
      </c>
      <c r="B53" s="7" t="s">
        <v>469</v>
      </c>
      <c r="C53" s="7" t="s">
        <v>507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6" t="s">
        <v>511</v>
      </c>
      <c r="B54" s="7" t="s">
        <v>81</v>
      </c>
      <c r="C54" s="7" t="s">
        <v>389</v>
      </c>
      <c r="D54" s="3">
        <v>744</v>
      </c>
      <c r="E54" t="str">
        <f>VLOOKUP(A54,HOP!A:L,12,0)</f>
        <v>744.00</v>
      </c>
      <c r="F54" t="str">
        <f>VLOOKUP(A54,HOP!A:C,3,0)</f>
        <v>3116438</v>
      </c>
      <c r="G54">
        <f t="shared" si="0"/>
        <v>0</v>
      </c>
      <c r="H54" t="str">
        <f t="shared" si="1"/>
        <v>，3116438</v>
      </c>
      <c r="I54" t="str">
        <f>VLOOKUP(A54,HOP!A:U,21,0)</f>
        <v>直连</v>
      </c>
    </row>
    <row r="55" ht="14.25" hidden="1" customHeight="1" spans="1:9">
      <c r="A55" s="6" t="s">
        <v>521</v>
      </c>
      <c r="B55" s="7" t="s">
        <v>81</v>
      </c>
      <c r="C55" s="7" t="s">
        <v>389</v>
      </c>
      <c r="D55" s="3">
        <v>957</v>
      </c>
      <c r="E55" t="str">
        <f>VLOOKUP(A55,HOP!A:L,12,0)</f>
        <v>957.00</v>
      </c>
      <c r="F55" t="str">
        <f>VLOOKUP(A55,HOP!A:C,3,0)</f>
        <v>3102377</v>
      </c>
      <c r="G55">
        <f t="shared" si="0"/>
        <v>0</v>
      </c>
      <c r="H55" t="str">
        <f t="shared" si="1"/>
        <v>，3102377</v>
      </c>
      <c r="I55" t="str">
        <f>VLOOKUP(A55,HOP!A:U,21,0)</f>
        <v>直连</v>
      </c>
    </row>
    <row r="56" ht="14.25" hidden="1" customHeight="1" spans="1:9">
      <c r="A56" s="6" t="s">
        <v>530</v>
      </c>
      <c r="B56" s="7" t="s">
        <v>81</v>
      </c>
      <c r="C56" s="7" t="s">
        <v>389</v>
      </c>
      <c r="D56" s="3">
        <v>3260</v>
      </c>
      <c r="E56" t="str">
        <f>VLOOKUP(A56,HOP!A:L,12,0)</f>
        <v>3260.00</v>
      </c>
      <c r="F56" t="str">
        <f>VLOOKUP(A56,HOP!A:C,3,0)</f>
        <v>3097727</v>
      </c>
      <c r="G56">
        <f t="shared" si="0"/>
        <v>0</v>
      </c>
      <c r="H56" t="str">
        <f t="shared" si="1"/>
        <v>，3097727</v>
      </c>
      <c r="I56" t="str">
        <f>VLOOKUP(A56,HOP!A:U,21,0)</f>
        <v>直采</v>
      </c>
    </row>
    <row r="57" ht="14.25" hidden="1" customHeight="1" spans="1:9">
      <c r="A57" s="6" t="s">
        <v>537</v>
      </c>
      <c r="B57" s="7" t="s">
        <v>115</v>
      </c>
      <c r="C57" s="7" t="s">
        <v>389</v>
      </c>
      <c r="D57" s="3">
        <v>2445</v>
      </c>
      <c r="E57" t="str">
        <f>VLOOKUP(A57,HOP!A:L,12,0)</f>
        <v>2445.00</v>
      </c>
      <c r="F57" t="str">
        <f>VLOOKUP(A57,HOP!A:C,3,0)</f>
        <v>3104566</v>
      </c>
      <c r="G57">
        <f t="shared" si="0"/>
        <v>0</v>
      </c>
      <c r="H57" t="str">
        <f t="shared" si="1"/>
        <v>，3104566</v>
      </c>
      <c r="I57" t="str">
        <f>VLOOKUP(A57,HOP!A:U,21,0)</f>
        <v>直采</v>
      </c>
    </row>
    <row r="58" ht="14.25" hidden="1" customHeight="1" spans="1:9">
      <c r="A58" s="6" t="s">
        <v>544</v>
      </c>
      <c r="B58" s="7" t="s">
        <v>82</v>
      </c>
      <c r="C58" s="7" t="s">
        <v>389</v>
      </c>
      <c r="D58" s="3">
        <v>389</v>
      </c>
      <c r="E58" t="str">
        <f>VLOOKUP(A58,HOP!A:L,12,0)</f>
        <v>389.00</v>
      </c>
      <c r="F58" t="str">
        <f>VLOOKUP(A58,HOP!A:C,3,0)</f>
        <v>3116166</v>
      </c>
      <c r="G58">
        <f t="shared" si="0"/>
        <v>0</v>
      </c>
      <c r="H58" t="str">
        <f t="shared" si="1"/>
        <v>，3116166</v>
      </c>
      <c r="I58" t="str">
        <f>VLOOKUP(A58,HOP!A:U,21,0)</f>
        <v>直连</v>
      </c>
    </row>
    <row r="59" ht="14.25" hidden="1" customHeight="1" spans="1:9">
      <c r="A59" s="6" t="s">
        <v>552</v>
      </c>
      <c r="B59" s="7" t="s">
        <v>82</v>
      </c>
      <c r="C59" s="7" t="s">
        <v>389</v>
      </c>
      <c r="D59" s="3">
        <v>390</v>
      </c>
      <c r="E59" t="str">
        <f>VLOOKUP(A59,HOP!A:L,12,0)</f>
        <v>390.00</v>
      </c>
      <c r="F59" t="str">
        <f>VLOOKUP(A59,HOP!A:C,3,0)</f>
        <v>3116674</v>
      </c>
      <c r="G59">
        <f t="shared" si="0"/>
        <v>0</v>
      </c>
      <c r="H59" t="str">
        <f t="shared" si="1"/>
        <v>，3116674</v>
      </c>
      <c r="I59" t="str">
        <f>VLOOKUP(A59,HOP!A:U,21,0)</f>
        <v>直连</v>
      </c>
    </row>
    <row r="60" ht="14.25" hidden="1" customHeight="1" spans="1:9">
      <c r="A60" s="6" t="s">
        <v>560</v>
      </c>
      <c r="B60" s="7" t="s">
        <v>115</v>
      </c>
      <c r="C60" s="7" t="s">
        <v>389</v>
      </c>
      <c r="D60" s="3">
        <v>1812</v>
      </c>
      <c r="E60" t="str">
        <f>VLOOKUP(A60,HOP!A:L,12,0)</f>
        <v>1812.00</v>
      </c>
      <c r="F60" t="str">
        <f>VLOOKUP(A60,HOP!A:C,3,0)</f>
        <v>3136407</v>
      </c>
      <c r="G60">
        <f t="shared" si="0"/>
        <v>0</v>
      </c>
      <c r="H60" t="str">
        <f t="shared" si="1"/>
        <v>，3136407</v>
      </c>
      <c r="I60" t="str">
        <f>VLOOKUP(A60,HOP!A:U,21,0)</f>
        <v>直连</v>
      </c>
    </row>
    <row r="61" ht="14.25" hidden="1" customHeight="1" spans="1:9">
      <c r="A61" s="6" t="s">
        <v>564</v>
      </c>
      <c r="B61" s="7" t="s">
        <v>115</v>
      </c>
      <c r="C61" s="7" t="s">
        <v>389</v>
      </c>
      <c r="D61" s="3">
        <v>2328</v>
      </c>
      <c r="E61" t="str">
        <f>VLOOKUP(A61,HOP!A:L,12,0)</f>
        <v>2328.00</v>
      </c>
      <c r="F61" t="str">
        <f>VLOOKUP(A61,HOP!A:C,3,0)</f>
        <v>3131367</v>
      </c>
      <c r="G61">
        <f t="shared" si="0"/>
        <v>0</v>
      </c>
      <c r="H61" t="str">
        <f t="shared" si="1"/>
        <v>，3131367</v>
      </c>
      <c r="I61" t="str">
        <f>VLOOKUP(A61,HOP!A:U,21,0)</f>
        <v>直采</v>
      </c>
    </row>
    <row r="62" ht="14.25" hidden="1" customHeight="1" spans="1:9">
      <c r="A62" s="6" t="s">
        <v>570</v>
      </c>
      <c r="B62" s="7" t="s">
        <v>81</v>
      </c>
      <c r="C62" s="7" t="s">
        <v>389</v>
      </c>
      <c r="D62" s="3">
        <v>3822</v>
      </c>
      <c r="E62" t="str">
        <f>VLOOKUP(A62,HOP!A:L,12,0)</f>
        <v>3822.00</v>
      </c>
      <c r="F62" t="str">
        <f>VLOOKUP(A62,HOP!A:C,3,0)</f>
        <v>3144084</v>
      </c>
      <c r="G62">
        <f t="shared" si="0"/>
        <v>0</v>
      </c>
      <c r="H62" t="str">
        <f t="shared" si="1"/>
        <v>，3144084</v>
      </c>
      <c r="I62" t="str">
        <f>VLOOKUP(A62,HOP!A:U,21,0)</f>
        <v>直连</v>
      </c>
    </row>
    <row r="63" ht="14.25" hidden="1" customHeight="1" spans="1:9">
      <c r="A63" s="6" t="s">
        <v>579</v>
      </c>
      <c r="B63" s="7" t="s">
        <v>115</v>
      </c>
      <c r="C63" s="7" t="s">
        <v>389</v>
      </c>
      <c r="D63" s="3">
        <v>1482</v>
      </c>
      <c r="E63" t="str">
        <f>VLOOKUP(A63,HOP!A:L,12,0)</f>
        <v>1482.00</v>
      </c>
      <c r="F63" t="str">
        <f>VLOOKUP(A63,HOP!A:C,3,0)</f>
        <v>3058018</v>
      </c>
      <c r="G63">
        <f t="shared" si="0"/>
        <v>0</v>
      </c>
      <c r="H63" t="str">
        <f t="shared" si="1"/>
        <v>，3058018</v>
      </c>
      <c r="I63" t="str">
        <f>VLOOKUP(A63,HOP!A:U,21,0)</f>
        <v>直采</v>
      </c>
    </row>
    <row r="64" ht="14.25" hidden="1" customHeight="1" spans="1:9">
      <c r="A64" s="6" t="s">
        <v>585</v>
      </c>
      <c r="B64" s="7" t="s">
        <v>115</v>
      </c>
      <c r="C64" s="7" t="s">
        <v>389</v>
      </c>
      <c r="D64" s="3">
        <v>1482</v>
      </c>
      <c r="E64" t="str">
        <f>VLOOKUP(A64,HOP!A:L,12,0)</f>
        <v>1482.00</v>
      </c>
      <c r="F64" t="str">
        <f>VLOOKUP(A64,HOP!A:C,3,0)</f>
        <v>3058008</v>
      </c>
      <c r="G64">
        <f t="shared" si="0"/>
        <v>0</v>
      </c>
      <c r="H64" t="str">
        <f t="shared" si="1"/>
        <v>，3058008</v>
      </c>
      <c r="I64" t="str">
        <f>VLOOKUP(A64,HOP!A:U,21,0)</f>
        <v>直采</v>
      </c>
    </row>
    <row r="65" ht="14.25" hidden="1" customHeight="1" spans="1:9">
      <c r="A65" s="6" t="s">
        <v>588</v>
      </c>
      <c r="B65" s="7" t="s">
        <v>82</v>
      </c>
      <c r="C65" s="7" t="s">
        <v>389</v>
      </c>
      <c r="D65" s="3">
        <v>112</v>
      </c>
      <c r="E65" t="str">
        <f>VLOOKUP(A65,HOP!A:L,12,0)</f>
        <v>112.00</v>
      </c>
      <c r="F65" t="str">
        <f>VLOOKUP(A65,HOP!A:C,3,0)</f>
        <v>3140221</v>
      </c>
      <c r="G65">
        <f t="shared" si="0"/>
        <v>0</v>
      </c>
      <c r="H65" t="str">
        <f t="shared" si="1"/>
        <v>，3140221</v>
      </c>
      <c r="I65" t="str">
        <f>VLOOKUP(A65,HOP!A:U,21,0)</f>
        <v>直连</v>
      </c>
    </row>
    <row r="66" ht="14.25" hidden="1" customHeight="1" spans="1:9">
      <c r="A66" s="6" t="s">
        <v>597</v>
      </c>
      <c r="B66" s="7" t="s">
        <v>115</v>
      </c>
      <c r="C66" s="7" t="s">
        <v>389</v>
      </c>
      <c r="D66" s="3">
        <v>1848</v>
      </c>
      <c r="E66" t="str">
        <f>VLOOKUP(A66,HOP!A:L,12,0)</f>
        <v>1848.00</v>
      </c>
      <c r="F66" t="str">
        <f>VLOOKUP(A66,HOP!A:C,3,0)</f>
        <v>3149348</v>
      </c>
      <c r="G66">
        <f t="shared" si="0"/>
        <v>0</v>
      </c>
      <c r="H66" t="str">
        <f t="shared" si="1"/>
        <v>，3149348</v>
      </c>
      <c r="I66" t="str">
        <f>VLOOKUP(A66,HOP!A:U,21,0)</f>
        <v>直连</v>
      </c>
    </row>
    <row r="67" ht="14.25" hidden="1" customHeight="1" spans="1:9">
      <c r="A67" s="6" t="s">
        <v>605</v>
      </c>
      <c r="B67" s="7" t="s">
        <v>82</v>
      </c>
      <c r="C67" s="7" t="s">
        <v>389</v>
      </c>
      <c r="D67" s="3">
        <v>406</v>
      </c>
      <c r="E67" t="str">
        <f>VLOOKUP(A67,HOP!A:L,12,0)</f>
        <v>406.00</v>
      </c>
      <c r="F67" t="str">
        <f>VLOOKUP(A67,HOP!A:C,3,0)</f>
        <v>3153165</v>
      </c>
      <c r="G67">
        <f t="shared" ref="G67:G130" si="2">D67-E67</f>
        <v>0</v>
      </c>
      <c r="H67" t="str">
        <f t="shared" ref="H67:H130" si="3">$H$1&amp;F67</f>
        <v>，3153165</v>
      </c>
      <c r="I67" t="str">
        <f>VLOOKUP(A67,HOP!A:U,21,0)</f>
        <v>直连</v>
      </c>
    </row>
    <row r="68" ht="14.25" hidden="1" customHeight="1" spans="1:9">
      <c r="A68" s="6" t="s">
        <v>614</v>
      </c>
      <c r="B68" s="7" t="s">
        <v>115</v>
      </c>
      <c r="C68" s="7" t="s">
        <v>389</v>
      </c>
      <c r="D68" s="3">
        <v>564</v>
      </c>
      <c r="E68" t="str">
        <f>VLOOKUP(A68,HOP!A:L,12,0)</f>
        <v>564.00</v>
      </c>
      <c r="F68" t="str">
        <f>VLOOKUP(A68,HOP!A:C,3,0)</f>
        <v>3153129</v>
      </c>
      <c r="G68">
        <f t="shared" si="2"/>
        <v>0</v>
      </c>
      <c r="H68" t="str">
        <f t="shared" si="3"/>
        <v>，3153129</v>
      </c>
      <c r="I68" t="str">
        <f>VLOOKUP(A68,HOP!A:U,21,0)</f>
        <v>直采</v>
      </c>
    </row>
    <row r="69" ht="14.25" hidden="1" customHeight="1" spans="1:9">
      <c r="A69" s="6" t="s">
        <v>618</v>
      </c>
      <c r="B69" s="7" t="s">
        <v>81</v>
      </c>
      <c r="C69" s="7" t="s">
        <v>389</v>
      </c>
      <c r="D69" s="3">
        <v>327</v>
      </c>
      <c r="E69" t="str">
        <f>VLOOKUP(A69,HOP!A:L,12,0)</f>
        <v>327.00</v>
      </c>
      <c r="F69" t="str">
        <f>VLOOKUP(A69,HOP!A:C,3,0)</f>
        <v>3151630</v>
      </c>
      <c r="G69">
        <f t="shared" si="2"/>
        <v>0</v>
      </c>
      <c r="H69" t="str">
        <f t="shared" si="3"/>
        <v>，3151630</v>
      </c>
      <c r="I69" t="str">
        <f>VLOOKUP(A69,HOP!A:U,21,0)</f>
        <v>直连</v>
      </c>
    </row>
    <row r="70" ht="14.25" hidden="1" customHeight="1" spans="1:9">
      <c r="A70" s="6" t="s">
        <v>626</v>
      </c>
      <c r="B70" s="7" t="s">
        <v>115</v>
      </c>
      <c r="C70" s="7" t="s">
        <v>389</v>
      </c>
      <c r="D70" s="3">
        <v>564</v>
      </c>
      <c r="E70" t="str">
        <f>VLOOKUP(A70,HOP!A:L,12,0)</f>
        <v>564.00</v>
      </c>
      <c r="F70" t="str">
        <f>VLOOKUP(A70,HOP!A:C,3,0)</f>
        <v>3153131</v>
      </c>
      <c r="G70">
        <f t="shared" si="2"/>
        <v>0</v>
      </c>
      <c r="H70" t="str">
        <f t="shared" si="3"/>
        <v>，3153131</v>
      </c>
      <c r="I70" t="str">
        <f>VLOOKUP(A70,HOP!A:U,21,0)</f>
        <v>直采</v>
      </c>
    </row>
    <row r="71" ht="14.25" hidden="1" customHeight="1" spans="1:9">
      <c r="A71" s="6" t="s">
        <v>629</v>
      </c>
      <c r="B71" s="7" t="s">
        <v>82</v>
      </c>
      <c r="C71" s="7" t="s">
        <v>389</v>
      </c>
      <c r="D71" s="3">
        <v>512</v>
      </c>
      <c r="E71" t="str">
        <f>VLOOKUP(A71,HOP!A:L,12,0)</f>
        <v>512.00</v>
      </c>
      <c r="F71" t="str">
        <f>VLOOKUP(A71,HOP!A:C,3,0)</f>
        <v>3157119</v>
      </c>
      <c r="G71">
        <f t="shared" si="2"/>
        <v>0</v>
      </c>
      <c r="H71" t="str">
        <f t="shared" si="3"/>
        <v>，3157119</v>
      </c>
      <c r="I71" t="str">
        <f>VLOOKUP(A71,HOP!A:U,21,0)</f>
        <v>直采</v>
      </c>
    </row>
    <row r="72" ht="14.25" hidden="1" customHeight="1" spans="1:9">
      <c r="A72" s="6" t="s">
        <v>634</v>
      </c>
      <c r="B72" s="7" t="s">
        <v>82</v>
      </c>
      <c r="C72" s="7" t="s">
        <v>389</v>
      </c>
      <c r="D72" s="3">
        <v>271</v>
      </c>
      <c r="E72" t="str">
        <f>VLOOKUP(A72,HOP!A:L,12,0)</f>
        <v>271.00</v>
      </c>
      <c r="F72" t="str">
        <f>VLOOKUP(A72,HOP!A:C,3,0)</f>
        <v>3157432</v>
      </c>
      <c r="G72">
        <f t="shared" si="2"/>
        <v>0</v>
      </c>
      <c r="H72" t="str">
        <f t="shared" si="3"/>
        <v>，3157432</v>
      </c>
      <c r="I72" t="str">
        <f>VLOOKUP(A72,HOP!A:U,21,0)</f>
        <v>直采</v>
      </c>
    </row>
    <row r="73" ht="14.25" hidden="1" customHeight="1" spans="1:9">
      <c r="A73" s="6" t="s">
        <v>636</v>
      </c>
      <c r="B73" s="7" t="s">
        <v>82</v>
      </c>
      <c r="C73" s="7" t="s">
        <v>389</v>
      </c>
      <c r="D73" s="3">
        <v>537</v>
      </c>
      <c r="E73" t="str">
        <f>VLOOKUP(A73,HOP!A:L,12,0)</f>
        <v>537.00</v>
      </c>
      <c r="F73" t="str">
        <f>VLOOKUP(A73,HOP!A:C,3,0)</f>
        <v>3158954</v>
      </c>
      <c r="G73">
        <f t="shared" si="2"/>
        <v>0</v>
      </c>
      <c r="H73" t="str">
        <f t="shared" si="3"/>
        <v>，3158954</v>
      </c>
      <c r="I73" t="str">
        <f>VLOOKUP(A73,HOP!A:U,21,0)</f>
        <v>直采</v>
      </c>
    </row>
    <row r="74" ht="14.25" hidden="1" customHeight="1" spans="1:9">
      <c r="A74" s="6" t="s">
        <v>642</v>
      </c>
      <c r="B74" s="7" t="s">
        <v>289</v>
      </c>
      <c r="C74" s="7" t="s">
        <v>647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651</v>
      </c>
      <c r="B75" s="7" t="s">
        <v>82</v>
      </c>
      <c r="C75" s="7" t="s">
        <v>389</v>
      </c>
      <c r="D75" s="3">
        <v>502</v>
      </c>
      <c r="E75" t="str">
        <f>VLOOKUP(A75,HOP!A:L,12,0)</f>
        <v>502.00</v>
      </c>
      <c r="F75" t="str">
        <f>VLOOKUP(A75,HOP!A:C,3,0)</f>
        <v>3160357</v>
      </c>
      <c r="G75">
        <f t="shared" si="2"/>
        <v>0</v>
      </c>
      <c r="H75" t="str">
        <f t="shared" si="3"/>
        <v>，3160357</v>
      </c>
      <c r="I75" t="str">
        <f>VLOOKUP(A75,HOP!A:U,21,0)</f>
        <v>直连</v>
      </c>
    </row>
    <row r="76" ht="14.25" hidden="1" customHeight="1" spans="1:9">
      <c r="A76" s="6" t="s">
        <v>659</v>
      </c>
      <c r="B76" s="7" t="s">
        <v>468</v>
      </c>
      <c r="C76" s="7" t="s">
        <v>469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6" t="s">
        <v>665</v>
      </c>
      <c r="B77" s="7" t="s">
        <v>82</v>
      </c>
      <c r="C77" s="7" t="s">
        <v>389</v>
      </c>
      <c r="D77" s="3">
        <v>933</v>
      </c>
      <c r="E77" t="str">
        <f>VLOOKUP(A77,HOP!A:L,12,0)</f>
        <v>933.00</v>
      </c>
      <c r="F77" t="str">
        <f>VLOOKUP(A77,HOP!A:C,3,0)</f>
        <v>3157319</v>
      </c>
      <c r="G77">
        <f t="shared" si="2"/>
        <v>0</v>
      </c>
      <c r="H77" t="str">
        <f t="shared" si="3"/>
        <v>，3157319</v>
      </c>
      <c r="I77" t="str">
        <f>VLOOKUP(A77,HOP!A:U,21,0)</f>
        <v>直采</v>
      </c>
    </row>
    <row r="78" ht="14.25" hidden="1" customHeight="1" spans="1:9">
      <c r="A78" s="6" t="s">
        <v>671</v>
      </c>
      <c r="B78" s="7" t="s">
        <v>198</v>
      </c>
      <c r="C78" s="7" t="s">
        <v>389</v>
      </c>
      <c r="D78" s="3">
        <v>2615</v>
      </c>
      <c r="E78" t="str">
        <f>VLOOKUP(A78,HOP!A:L,12,0)</f>
        <v>2615.00</v>
      </c>
      <c r="F78" t="str">
        <f>VLOOKUP(A78,HOP!A:C,3,0)</f>
        <v>3133833</v>
      </c>
      <c r="G78">
        <f t="shared" si="2"/>
        <v>0</v>
      </c>
      <c r="H78" t="str">
        <f t="shared" si="3"/>
        <v>，3133833</v>
      </c>
      <c r="I78" t="str">
        <f>VLOOKUP(A78,HOP!A:U,21,0)</f>
        <v>直连</v>
      </c>
    </row>
    <row r="79" ht="14.25" hidden="1" customHeight="1" spans="1:9">
      <c r="A79" s="6" t="s">
        <v>679</v>
      </c>
      <c r="B79" s="7" t="s">
        <v>81</v>
      </c>
      <c r="C79" s="7" t="s">
        <v>389</v>
      </c>
      <c r="D79" s="3">
        <v>841</v>
      </c>
      <c r="E79" t="str">
        <f>VLOOKUP(A79,HOP!A:L,12,0)</f>
        <v>841.00</v>
      </c>
      <c r="F79" t="str">
        <f>VLOOKUP(A79,HOP!A:C,3,0)</f>
        <v>3132060</v>
      </c>
      <c r="G79">
        <f t="shared" si="2"/>
        <v>0</v>
      </c>
      <c r="H79" t="str">
        <f t="shared" si="3"/>
        <v>，3132060</v>
      </c>
      <c r="I79" t="str">
        <f>VLOOKUP(A79,HOP!A:U,21,0)</f>
        <v>直连</v>
      </c>
    </row>
    <row r="80" ht="14.25" hidden="1" customHeight="1" spans="1:9">
      <c r="A80" s="6" t="s">
        <v>687</v>
      </c>
      <c r="B80" s="7" t="s">
        <v>82</v>
      </c>
      <c r="C80" s="7" t="s">
        <v>389</v>
      </c>
      <c r="D80" s="3">
        <v>607</v>
      </c>
      <c r="E80" t="str">
        <f>VLOOKUP(A80,HOP!A:L,12,0)</f>
        <v>607.00</v>
      </c>
      <c r="F80" t="str">
        <f>VLOOKUP(A80,HOP!A:C,3,0)</f>
        <v>3159033</v>
      </c>
      <c r="G80">
        <f t="shared" si="2"/>
        <v>0</v>
      </c>
      <c r="H80" t="str">
        <f t="shared" si="3"/>
        <v>，3159033</v>
      </c>
      <c r="I80" t="str">
        <f>VLOOKUP(A80,HOP!A:U,21,0)</f>
        <v>直连</v>
      </c>
    </row>
    <row r="81" ht="14.25" hidden="1" customHeight="1" spans="1:9">
      <c r="A81" s="6" t="s">
        <v>695</v>
      </c>
      <c r="B81" s="7" t="s">
        <v>82</v>
      </c>
      <c r="C81" s="7" t="s">
        <v>389</v>
      </c>
      <c r="D81" s="3">
        <v>674</v>
      </c>
      <c r="E81" t="str">
        <f>VLOOKUP(A81,HOP!A:L,12,0)</f>
        <v>674.00</v>
      </c>
      <c r="F81" t="str">
        <f>VLOOKUP(A81,HOP!A:C,3,0)</f>
        <v>3158895</v>
      </c>
      <c r="G81">
        <f t="shared" si="2"/>
        <v>0</v>
      </c>
      <c r="H81" t="str">
        <f t="shared" si="3"/>
        <v>，3158895</v>
      </c>
      <c r="I81" t="str">
        <f>VLOOKUP(A81,HOP!A:U,21,0)</f>
        <v>直连</v>
      </c>
    </row>
    <row r="82" ht="14.25" hidden="1" customHeight="1" spans="1:9">
      <c r="A82" s="6" t="s">
        <v>704</v>
      </c>
      <c r="B82" s="7" t="s">
        <v>82</v>
      </c>
      <c r="C82" s="7" t="s">
        <v>389</v>
      </c>
      <c r="D82" s="3">
        <v>823</v>
      </c>
      <c r="E82" t="str">
        <f>VLOOKUP(A82,HOP!A:L,12,0)</f>
        <v>823.00</v>
      </c>
      <c r="F82" t="str">
        <f>VLOOKUP(A82,HOP!A:C,3,0)</f>
        <v>3159833</v>
      </c>
      <c r="G82">
        <f t="shared" si="2"/>
        <v>0</v>
      </c>
      <c r="H82" t="str">
        <f t="shared" si="3"/>
        <v>，3159833</v>
      </c>
      <c r="I82" t="str">
        <f>VLOOKUP(A82,HOP!A:U,21,0)</f>
        <v>直连</v>
      </c>
    </row>
    <row r="83" ht="14.25" hidden="1" customHeight="1" spans="1:9">
      <c r="A83" s="6" t="s">
        <v>712</v>
      </c>
      <c r="B83" s="7" t="s">
        <v>82</v>
      </c>
      <c r="C83" s="7" t="s">
        <v>389</v>
      </c>
      <c r="D83" s="3">
        <v>788</v>
      </c>
      <c r="E83" t="str">
        <f>VLOOKUP(A83,HOP!A:L,12,0)</f>
        <v>788.00</v>
      </c>
      <c r="F83" t="str">
        <f>VLOOKUP(A83,HOP!A:C,3,0)</f>
        <v>3159638</v>
      </c>
      <c r="G83">
        <f t="shared" si="2"/>
        <v>0</v>
      </c>
      <c r="H83" t="str">
        <f t="shared" si="3"/>
        <v>，3159638</v>
      </c>
      <c r="I83" t="str">
        <f>VLOOKUP(A83,HOP!A:U,21,0)</f>
        <v>直连</v>
      </c>
    </row>
    <row r="84" ht="14.25" hidden="1" customHeight="1" spans="1:9">
      <c r="A84" s="6" t="s">
        <v>720</v>
      </c>
      <c r="B84" s="7" t="s">
        <v>82</v>
      </c>
      <c r="C84" s="7" t="s">
        <v>389</v>
      </c>
      <c r="D84" s="3">
        <v>1785</v>
      </c>
      <c r="E84" t="str">
        <f>VLOOKUP(A84,HOP!A:L,12,0)</f>
        <v>1785.00</v>
      </c>
      <c r="F84" t="str">
        <f>VLOOKUP(A84,HOP!A:C,3,0)</f>
        <v>3159593</v>
      </c>
      <c r="G84">
        <f t="shared" si="2"/>
        <v>0</v>
      </c>
      <c r="H84" t="str">
        <f t="shared" si="3"/>
        <v>，3159593</v>
      </c>
      <c r="I84" t="str">
        <f>VLOOKUP(A84,HOP!A:U,21,0)</f>
        <v>直连</v>
      </c>
    </row>
    <row r="85" ht="14.25" hidden="1" customHeight="1" spans="1:9">
      <c r="A85" s="6" t="s">
        <v>729</v>
      </c>
      <c r="B85" s="7" t="s">
        <v>82</v>
      </c>
      <c r="C85" s="7" t="s">
        <v>389</v>
      </c>
      <c r="D85" s="3">
        <v>823</v>
      </c>
      <c r="E85" t="str">
        <f>VLOOKUP(A85,HOP!A:L,12,0)</f>
        <v>823.00</v>
      </c>
      <c r="F85" t="str">
        <f>VLOOKUP(A85,HOP!A:C,3,0)</f>
        <v>3160490</v>
      </c>
      <c r="G85">
        <f t="shared" si="2"/>
        <v>0</v>
      </c>
      <c r="H85" t="str">
        <f t="shared" si="3"/>
        <v>，3160490</v>
      </c>
      <c r="I85" t="str">
        <f>VLOOKUP(A85,HOP!A:U,21,0)</f>
        <v>直连</v>
      </c>
    </row>
    <row r="86" ht="14.25" hidden="1" customHeight="1" spans="1:9">
      <c r="A86" s="6" t="s">
        <v>732</v>
      </c>
      <c r="B86" s="7" t="s">
        <v>440</v>
      </c>
      <c r="C86" s="7" t="s">
        <v>261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6" t="s">
        <v>740</v>
      </c>
      <c r="B87" s="7" t="s">
        <v>469</v>
      </c>
      <c r="C87" s="7" t="s">
        <v>507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746</v>
      </c>
      <c r="B88" s="7" t="s">
        <v>751</v>
      </c>
      <c r="C88" s="7" t="s">
        <v>440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6" t="s">
        <v>755</v>
      </c>
      <c r="B89" s="7" t="s">
        <v>760</v>
      </c>
      <c r="C89" s="7" t="s">
        <v>761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6" t="s">
        <v>765</v>
      </c>
      <c r="B90" s="7" t="s">
        <v>770</v>
      </c>
      <c r="C90" s="7" t="s">
        <v>771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6" t="s">
        <v>775</v>
      </c>
      <c r="B91" s="7" t="s">
        <v>475</v>
      </c>
      <c r="C91" s="7" t="s">
        <v>781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6" t="s">
        <v>785</v>
      </c>
      <c r="B92" s="7" t="s">
        <v>94</v>
      </c>
      <c r="C92" s="7" t="s">
        <v>389</v>
      </c>
      <c r="D92" s="3">
        <v>1380</v>
      </c>
      <c r="E92" t="str">
        <f>VLOOKUP(A92,HOP!A:L,12,0)</f>
        <v>1380.00</v>
      </c>
      <c r="F92" t="str">
        <f>VLOOKUP(A92,HOP!A:C,3,0)</f>
        <v>3135188</v>
      </c>
      <c r="G92">
        <f t="shared" si="2"/>
        <v>0</v>
      </c>
      <c r="H92" t="str">
        <f t="shared" si="3"/>
        <v>，3135188</v>
      </c>
      <c r="I92" t="str">
        <f>VLOOKUP(A92,HOP!A:U,21,0)</f>
        <v>直连</v>
      </c>
    </row>
    <row r="93" ht="14.25" hidden="1" customHeight="1" spans="1:9">
      <c r="A93" s="6" t="s">
        <v>794</v>
      </c>
      <c r="B93" s="7" t="s">
        <v>289</v>
      </c>
      <c r="C93" s="7" t="s">
        <v>290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6" t="s">
        <v>800</v>
      </c>
      <c r="B94" s="7" t="s">
        <v>389</v>
      </c>
      <c r="C94" s="7" t="s">
        <v>83</v>
      </c>
      <c r="D94" s="3">
        <v>518</v>
      </c>
      <c r="E94" t="str">
        <f>VLOOKUP(A94,HOP!A:L,12,0)</f>
        <v>518.00</v>
      </c>
      <c r="F94" t="str">
        <f>VLOOKUP(A94,HOP!A:C,3,0)</f>
        <v>3156368</v>
      </c>
      <c r="G94">
        <f t="shared" si="2"/>
        <v>0</v>
      </c>
      <c r="H94" t="str">
        <f t="shared" si="3"/>
        <v>，3156368</v>
      </c>
      <c r="I94" t="str">
        <f>VLOOKUP(A94,HOP!A:U,21,0)</f>
        <v>直采</v>
      </c>
    </row>
    <row r="95" ht="14.25" hidden="1" customHeight="1" spans="1:9">
      <c r="A95" s="6" t="s">
        <v>809</v>
      </c>
      <c r="B95" s="7" t="s">
        <v>82</v>
      </c>
      <c r="C95" s="7" t="s">
        <v>83</v>
      </c>
      <c r="D95" s="3">
        <v>1892</v>
      </c>
      <c r="E95" t="str">
        <f>VLOOKUP(A95,HOP!A:L,12,0)</f>
        <v>1892.00</v>
      </c>
      <c r="F95" t="str">
        <f>VLOOKUP(A95,HOP!A:C,3,0)</f>
        <v>3081265</v>
      </c>
      <c r="G95">
        <f t="shared" si="2"/>
        <v>0</v>
      </c>
      <c r="H95" t="str">
        <f t="shared" si="3"/>
        <v>，3081265</v>
      </c>
      <c r="I95" t="str">
        <f>VLOOKUP(A95,HOP!A:U,21,0)</f>
        <v>直采</v>
      </c>
    </row>
    <row r="96" ht="14.25" hidden="1" customHeight="1" spans="1:9">
      <c r="A96" s="6" t="s">
        <v>814</v>
      </c>
      <c r="B96" s="7" t="s">
        <v>81</v>
      </c>
      <c r="C96" s="7" t="s">
        <v>83</v>
      </c>
      <c r="D96" s="3">
        <v>2412</v>
      </c>
      <c r="E96" t="str">
        <f>VLOOKUP(A96,HOP!A:L,12,0)</f>
        <v>2412.00</v>
      </c>
      <c r="F96" t="str">
        <f>VLOOKUP(A96,HOP!A:C,3,0)</f>
        <v>3091926</v>
      </c>
      <c r="G96">
        <f t="shared" si="2"/>
        <v>0</v>
      </c>
      <c r="H96" t="str">
        <f t="shared" si="3"/>
        <v>，3091926</v>
      </c>
      <c r="I96" t="str">
        <f>VLOOKUP(A96,HOP!A:U,21,0)</f>
        <v>直采</v>
      </c>
    </row>
    <row r="97" ht="14.25" hidden="1" customHeight="1" spans="1:9">
      <c r="A97" s="6" t="s">
        <v>820</v>
      </c>
      <c r="B97" s="7" t="s">
        <v>81</v>
      </c>
      <c r="C97" s="7" t="s">
        <v>83</v>
      </c>
      <c r="D97" s="3">
        <v>2205</v>
      </c>
      <c r="E97" t="str">
        <f>VLOOKUP(A97,HOP!A:L,12,0)</f>
        <v>2205.00</v>
      </c>
      <c r="F97" t="str">
        <f>VLOOKUP(A97,HOP!A:C,3,0)</f>
        <v>3088077</v>
      </c>
      <c r="G97">
        <f t="shared" si="2"/>
        <v>0</v>
      </c>
      <c r="H97" t="str">
        <f t="shared" si="3"/>
        <v>，3088077</v>
      </c>
      <c r="I97" t="str">
        <f>VLOOKUP(A97,HOP!A:U,21,0)</f>
        <v>直连</v>
      </c>
    </row>
    <row r="98" ht="14.25" hidden="1" customHeight="1" spans="1:9">
      <c r="A98" s="6" t="s">
        <v>829</v>
      </c>
      <c r="B98" s="7" t="s">
        <v>81</v>
      </c>
      <c r="C98" s="7" t="s">
        <v>83</v>
      </c>
      <c r="D98" s="3">
        <v>2445</v>
      </c>
      <c r="E98" t="str">
        <f>VLOOKUP(A98,HOP!A:L,12,0)</f>
        <v>2445.00</v>
      </c>
      <c r="F98" t="str">
        <f>VLOOKUP(A98,HOP!A:C,3,0)</f>
        <v>3098990</v>
      </c>
      <c r="G98">
        <f t="shared" si="2"/>
        <v>0</v>
      </c>
      <c r="H98" t="str">
        <f t="shared" si="3"/>
        <v>，3098990</v>
      </c>
      <c r="I98" t="str">
        <f>VLOOKUP(A98,HOP!A:U,21,0)</f>
        <v>直采</v>
      </c>
    </row>
    <row r="99" ht="14.25" hidden="1" customHeight="1" spans="1:9">
      <c r="A99" s="6" t="s">
        <v>832</v>
      </c>
      <c r="B99" s="7" t="s">
        <v>389</v>
      </c>
      <c r="C99" s="7" t="s">
        <v>83</v>
      </c>
      <c r="D99" s="3">
        <v>422</v>
      </c>
      <c r="E99" t="str">
        <f>VLOOKUP(A99,HOP!A:L,12,0)</f>
        <v>422.00</v>
      </c>
      <c r="F99" t="str">
        <f>VLOOKUP(A99,HOP!A:C,3,0)</f>
        <v>3116673</v>
      </c>
      <c r="G99">
        <f t="shared" si="2"/>
        <v>0</v>
      </c>
      <c r="H99" t="str">
        <f t="shared" si="3"/>
        <v>，3116673</v>
      </c>
      <c r="I99" t="str">
        <f>VLOOKUP(A99,HOP!A:U,21,0)</f>
        <v>直连</v>
      </c>
    </row>
    <row r="100" ht="14.25" hidden="1" customHeight="1" spans="1:9">
      <c r="A100" s="6" t="s">
        <v>840</v>
      </c>
      <c r="B100" s="7" t="s">
        <v>82</v>
      </c>
      <c r="C100" s="7" t="s">
        <v>83</v>
      </c>
      <c r="D100" s="3">
        <v>3099</v>
      </c>
      <c r="E100" t="str">
        <f>VLOOKUP(A100,HOP!A:L,12,0)</f>
        <v>3099.00</v>
      </c>
      <c r="F100" t="str">
        <f>VLOOKUP(A100,HOP!A:C,3,0)</f>
        <v>3115485</v>
      </c>
      <c r="G100">
        <f t="shared" si="2"/>
        <v>0</v>
      </c>
      <c r="H100" t="str">
        <f t="shared" si="3"/>
        <v>，3115485</v>
      </c>
      <c r="I100" t="str">
        <f>VLOOKUP(A100,HOP!A:U,21,0)</f>
        <v>直连</v>
      </c>
    </row>
    <row r="101" ht="14.25" hidden="1" customHeight="1" spans="1:9">
      <c r="A101" s="6" t="s">
        <v>848</v>
      </c>
      <c r="B101" s="7" t="s">
        <v>82</v>
      </c>
      <c r="C101" s="7" t="s">
        <v>83</v>
      </c>
      <c r="D101" s="3">
        <v>1522</v>
      </c>
      <c r="E101" t="str">
        <f>VLOOKUP(A101,HOP!A:L,12,0)</f>
        <v>1522.00</v>
      </c>
      <c r="F101" t="str">
        <f>VLOOKUP(A101,HOP!A:C,3,0)</f>
        <v>3142710</v>
      </c>
      <c r="G101">
        <f t="shared" si="2"/>
        <v>0</v>
      </c>
      <c r="H101" t="str">
        <f t="shared" si="3"/>
        <v>，3142710</v>
      </c>
      <c r="I101" t="str">
        <f>VLOOKUP(A101,HOP!A:U,21,0)</f>
        <v>直连</v>
      </c>
    </row>
    <row r="102" ht="14.25" hidden="1" customHeight="1" spans="1:9">
      <c r="A102" s="6" t="s">
        <v>854</v>
      </c>
      <c r="B102" s="7" t="s">
        <v>389</v>
      </c>
      <c r="C102" s="7" t="s">
        <v>83</v>
      </c>
      <c r="D102" s="3">
        <v>188</v>
      </c>
      <c r="E102" t="str">
        <f>VLOOKUP(A102,HOP!A:L,12,0)</f>
        <v>188.00</v>
      </c>
      <c r="F102" t="str">
        <f>VLOOKUP(A102,HOP!A:C,3,0)</f>
        <v>3060927</v>
      </c>
      <c r="G102">
        <f t="shared" si="2"/>
        <v>0</v>
      </c>
      <c r="H102" t="str">
        <f t="shared" si="3"/>
        <v>，3060927</v>
      </c>
      <c r="I102" t="str">
        <f>VLOOKUP(A102,HOP!A:U,21,0)</f>
        <v>直采</v>
      </c>
    </row>
    <row r="103" ht="14.25" hidden="1" customHeight="1" spans="1:9">
      <c r="A103" s="6" t="s">
        <v>860</v>
      </c>
      <c r="B103" s="7" t="s">
        <v>389</v>
      </c>
      <c r="C103" s="7" t="s">
        <v>83</v>
      </c>
      <c r="D103" s="3">
        <v>1324</v>
      </c>
      <c r="E103" t="str">
        <f>VLOOKUP(A103,HOP!A:L,12,0)</f>
        <v>1324.00</v>
      </c>
      <c r="F103" t="str">
        <f>VLOOKUP(A103,HOP!A:C,3,0)</f>
        <v>3056671</v>
      </c>
      <c r="G103">
        <f t="shared" si="2"/>
        <v>0</v>
      </c>
      <c r="H103" t="str">
        <f t="shared" si="3"/>
        <v>，3056671</v>
      </c>
      <c r="I103" t="str">
        <f>VLOOKUP(A103,HOP!A:U,21,0)</f>
        <v>直采</v>
      </c>
    </row>
    <row r="104" ht="14.25" hidden="1" customHeight="1" spans="1:9">
      <c r="A104" s="6" t="s">
        <v>868</v>
      </c>
      <c r="B104" s="7" t="s">
        <v>81</v>
      </c>
      <c r="C104" s="7" t="s">
        <v>83</v>
      </c>
      <c r="D104" s="3">
        <v>687</v>
      </c>
      <c r="E104" t="str">
        <f>VLOOKUP(A104,HOP!A:L,12,0)</f>
        <v>687.00</v>
      </c>
      <c r="F104" t="str">
        <f>VLOOKUP(A104,HOP!A:C,3,0)</f>
        <v>3152311</v>
      </c>
      <c r="G104">
        <f t="shared" si="2"/>
        <v>0</v>
      </c>
      <c r="H104" t="str">
        <f t="shared" si="3"/>
        <v>，3152311</v>
      </c>
      <c r="I104" t="str">
        <f>VLOOKUP(A104,HOP!A:U,21,0)</f>
        <v>直连</v>
      </c>
    </row>
    <row r="105" ht="14.25" hidden="1" customHeight="1" spans="1:9">
      <c r="A105" s="6" t="s">
        <v>877</v>
      </c>
      <c r="B105" s="7" t="s">
        <v>82</v>
      </c>
      <c r="C105" s="7" t="s">
        <v>83</v>
      </c>
      <c r="D105" s="3">
        <v>1290</v>
      </c>
      <c r="E105" t="str">
        <f>VLOOKUP(A105,HOP!A:L,12,0)</f>
        <v>1290.00</v>
      </c>
      <c r="F105" t="str">
        <f>VLOOKUP(A105,HOP!A:C,3,0)</f>
        <v>3156774</v>
      </c>
      <c r="G105">
        <f t="shared" si="2"/>
        <v>0</v>
      </c>
      <c r="H105" t="str">
        <f t="shared" si="3"/>
        <v>，3156774</v>
      </c>
      <c r="I105" t="str">
        <f>VLOOKUP(A105,HOP!A:U,21,0)</f>
        <v>直连</v>
      </c>
    </row>
    <row r="106" ht="14.25" hidden="1" customHeight="1" spans="1:9">
      <c r="A106" s="6" t="s">
        <v>885</v>
      </c>
      <c r="B106" s="7" t="s">
        <v>475</v>
      </c>
      <c r="C106" s="7" t="s">
        <v>781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6" t="s">
        <v>892</v>
      </c>
      <c r="B107" s="7" t="s">
        <v>389</v>
      </c>
      <c r="C107" s="7" t="s">
        <v>83</v>
      </c>
      <c r="D107" s="3">
        <v>481</v>
      </c>
      <c r="E107" t="str">
        <f>VLOOKUP(A107,HOP!A:L,12,0)</f>
        <v>481.00</v>
      </c>
      <c r="F107" t="str">
        <f>VLOOKUP(A107,HOP!A:C,3,0)</f>
        <v>3157671</v>
      </c>
      <c r="G107">
        <f t="shared" si="2"/>
        <v>0</v>
      </c>
      <c r="H107" t="str">
        <f t="shared" si="3"/>
        <v>，3157671</v>
      </c>
      <c r="I107" t="str">
        <f>VLOOKUP(A107,HOP!A:U,21,0)</f>
        <v>直连</v>
      </c>
    </row>
    <row r="108" ht="14.25" hidden="1" customHeight="1" spans="1:9">
      <c r="A108" s="6" t="s">
        <v>901</v>
      </c>
      <c r="B108" s="7" t="s">
        <v>389</v>
      </c>
      <c r="C108" s="7" t="s">
        <v>83</v>
      </c>
      <c r="D108" s="3">
        <v>256</v>
      </c>
      <c r="E108" t="str">
        <f>VLOOKUP(A108,HOP!A:L,12,0)</f>
        <v>256.00</v>
      </c>
      <c r="F108" t="str">
        <f>VLOOKUP(A108,HOP!A:C,3,0)</f>
        <v>3162011</v>
      </c>
      <c r="G108">
        <f t="shared" si="2"/>
        <v>0</v>
      </c>
      <c r="H108" t="str">
        <f t="shared" si="3"/>
        <v>，3162011</v>
      </c>
      <c r="I108" t="str">
        <f>VLOOKUP(A108,HOP!A:U,21,0)</f>
        <v>直采</v>
      </c>
    </row>
    <row r="109" ht="14.25" hidden="1" customHeight="1" spans="1:9">
      <c r="A109" s="6" t="s">
        <v>907</v>
      </c>
      <c r="B109" s="7" t="s">
        <v>389</v>
      </c>
      <c r="C109" s="7" t="s">
        <v>83</v>
      </c>
      <c r="D109" s="3">
        <v>432</v>
      </c>
      <c r="E109" t="str">
        <f>VLOOKUP(A109,HOP!A:L,12,0)</f>
        <v>432.00</v>
      </c>
      <c r="F109" t="str">
        <f>VLOOKUP(A109,HOP!A:C,3,0)</f>
        <v>3159245</v>
      </c>
      <c r="G109">
        <f t="shared" si="2"/>
        <v>0</v>
      </c>
      <c r="H109" t="str">
        <f t="shared" si="3"/>
        <v>，3159245</v>
      </c>
      <c r="I109" t="str">
        <f>VLOOKUP(A109,HOP!A:U,21,0)</f>
        <v>直连</v>
      </c>
    </row>
    <row r="110" ht="14.25" hidden="1" customHeight="1" spans="1:9">
      <c r="A110" s="6" t="s">
        <v>916</v>
      </c>
      <c r="B110" s="7" t="s">
        <v>389</v>
      </c>
      <c r="C110" s="7" t="s">
        <v>83</v>
      </c>
      <c r="D110" s="3">
        <v>188</v>
      </c>
      <c r="E110" t="str">
        <f>VLOOKUP(A110,HOP!A:L,12,0)</f>
        <v>188.00</v>
      </c>
      <c r="F110" t="str">
        <f>VLOOKUP(A110,HOP!A:C,3,0)</f>
        <v>3161979</v>
      </c>
      <c r="G110">
        <f t="shared" si="2"/>
        <v>0</v>
      </c>
      <c r="H110" t="str">
        <f t="shared" si="3"/>
        <v>，3161979</v>
      </c>
      <c r="I110" t="str">
        <f>VLOOKUP(A110,HOP!A:U,21,0)</f>
        <v>直采</v>
      </c>
    </row>
    <row r="111" ht="14.25" hidden="1" customHeight="1" spans="1:9">
      <c r="A111" s="6" t="s">
        <v>921</v>
      </c>
      <c r="B111" s="7" t="s">
        <v>389</v>
      </c>
      <c r="C111" s="7" t="s">
        <v>83</v>
      </c>
      <c r="D111" s="3">
        <v>376</v>
      </c>
      <c r="E111" t="str">
        <f>VLOOKUP(A111,HOP!A:L,12,0)</f>
        <v>376.00</v>
      </c>
      <c r="F111" t="str">
        <f>VLOOKUP(A111,HOP!A:C,3,0)</f>
        <v>3161926</v>
      </c>
      <c r="G111">
        <f t="shared" si="2"/>
        <v>0</v>
      </c>
      <c r="H111" t="str">
        <f t="shared" si="3"/>
        <v>，3161926</v>
      </c>
      <c r="I111" t="str">
        <f>VLOOKUP(A111,HOP!A:U,21,0)</f>
        <v>直采</v>
      </c>
    </row>
    <row r="112" ht="14.25" hidden="1" customHeight="1" spans="1:9">
      <c r="A112" s="6" t="s">
        <v>927</v>
      </c>
      <c r="B112" s="7" t="s">
        <v>389</v>
      </c>
      <c r="C112" s="7" t="s">
        <v>83</v>
      </c>
      <c r="D112" s="3">
        <v>622</v>
      </c>
      <c r="E112" t="str">
        <f>VLOOKUP(A112,HOP!A:L,12,0)</f>
        <v>622.00</v>
      </c>
      <c r="F112" t="str">
        <f>VLOOKUP(A112,HOP!A:C,3,0)</f>
        <v>3160426</v>
      </c>
      <c r="G112">
        <f t="shared" si="2"/>
        <v>0</v>
      </c>
      <c r="H112" t="str">
        <f t="shared" si="3"/>
        <v>，3160426</v>
      </c>
      <c r="I112" t="str">
        <f>VLOOKUP(A112,HOP!A:U,21,0)</f>
        <v>直采</v>
      </c>
    </row>
    <row r="113" ht="14.25" hidden="1" customHeight="1" spans="1:9">
      <c r="A113" s="6" t="s">
        <v>932</v>
      </c>
      <c r="B113" s="7" t="s">
        <v>389</v>
      </c>
      <c r="C113" s="7" t="s">
        <v>83</v>
      </c>
      <c r="D113" s="3">
        <v>311</v>
      </c>
      <c r="E113" t="str">
        <f>VLOOKUP(A113,HOP!A:L,12,0)</f>
        <v>311.00</v>
      </c>
      <c r="F113" t="str">
        <f>VLOOKUP(A113,HOP!A:C,3,0)</f>
        <v>3160421</v>
      </c>
      <c r="G113">
        <f t="shared" si="2"/>
        <v>0</v>
      </c>
      <c r="H113" t="str">
        <f t="shared" si="3"/>
        <v>，3160421</v>
      </c>
      <c r="I113" t="str">
        <f>VLOOKUP(A113,HOP!A:U,21,0)</f>
        <v>直采</v>
      </c>
    </row>
    <row r="114" ht="14.25" hidden="1" customHeight="1" spans="1:9">
      <c r="A114" s="6" t="s">
        <v>936</v>
      </c>
      <c r="B114" s="7" t="s">
        <v>389</v>
      </c>
      <c r="C114" s="7" t="s">
        <v>83</v>
      </c>
      <c r="D114" s="3">
        <v>467</v>
      </c>
      <c r="E114" t="str">
        <f>VLOOKUP(A114,HOP!A:L,12,0)</f>
        <v>467.00</v>
      </c>
      <c r="F114" t="str">
        <f>VLOOKUP(A114,HOP!A:C,3,0)</f>
        <v>3149291</v>
      </c>
      <c r="G114">
        <f t="shared" si="2"/>
        <v>0</v>
      </c>
      <c r="H114" t="str">
        <f t="shared" si="3"/>
        <v>，3149291</v>
      </c>
      <c r="I114" t="str">
        <f>VLOOKUP(A114,HOP!A:U,21,0)</f>
        <v>直连</v>
      </c>
    </row>
    <row r="115" ht="14.25" hidden="1" customHeight="1" spans="1:9">
      <c r="A115" s="6" t="s">
        <v>944</v>
      </c>
      <c r="B115" s="7" t="s">
        <v>389</v>
      </c>
      <c r="C115" s="7" t="s">
        <v>83</v>
      </c>
      <c r="D115" s="3">
        <v>911</v>
      </c>
      <c r="E115" t="str">
        <f>VLOOKUP(A115,HOP!A:L,12,0)</f>
        <v>911.00</v>
      </c>
      <c r="F115" t="str">
        <f>VLOOKUP(A115,HOP!A:C,3,0)</f>
        <v>3155761</v>
      </c>
      <c r="G115">
        <f t="shared" si="2"/>
        <v>0</v>
      </c>
      <c r="H115" t="str">
        <f t="shared" si="3"/>
        <v>，3155761</v>
      </c>
      <c r="I115" t="str">
        <f>VLOOKUP(A115,HOP!A:U,21,0)</f>
        <v>直连</v>
      </c>
    </row>
    <row r="116" ht="14.25" hidden="1" customHeight="1" spans="1:9">
      <c r="A116" s="6" t="s">
        <v>950</v>
      </c>
      <c r="B116" s="7" t="s">
        <v>389</v>
      </c>
      <c r="C116" s="7" t="s">
        <v>83</v>
      </c>
      <c r="D116" s="3">
        <v>1101</v>
      </c>
      <c r="E116" t="str">
        <f>VLOOKUP(A116,HOP!A:L,12,0)</f>
        <v>1101.00</v>
      </c>
      <c r="F116" t="str">
        <f>VLOOKUP(A116,HOP!A:C,3,0)</f>
        <v>3156982</v>
      </c>
      <c r="G116">
        <f t="shared" si="2"/>
        <v>0</v>
      </c>
      <c r="H116" t="str">
        <f t="shared" si="3"/>
        <v>，3156982</v>
      </c>
      <c r="I116" t="str">
        <f>VLOOKUP(A116,HOP!A:U,21,0)</f>
        <v>直连</v>
      </c>
    </row>
    <row r="117" ht="14.25" hidden="1" customHeight="1" spans="1:9">
      <c r="A117" s="6" t="s">
        <v>955</v>
      </c>
      <c r="B117" s="7" t="s">
        <v>389</v>
      </c>
      <c r="C117" s="7" t="s">
        <v>83</v>
      </c>
      <c r="D117" s="3">
        <v>417</v>
      </c>
      <c r="E117" t="str">
        <f>VLOOKUP(A117,HOP!A:L,12,0)</f>
        <v>417.00</v>
      </c>
      <c r="F117" t="str">
        <f>VLOOKUP(A117,HOP!A:C,3,0)</f>
        <v>3158981</v>
      </c>
      <c r="G117">
        <f t="shared" si="2"/>
        <v>0</v>
      </c>
      <c r="H117" t="str">
        <f t="shared" si="3"/>
        <v>，3158981</v>
      </c>
      <c r="I117" t="str">
        <f>VLOOKUP(A117,HOP!A:U,21,0)</f>
        <v>直连</v>
      </c>
    </row>
    <row r="118" ht="14.25" hidden="1" customHeight="1" spans="1:9">
      <c r="A118" s="6" t="s">
        <v>963</v>
      </c>
      <c r="B118" s="7" t="s">
        <v>82</v>
      </c>
      <c r="C118" s="7" t="s">
        <v>83</v>
      </c>
      <c r="D118" s="3">
        <v>3681</v>
      </c>
      <c r="E118" t="str">
        <f>VLOOKUP(A118,HOP!A:L,12,0)</f>
        <v>3681.00</v>
      </c>
      <c r="F118" t="str">
        <f>VLOOKUP(A118,HOP!A:C,3,0)</f>
        <v>3158773</v>
      </c>
      <c r="G118">
        <f t="shared" si="2"/>
        <v>0</v>
      </c>
      <c r="H118" t="str">
        <f t="shared" si="3"/>
        <v>，3158773</v>
      </c>
      <c r="I118" t="str">
        <f>VLOOKUP(A118,HOP!A:U,21,0)</f>
        <v>直连</v>
      </c>
    </row>
    <row r="119" ht="14.25" hidden="1" customHeight="1" spans="1:9">
      <c r="A119" s="6" t="s">
        <v>969</v>
      </c>
      <c r="B119" s="7" t="s">
        <v>82</v>
      </c>
      <c r="C119" s="7" t="s">
        <v>83</v>
      </c>
      <c r="D119" s="3">
        <v>2724</v>
      </c>
      <c r="E119" t="str">
        <f>VLOOKUP(A119,HOP!A:L,12,0)</f>
        <v>2724.00</v>
      </c>
      <c r="F119" t="str">
        <f>VLOOKUP(A119,HOP!A:C,3,0)</f>
        <v>3159097</v>
      </c>
      <c r="G119">
        <f t="shared" si="2"/>
        <v>0</v>
      </c>
      <c r="H119" t="str">
        <f t="shared" si="3"/>
        <v>，3159097</v>
      </c>
      <c r="I119" t="str">
        <f>VLOOKUP(A119,HOP!A:U,21,0)</f>
        <v>直连</v>
      </c>
    </row>
    <row r="120" ht="14.25" hidden="1" customHeight="1" spans="1:9">
      <c r="A120" s="6" t="s">
        <v>975</v>
      </c>
      <c r="B120" s="7" t="s">
        <v>389</v>
      </c>
      <c r="C120" s="7" t="s">
        <v>83</v>
      </c>
      <c r="D120" s="3">
        <v>675</v>
      </c>
      <c r="E120" t="str">
        <f>VLOOKUP(A120,HOP!A:L,12,0)</f>
        <v>675.00</v>
      </c>
      <c r="F120" t="str">
        <f>VLOOKUP(A120,HOP!A:C,3,0)</f>
        <v>3158756</v>
      </c>
      <c r="G120">
        <f t="shared" si="2"/>
        <v>0</v>
      </c>
      <c r="H120" t="str">
        <f t="shared" si="3"/>
        <v>，3158756</v>
      </c>
      <c r="I120" t="str">
        <f>VLOOKUP(A120,HOP!A:U,21,0)</f>
        <v>直连</v>
      </c>
    </row>
    <row r="121" ht="14.25" hidden="1" customHeight="1" spans="1:9">
      <c r="A121" s="6" t="s">
        <v>981</v>
      </c>
      <c r="B121" s="7" t="s">
        <v>389</v>
      </c>
      <c r="C121" s="7" t="s">
        <v>83</v>
      </c>
      <c r="D121" s="3">
        <v>868</v>
      </c>
      <c r="E121" t="str">
        <f>VLOOKUP(A121,HOP!A:L,12,0)</f>
        <v>868.00</v>
      </c>
      <c r="F121" t="str">
        <f>VLOOKUP(A121,HOP!A:C,3,0)</f>
        <v>3162432</v>
      </c>
      <c r="G121">
        <f t="shared" si="2"/>
        <v>0</v>
      </c>
      <c r="H121" t="str">
        <f t="shared" si="3"/>
        <v>，3162432</v>
      </c>
      <c r="I121" t="str">
        <f>VLOOKUP(A121,HOP!A:U,21,0)</f>
        <v>直连</v>
      </c>
    </row>
    <row r="122" ht="14.25" hidden="1" customHeight="1" spans="1:9">
      <c r="A122" s="6" t="s">
        <v>986</v>
      </c>
      <c r="B122" s="7" t="s">
        <v>389</v>
      </c>
      <c r="C122" s="7" t="s">
        <v>83</v>
      </c>
      <c r="D122" s="3">
        <v>663</v>
      </c>
      <c r="E122" t="str">
        <f>VLOOKUP(A122,HOP!A:L,12,0)</f>
        <v>663.00</v>
      </c>
      <c r="F122" t="str">
        <f>VLOOKUP(A122,HOP!A:C,3,0)</f>
        <v>3162094</v>
      </c>
      <c r="G122">
        <f t="shared" si="2"/>
        <v>0</v>
      </c>
      <c r="H122" t="str">
        <f t="shared" si="3"/>
        <v>，3162094</v>
      </c>
      <c r="I122" t="str">
        <f>VLOOKUP(A122,HOP!A:U,21,0)</f>
        <v>直连</v>
      </c>
    </row>
    <row r="123" ht="14.25" hidden="1" customHeight="1" spans="1:9">
      <c r="A123" s="6" t="s">
        <v>995</v>
      </c>
      <c r="B123" s="7" t="s">
        <v>389</v>
      </c>
      <c r="C123" s="7" t="s">
        <v>83</v>
      </c>
      <c r="D123" s="3">
        <v>823</v>
      </c>
      <c r="E123" t="str">
        <f>VLOOKUP(A123,HOP!A:L,12,0)</f>
        <v>823.00</v>
      </c>
      <c r="F123" t="str">
        <f>VLOOKUP(A123,HOP!A:C,3,0)</f>
        <v>3160013</v>
      </c>
      <c r="G123">
        <f t="shared" si="2"/>
        <v>0</v>
      </c>
      <c r="H123" t="str">
        <f t="shared" si="3"/>
        <v>，3160013</v>
      </c>
      <c r="I123" t="str">
        <f>VLOOKUP(A123,HOP!A:U,21,0)</f>
        <v>直连</v>
      </c>
    </row>
    <row r="124" ht="14.25" hidden="1" customHeight="1" spans="1:9">
      <c r="A124" s="6" t="s">
        <v>998</v>
      </c>
      <c r="B124" s="7" t="s">
        <v>389</v>
      </c>
      <c r="C124" s="7" t="s">
        <v>83</v>
      </c>
      <c r="D124" s="3">
        <v>703</v>
      </c>
      <c r="E124" t="str">
        <f>VLOOKUP(A124,HOP!A:L,12,0)</f>
        <v>703.00</v>
      </c>
      <c r="F124" t="str">
        <f>VLOOKUP(A124,HOP!A:C,3,0)</f>
        <v>3159191</v>
      </c>
      <c r="G124">
        <f t="shared" si="2"/>
        <v>0</v>
      </c>
      <c r="H124" t="str">
        <f t="shared" si="3"/>
        <v>，3159191</v>
      </c>
      <c r="I124" t="str">
        <f>VLOOKUP(A124,HOP!A:U,21,0)</f>
        <v>直连</v>
      </c>
    </row>
    <row r="125" ht="14.25" hidden="1" customHeight="1" spans="1:9">
      <c r="A125" s="6" t="s">
        <v>1007</v>
      </c>
      <c r="B125" s="7" t="s">
        <v>389</v>
      </c>
      <c r="C125" s="7" t="s">
        <v>83</v>
      </c>
      <c r="D125" s="3">
        <v>1103</v>
      </c>
      <c r="E125" t="str">
        <f>VLOOKUP(A125,HOP!A:L,12,0)</f>
        <v>1103.00</v>
      </c>
      <c r="F125" t="str">
        <f>VLOOKUP(A125,HOP!A:C,3,0)</f>
        <v>3163310</v>
      </c>
      <c r="G125">
        <f t="shared" si="2"/>
        <v>0</v>
      </c>
      <c r="H125" t="str">
        <f t="shared" si="3"/>
        <v>，3163310</v>
      </c>
      <c r="I125" t="str">
        <f>VLOOKUP(A125,HOP!A:U,21,0)</f>
        <v>直连</v>
      </c>
    </row>
    <row r="126" ht="14.25" hidden="1" customHeight="1" spans="1:9">
      <c r="A126" s="6" t="s">
        <v>1013</v>
      </c>
      <c r="B126" s="7" t="s">
        <v>389</v>
      </c>
      <c r="C126" s="7" t="s">
        <v>83</v>
      </c>
      <c r="D126" s="3">
        <v>448</v>
      </c>
      <c r="E126" t="str">
        <f>VLOOKUP(A126,HOP!A:L,12,0)</f>
        <v>448.00</v>
      </c>
      <c r="F126" t="str">
        <f>VLOOKUP(A126,HOP!A:C,3,0)</f>
        <v>3162212</v>
      </c>
      <c r="G126">
        <f t="shared" si="2"/>
        <v>0</v>
      </c>
      <c r="H126" t="str">
        <f t="shared" si="3"/>
        <v>，3162212</v>
      </c>
      <c r="I126" t="str">
        <f>VLOOKUP(A126,HOP!A:U,21,0)</f>
        <v>直连</v>
      </c>
    </row>
    <row r="127" ht="14.25" hidden="1" customHeight="1" spans="1:9">
      <c r="A127" s="6" t="s">
        <v>1022</v>
      </c>
      <c r="B127" s="7" t="s">
        <v>261</v>
      </c>
      <c r="C127" s="7" t="s">
        <v>224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6" t="s">
        <v>1027</v>
      </c>
      <c r="B128" s="7" t="s">
        <v>83</v>
      </c>
      <c r="C128" s="7" t="s">
        <v>751</v>
      </c>
      <c r="D128" s="3">
        <v>915</v>
      </c>
      <c r="E128" t="str">
        <f>VLOOKUP(A128,HOP!A:L,12,0)</f>
        <v>915.00</v>
      </c>
      <c r="F128" t="str">
        <f>VLOOKUP(A128,HOP!A:C,3,0)</f>
        <v>3047203</v>
      </c>
      <c r="G128">
        <f t="shared" si="2"/>
        <v>0</v>
      </c>
      <c r="H128" t="str">
        <f t="shared" si="3"/>
        <v>，3047203</v>
      </c>
      <c r="I128" t="str">
        <f>VLOOKUP(A128,HOP!A:U,21,0)</f>
        <v>直连</v>
      </c>
    </row>
    <row r="129" ht="14.25" hidden="1" customHeight="1" spans="1:9">
      <c r="A129" s="6" t="s">
        <v>1034</v>
      </c>
      <c r="B129" s="7" t="s">
        <v>389</v>
      </c>
      <c r="C129" s="7" t="s">
        <v>751</v>
      </c>
      <c r="D129" s="3">
        <v>944</v>
      </c>
      <c r="E129" t="str">
        <f>VLOOKUP(A129,HOP!A:L,12,0)</f>
        <v>944.00</v>
      </c>
      <c r="F129" t="str">
        <f>VLOOKUP(A129,HOP!A:C,3,0)</f>
        <v>3073691</v>
      </c>
      <c r="G129">
        <f t="shared" si="2"/>
        <v>0</v>
      </c>
      <c r="H129" t="str">
        <f t="shared" si="3"/>
        <v>，3073691</v>
      </c>
      <c r="I129" t="str">
        <f>VLOOKUP(A129,HOP!A:U,21,0)</f>
        <v>直连</v>
      </c>
    </row>
    <row r="130" ht="14.25" hidden="1" customHeight="1" spans="1:9">
      <c r="A130" s="6" t="s">
        <v>1042</v>
      </c>
      <c r="B130" s="7" t="s">
        <v>81</v>
      </c>
      <c r="C130" s="7" t="s">
        <v>751</v>
      </c>
      <c r="D130" s="3">
        <v>1743</v>
      </c>
      <c r="E130" t="str">
        <f>VLOOKUP(A130,HOP!A:L,12,0)</f>
        <v>1743.00</v>
      </c>
      <c r="F130" t="str">
        <f>VLOOKUP(A130,HOP!A:C,3,0)</f>
        <v>3132225</v>
      </c>
      <c r="G130">
        <f t="shared" si="2"/>
        <v>0</v>
      </c>
      <c r="H130" t="str">
        <f t="shared" si="3"/>
        <v>，3132225</v>
      </c>
      <c r="I130" t="str">
        <f>VLOOKUP(A130,HOP!A:U,21,0)</f>
        <v>直连</v>
      </c>
    </row>
    <row r="131" ht="14.25" hidden="1" customHeight="1" spans="1:9">
      <c r="A131" s="6" t="s">
        <v>1049</v>
      </c>
      <c r="B131" s="7" t="s">
        <v>83</v>
      </c>
      <c r="C131" s="7" t="s">
        <v>751</v>
      </c>
      <c r="D131" s="3">
        <v>1271</v>
      </c>
      <c r="E131" t="str">
        <f>VLOOKUP(A131,HOP!A:L,12,0)</f>
        <v>1271.00</v>
      </c>
      <c r="F131" t="str">
        <f>VLOOKUP(A131,HOP!A:C,3,0)</f>
        <v>3133862</v>
      </c>
      <c r="G131">
        <f t="shared" ref="G131:G194" si="4">D131-E131</f>
        <v>0</v>
      </c>
      <c r="H131" t="str">
        <f t="shared" ref="H131:H194" si="5">$H$1&amp;F131</f>
        <v>，3133862</v>
      </c>
      <c r="I131" t="str">
        <f>VLOOKUP(A131,HOP!A:U,21,0)</f>
        <v>直连</v>
      </c>
    </row>
    <row r="132" ht="14.25" customHeight="1" spans="1:9">
      <c r="A132" s="6" t="s">
        <v>1057</v>
      </c>
      <c r="B132" s="7" t="s">
        <v>82</v>
      </c>
      <c r="C132" s="7" t="s">
        <v>751</v>
      </c>
      <c r="D132" s="3">
        <v>2444</v>
      </c>
      <c r="E132" t="str">
        <f>VLOOKUP(A132,HOP!A:L,12,0)</f>
        <v>2444.01</v>
      </c>
      <c r="F132" t="str">
        <f>VLOOKUP(A132,HOP!A:C,3,0)</f>
        <v>3142728</v>
      </c>
      <c r="G132">
        <f t="shared" si="4"/>
        <v>-0.0100000000002183</v>
      </c>
      <c r="H132" t="str">
        <f t="shared" si="5"/>
        <v>，3142728</v>
      </c>
      <c r="I132" t="str">
        <f>VLOOKUP(A132,HOP!A:U,21,0)</f>
        <v>直连</v>
      </c>
    </row>
    <row r="133" ht="14.25" hidden="1" customHeight="1" spans="1:9">
      <c r="A133" s="6" t="s">
        <v>1063</v>
      </c>
      <c r="B133" s="7" t="s">
        <v>83</v>
      </c>
      <c r="C133" s="7" t="s">
        <v>751</v>
      </c>
      <c r="D133" s="3">
        <v>601</v>
      </c>
      <c r="E133" t="str">
        <f>VLOOKUP(A133,HOP!A:L,12,0)</f>
        <v>601.00</v>
      </c>
      <c r="F133" t="str">
        <f>VLOOKUP(A133,HOP!A:C,3,0)</f>
        <v>3064496</v>
      </c>
      <c r="G133">
        <f t="shared" si="4"/>
        <v>0</v>
      </c>
      <c r="H133" t="str">
        <f t="shared" si="5"/>
        <v>，3064496</v>
      </c>
      <c r="I133" t="str">
        <f>VLOOKUP(A133,HOP!A:U,21,0)</f>
        <v>直连</v>
      </c>
    </row>
    <row r="134" ht="14.25" hidden="1" customHeight="1" spans="1:9">
      <c r="A134" s="6" t="s">
        <v>1071</v>
      </c>
      <c r="B134" s="7" t="s">
        <v>83</v>
      </c>
      <c r="C134" s="7" t="s">
        <v>751</v>
      </c>
      <c r="D134" s="3">
        <v>333</v>
      </c>
      <c r="E134" t="str">
        <f>VLOOKUP(A134,HOP!A:L,12,0)</f>
        <v>333.00</v>
      </c>
      <c r="F134" t="str">
        <f>VLOOKUP(A134,HOP!A:C,3,0)</f>
        <v>3039332</v>
      </c>
      <c r="G134">
        <f t="shared" si="4"/>
        <v>0</v>
      </c>
      <c r="H134" t="str">
        <f t="shared" si="5"/>
        <v>，3039332</v>
      </c>
      <c r="I134" t="str">
        <f>VLOOKUP(A134,HOP!A:U,21,0)</f>
        <v>直连</v>
      </c>
    </row>
    <row r="135" ht="14.25" hidden="1" customHeight="1" spans="1:9">
      <c r="A135" s="6" t="s">
        <v>1077</v>
      </c>
      <c r="B135" s="7" t="s">
        <v>83</v>
      </c>
      <c r="C135" s="7" t="s">
        <v>751</v>
      </c>
      <c r="D135" s="3">
        <v>333</v>
      </c>
      <c r="E135" t="str">
        <f>VLOOKUP(A135,HOP!A:L,12,0)</f>
        <v>333.00</v>
      </c>
      <c r="F135" t="str">
        <f>VLOOKUP(A135,HOP!A:C,3,0)</f>
        <v>3039323</v>
      </c>
      <c r="G135">
        <f t="shared" si="4"/>
        <v>0</v>
      </c>
      <c r="H135" t="str">
        <f t="shared" si="5"/>
        <v>，3039323</v>
      </c>
      <c r="I135" t="str">
        <f>VLOOKUP(A135,HOP!A:U,21,0)</f>
        <v>直连</v>
      </c>
    </row>
    <row r="136" ht="14.25" hidden="1" customHeight="1" spans="1:9">
      <c r="A136" s="6" t="s">
        <v>1080</v>
      </c>
      <c r="B136" s="7" t="s">
        <v>82</v>
      </c>
      <c r="C136" s="7" t="s">
        <v>751</v>
      </c>
      <c r="D136" s="3">
        <v>2748</v>
      </c>
      <c r="E136" t="str">
        <f>VLOOKUP(A136,HOP!A:L,12,0)</f>
        <v>2748.00</v>
      </c>
      <c r="F136" t="str">
        <f>VLOOKUP(A136,HOP!A:C,3,0)</f>
        <v>3105965</v>
      </c>
      <c r="G136">
        <f t="shared" si="4"/>
        <v>0</v>
      </c>
      <c r="H136" t="str">
        <f t="shared" si="5"/>
        <v>，3105965</v>
      </c>
      <c r="I136" t="str">
        <f>VLOOKUP(A136,HOP!A:U,21,0)</f>
        <v>直连</v>
      </c>
    </row>
    <row r="137" ht="14.25" hidden="1" customHeight="1" spans="1:9">
      <c r="A137" s="6" t="s">
        <v>1087</v>
      </c>
      <c r="B137" s="7" t="s">
        <v>82</v>
      </c>
      <c r="C137" s="7" t="s">
        <v>751</v>
      </c>
      <c r="D137" s="3">
        <v>1374</v>
      </c>
      <c r="E137" t="str">
        <f>VLOOKUP(A137,HOP!A:L,12,0)</f>
        <v>1374.00</v>
      </c>
      <c r="F137" t="str">
        <f>VLOOKUP(A137,HOP!A:C,3,0)</f>
        <v>3105955</v>
      </c>
      <c r="G137">
        <f t="shared" si="4"/>
        <v>0</v>
      </c>
      <c r="H137" t="str">
        <f t="shared" si="5"/>
        <v>，3105955</v>
      </c>
      <c r="I137" t="str">
        <f>VLOOKUP(A137,HOP!A:U,21,0)</f>
        <v>直连</v>
      </c>
    </row>
    <row r="138" ht="14.25" hidden="1" customHeight="1" spans="1:9">
      <c r="A138" s="6" t="s">
        <v>1094</v>
      </c>
      <c r="B138" s="7" t="s">
        <v>389</v>
      </c>
      <c r="C138" s="7" t="s">
        <v>751</v>
      </c>
      <c r="D138" s="3">
        <v>3222</v>
      </c>
      <c r="E138" t="str">
        <f>VLOOKUP(A138,HOP!A:L,12,0)</f>
        <v>3222.00</v>
      </c>
      <c r="F138" t="str">
        <f>VLOOKUP(A138,HOP!A:C,3,0)</f>
        <v>3083225</v>
      </c>
      <c r="G138">
        <f t="shared" si="4"/>
        <v>0</v>
      </c>
      <c r="H138" t="str">
        <f t="shared" si="5"/>
        <v>，3083225</v>
      </c>
      <c r="I138" t="str">
        <f>VLOOKUP(A138,HOP!A:U,21,0)</f>
        <v>直采</v>
      </c>
    </row>
    <row r="139" ht="14.25" hidden="1" customHeight="1" spans="1:9">
      <c r="A139" s="6" t="s">
        <v>1103</v>
      </c>
      <c r="B139" s="7" t="s">
        <v>83</v>
      </c>
      <c r="C139" s="7" t="s">
        <v>751</v>
      </c>
      <c r="D139" s="3">
        <v>251</v>
      </c>
      <c r="E139" t="str">
        <f>VLOOKUP(A139,HOP!A:L,12,0)</f>
        <v>251.00</v>
      </c>
      <c r="F139" t="str">
        <f>VLOOKUP(A139,HOP!A:C,3,0)</f>
        <v>3140998</v>
      </c>
      <c r="G139">
        <f t="shared" si="4"/>
        <v>0</v>
      </c>
      <c r="H139" t="str">
        <f t="shared" si="5"/>
        <v>，3140998</v>
      </c>
      <c r="I139" t="str">
        <f>VLOOKUP(A139,HOP!A:U,21,0)</f>
        <v>直采</v>
      </c>
    </row>
    <row r="140" ht="14.25" hidden="1" customHeight="1" spans="1:9">
      <c r="A140" s="6" t="s">
        <v>1107</v>
      </c>
      <c r="B140" s="7" t="s">
        <v>389</v>
      </c>
      <c r="C140" s="7" t="s">
        <v>751</v>
      </c>
      <c r="D140" s="3">
        <v>632</v>
      </c>
      <c r="E140" t="str">
        <f>VLOOKUP(A140,HOP!A:L,12,0)</f>
        <v>632.00</v>
      </c>
      <c r="F140" t="str">
        <f>VLOOKUP(A140,HOP!A:C,3,0)</f>
        <v>3158259</v>
      </c>
      <c r="G140">
        <f t="shared" si="4"/>
        <v>0</v>
      </c>
      <c r="H140" t="str">
        <f t="shared" si="5"/>
        <v>，3158259</v>
      </c>
      <c r="I140" t="str">
        <f>VLOOKUP(A140,HOP!A:U,21,0)</f>
        <v>直采</v>
      </c>
    </row>
    <row r="141" ht="14.25" hidden="1" customHeight="1" spans="1:9">
      <c r="A141" s="6" t="s">
        <v>1113</v>
      </c>
      <c r="B141" s="7" t="s">
        <v>1116</v>
      </c>
      <c r="C141" s="7" t="s">
        <v>770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6" t="s">
        <v>1120</v>
      </c>
      <c r="B142" s="7" t="s">
        <v>83</v>
      </c>
      <c r="C142" s="7" t="s">
        <v>751</v>
      </c>
      <c r="D142" s="3">
        <v>251</v>
      </c>
      <c r="E142" t="str">
        <f>VLOOKUP(A142,HOP!A:L,12,0)</f>
        <v>251.00</v>
      </c>
      <c r="F142" t="str">
        <f>VLOOKUP(A142,HOP!A:C,3,0)</f>
        <v>3164871</v>
      </c>
      <c r="G142">
        <f t="shared" si="4"/>
        <v>0</v>
      </c>
      <c r="H142" t="str">
        <f t="shared" si="5"/>
        <v>，3164871</v>
      </c>
      <c r="I142" t="str">
        <f>VLOOKUP(A142,HOP!A:U,21,0)</f>
        <v>直采</v>
      </c>
    </row>
    <row r="143" ht="14.25" hidden="1" customHeight="1" spans="1:9">
      <c r="A143" s="6" t="s">
        <v>1124</v>
      </c>
      <c r="B143" s="7" t="s">
        <v>83</v>
      </c>
      <c r="C143" s="7" t="s">
        <v>751</v>
      </c>
      <c r="D143" s="3">
        <v>311</v>
      </c>
      <c r="E143" t="str">
        <f>VLOOKUP(A143,HOP!A:L,12,0)</f>
        <v>311.00</v>
      </c>
      <c r="F143" t="str">
        <f>VLOOKUP(A143,HOP!A:C,3,0)</f>
        <v>3165133</v>
      </c>
      <c r="G143">
        <f t="shared" si="4"/>
        <v>0</v>
      </c>
      <c r="H143" t="str">
        <f t="shared" si="5"/>
        <v>，3165133</v>
      </c>
      <c r="I143" t="str">
        <f>VLOOKUP(A143,HOP!A:U,21,0)</f>
        <v>直采</v>
      </c>
    </row>
    <row r="144" ht="14.25" hidden="1" customHeight="1" spans="1:9">
      <c r="A144" s="6" t="s">
        <v>1127</v>
      </c>
      <c r="B144" s="7" t="s">
        <v>83</v>
      </c>
      <c r="C144" s="7" t="s">
        <v>751</v>
      </c>
      <c r="D144" s="3">
        <v>622</v>
      </c>
      <c r="E144" t="str">
        <f>VLOOKUP(A144,HOP!A:L,12,0)</f>
        <v>622.00</v>
      </c>
      <c r="F144" t="str">
        <f>VLOOKUP(A144,HOP!A:C,3,0)</f>
        <v>3165131</v>
      </c>
      <c r="G144">
        <f t="shared" si="4"/>
        <v>0</v>
      </c>
      <c r="H144" t="str">
        <f t="shared" si="5"/>
        <v>，3165131</v>
      </c>
      <c r="I144" t="str">
        <f>VLOOKUP(A144,HOP!A:U,21,0)</f>
        <v>直采</v>
      </c>
    </row>
    <row r="145" ht="14.25" hidden="1" customHeight="1" spans="1:9">
      <c r="A145" s="6" t="s">
        <v>1130</v>
      </c>
      <c r="B145" s="7" t="s">
        <v>83</v>
      </c>
      <c r="C145" s="7" t="s">
        <v>751</v>
      </c>
      <c r="D145" s="3">
        <v>788</v>
      </c>
      <c r="E145" t="str">
        <f>VLOOKUP(A145,HOP!A:L,12,0)</f>
        <v>788.00</v>
      </c>
      <c r="F145" t="str">
        <f>VLOOKUP(A145,HOP!A:C,3,0)</f>
        <v>3165877</v>
      </c>
      <c r="G145">
        <f t="shared" si="4"/>
        <v>0</v>
      </c>
      <c r="H145" t="str">
        <f t="shared" si="5"/>
        <v>，3165877</v>
      </c>
      <c r="I145" t="str">
        <f>VLOOKUP(A145,HOP!A:U,21,0)</f>
        <v>直采</v>
      </c>
    </row>
    <row r="146" ht="14.25" hidden="1" customHeight="1" spans="1:9">
      <c r="A146" s="6" t="s">
        <v>1138</v>
      </c>
      <c r="B146" s="7" t="s">
        <v>83</v>
      </c>
      <c r="C146" s="7" t="s">
        <v>751</v>
      </c>
      <c r="D146" s="3">
        <v>397</v>
      </c>
      <c r="E146" t="str">
        <f>VLOOKUP(A146,HOP!A:L,12,0)</f>
        <v>397.00</v>
      </c>
      <c r="F146" t="str">
        <f>VLOOKUP(A146,HOP!A:C,3,0)</f>
        <v>3165323</v>
      </c>
      <c r="G146">
        <f t="shared" si="4"/>
        <v>0</v>
      </c>
      <c r="H146" t="str">
        <f t="shared" si="5"/>
        <v>，3165323</v>
      </c>
      <c r="I146" t="str">
        <f>VLOOKUP(A146,HOP!A:U,21,0)</f>
        <v>直连</v>
      </c>
    </row>
    <row r="147" ht="14.25" hidden="1" customHeight="1" spans="1:9">
      <c r="A147" s="6" t="s">
        <v>1144</v>
      </c>
      <c r="B147" s="7" t="s">
        <v>83</v>
      </c>
      <c r="C147" s="7" t="s">
        <v>751</v>
      </c>
      <c r="D147" s="3">
        <v>394</v>
      </c>
      <c r="E147" t="str">
        <f>VLOOKUP(A147,HOP!A:L,12,0)</f>
        <v>394.00</v>
      </c>
      <c r="F147" t="str">
        <f>VLOOKUP(A147,HOP!A:C,3,0)</f>
        <v>3165614</v>
      </c>
      <c r="G147">
        <f t="shared" si="4"/>
        <v>0</v>
      </c>
      <c r="H147" t="str">
        <f t="shared" si="5"/>
        <v>，3165614</v>
      </c>
      <c r="I147" t="str">
        <f>VLOOKUP(A147,HOP!A:U,21,0)</f>
        <v>直采</v>
      </c>
    </row>
    <row r="148" ht="14.25" hidden="1" customHeight="1" spans="1:9">
      <c r="A148" s="6" t="s">
        <v>1149</v>
      </c>
      <c r="B148" s="7" t="s">
        <v>83</v>
      </c>
      <c r="C148" s="7" t="s">
        <v>751</v>
      </c>
      <c r="D148" s="3">
        <v>788</v>
      </c>
      <c r="E148" t="str">
        <f>VLOOKUP(A148,HOP!A:L,12,0)</f>
        <v>788.00</v>
      </c>
      <c r="F148" t="str">
        <f>VLOOKUP(A148,HOP!A:C,3,0)</f>
        <v>3165661</v>
      </c>
      <c r="G148">
        <f t="shared" si="4"/>
        <v>0</v>
      </c>
      <c r="H148" t="str">
        <f t="shared" si="5"/>
        <v>，3165661</v>
      </c>
      <c r="I148" t="str">
        <f>VLOOKUP(A148,HOP!A:U,21,0)</f>
        <v>直采</v>
      </c>
    </row>
    <row r="149" ht="14.25" hidden="1" customHeight="1" spans="1:9">
      <c r="A149" s="6" t="s">
        <v>1156</v>
      </c>
      <c r="B149" s="7" t="s">
        <v>83</v>
      </c>
      <c r="C149" s="7" t="s">
        <v>751</v>
      </c>
      <c r="D149" s="3">
        <v>397</v>
      </c>
      <c r="E149" t="str">
        <f>VLOOKUP(A149,HOP!A:L,12,0)</f>
        <v>397.00</v>
      </c>
      <c r="F149" t="str">
        <f>VLOOKUP(A149,HOP!A:C,3,0)</f>
        <v>3166255</v>
      </c>
      <c r="G149">
        <f t="shared" si="4"/>
        <v>0</v>
      </c>
      <c r="H149" t="str">
        <f t="shared" si="5"/>
        <v>，3166255</v>
      </c>
      <c r="I149" t="str">
        <f>VLOOKUP(A149,HOP!A:U,21,0)</f>
        <v>直采</v>
      </c>
    </row>
    <row r="150" ht="14.25" hidden="1" customHeight="1" spans="1:9">
      <c r="A150" s="6" t="s">
        <v>1162</v>
      </c>
      <c r="B150" s="7" t="s">
        <v>83</v>
      </c>
      <c r="C150" s="7" t="s">
        <v>751</v>
      </c>
      <c r="D150" s="3">
        <v>218</v>
      </c>
      <c r="E150" t="str">
        <f>VLOOKUP(A150,HOP!A:L,12,0)</f>
        <v>218.00</v>
      </c>
      <c r="F150" t="str">
        <f>VLOOKUP(A150,HOP!A:C,3,0)</f>
        <v>3167084</v>
      </c>
      <c r="G150">
        <f t="shared" si="4"/>
        <v>0</v>
      </c>
      <c r="H150" t="str">
        <f t="shared" si="5"/>
        <v>，3167084</v>
      </c>
      <c r="I150" t="str">
        <f>VLOOKUP(A150,HOP!A:U,21,0)</f>
        <v>直连</v>
      </c>
    </row>
    <row r="151" ht="14.25" hidden="1" customHeight="1" spans="1:9">
      <c r="A151" s="6" t="s">
        <v>1171</v>
      </c>
      <c r="B151" s="7" t="s">
        <v>83</v>
      </c>
      <c r="C151" s="7" t="s">
        <v>751</v>
      </c>
      <c r="D151" s="3">
        <v>1524</v>
      </c>
      <c r="E151" t="str">
        <f>VLOOKUP(A151,HOP!A:L,12,0)</f>
        <v>1524.00</v>
      </c>
      <c r="F151" t="str">
        <f>VLOOKUP(A151,HOP!A:C,3,0)</f>
        <v>3165417</v>
      </c>
      <c r="G151">
        <f t="shared" si="4"/>
        <v>0</v>
      </c>
      <c r="H151" t="str">
        <f t="shared" si="5"/>
        <v>，3165417</v>
      </c>
      <c r="I151" t="str">
        <f>VLOOKUP(A151,HOP!A:U,21,0)</f>
        <v>直采</v>
      </c>
    </row>
    <row r="152" ht="14.25" hidden="1" customHeight="1" spans="1:9">
      <c r="A152" s="6" t="s">
        <v>1177</v>
      </c>
      <c r="B152" s="7" t="s">
        <v>83</v>
      </c>
      <c r="C152" s="7" t="s">
        <v>751</v>
      </c>
      <c r="D152" s="3">
        <v>620</v>
      </c>
      <c r="E152" t="str">
        <f>VLOOKUP(A152,HOP!A:L,12,0)</f>
        <v>620.00</v>
      </c>
      <c r="F152" t="str">
        <f>VLOOKUP(A152,HOP!A:C,3,0)</f>
        <v>3141080</v>
      </c>
      <c r="G152">
        <f t="shared" si="4"/>
        <v>0</v>
      </c>
      <c r="H152" t="str">
        <f t="shared" si="5"/>
        <v>，3141080</v>
      </c>
      <c r="I152" t="str">
        <f>VLOOKUP(A152,HOP!A:U,21,0)</f>
        <v>直连</v>
      </c>
    </row>
    <row r="153" ht="14.25" hidden="1" customHeight="1" spans="1:9">
      <c r="A153" s="6" t="s">
        <v>1185</v>
      </c>
      <c r="B153" s="7" t="s">
        <v>272</v>
      </c>
      <c r="C153" s="7" t="s">
        <v>770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6" t="s">
        <v>1192</v>
      </c>
      <c r="B154" s="7" t="s">
        <v>261</v>
      </c>
      <c r="C154" s="7" t="s">
        <v>223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6" t="s">
        <v>1197</v>
      </c>
      <c r="B155" s="7" t="s">
        <v>262</v>
      </c>
      <c r="C155" s="7" t="s">
        <v>224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6" t="s">
        <v>1200</v>
      </c>
      <c r="B156" s="7" t="s">
        <v>389</v>
      </c>
      <c r="C156" s="7" t="s">
        <v>751</v>
      </c>
      <c r="D156" s="3">
        <v>6710</v>
      </c>
      <c r="E156" t="str">
        <f>VLOOKUP(A156,HOP!A:L,12,0)</f>
        <v>6710.00</v>
      </c>
      <c r="F156" t="str">
        <f>VLOOKUP(A156,HOP!A:C,3,0)</f>
        <v>3154754</v>
      </c>
      <c r="G156">
        <f t="shared" si="4"/>
        <v>0</v>
      </c>
      <c r="H156" t="str">
        <f t="shared" si="5"/>
        <v>，3154754</v>
      </c>
      <c r="I156" t="str">
        <f>VLOOKUP(A156,HOP!A:U,21,0)</f>
        <v>直连</v>
      </c>
    </row>
    <row r="157" ht="14.25" hidden="1" customHeight="1" spans="1:9">
      <c r="A157" s="6" t="s">
        <v>1209</v>
      </c>
      <c r="B157" s="7" t="s">
        <v>83</v>
      </c>
      <c r="C157" s="7" t="s">
        <v>751</v>
      </c>
      <c r="D157" s="3">
        <v>417</v>
      </c>
      <c r="E157" t="str">
        <f>VLOOKUP(A157,HOP!A:L,12,0)</f>
        <v>417.00</v>
      </c>
      <c r="F157" t="str">
        <f>VLOOKUP(A157,HOP!A:C,3,0)</f>
        <v>3158821</v>
      </c>
      <c r="G157">
        <f t="shared" si="4"/>
        <v>0</v>
      </c>
      <c r="H157" t="str">
        <f t="shared" si="5"/>
        <v>，3158821</v>
      </c>
      <c r="I157" t="str">
        <f>VLOOKUP(A157,HOP!A:U,21,0)</f>
        <v>直连</v>
      </c>
    </row>
    <row r="158" ht="14.25" hidden="1" customHeight="1" spans="1:9">
      <c r="A158" s="6" t="s">
        <v>1212</v>
      </c>
      <c r="B158" s="7" t="s">
        <v>389</v>
      </c>
      <c r="C158" s="7" t="s">
        <v>751</v>
      </c>
      <c r="D158" s="3">
        <v>1814</v>
      </c>
      <c r="E158" t="str">
        <f>VLOOKUP(A158,HOP!A:L,12,0)</f>
        <v>1814.00</v>
      </c>
      <c r="F158" t="str">
        <f>VLOOKUP(A158,HOP!A:C,3,0)</f>
        <v>3162466</v>
      </c>
      <c r="G158">
        <f t="shared" si="4"/>
        <v>0</v>
      </c>
      <c r="H158" t="str">
        <f t="shared" si="5"/>
        <v>，3162466</v>
      </c>
      <c r="I158" t="str">
        <f>VLOOKUP(A158,HOP!A:U,21,0)</f>
        <v>直连</v>
      </c>
    </row>
    <row r="159" ht="14.25" hidden="1" customHeight="1" spans="1:9">
      <c r="A159" s="6" t="s">
        <v>1217</v>
      </c>
      <c r="B159" s="7" t="s">
        <v>83</v>
      </c>
      <c r="C159" s="7" t="s">
        <v>751</v>
      </c>
      <c r="D159" s="3">
        <v>989</v>
      </c>
      <c r="E159" t="str">
        <f>VLOOKUP(A159,HOP!A:L,12,0)</f>
        <v>989.00</v>
      </c>
      <c r="F159" t="str">
        <f>VLOOKUP(A159,HOP!A:C,3,0)</f>
        <v>3160622</v>
      </c>
      <c r="G159">
        <f t="shared" si="4"/>
        <v>0</v>
      </c>
      <c r="H159" t="str">
        <f t="shared" si="5"/>
        <v>，3160622</v>
      </c>
      <c r="I159" t="str">
        <f>VLOOKUP(A159,HOP!A:U,21,0)</f>
        <v>直连</v>
      </c>
    </row>
    <row r="160" ht="14.25" hidden="1" customHeight="1" spans="1:9">
      <c r="A160" s="6" t="s">
        <v>1223</v>
      </c>
      <c r="B160" s="7" t="s">
        <v>1116</v>
      </c>
      <c r="C160" s="7" t="s">
        <v>770</v>
      </c>
      <c r="D160" s="3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t="14.25" hidden="1" customHeight="1" spans="1:9">
      <c r="A161" s="6" t="s">
        <v>1227</v>
      </c>
      <c r="B161" s="7" t="s">
        <v>1232</v>
      </c>
      <c r="C161" s="7" t="s">
        <v>1233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6" t="s">
        <v>1237</v>
      </c>
      <c r="B162" s="7" t="s">
        <v>83</v>
      </c>
      <c r="C162" s="7" t="s">
        <v>751</v>
      </c>
      <c r="D162" s="3">
        <v>1015</v>
      </c>
      <c r="E162" t="str">
        <f>VLOOKUP(A162,HOP!A:L,12,0)</f>
        <v>1015.00</v>
      </c>
      <c r="F162" t="str">
        <f>VLOOKUP(A162,HOP!A:C,3,0)</f>
        <v>3166625</v>
      </c>
      <c r="G162">
        <f t="shared" si="4"/>
        <v>0</v>
      </c>
      <c r="H162" t="str">
        <f t="shared" si="5"/>
        <v>，3166625</v>
      </c>
      <c r="I162" t="str">
        <f>VLOOKUP(A162,HOP!A:U,21,0)</f>
        <v>直连</v>
      </c>
    </row>
    <row r="163" ht="14.25" hidden="1" customHeight="1" spans="1:9">
      <c r="A163" s="6" t="s">
        <v>1242</v>
      </c>
      <c r="B163" s="7" t="s">
        <v>751</v>
      </c>
      <c r="C163" s="7" t="s">
        <v>261</v>
      </c>
      <c r="D163" s="3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6" t="s">
        <v>1245</v>
      </c>
      <c r="B164" s="7" t="s">
        <v>83</v>
      </c>
      <c r="C164" s="7" t="s">
        <v>751</v>
      </c>
      <c r="D164" s="3">
        <v>1262</v>
      </c>
      <c r="E164" t="str">
        <f>VLOOKUP(A164,HOP!A:L,12,0)</f>
        <v>1262.00</v>
      </c>
      <c r="F164" t="str">
        <f>VLOOKUP(A164,HOP!A:C,3,0)</f>
        <v>3166596</v>
      </c>
      <c r="G164">
        <f t="shared" si="4"/>
        <v>0</v>
      </c>
      <c r="H164" t="str">
        <f t="shared" si="5"/>
        <v>，3166596</v>
      </c>
      <c r="I164" t="str">
        <f>VLOOKUP(A164,HOP!A:U,21,0)</f>
        <v>直连</v>
      </c>
    </row>
    <row r="165" ht="14.25" hidden="1" customHeight="1" spans="1:9">
      <c r="A165" s="6" t="s">
        <v>1252</v>
      </c>
      <c r="B165" s="7" t="s">
        <v>83</v>
      </c>
      <c r="C165" s="7" t="s">
        <v>751</v>
      </c>
      <c r="D165" s="3">
        <v>825</v>
      </c>
      <c r="E165" t="str">
        <f>VLOOKUP(A165,HOP!A:L,12,0)</f>
        <v>825.00</v>
      </c>
      <c r="F165" t="str">
        <f>VLOOKUP(A165,HOP!A:C,3,0)</f>
        <v>3160454</v>
      </c>
      <c r="G165">
        <f t="shared" si="4"/>
        <v>0</v>
      </c>
      <c r="H165" t="str">
        <f t="shared" si="5"/>
        <v>，3160454</v>
      </c>
      <c r="I165" t="str">
        <f>VLOOKUP(A165,HOP!A:U,21,0)</f>
        <v>直连</v>
      </c>
    </row>
    <row r="166" ht="14.25" hidden="1" customHeight="1" spans="1:9">
      <c r="A166" s="6" t="s">
        <v>1257</v>
      </c>
      <c r="B166" s="7" t="s">
        <v>83</v>
      </c>
      <c r="C166" s="7" t="s">
        <v>751</v>
      </c>
      <c r="D166" s="3">
        <v>553</v>
      </c>
      <c r="E166" t="str">
        <f>VLOOKUP(A166,HOP!A:L,12,0)</f>
        <v>553.00</v>
      </c>
      <c r="F166" t="str">
        <f>VLOOKUP(A166,HOP!A:C,3,0)</f>
        <v>3155864</v>
      </c>
      <c r="G166">
        <f t="shared" si="4"/>
        <v>0</v>
      </c>
      <c r="H166" t="str">
        <f t="shared" si="5"/>
        <v>，3155864</v>
      </c>
      <c r="I166" t="str">
        <f>VLOOKUP(A166,HOP!A:U,21,0)</f>
        <v>直连</v>
      </c>
    </row>
    <row r="167" ht="14.25" hidden="1" customHeight="1" spans="1:9">
      <c r="A167" s="6" t="s">
        <v>1263</v>
      </c>
      <c r="B167" s="7" t="s">
        <v>83</v>
      </c>
      <c r="C167" s="7" t="s">
        <v>751</v>
      </c>
      <c r="D167" s="3">
        <v>306</v>
      </c>
      <c r="E167" t="str">
        <f>VLOOKUP(A167,HOP!A:L,12,0)</f>
        <v>306.00</v>
      </c>
      <c r="F167" t="str">
        <f>VLOOKUP(A167,HOP!A:C,3,0)</f>
        <v>3166328</v>
      </c>
      <c r="G167">
        <f t="shared" si="4"/>
        <v>0</v>
      </c>
      <c r="H167" t="str">
        <f t="shared" si="5"/>
        <v>，3166328</v>
      </c>
      <c r="I167" t="str">
        <f>VLOOKUP(A167,HOP!A:U,21,0)</f>
        <v>直连</v>
      </c>
    </row>
    <row r="168" ht="14.25" hidden="1" customHeight="1" spans="1:9">
      <c r="A168" s="6" t="s">
        <v>1271</v>
      </c>
      <c r="B168" s="7" t="s">
        <v>440</v>
      </c>
      <c r="C168" s="7" t="s">
        <v>1276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6" t="s">
        <v>1280</v>
      </c>
      <c r="B169" s="7" t="s">
        <v>751</v>
      </c>
      <c r="C169" s="7" t="s">
        <v>440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6" t="s">
        <v>1285</v>
      </c>
      <c r="B170" s="7" t="s">
        <v>751</v>
      </c>
      <c r="C170" s="7" t="s">
        <v>440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6" t="s">
        <v>1293</v>
      </c>
      <c r="B171" s="7" t="s">
        <v>83</v>
      </c>
      <c r="C171" s="7" t="s">
        <v>751</v>
      </c>
      <c r="D171" s="3">
        <v>1683</v>
      </c>
      <c r="E171" t="str">
        <f>VLOOKUP(A171,HOP!A:L,12,0)</f>
        <v>1683.00</v>
      </c>
      <c r="F171" t="str">
        <f>VLOOKUP(A171,HOP!A:C,3,0)</f>
        <v>3165103</v>
      </c>
      <c r="G171">
        <f t="shared" si="4"/>
        <v>0</v>
      </c>
      <c r="H171" t="str">
        <f t="shared" si="5"/>
        <v>，3165103</v>
      </c>
      <c r="I171" t="str">
        <f>VLOOKUP(A171,HOP!A:U,21,0)</f>
        <v>直连</v>
      </c>
    </row>
    <row r="172" ht="14.25" hidden="1" customHeight="1" spans="1:9">
      <c r="A172" s="6" t="s">
        <v>1302</v>
      </c>
      <c r="B172" s="7" t="s">
        <v>751</v>
      </c>
      <c r="C172" s="7" t="s">
        <v>440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6" t="s">
        <v>1308</v>
      </c>
      <c r="B173" s="7" t="s">
        <v>771</v>
      </c>
      <c r="C173" s="7" t="s">
        <v>1233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6" t="s">
        <v>1316</v>
      </c>
      <c r="B174" s="7" t="s">
        <v>83</v>
      </c>
      <c r="C174" s="7" t="s">
        <v>751</v>
      </c>
      <c r="D174" s="3">
        <v>1139</v>
      </c>
      <c r="E174" t="str">
        <f>VLOOKUP(A174,HOP!A:L,12,0)</f>
        <v>1139.00</v>
      </c>
      <c r="F174" t="str">
        <f>VLOOKUP(A174,HOP!A:C,3,0)</f>
        <v>3048901</v>
      </c>
      <c r="G174">
        <f t="shared" si="4"/>
        <v>0</v>
      </c>
      <c r="H174" t="str">
        <f t="shared" si="5"/>
        <v>，3048901</v>
      </c>
      <c r="I174" t="str">
        <f>VLOOKUP(A174,HOP!A:U,21,0)</f>
        <v>直连</v>
      </c>
    </row>
    <row r="175" ht="14.25" hidden="1" customHeight="1" spans="1:9">
      <c r="A175" s="6" t="s">
        <v>1325</v>
      </c>
      <c r="B175" s="7" t="s">
        <v>751</v>
      </c>
      <c r="C175" s="7" t="s">
        <v>440</v>
      </c>
      <c r="D175" s="3">
        <v>958</v>
      </c>
      <c r="E175" t="str">
        <f>VLOOKUP(A175,HOP!A:L,12,0)</f>
        <v>958.00</v>
      </c>
      <c r="F175" t="str">
        <f>VLOOKUP(A175,HOP!A:C,3,0)</f>
        <v>3099757</v>
      </c>
      <c r="G175">
        <f t="shared" si="4"/>
        <v>0</v>
      </c>
      <c r="H175" t="str">
        <f t="shared" si="5"/>
        <v>，3099757</v>
      </c>
      <c r="I175" t="str">
        <f>VLOOKUP(A175,HOP!A:U,21,0)</f>
        <v>直连</v>
      </c>
    </row>
    <row r="176" ht="14.25" hidden="1" customHeight="1" spans="1:9">
      <c r="A176" s="6" t="s">
        <v>1332</v>
      </c>
      <c r="B176" s="7" t="s">
        <v>83</v>
      </c>
      <c r="C176" s="7" t="s">
        <v>440</v>
      </c>
      <c r="D176" s="3">
        <v>1776</v>
      </c>
      <c r="E176" t="str">
        <f>VLOOKUP(A176,HOP!A:L,12,0)</f>
        <v>1776.00</v>
      </c>
      <c r="F176" t="str">
        <f>VLOOKUP(A176,HOP!A:C,3,0)</f>
        <v>3066104</v>
      </c>
      <c r="G176">
        <f t="shared" si="4"/>
        <v>0</v>
      </c>
      <c r="H176" t="str">
        <f t="shared" si="5"/>
        <v>，3066104</v>
      </c>
      <c r="I176" t="str">
        <f>VLOOKUP(A176,HOP!A:U,21,0)</f>
        <v>直采</v>
      </c>
    </row>
    <row r="177" ht="14.25" hidden="1" customHeight="1" spans="1:9">
      <c r="A177" s="6" t="s">
        <v>1338</v>
      </c>
      <c r="B177" s="7" t="s">
        <v>83</v>
      </c>
      <c r="C177" s="7" t="s">
        <v>440</v>
      </c>
      <c r="D177" s="3">
        <v>1656</v>
      </c>
      <c r="E177" t="str">
        <f>VLOOKUP(A177,HOP!A:L,12,0)</f>
        <v>1656.00</v>
      </c>
      <c r="F177" t="str">
        <f>VLOOKUP(A177,HOP!A:C,3,0)</f>
        <v>3055070</v>
      </c>
      <c r="G177">
        <f t="shared" si="4"/>
        <v>0</v>
      </c>
      <c r="H177" t="str">
        <f t="shared" si="5"/>
        <v>，3055070</v>
      </c>
      <c r="I177" t="str">
        <f>VLOOKUP(A177,HOP!A:U,21,0)</f>
        <v>直连</v>
      </c>
    </row>
    <row r="178" ht="14.25" hidden="1" customHeight="1" spans="1:9">
      <c r="A178" s="6" t="s">
        <v>1347</v>
      </c>
      <c r="B178" s="7" t="s">
        <v>81</v>
      </c>
      <c r="C178" s="7" t="s">
        <v>440</v>
      </c>
      <c r="D178" s="3">
        <v>3070</v>
      </c>
      <c r="E178" t="str">
        <f>VLOOKUP(A178,HOP!A:L,12,0)</f>
        <v>3070.00</v>
      </c>
      <c r="F178" t="str">
        <f>VLOOKUP(A178,HOP!A:C,3,0)</f>
        <v>3091308</v>
      </c>
      <c r="G178">
        <f t="shared" si="4"/>
        <v>0</v>
      </c>
      <c r="H178" t="str">
        <f t="shared" si="5"/>
        <v>，3091308</v>
      </c>
      <c r="I178" t="str">
        <f>VLOOKUP(A178,HOP!A:U,21,0)</f>
        <v>直连</v>
      </c>
    </row>
    <row r="179" ht="14.25" hidden="1" customHeight="1" spans="1:9">
      <c r="A179" s="6" t="s">
        <v>1356</v>
      </c>
      <c r="B179" s="7" t="s">
        <v>83</v>
      </c>
      <c r="C179" s="7" t="s">
        <v>440</v>
      </c>
      <c r="D179" s="3">
        <v>1798</v>
      </c>
      <c r="E179" t="str">
        <f>VLOOKUP(A179,HOP!A:L,12,0)</f>
        <v>1798.00</v>
      </c>
      <c r="F179" t="str">
        <f>VLOOKUP(A179,HOP!A:C,3,0)</f>
        <v>3087593</v>
      </c>
      <c r="G179">
        <f t="shared" si="4"/>
        <v>0</v>
      </c>
      <c r="H179" t="str">
        <f t="shared" si="5"/>
        <v>，3087593</v>
      </c>
      <c r="I179" t="str">
        <f>VLOOKUP(A179,HOP!A:U,21,0)</f>
        <v>直采</v>
      </c>
    </row>
    <row r="180" ht="14.25" hidden="1" customHeight="1" spans="1:9">
      <c r="A180" s="6" t="s">
        <v>1361</v>
      </c>
      <c r="B180" s="7" t="s">
        <v>751</v>
      </c>
      <c r="C180" s="7" t="s">
        <v>440</v>
      </c>
      <c r="D180" s="3">
        <v>918</v>
      </c>
      <c r="E180" t="str">
        <f>VLOOKUP(A180,HOP!A:L,12,0)</f>
        <v>918.00</v>
      </c>
      <c r="F180" t="str">
        <f>VLOOKUP(A180,HOP!A:C,3,0)</f>
        <v>3105986</v>
      </c>
      <c r="G180">
        <f t="shared" si="4"/>
        <v>0</v>
      </c>
      <c r="H180" t="str">
        <f t="shared" si="5"/>
        <v>，3105986</v>
      </c>
      <c r="I180" t="str">
        <f>VLOOKUP(A180,HOP!A:U,21,0)</f>
        <v>直连</v>
      </c>
    </row>
    <row r="181" ht="14.25" hidden="1" customHeight="1" spans="1:9">
      <c r="A181" s="6" t="s">
        <v>1367</v>
      </c>
      <c r="B181" s="7" t="s">
        <v>81</v>
      </c>
      <c r="C181" s="7" t="s">
        <v>440</v>
      </c>
      <c r="D181" s="3">
        <v>2945</v>
      </c>
      <c r="E181" t="str">
        <f>VLOOKUP(A181,HOP!A:L,12,0)</f>
        <v>2945.00</v>
      </c>
      <c r="F181" t="str">
        <f>VLOOKUP(A181,HOP!A:C,3,0)</f>
        <v>3140073</v>
      </c>
      <c r="G181">
        <f t="shared" si="4"/>
        <v>0</v>
      </c>
      <c r="H181" t="str">
        <f t="shared" si="5"/>
        <v>，3140073</v>
      </c>
      <c r="I181" t="str">
        <f>VLOOKUP(A181,HOP!A:U,21,0)</f>
        <v>直采</v>
      </c>
    </row>
    <row r="182" ht="14.25" hidden="1" customHeight="1" spans="1:9">
      <c r="A182" s="6" t="s">
        <v>1376</v>
      </c>
      <c r="B182" s="7" t="s">
        <v>83</v>
      </c>
      <c r="C182" s="7" t="s">
        <v>440</v>
      </c>
      <c r="D182" s="3">
        <v>1456</v>
      </c>
      <c r="E182" t="str">
        <f>VLOOKUP(A182,HOP!A:L,12,0)</f>
        <v>1456.00</v>
      </c>
      <c r="F182" t="str">
        <f>VLOOKUP(A182,HOP!A:C,3,0)</f>
        <v>3140043</v>
      </c>
      <c r="G182">
        <f t="shared" si="4"/>
        <v>0</v>
      </c>
      <c r="H182" t="str">
        <f t="shared" si="5"/>
        <v>，3140043</v>
      </c>
      <c r="I182" t="str">
        <f>VLOOKUP(A182,HOP!A:U,21,0)</f>
        <v>直连</v>
      </c>
    </row>
    <row r="183" ht="14.25" hidden="1" customHeight="1" spans="1:9">
      <c r="A183" s="6" t="s">
        <v>1385</v>
      </c>
      <c r="B183" s="7" t="s">
        <v>751</v>
      </c>
      <c r="C183" s="7" t="s">
        <v>440</v>
      </c>
      <c r="D183" s="3">
        <v>673</v>
      </c>
      <c r="E183" t="str">
        <f>VLOOKUP(A183,HOP!A:L,12,0)</f>
        <v>673.00</v>
      </c>
      <c r="F183" t="str">
        <f>VLOOKUP(A183,HOP!A:C,3,0)</f>
        <v>3117431</v>
      </c>
      <c r="G183">
        <f t="shared" si="4"/>
        <v>0</v>
      </c>
      <c r="H183" t="str">
        <f t="shared" si="5"/>
        <v>，3117431</v>
      </c>
      <c r="I183" t="str">
        <f>VLOOKUP(A183,HOP!A:U,21,0)</f>
        <v>直连</v>
      </c>
    </row>
    <row r="184" ht="14.25" hidden="1" customHeight="1" spans="1:9">
      <c r="A184" s="6" t="s">
        <v>1390</v>
      </c>
      <c r="B184" s="7" t="s">
        <v>83</v>
      </c>
      <c r="C184" s="7" t="s">
        <v>440</v>
      </c>
      <c r="D184" s="3">
        <v>2494</v>
      </c>
      <c r="E184" t="str">
        <f>VLOOKUP(A184,HOP!A:L,12,0)</f>
        <v>2494.00</v>
      </c>
      <c r="F184" t="str">
        <f>VLOOKUP(A184,HOP!A:C,3,0)</f>
        <v>3145395</v>
      </c>
      <c r="G184">
        <f t="shared" si="4"/>
        <v>0</v>
      </c>
      <c r="H184" t="str">
        <f t="shared" si="5"/>
        <v>，3145395</v>
      </c>
      <c r="I184" t="str">
        <f>VLOOKUP(A184,HOP!A:U,21,0)</f>
        <v>直连</v>
      </c>
    </row>
    <row r="185" ht="14.25" hidden="1" customHeight="1" spans="1:9">
      <c r="A185" s="6" t="s">
        <v>1396</v>
      </c>
      <c r="B185" s="7" t="s">
        <v>81</v>
      </c>
      <c r="C185" s="7" t="s">
        <v>440</v>
      </c>
      <c r="D185" s="3">
        <v>4025</v>
      </c>
      <c r="E185" t="str">
        <f>VLOOKUP(A185,HOP!A:L,12,0)</f>
        <v>4025.00</v>
      </c>
      <c r="F185" t="str">
        <f>VLOOKUP(A185,HOP!A:C,3,0)</f>
        <v>3049749</v>
      </c>
      <c r="G185">
        <f t="shared" si="4"/>
        <v>0</v>
      </c>
      <c r="H185" t="str">
        <f t="shared" si="5"/>
        <v>，3049749</v>
      </c>
      <c r="I185" t="str">
        <f>VLOOKUP(A185,HOP!A:U,21,0)</f>
        <v>直采</v>
      </c>
    </row>
    <row r="186" ht="14.25" hidden="1" customHeight="1" spans="1:9">
      <c r="A186" s="6" t="s">
        <v>1402</v>
      </c>
      <c r="B186" s="7" t="s">
        <v>751</v>
      </c>
      <c r="C186" s="7" t="s">
        <v>440</v>
      </c>
      <c r="D186" s="3">
        <v>427</v>
      </c>
      <c r="E186" t="str">
        <f>VLOOKUP(A186,HOP!A:L,12,0)</f>
        <v>427.00</v>
      </c>
      <c r="F186" t="str">
        <f>VLOOKUP(A186,HOP!A:C,3,0)</f>
        <v>3079183</v>
      </c>
      <c r="G186">
        <f t="shared" si="4"/>
        <v>0</v>
      </c>
      <c r="H186" t="str">
        <f t="shared" si="5"/>
        <v>，3079183</v>
      </c>
      <c r="I186" t="str">
        <f>VLOOKUP(A186,HOP!A:U,21,0)</f>
        <v>直采</v>
      </c>
    </row>
    <row r="187" ht="14.25" hidden="1" customHeight="1" spans="1:9">
      <c r="A187" s="6" t="s">
        <v>1412</v>
      </c>
      <c r="B187" s="7" t="s">
        <v>751</v>
      </c>
      <c r="C187" s="7" t="s">
        <v>440</v>
      </c>
      <c r="D187" s="3">
        <v>256</v>
      </c>
      <c r="E187" t="str">
        <f>VLOOKUP(A187,HOP!A:L,12,0)</f>
        <v>256.00</v>
      </c>
      <c r="F187" t="str">
        <f>VLOOKUP(A187,HOP!A:C,3,0)</f>
        <v>3104607</v>
      </c>
      <c r="G187">
        <f t="shared" si="4"/>
        <v>0</v>
      </c>
      <c r="H187" t="str">
        <f t="shared" si="5"/>
        <v>，3104607</v>
      </c>
      <c r="I187" t="str">
        <f>VLOOKUP(A187,HOP!A:U,21,0)</f>
        <v>直采</v>
      </c>
    </row>
    <row r="188" ht="14.25" hidden="1" customHeight="1" spans="1:9">
      <c r="A188" s="6" t="s">
        <v>1416</v>
      </c>
      <c r="B188" s="7" t="s">
        <v>751</v>
      </c>
      <c r="C188" s="7" t="s">
        <v>440</v>
      </c>
      <c r="D188" s="3">
        <v>494</v>
      </c>
      <c r="E188" t="str">
        <f>VLOOKUP(A188,HOP!A:L,12,0)</f>
        <v>494.00</v>
      </c>
      <c r="F188" t="str">
        <f>VLOOKUP(A188,HOP!A:C,3,0)</f>
        <v>3119973</v>
      </c>
      <c r="G188">
        <f t="shared" si="4"/>
        <v>0</v>
      </c>
      <c r="H188" t="str">
        <f t="shared" si="5"/>
        <v>，3119973</v>
      </c>
      <c r="I188" t="str">
        <f>VLOOKUP(A188,HOP!A:U,21,0)</f>
        <v>直采</v>
      </c>
    </row>
    <row r="189" ht="14.25" hidden="1" customHeight="1" spans="1:9">
      <c r="A189" s="6" t="s">
        <v>1425</v>
      </c>
      <c r="B189" s="7" t="s">
        <v>83</v>
      </c>
      <c r="C189" s="7" t="s">
        <v>440</v>
      </c>
      <c r="D189" s="3">
        <v>492</v>
      </c>
      <c r="E189" t="str">
        <f>VLOOKUP(A189,HOP!A:L,12,0)</f>
        <v>492.00</v>
      </c>
      <c r="F189" t="str">
        <f>VLOOKUP(A189,HOP!A:C,3,0)</f>
        <v>3119281</v>
      </c>
      <c r="G189">
        <f t="shared" si="4"/>
        <v>0</v>
      </c>
      <c r="H189" t="str">
        <f t="shared" si="5"/>
        <v>，3119281</v>
      </c>
      <c r="I189" t="str">
        <f>VLOOKUP(A189,HOP!A:U,21,0)</f>
        <v>直采</v>
      </c>
    </row>
    <row r="190" ht="14.25" hidden="1" customHeight="1" spans="1:9">
      <c r="A190" s="6" t="s">
        <v>1434</v>
      </c>
      <c r="B190" s="7" t="s">
        <v>81</v>
      </c>
      <c r="C190" s="7" t="s">
        <v>440</v>
      </c>
      <c r="D190" s="3">
        <v>5778</v>
      </c>
      <c r="E190" t="str">
        <f>VLOOKUP(A190,HOP!A:L,12,0)</f>
        <v>5778.00</v>
      </c>
      <c r="F190" t="str">
        <f>VLOOKUP(A190,HOP!A:C,3,0)</f>
        <v>3124035</v>
      </c>
      <c r="G190">
        <f t="shared" si="4"/>
        <v>0</v>
      </c>
      <c r="H190" t="str">
        <f t="shared" si="5"/>
        <v>，3124035</v>
      </c>
      <c r="I190" t="str">
        <f>VLOOKUP(A190,HOP!A:U,21,0)</f>
        <v>直采</v>
      </c>
    </row>
    <row r="191" ht="14.25" hidden="1" customHeight="1" spans="1:9">
      <c r="A191" s="6" t="s">
        <v>1443</v>
      </c>
      <c r="B191" s="7" t="s">
        <v>751</v>
      </c>
      <c r="C191" s="7" t="s">
        <v>440</v>
      </c>
      <c r="D191" s="3">
        <v>256</v>
      </c>
      <c r="E191" t="str">
        <f>VLOOKUP(A191,HOP!A:L,12,0)</f>
        <v>256.00</v>
      </c>
      <c r="F191" t="str">
        <f>VLOOKUP(A191,HOP!A:C,3,0)</f>
        <v>3155932</v>
      </c>
      <c r="G191">
        <f t="shared" si="4"/>
        <v>0</v>
      </c>
      <c r="H191" t="str">
        <f t="shared" si="5"/>
        <v>，3155932</v>
      </c>
      <c r="I191" t="str">
        <f>VLOOKUP(A191,HOP!A:U,21,0)</f>
        <v>直采</v>
      </c>
    </row>
    <row r="192" ht="14.25" hidden="1" customHeight="1" spans="1:9">
      <c r="A192" s="6" t="s">
        <v>1448</v>
      </c>
      <c r="B192" s="7" t="s">
        <v>83</v>
      </c>
      <c r="C192" s="7" t="s">
        <v>440</v>
      </c>
      <c r="D192" s="3">
        <v>988</v>
      </c>
      <c r="E192" t="str">
        <f>VLOOKUP(A192,HOP!A:L,12,0)</f>
        <v>988.00</v>
      </c>
      <c r="F192" t="str">
        <f>VLOOKUP(A192,HOP!A:C,3,0)</f>
        <v>3159438</v>
      </c>
      <c r="G192">
        <f t="shared" si="4"/>
        <v>0</v>
      </c>
      <c r="H192" t="str">
        <f t="shared" si="5"/>
        <v>，3159438</v>
      </c>
      <c r="I192" t="str">
        <f>VLOOKUP(A192,HOP!A:U,21,0)</f>
        <v>直采</v>
      </c>
    </row>
    <row r="193" ht="14.25" hidden="1" customHeight="1" spans="1:9">
      <c r="A193" s="6" t="s">
        <v>1453</v>
      </c>
      <c r="B193" s="7" t="s">
        <v>83</v>
      </c>
      <c r="C193" s="7" t="s">
        <v>440</v>
      </c>
      <c r="D193" s="3">
        <v>563</v>
      </c>
      <c r="E193" t="str">
        <f>VLOOKUP(A193,HOP!A:L,12,0)</f>
        <v>563.00</v>
      </c>
      <c r="F193" t="str">
        <f>VLOOKUP(A193,HOP!A:C,3,0)</f>
        <v>3164921</v>
      </c>
      <c r="G193">
        <f t="shared" si="4"/>
        <v>0</v>
      </c>
      <c r="H193" t="str">
        <f t="shared" si="5"/>
        <v>，3164921</v>
      </c>
      <c r="I193" t="str">
        <f>VLOOKUP(A193,HOP!A:U,21,0)</f>
        <v>直连</v>
      </c>
    </row>
    <row r="194" ht="14.25" hidden="1" customHeight="1" spans="1:9">
      <c r="A194" s="6" t="s">
        <v>1461</v>
      </c>
      <c r="B194" s="7" t="s">
        <v>751</v>
      </c>
      <c r="C194" s="7" t="s">
        <v>440</v>
      </c>
      <c r="D194" s="3">
        <v>256</v>
      </c>
      <c r="E194" t="str">
        <f>VLOOKUP(A194,HOP!A:L,12,0)</f>
        <v>256.00</v>
      </c>
      <c r="F194" t="str">
        <f>VLOOKUP(A194,HOP!A:C,3,0)</f>
        <v>3166525</v>
      </c>
      <c r="G194">
        <f t="shared" si="4"/>
        <v>0</v>
      </c>
      <c r="H194" t="str">
        <f t="shared" si="5"/>
        <v>，3166525</v>
      </c>
      <c r="I194" t="str">
        <f>VLOOKUP(A194,HOP!A:U,21,0)</f>
        <v>直采</v>
      </c>
    </row>
    <row r="195" ht="14.25" hidden="1" customHeight="1" spans="1:9">
      <c r="A195" s="6" t="s">
        <v>1464</v>
      </c>
      <c r="B195" s="7" t="s">
        <v>751</v>
      </c>
      <c r="C195" s="7" t="s">
        <v>440</v>
      </c>
      <c r="D195" s="3">
        <v>256</v>
      </c>
      <c r="E195" t="str">
        <f>VLOOKUP(A195,HOP!A:L,12,0)</f>
        <v>256.00</v>
      </c>
      <c r="F195" t="str">
        <f>VLOOKUP(A195,HOP!A:C,3,0)</f>
        <v>3168479</v>
      </c>
      <c r="G195">
        <f t="shared" ref="G195:G258" si="6">D195-E195</f>
        <v>0</v>
      </c>
      <c r="H195" t="str">
        <f t="shared" ref="H195:H258" si="7">$H$1&amp;F195</f>
        <v>，3168479</v>
      </c>
      <c r="I195" t="str">
        <f>VLOOKUP(A195,HOP!A:U,21,0)</f>
        <v>直采</v>
      </c>
    </row>
    <row r="196" ht="14.25" hidden="1" customHeight="1" spans="1:9">
      <c r="A196" s="6" t="s">
        <v>1467</v>
      </c>
      <c r="B196" s="7" t="s">
        <v>751</v>
      </c>
      <c r="C196" s="7" t="s">
        <v>440</v>
      </c>
      <c r="D196" s="3">
        <v>271</v>
      </c>
      <c r="E196" t="str">
        <f>VLOOKUP(A196,HOP!A:L,12,0)</f>
        <v>271.00</v>
      </c>
      <c r="F196" t="str">
        <f>VLOOKUP(A196,HOP!A:C,3,0)</f>
        <v>3167214</v>
      </c>
      <c r="G196">
        <f t="shared" si="6"/>
        <v>0</v>
      </c>
      <c r="H196" t="str">
        <f t="shared" si="7"/>
        <v>，3167214</v>
      </c>
      <c r="I196" t="str">
        <f>VLOOKUP(A196,HOP!A:U,21,0)</f>
        <v>直采</v>
      </c>
    </row>
    <row r="197" ht="14.25" hidden="1" customHeight="1" spans="1:9">
      <c r="A197" s="6" t="s">
        <v>1469</v>
      </c>
      <c r="B197" s="7" t="s">
        <v>751</v>
      </c>
      <c r="C197" s="7" t="s">
        <v>440</v>
      </c>
      <c r="D197" s="3">
        <v>256</v>
      </c>
      <c r="E197" t="str">
        <f>VLOOKUP(A197,HOP!A:L,12,0)</f>
        <v>256.00</v>
      </c>
      <c r="F197" t="str">
        <f>VLOOKUP(A197,HOP!A:C,3,0)</f>
        <v>3166413</v>
      </c>
      <c r="G197">
        <f t="shared" si="6"/>
        <v>0</v>
      </c>
      <c r="H197" t="str">
        <f t="shared" si="7"/>
        <v>，3166413</v>
      </c>
      <c r="I197" t="str">
        <f>VLOOKUP(A197,HOP!A:U,21,0)</f>
        <v>直连</v>
      </c>
    </row>
    <row r="198" ht="14.25" hidden="1" customHeight="1" spans="1:9">
      <c r="A198" s="6" t="s">
        <v>1476</v>
      </c>
      <c r="B198" s="7" t="s">
        <v>751</v>
      </c>
      <c r="C198" s="7" t="s">
        <v>440</v>
      </c>
      <c r="D198" s="3">
        <v>128</v>
      </c>
      <c r="E198" t="str">
        <f>VLOOKUP(A198,HOP!A:L,12,0)</f>
        <v>128.00</v>
      </c>
      <c r="F198" t="str">
        <f>VLOOKUP(A198,HOP!A:C,3,0)</f>
        <v>3169025</v>
      </c>
      <c r="G198">
        <f t="shared" si="6"/>
        <v>0</v>
      </c>
      <c r="H198" t="str">
        <f t="shared" si="7"/>
        <v>，3169025</v>
      </c>
      <c r="I198" t="str">
        <f>VLOOKUP(A198,HOP!A:U,21,0)</f>
        <v>直连</v>
      </c>
    </row>
    <row r="199" ht="14.25" hidden="1" customHeight="1" spans="1:9">
      <c r="A199" s="6" t="s">
        <v>1483</v>
      </c>
      <c r="B199" s="7" t="s">
        <v>751</v>
      </c>
      <c r="C199" s="7" t="s">
        <v>440</v>
      </c>
      <c r="D199" s="3">
        <v>329</v>
      </c>
      <c r="E199" t="str">
        <f>VLOOKUP(A199,HOP!A:L,12,0)</f>
        <v>329.00</v>
      </c>
      <c r="F199" t="str">
        <f>VLOOKUP(A199,HOP!A:C,3,0)</f>
        <v>3168650</v>
      </c>
      <c r="G199">
        <f t="shared" si="6"/>
        <v>0</v>
      </c>
      <c r="H199" t="str">
        <f t="shared" si="7"/>
        <v>，3168650</v>
      </c>
      <c r="I199" t="str">
        <f>VLOOKUP(A199,HOP!A:U,21,0)</f>
        <v>直连</v>
      </c>
    </row>
    <row r="200" ht="14.25" hidden="1" customHeight="1" spans="1:9">
      <c r="A200" s="6" t="s">
        <v>1492</v>
      </c>
      <c r="B200" s="7" t="s">
        <v>751</v>
      </c>
      <c r="C200" s="7" t="s">
        <v>440</v>
      </c>
      <c r="D200" s="3">
        <v>455</v>
      </c>
      <c r="E200" t="str">
        <f>VLOOKUP(A200,HOP!A:L,12,0)</f>
        <v>455.00</v>
      </c>
      <c r="F200" t="str">
        <f>VLOOKUP(A200,HOP!A:C,3,0)</f>
        <v>3169013</v>
      </c>
      <c r="G200">
        <f t="shared" si="6"/>
        <v>0</v>
      </c>
      <c r="H200" t="str">
        <f t="shared" si="7"/>
        <v>，3169013</v>
      </c>
      <c r="I200" t="str">
        <f>VLOOKUP(A200,HOP!A:U,21,0)</f>
        <v>直连</v>
      </c>
    </row>
    <row r="201" ht="14.25" hidden="1" customHeight="1" spans="1:9">
      <c r="A201" s="6" t="s">
        <v>1500</v>
      </c>
      <c r="B201" s="7" t="s">
        <v>751</v>
      </c>
      <c r="C201" s="7" t="s">
        <v>440</v>
      </c>
      <c r="D201" s="3">
        <v>394</v>
      </c>
      <c r="E201" t="str">
        <f>VLOOKUP(A201,HOP!A:L,12,0)</f>
        <v>394.00</v>
      </c>
      <c r="F201" t="str">
        <f>VLOOKUP(A201,HOP!A:C,3,0)</f>
        <v>3168803</v>
      </c>
      <c r="G201">
        <f t="shared" si="6"/>
        <v>0</v>
      </c>
      <c r="H201" t="str">
        <f t="shared" si="7"/>
        <v>，3168803</v>
      </c>
      <c r="I201" t="str">
        <f>VLOOKUP(A201,HOP!A:U,21,0)</f>
        <v>直采</v>
      </c>
    </row>
    <row r="202" ht="14.25" hidden="1" customHeight="1" spans="1:9">
      <c r="A202" s="6" t="s">
        <v>1502</v>
      </c>
      <c r="B202" s="7" t="s">
        <v>751</v>
      </c>
      <c r="C202" s="7" t="s">
        <v>440</v>
      </c>
      <c r="D202" s="3">
        <v>1151</v>
      </c>
      <c r="E202" t="str">
        <f>VLOOKUP(A202,HOP!A:L,12,0)</f>
        <v>1151.00</v>
      </c>
      <c r="F202" t="str">
        <f>VLOOKUP(A202,HOP!A:C,3,0)</f>
        <v>3166582</v>
      </c>
      <c r="G202">
        <f t="shared" si="6"/>
        <v>0</v>
      </c>
      <c r="H202" t="str">
        <f t="shared" si="7"/>
        <v>，3166582</v>
      </c>
      <c r="I202" t="str">
        <f>VLOOKUP(A202,HOP!A:U,21,0)</f>
        <v>直采</v>
      </c>
    </row>
    <row r="203" ht="14.25" hidden="1" customHeight="1" spans="1:9">
      <c r="A203" s="6" t="s">
        <v>1508</v>
      </c>
      <c r="B203" s="7" t="s">
        <v>751</v>
      </c>
      <c r="C203" s="7" t="s">
        <v>440</v>
      </c>
      <c r="D203" s="3">
        <v>618</v>
      </c>
      <c r="E203" t="str">
        <f>VLOOKUP(A203,HOP!A:L,12,0)</f>
        <v>618.00</v>
      </c>
      <c r="F203" t="str">
        <f>VLOOKUP(A203,HOP!A:C,3,0)</f>
        <v>3169988</v>
      </c>
      <c r="G203">
        <f t="shared" si="6"/>
        <v>0</v>
      </c>
      <c r="H203" t="str">
        <f t="shared" si="7"/>
        <v>，3169988</v>
      </c>
      <c r="I203" t="str">
        <f>VLOOKUP(A203,HOP!A:U,21,0)</f>
        <v>直连</v>
      </c>
    </row>
    <row r="204" ht="14.25" hidden="1" customHeight="1" spans="1:9">
      <c r="A204" s="6" t="s">
        <v>1515</v>
      </c>
      <c r="B204" s="7" t="s">
        <v>751</v>
      </c>
      <c r="C204" s="7" t="s">
        <v>440</v>
      </c>
      <c r="D204" s="3">
        <v>592</v>
      </c>
      <c r="E204" t="str">
        <f>VLOOKUP(A204,HOP!A:L,12,0)</f>
        <v>592.00</v>
      </c>
      <c r="F204" t="str">
        <f>VLOOKUP(A204,HOP!A:C,3,0)</f>
        <v>3155742</v>
      </c>
      <c r="G204">
        <f t="shared" si="6"/>
        <v>0</v>
      </c>
      <c r="H204" t="str">
        <f t="shared" si="7"/>
        <v>，3155742</v>
      </c>
      <c r="I204" t="str">
        <f>VLOOKUP(A204,HOP!A:U,21,0)</f>
        <v>直连</v>
      </c>
    </row>
    <row r="205" ht="14.25" hidden="1" customHeight="1" spans="1:9">
      <c r="A205" s="6" t="s">
        <v>1524</v>
      </c>
      <c r="B205" s="7" t="s">
        <v>751</v>
      </c>
      <c r="C205" s="7" t="s">
        <v>440</v>
      </c>
      <c r="D205" s="3">
        <v>1670</v>
      </c>
      <c r="E205" t="str">
        <f>VLOOKUP(A205,HOP!A:L,12,0)</f>
        <v>1670.00</v>
      </c>
      <c r="F205" t="str">
        <f>VLOOKUP(A205,HOP!A:C,3,0)</f>
        <v>3158555</v>
      </c>
      <c r="G205">
        <f t="shared" si="6"/>
        <v>0</v>
      </c>
      <c r="H205" t="str">
        <f t="shared" si="7"/>
        <v>，3158555</v>
      </c>
      <c r="I205" t="str">
        <f>VLOOKUP(A205,HOP!A:U,21,0)</f>
        <v>直连</v>
      </c>
    </row>
    <row r="206" ht="14.25" hidden="1" customHeight="1" spans="1:9">
      <c r="A206" s="6" t="s">
        <v>1530</v>
      </c>
      <c r="B206" s="7" t="s">
        <v>389</v>
      </c>
      <c r="C206" s="7" t="s">
        <v>440</v>
      </c>
      <c r="D206" s="3">
        <v>2682</v>
      </c>
      <c r="E206" t="str">
        <f>VLOOKUP(A206,HOP!A:L,12,0)</f>
        <v>2682.00</v>
      </c>
      <c r="F206" t="str">
        <f>VLOOKUP(A206,HOP!A:C,3,0)</f>
        <v>3159995</v>
      </c>
      <c r="G206">
        <f t="shared" si="6"/>
        <v>0</v>
      </c>
      <c r="H206" t="str">
        <f t="shared" si="7"/>
        <v>，3159995</v>
      </c>
      <c r="I206" t="str">
        <f>VLOOKUP(A206,HOP!A:U,21,0)</f>
        <v>直连</v>
      </c>
    </row>
    <row r="207" ht="14.25" hidden="1" customHeight="1" spans="1:9">
      <c r="A207" s="6" t="s">
        <v>1536</v>
      </c>
      <c r="B207" s="7" t="s">
        <v>751</v>
      </c>
      <c r="C207" s="7" t="s">
        <v>440</v>
      </c>
      <c r="D207" s="3">
        <v>163</v>
      </c>
      <c r="E207" t="str">
        <f>VLOOKUP(A207,HOP!A:L,12,0)</f>
        <v>163.00</v>
      </c>
      <c r="F207" t="str">
        <f>VLOOKUP(A207,HOP!A:C,3,0)</f>
        <v>3168420</v>
      </c>
      <c r="G207">
        <f t="shared" si="6"/>
        <v>0</v>
      </c>
      <c r="H207" t="str">
        <f t="shared" si="7"/>
        <v>，3168420</v>
      </c>
      <c r="I207" t="str">
        <f>VLOOKUP(A207,HOP!A:U,21,0)</f>
        <v>直连</v>
      </c>
    </row>
    <row r="208" ht="14.25" hidden="1" customHeight="1" spans="1:9">
      <c r="A208" s="6" t="s">
        <v>1544</v>
      </c>
      <c r="B208" s="7" t="s">
        <v>1549</v>
      </c>
      <c r="C208" s="7" t="s">
        <v>468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6" t="s">
        <v>1552</v>
      </c>
      <c r="B209" s="7" t="s">
        <v>83</v>
      </c>
      <c r="C209" s="7" t="s">
        <v>440</v>
      </c>
      <c r="D209" s="3">
        <v>1412</v>
      </c>
      <c r="E209" t="str">
        <f>VLOOKUP(A209,HOP!A:L,12,0)</f>
        <v>1412.00</v>
      </c>
      <c r="F209" t="str">
        <f>VLOOKUP(A209,HOP!A:C,3,0)</f>
        <v>3167390</v>
      </c>
      <c r="G209">
        <f t="shared" si="6"/>
        <v>0</v>
      </c>
      <c r="H209" t="str">
        <f t="shared" si="7"/>
        <v>，3167390</v>
      </c>
      <c r="I209" t="str">
        <f>VLOOKUP(A209,HOP!A:U,21,0)</f>
        <v>直连</v>
      </c>
    </row>
    <row r="210" ht="14.25" hidden="1" customHeight="1" spans="1:9">
      <c r="A210" s="6" t="s">
        <v>1559</v>
      </c>
      <c r="B210" s="7" t="s">
        <v>751</v>
      </c>
      <c r="C210" s="7" t="s">
        <v>440</v>
      </c>
      <c r="D210" s="3">
        <v>577</v>
      </c>
      <c r="E210" t="str">
        <f>VLOOKUP(A210,HOP!A:L,12,0)</f>
        <v>577.00</v>
      </c>
      <c r="F210" t="str">
        <f>VLOOKUP(A210,HOP!A:C,3,0)</f>
        <v>3168649</v>
      </c>
      <c r="G210">
        <f t="shared" si="6"/>
        <v>0</v>
      </c>
      <c r="H210" t="str">
        <f t="shared" si="7"/>
        <v>，3168649</v>
      </c>
      <c r="I210" t="str">
        <f>VLOOKUP(A210,HOP!A:U,21,0)</f>
        <v>直连</v>
      </c>
    </row>
    <row r="211" ht="14.25" hidden="1" customHeight="1" spans="1:9">
      <c r="A211" s="6" t="s">
        <v>1567</v>
      </c>
      <c r="B211" s="7" t="s">
        <v>751</v>
      </c>
      <c r="C211" s="7" t="s">
        <v>440</v>
      </c>
      <c r="D211" s="3">
        <v>1999</v>
      </c>
      <c r="E211" t="str">
        <f>VLOOKUP(A211,HOP!A:L,12,0)</f>
        <v>1999.00</v>
      </c>
      <c r="F211" t="str">
        <f>VLOOKUP(A211,HOP!A:C,3,0)</f>
        <v>3169151</v>
      </c>
      <c r="G211">
        <f t="shared" si="6"/>
        <v>0</v>
      </c>
      <c r="H211" t="str">
        <f t="shared" si="7"/>
        <v>，3169151</v>
      </c>
      <c r="I211" t="str">
        <f>VLOOKUP(A211,HOP!A:U,21,0)</f>
        <v>直连</v>
      </c>
    </row>
    <row r="212" ht="14.25" hidden="1" customHeight="1" spans="1:9">
      <c r="A212" s="6" t="s">
        <v>1575</v>
      </c>
      <c r="B212" s="7" t="s">
        <v>751</v>
      </c>
      <c r="C212" s="7" t="s">
        <v>440</v>
      </c>
      <c r="D212" s="3">
        <v>1183</v>
      </c>
      <c r="E212" t="str">
        <f>VLOOKUP(A212,HOP!A:L,12,0)</f>
        <v>1183.00</v>
      </c>
      <c r="F212" t="str">
        <f>VLOOKUP(A212,HOP!A:C,3,0)</f>
        <v>3163210</v>
      </c>
      <c r="G212">
        <f t="shared" si="6"/>
        <v>0</v>
      </c>
      <c r="H212" t="str">
        <f t="shared" si="7"/>
        <v>，3163210</v>
      </c>
      <c r="I212" t="str">
        <f>VLOOKUP(A212,HOP!A:U,21,0)</f>
        <v>直连</v>
      </c>
    </row>
    <row r="213" ht="14.25" hidden="1" customHeight="1" spans="1:9">
      <c r="A213" s="6" t="s">
        <v>1580</v>
      </c>
      <c r="B213" s="7" t="s">
        <v>290</v>
      </c>
      <c r="C213" s="7" t="s">
        <v>469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6" t="s">
        <v>1588</v>
      </c>
      <c r="B214" s="7" t="s">
        <v>468</v>
      </c>
      <c r="C214" s="7" t="s">
        <v>507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6" t="s">
        <v>1596</v>
      </c>
      <c r="B215" s="7" t="s">
        <v>1599</v>
      </c>
      <c r="C215" s="7" t="s">
        <v>647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6" t="s">
        <v>1603</v>
      </c>
      <c r="B216" s="7" t="s">
        <v>1599</v>
      </c>
      <c r="C216" s="7" t="s">
        <v>647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6" t="s">
        <v>1608</v>
      </c>
      <c r="B217" s="7" t="s">
        <v>290</v>
      </c>
      <c r="C217" s="7" t="s">
        <v>469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6" t="s">
        <v>1613</v>
      </c>
      <c r="B218" s="7" t="s">
        <v>1276</v>
      </c>
      <c r="C218" s="7" t="s">
        <v>224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6" t="s">
        <v>1621</v>
      </c>
      <c r="B219" s="7" t="s">
        <v>289</v>
      </c>
      <c r="C219" s="7" t="s">
        <v>290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6" t="s">
        <v>1629</v>
      </c>
      <c r="B220" s="7" t="s">
        <v>440</v>
      </c>
      <c r="C220" s="7" t="s">
        <v>261</v>
      </c>
      <c r="D220" s="3">
        <v>1602</v>
      </c>
      <c r="E220" t="str">
        <f>VLOOKUP(A220,HOP!A:L,12,0)</f>
        <v>1602.00</v>
      </c>
      <c r="F220" t="str">
        <f>VLOOKUP(A220,HOP!A:C,3,0)</f>
        <v>3095712</v>
      </c>
      <c r="G220">
        <f t="shared" si="6"/>
        <v>0</v>
      </c>
      <c r="H220" t="str">
        <f t="shared" si="7"/>
        <v>，3095712</v>
      </c>
      <c r="I220" t="str">
        <f>VLOOKUP(A220,HOP!A:U,21,0)</f>
        <v>直连</v>
      </c>
    </row>
    <row r="221" ht="14.25" hidden="1" customHeight="1" spans="1:9">
      <c r="A221" s="6" t="s">
        <v>1637</v>
      </c>
      <c r="B221" s="7" t="s">
        <v>440</v>
      </c>
      <c r="C221" s="7" t="s">
        <v>261</v>
      </c>
      <c r="D221" s="3">
        <v>1812</v>
      </c>
      <c r="E221" t="str">
        <f>VLOOKUP(A221,HOP!A:L,12,0)</f>
        <v>1812.00</v>
      </c>
      <c r="F221" t="str">
        <f>VLOOKUP(A221,HOP!A:C,3,0)</f>
        <v>3062409</v>
      </c>
      <c r="G221">
        <f t="shared" si="6"/>
        <v>0</v>
      </c>
      <c r="H221" t="str">
        <f t="shared" si="7"/>
        <v>，3062409</v>
      </c>
      <c r="I221" t="str">
        <f>VLOOKUP(A221,HOP!A:U,21,0)</f>
        <v>直连</v>
      </c>
    </row>
    <row r="222" ht="14.25" hidden="1" customHeight="1" spans="1:9">
      <c r="A222" s="6" t="s">
        <v>1642</v>
      </c>
      <c r="B222" s="7" t="s">
        <v>440</v>
      </c>
      <c r="C222" s="7" t="s">
        <v>261</v>
      </c>
      <c r="D222" s="3">
        <v>564</v>
      </c>
      <c r="E222" t="str">
        <f>VLOOKUP(A222,HOP!A:L,12,0)</f>
        <v>564.00</v>
      </c>
      <c r="F222" t="str">
        <f>VLOOKUP(A222,HOP!A:C,3,0)</f>
        <v>3071559</v>
      </c>
      <c r="G222">
        <f t="shared" si="6"/>
        <v>0</v>
      </c>
      <c r="H222" t="str">
        <f t="shared" si="7"/>
        <v>，3071559</v>
      </c>
      <c r="I222" t="str">
        <f>VLOOKUP(A222,HOP!A:U,21,0)</f>
        <v>直连</v>
      </c>
    </row>
    <row r="223" ht="14.25" hidden="1" customHeight="1" spans="1:9">
      <c r="A223" s="6" t="s">
        <v>1647</v>
      </c>
      <c r="B223" s="7" t="s">
        <v>440</v>
      </c>
      <c r="C223" s="7" t="s">
        <v>261</v>
      </c>
      <c r="D223" s="3">
        <v>729</v>
      </c>
      <c r="E223" t="str">
        <f>VLOOKUP(A223,HOP!A:L,12,0)</f>
        <v>729.00</v>
      </c>
      <c r="F223" t="str">
        <f>VLOOKUP(A223,HOP!A:C,3,0)</f>
        <v>3055410</v>
      </c>
      <c r="G223">
        <f t="shared" si="6"/>
        <v>0</v>
      </c>
      <c r="H223" t="str">
        <f t="shared" si="7"/>
        <v>，3055410</v>
      </c>
      <c r="I223" t="str">
        <f>VLOOKUP(A223,HOP!A:U,21,0)</f>
        <v>直连</v>
      </c>
    </row>
    <row r="224" ht="14.25" hidden="1" customHeight="1" spans="1:9">
      <c r="A224" s="6" t="s">
        <v>1653</v>
      </c>
      <c r="B224" s="7" t="s">
        <v>751</v>
      </c>
      <c r="C224" s="7" t="s">
        <v>261</v>
      </c>
      <c r="D224" s="3">
        <v>2081</v>
      </c>
      <c r="E224" t="str">
        <f>VLOOKUP(A224,HOP!A:L,12,0)</f>
        <v>2081.00</v>
      </c>
      <c r="F224" t="str">
        <f>VLOOKUP(A224,HOP!A:C,3,0)</f>
        <v>3099143</v>
      </c>
      <c r="G224">
        <f t="shared" si="6"/>
        <v>0</v>
      </c>
      <c r="H224" t="str">
        <f t="shared" si="7"/>
        <v>，3099143</v>
      </c>
      <c r="I224" t="str">
        <f>VLOOKUP(A224,HOP!A:U,21,0)</f>
        <v>直采</v>
      </c>
    </row>
    <row r="225" ht="14.25" hidden="1" customHeight="1" spans="1:9">
      <c r="A225" s="6" t="s">
        <v>1659</v>
      </c>
      <c r="B225" s="7" t="s">
        <v>440</v>
      </c>
      <c r="C225" s="7" t="s">
        <v>261</v>
      </c>
      <c r="D225" s="3">
        <v>740</v>
      </c>
      <c r="E225" t="str">
        <f>VLOOKUP(A225,HOP!A:L,12,0)</f>
        <v>740.00</v>
      </c>
      <c r="F225" t="str">
        <f>VLOOKUP(A225,HOP!A:C,3,0)</f>
        <v>3055952</v>
      </c>
      <c r="G225">
        <f t="shared" si="6"/>
        <v>0</v>
      </c>
      <c r="H225" t="str">
        <f t="shared" si="7"/>
        <v>，3055952</v>
      </c>
      <c r="I225" t="str">
        <f>VLOOKUP(A225,HOP!A:U,21,0)</f>
        <v>直连</v>
      </c>
    </row>
    <row r="226" ht="14.25" hidden="1" customHeight="1" spans="1:9">
      <c r="A226" s="6" t="s">
        <v>1664</v>
      </c>
      <c r="B226" s="7" t="s">
        <v>440</v>
      </c>
      <c r="C226" s="7" t="s">
        <v>261</v>
      </c>
      <c r="D226" s="3">
        <v>1092</v>
      </c>
      <c r="E226" t="str">
        <f>VLOOKUP(A226,HOP!A:L,12,0)</f>
        <v>1092.00</v>
      </c>
      <c r="F226" t="str">
        <f>VLOOKUP(A226,HOP!A:C,3,0)</f>
        <v>3047466</v>
      </c>
      <c r="G226">
        <f t="shared" si="6"/>
        <v>0</v>
      </c>
      <c r="H226" t="str">
        <f t="shared" si="7"/>
        <v>，3047466</v>
      </c>
      <c r="I226" t="str">
        <f>VLOOKUP(A226,HOP!A:U,21,0)</f>
        <v>直连</v>
      </c>
    </row>
    <row r="227" ht="14.25" hidden="1" customHeight="1" spans="1:9">
      <c r="A227" s="6" t="s">
        <v>1671</v>
      </c>
      <c r="B227" s="7" t="s">
        <v>440</v>
      </c>
      <c r="C227" s="7" t="s">
        <v>261</v>
      </c>
      <c r="D227" s="3">
        <v>846</v>
      </c>
      <c r="E227" t="str">
        <f>VLOOKUP(A227,HOP!A:L,12,0)</f>
        <v>846.00</v>
      </c>
      <c r="F227" t="str">
        <f>VLOOKUP(A227,HOP!A:C,3,0)</f>
        <v>3102242</v>
      </c>
      <c r="G227">
        <f t="shared" si="6"/>
        <v>0</v>
      </c>
      <c r="H227" t="str">
        <f t="shared" si="7"/>
        <v>，3102242</v>
      </c>
      <c r="I227" t="str">
        <f>VLOOKUP(A227,HOP!A:U,21,0)</f>
        <v>直连</v>
      </c>
    </row>
    <row r="228" ht="14.25" hidden="1" customHeight="1" spans="1:9">
      <c r="A228" s="6" t="s">
        <v>1679</v>
      </c>
      <c r="B228" s="7" t="s">
        <v>751</v>
      </c>
      <c r="C228" s="7" t="s">
        <v>261</v>
      </c>
      <c r="D228" s="3">
        <v>2081</v>
      </c>
      <c r="E228" t="str">
        <f>VLOOKUP(A228,HOP!A:L,12,0)</f>
        <v>2081.00</v>
      </c>
      <c r="F228" t="str">
        <f>VLOOKUP(A228,HOP!A:C,3,0)</f>
        <v>3098860</v>
      </c>
      <c r="G228">
        <f t="shared" si="6"/>
        <v>0</v>
      </c>
      <c r="H228" t="str">
        <f t="shared" si="7"/>
        <v>，3098860</v>
      </c>
      <c r="I228" t="str">
        <f>VLOOKUP(A228,HOP!A:U,21,0)</f>
        <v>直采</v>
      </c>
    </row>
    <row r="229" ht="14.25" hidden="1" customHeight="1" spans="1:9">
      <c r="A229" s="6" t="s">
        <v>1682</v>
      </c>
      <c r="B229" s="7" t="s">
        <v>440</v>
      </c>
      <c r="C229" s="7" t="s">
        <v>261</v>
      </c>
      <c r="D229" s="3">
        <v>690</v>
      </c>
      <c r="E229" t="str">
        <f>VLOOKUP(A229,HOP!A:L,12,0)</f>
        <v>690.00</v>
      </c>
      <c r="F229" t="str">
        <f>VLOOKUP(A229,HOP!A:C,3,0)</f>
        <v>3053641</v>
      </c>
      <c r="G229">
        <f t="shared" si="6"/>
        <v>0</v>
      </c>
      <c r="H229" t="str">
        <f t="shared" si="7"/>
        <v>，3053641</v>
      </c>
      <c r="I229" t="str">
        <f>VLOOKUP(A229,HOP!A:U,21,0)</f>
        <v>直连</v>
      </c>
    </row>
    <row r="230" ht="14.25" hidden="1" customHeight="1" spans="1:9">
      <c r="A230" s="6" t="s">
        <v>1688</v>
      </c>
      <c r="B230" s="7" t="s">
        <v>440</v>
      </c>
      <c r="C230" s="7" t="s">
        <v>261</v>
      </c>
      <c r="D230" s="3">
        <v>740</v>
      </c>
      <c r="E230" t="str">
        <f>VLOOKUP(A230,HOP!A:L,12,0)</f>
        <v>740.00</v>
      </c>
      <c r="F230" t="str">
        <f>VLOOKUP(A230,HOP!A:C,3,0)</f>
        <v>3048206</v>
      </c>
      <c r="G230">
        <f t="shared" si="6"/>
        <v>0</v>
      </c>
      <c r="H230" t="str">
        <f t="shared" si="7"/>
        <v>，3048206</v>
      </c>
      <c r="I230" t="str">
        <f>VLOOKUP(A230,HOP!A:U,21,0)</f>
        <v>直连</v>
      </c>
    </row>
    <row r="231" ht="14.25" hidden="1" customHeight="1" spans="1:9">
      <c r="A231" s="6" t="s">
        <v>1691</v>
      </c>
      <c r="B231" s="7" t="s">
        <v>83</v>
      </c>
      <c r="C231" s="7" t="s">
        <v>261</v>
      </c>
      <c r="D231" s="3">
        <v>3198</v>
      </c>
      <c r="E231" t="str">
        <f>VLOOKUP(A231,HOP!A:L,12,0)</f>
        <v>3198.00</v>
      </c>
      <c r="F231" t="str">
        <f>VLOOKUP(A231,HOP!A:C,3,0)</f>
        <v>2984760</v>
      </c>
      <c r="G231">
        <f t="shared" si="6"/>
        <v>0</v>
      </c>
      <c r="H231" t="str">
        <f t="shared" si="7"/>
        <v>，2984760</v>
      </c>
      <c r="I231" t="str">
        <f>VLOOKUP(A231,HOP!A:U,21,0)</f>
        <v>直采</v>
      </c>
    </row>
    <row r="232" ht="14.25" hidden="1" customHeight="1" spans="1:9">
      <c r="A232" s="6" t="s">
        <v>1701</v>
      </c>
      <c r="B232" s="7" t="s">
        <v>389</v>
      </c>
      <c r="C232" s="7" t="s">
        <v>261</v>
      </c>
      <c r="D232" s="3">
        <v>448</v>
      </c>
      <c r="E232" t="str">
        <f>VLOOKUP(A232,HOP!A:L,12,0)</f>
        <v>448.00</v>
      </c>
      <c r="F232" t="str">
        <f>VLOOKUP(A232,HOP!A:C,3,0)</f>
        <v>3142183</v>
      </c>
      <c r="G232">
        <f t="shared" si="6"/>
        <v>0</v>
      </c>
      <c r="H232" t="str">
        <f t="shared" si="7"/>
        <v>，3142183</v>
      </c>
      <c r="I232" t="str">
        <f>VLOOKUP(A232,HOP!A:U,21,0)</f>
        <v>直连</v>
      </c>
    </row>
    <row r="233" ht="14.25" hidden="1" customHeight="1" spans="1:9">
      <c r="A233" s="6" t="s">
        <v>1706</v>
      </c>
      <c r="B233" s="7" t="s">
        <v>83</v>
      </c>
      <c r="C233" s="7" t="s">
        <v>261</v>
      </c>
      <c r="D233" s="3">
        <v>1347</v>
      </c>
      <c r="E233" t="str">
        <f>VLOOKUP(A233,HOP!A:L,12,0)</f>
        <v>1347.00</v>
      </c>
      <c r="F233" t="str">
        <f>VLOOKUP(A233,HOP!A:C,3,0)</f>
        <v>3122385</v>
      </c>
      <c r="G233">
        <f t="shared" si="6"/>
        <v>0</v>
      </c>
      <c r="H233" t="str">
        <f t="shared" si="7"/>
        <v>，3122385</v>
      </c>
      <c r="I233" t="str">
        <f>VLOOKUP(A233,HOP!A:U,21,0)</f>
        <v>直连</v>
      </c>
    </row>
    <row r="234" ht="14.25" hidden="1" customHeight="1" spans="1:9">
      <c r="A234" s="6" t="s">
        <v>1714</v>
      </c>
      <c r="B234" s="7" t="s">
        <v>751</v>
      </c>
      <c r="C234" s="7" t="s">
        <v>261</v>
      </c>
      <c r="D234" s="3">
        <v>502</v>
      </c>
      <c r="E234" t="str">
        <f>VLOOKUP(A234,HOP!A:L,12,0)</f>
        <v>502.00</v>
      </c>
      <c r="F234" t="str">
        <f>VLOOKUP(A234,HOP!A:C,3,0)</f>
        <v>3144720</v>
      </c>
      <c r="G234">
        <f t="shared" si="6"/>
        <v>0</v>
      </c>
      <c r="H234" t="str">
        <f t="shared" si="7"/>
        <v>，3144720</v>
      </c>
      <c r="I234" t="str">
        <f>VLOOKUP(A234,HOP!A:U,21,0)</f>
        <v>直采</v>
      </c>
    </row>
    <row r="235" ht="14.25" hidden="1" customHeight="1" spans="1:9">
      <c r="A235" s="6" t="s">
        <v>1718</v>
      </c>
      <c r="B235" s="7" t="s">
        <v>440</v>
      </c>
      <c r="C235" s="7" t="s">
        <v>261</v>
      </c>
      <c r="D235" s="3">
        <v>256</v>
      </c>
      <c r="E235" t="str">
        <f>VLOOKUP(A235,HOP!A:L,12,0)</f>
        <v>256.00</v>
      </c>
      <c r="F235" t="str">
        <f>VLOOKUP(A235,HOP!A:C,3,0)</f>
        <v>3157562</v>
      </c>
      <c r="G235">
        <f t="shared" si="6"/>
        <v>0</v>
      </c>
      <c r="H235" t="str">
        <f t="shared" si="7"/>
        <v>，3157562</v>
      </c>
      <c r="I235" t="str">
        <f>VLOOKUP(A235,HOP!A:U,21,0)</f>
        <v>直采</v>
      </c>
    </row>
    <row r="236" ht="14.25" hidden="1" customHeight="1" spans="1:9">
      <c r="A236" s="6" t="s">
        <v>1721</v>
      </c>
      <c r="B236" s="7" t="s">
        <v>440</v>
      </c>
      <c r="C236" s="7" t="s">
        <v>261</v>
      </c>
      <c r="D236" s="3">
        <v>244</v>
      </c>
      <c r="E236" t="str">
        <f>VLOOKUP(A236,HOP!A:L,12,0)</f>
        <v>244.00</v>
      </c>
      <c r="F236" t="str">
        <f>VLOOKUP(A236,HOP!A:C,3,0)</f>
        <v>3168111</v>
      </c>
      <c r="G236">
        <f t="shared" si="6"/>
        <v>0</v>
      </c>
      <c r="H236" t="str">
        <f t="shared" si="7"/>
        <v>，3168111</v>
      </c>
      <c r="I236" t="str">
        <f>VLOOKUP(A236,HOP!A:U,21,0)</f>
        <v>直连</v>
      </c>
    </row>
    <row r="237" ht="14.25" hidden="1" customHeight="1" spans="1:9">
      <c r="A237" s="6" t="s">
        <v>1727</v>
      </c>
      <c r="B237" s="7" t="s">
        <v>440</v>
      </c>
      <c r="C237" s="7" t="s">
        <v>261</v>
      </c>
      <c r="D237" s="3">
        <v>265</v>
      </c>
      <c r="E237" t="str">
        <f>VLOOKUP(A237,HOP!A:L,12,0)</f>
        <v>265.00</v>
      </c>
      <c r="F237" t="str">
        <f>VLOOKUP(A237,HOP!A:C,3,0)</f>
        <v>3167812</v>
      </c>
      <c r="G237">
        <f t="shared" si="6"/>
        <v>0</v>
      </c>
      <c r="H237" t="str">
        <f t="shared" si="7"/>
        <v>，3167812</v>
      </c>
      <c r="I237" t="str">
        <f>VLOOKUP(A237,HOP!A:U,21,0)</f>
        <v>直连</v>
      </c>
    </row>
    <row r="238" ht="14.25" hidden="1" customHeight="1" spans="1:9">
      <c r="A238" s="6" t="s">
        <v>1734</v>
      </c>
      <c r="B238" s="7" t="s">
        <v>83</v>
      </c>
      <c r="C238" s="7" t="s">
        <v>261</v>
      </c>
      <c r="D238" s="3">
        <v>25069</v>
      </c>
      <c r="E238" t="str">
        <f>VLOOKUP(A238,HOP!A:L,12,0)</f>
        <v>25069.00</v>
      </c>
      <c r="F238" t="str">
        <f>VLOOKUP(A238,HOP!A:C,3,0)</f>
        <v>3163838</v>
      </c>
      <c r="G238">
        <f t="shared" si="6"/>
        <v>0</v>
      </c>
      <c r="H238" t="str">
        <f t="shared" si="7"/>
        <v>，3163838</v>
      </c>
      <c r="I238" t="str">
        <f>VLOOKUP(A238,HOP!A:U,21,0)</f>
        <v>直采</v>
      </c>
    </row>
    <row r="239" ht="14.25" hidden="1" customHeight="1" spans="1:9">
      <c r="A239" s="6" t="s">
        <v>1741</v>
      </c>
      <c r="B239" s="7" t="s">
        <v>440</v>
      </c>
      <c r="C239" s="7" t="s">
        <v>261</v>
      </c>
      <c r="D239" s="3">
        <v>271</v>
      </c>
      <c r="E239" t="str">
        <f>VLOOKUP(A239,HOP!A:L,12,0)</f>
        <v>271.00</v>
      </c>
      <c r="F239" t="str">
        <f>VLOOKUP(A239,HOP!A:C,3,0)</f>
        <v>3169309</v>
      </c>
      <c r="G239">
        <f t="shared" si="6"/>
        <v>0</v>
      </c>
      <c r="H239" t="str">
        <f t="shared" si="7"/>
        <v>，3169309</v>
      </c>
      <c r="I239" t="str">
        <f>VLOOKUP(A239,HOP!A:U,21,0)</f>
        <v>直采</v>
      </c>
    </row>
    <row r="240" ht="14.25" hidden="1" customHeight="1" spans="1:9">
      <c r="A240" s="6" t="s">
        <v>1743</v>
      </c>
      <c r="B240" s="7" t="s">
        <v>440</v>
      </c>
      <c r="C240" s="7" t="s">
        <v>261</v>
      </c>
      <c r="D240" s="3">
        <v>311</v>
      </c>
      <c r="E240" t="str">
        <f>VLOOKUP(A240,HOP!A:L,12,0)</f>
        <v>311.00</v>
      </c>
      <c r="F240" t="str">
        <f>VLOOKUP(A240,HOP!A:C,3,0)</f>
        <v>3169587</v>
      </c>
      <c r="G240">
        <f t="shared" si="6"/>
        <v>0</v>
      </c>
      <c r="H240" t="str">
        <f t="shared" si="7"/>
        <v>，3169587</v>
      </c>
      <c r="I240" t="str">
        <f>VLOOKUP(A240,HOP!A:U,21,0)</f>
        <v>直采</v>
      </c>
    </row>
    <row r="241" ht="14.25" hidden="1" customHeight="1" spans="1:9">
      <c r="A241" s="6" t="s">
        <v>1750</v>
      </c>
      <c r="B241" s="7" t="s">
        <v>440</v>
      </c>
      <c r="C241" s="7" t="s">
        <v>261</v>
      </c>
      <c r="D241" s="3">
        <v>256</v>
      </c>
      <c r="E241" t="str">
        <f>VLOOKUP(A241,HOP!A:L,12,0)</f>
        <v>256.00</v>
      </c>
      <c r="F241" t="str">
        <f>VLOOKUP(A241,HOP!A:C,3,0)</f>
        <v>3170475</v>
      </c>
      <c r="G241">
        <f t="shared" si="6"/>
        <v>0</v>
      </c>
      <c r="H241" t="str">
        <f t="shared" si="7"/>
        <v>，3170475</v>
      </c>
      <c r="I241" t="str">
        <f>VLOOKUP(A241,HOP!A:U,21,0)</f>
        <v>直采</v>
      </c>
    </row>
    <row r="242" ht="14.25" hidden="1" customHeight="1" spans="1:9">
      <c r="A242" s="6" t="s">
        <v>1753</v>
      </c>
      <c r="B242" s="7" t="s">
        <v>440</v>
      </c>
      <c r="C242" s="7" t="s">
        <v>261</v>
      </c>
      <c r="D242" s="3">
        <v>294</v>
      </c>
      <c r="E242" t="str">
        <f>VLOOKUP(A242,HOP!A:L,12,0)</f>
        <v>294.00</v>
      </c>
      <c r="F242" t="str">
        <f>VLOOKUP(A242,HOP!A:C,3,0)</f>
        <v>3170445</v>
      </c>
      <c r="G242">
        <f t="shared" si="6"/>
        <v>0</v>
      </c>
      <c r="H242" t="str">
        <f t="shared" si="7"/>
        <v>，3170445</v>
      </c>
      <c r="I242" t="str">
        <f>VLOOKUP(A242,HOP!A:U,21,0)</f>
        <v>直连</v>
      </c>
    </row>
    <row r="243" ht="14.25" hidden="1" customHeight="1" spans="1:9">
      <c r="A243" s="6" t="s">
        <v>1761</v>
      </c>
      <c r="B243" s="7" t="s">
        <v>440</v>
      </c>
      <c r="C243" s="7" t="s">
        <v>261</v>
      </c>
      <c r="D243" s="3">
        <v>256</v>
      </c>
      <c r="E243" t="str">
        <f>VLOOKUP(A243,HOP!A:L,12,0)</f>
        <v>256.00</v>
      </c>
      <c r="F243" t="str">
        <f>VLOOKUP(A243,HOP!A:C,3,0)</f>
        <v>3170478</v>
      </c>
      <c r="G243">
        <f t="shared" si="6"/>
        <v>0</v>
      </c>
      <c r="H243" t="str">
        <f t="shared" si="7"/>
        <v>，3170478</v>
      </c>
      <c r="I243" t="str">
        <f>VLOOKUP(A243,HOP!A:U,21,0)</f>
        <v>直采</v>
      </c>
    </row>
    <row r="244" ht="14.25" hidden="1" customHeight="1" spans="1:9">
      <c r="A244" s="6" t="s">
        <v>1764</v>
      </c>
      <c r="B244" s="7" t="s">
        <v>440</v>
      </c>
      <c r="C244" s="7" t="s">
        <v>261</v>
      </c>
      <c r="D244" s="3">
        <v>191</v>
      </c>
      <c r="E244" t="str">
        <f>VLOOKUP(A244,HOP!A:L,12,0)</f>
        <v>191.00</v>
      </c>
      <c r="F244" t="str">
        <f>VLOOKUP(A244,HOP!A:C,3,0)</f>
        <v>3170529</v>
      </c>
      <c r="G244">
        <f t="shared" si="6"/>
        <v>0</v>
      </c>
      <c r="H244" t="str">
        <f t="shared" si="7"/>
        <v>，3170529</v>
      </c>
      <c r="I244" t="str">
        <f>VLOOKUP(A244,HOP!A:U,21,0)</f>
        <v>直连</v>
      </c>
    </row>
    <row r="245" ht="14.25" hidden="1" customHeight="1" spans="1:9">
      <c r="A245" s="6" t="s">
        <v>1772</v>
      </c>
      <c r="B245" s="7" t="s">
        <v>440</v>
      </c>
      <c r="C245" s="7" t="s">
        <v>261</v>
      </c>
      <c r="D245" s="3">
        <v>394</v>
      </c>
      <c r="E245" t="str">
        <f>VLOOKUP(A245,HOP!A:L,12,0)</f>
        <v>394.00</v>
      </c>
      <c r="F245" t="str">
        <f>VLOOKUP(A245,HOP!A:C,3,0)</f>
        <v>3171142</v>
      </c>
      <c r="G245">
        <f t="shared" si="6"/>
        <v>0</v>
      </c>
      <c r="H245" t="str">
        <f t="shared" si="7"/>
        <v>，3171142</v>
      </c>
      <c r="I245" t="str">
        <f>VLOOKUP(A245,HOP!A:U,21,0)</f>
        <v>直采</v>
      </c>
    </row>
    <row r="246" ht="14.25" hidden="1" customHeight="1" spans="1:9">
      <c r="A246" s="6" t="s">
        <v>1774</v>
      </c>
      <c r="B246" s="7" t="s">
        <v>751</v>
      </c>
      <c r="C246" s="7" t="s">
        <v>261</v>
      </c>
      <c r="D246" s="3">
        <v>1909</v>
      </c>
      <c r="E246" t="str">
        <f>VLOOKUP(A246,HOP!A:L,12,0)</f>
        <v>1909.00</v>
      </c>
      <c r="F246" t="str">
        <f>VLOOKUP(A246,HOP!A:C,3,0)</f>
        <v>3106444</v>
      </c>
      <c r="G246">
        <f t="shared" si="6"/>
        <v>0</v>
      </c>
      <c r="H246" t="str">
        <f t="shared" si="7"/>
        <v>，3106444</v>
      </c>
      <c r="I246" t="str">
        <f>VLOOKUP(A246,HOP!A:U,21,0)</f>
        <v>直连</v>
      </c>
    </row>
    <row r="247" ht="14.25" hidden="1" customHeight="1" spans="1:9">
      <c r="A247" s="6" t="s">
        <v>1780</v>
      </c>
      <c r="B247" s="7" t="s">
        <v>83</v>
      </c>
      <c r="C247" s="7" t="s">
        <v>261</v>
      </c>
      <c r="D247" s="3">
        <v>2886</v>
      </c>
      <c r="E247" t="str">
        <f>VLOOKUP(A247,HOP!A:L,12,0)</f>
        <v>2886.00</v>
      </c>
      <c r="F247" t="str">
        <f>VLOOKUP(A247,HOP!A:C,3,0)</f>
        <v>3074343</v>
      </c>
      <c r="G247">
        <f t="shared" si="6"/>
        <v>0</v>
      </c>
      <c r="H247" t="str">
        <f t="shared" si="7"/>
        <v>，3074343</v>
      </c>
      <c r="I247" t="str">
        <f>VLOOKUP(A247,HOP!A:U,21,0)</f>
        <v>直采</v>
      </c>
    </row>
    <row r="248" ht="14.25" hidden="1" customHeight="1" spans="1:9">
      <c r="A248" s="6" t="s">
        <v>1785</v>
      </c>
      <c r="B248" s="7" t="s">
        <v>751</v>
      </c>
      <c r="C248" s="7" t="s">
        <v>261</v>
      </c>
      <c r="D248" s="3">
        <v>2942</v>
      </c>
      <c r="E248" t="str">
        <f>VLOOKUP(A248,HOP!A:L,12,0)</f>
        <v>2942.00</v>
      </c>
      <c r="F248" t="str">
        <f>VLOOKUP(A248,HOP!A:C,3,0)</f>
        <v>3149168</v>
      </c>
      <c r="G248">
        <f t="shared" si="6"/>
        <v>0</v>
      </c>
      <c r="H248" t="str">
        <f t="shared" si="7"/>
        <v>，3149168</v>
      </c>
      <c r="I248" t="str">
        <f>VLOOKUP(A248,HOP!A:U,21,0)</f>
        <v>直采</v>
      </c>
    </row>
    <row r="249" ht="14.25" hidden="1" customHeight="1" spans="1:9">
      <c r="A249" s="6" t="s">
        <v>1790</v>
      </c>
      <c r="B249" s="7" t="s">
        <v>751</v>
      </c>
      <c r="C249" s="7" t="s">
        <v>261</v>
      </c>
      <c r="D249" s="3">
        <v>1269</v>
      </c>
      <c r="E249" t="str">
        <f>VLOOKUP(A249,HOP!A:L,12,0)</f>
        <v>1269.00</v>
      </c>
      <c r="F249" t="str">
        <f>VLOOKUP(A249,HOP!A:C,3,0)</f>
        <v>3119131</v>
      </c>
      <c r="G249">
        <f t="shared" si="6"/>
        <v>0</v>
      </c>
      <c r="H249" t="str">
        <f t="shared" si="7"/>
        <v>，3119131</v>
      </c>
      <c r="I249" t="str">
        <f>VLOOKUP(A249,HOP!A:U,21,0)</f>
        <v>直连</v>
      </c>
    </row>
    <row r="250" ht="14.25" hidden="1" customHeight="1" spans="1:9">
      <c r="A250" s="6" t="s">
        <v>1796</v>
      </c>
      <c r="B250" s="7" t="s">
        <v>751</v>
      </c>
      <c r="C250" s="7" t="s">
        <v>261</v>
      </c>
      <c r="D250" s="3">
        <v>2961</v>
      </c>
      <c r="E250" t="str">
        <f>VLOOKUP(A250,HOP!A:L,12,0)</f>
        <v>2961.00</v>
      </c>
      <c r="F250" t="str">
        <f>VLOOKUP(A250,HOP!A:C,3,0)</f>
        <v>3125120</v>
      </c>
      <c r="G250">
        <f t="shared" si="6"/>
        <v>0</v>
      </c>
      <c r="H250" t="str">
        <f t="shared" si="7"/>
        <v>，3125120</v>
      </c>
      <c r="I250" t="str">
        <f>VLOOKUP(A250,HOP!A:U,21,0)</f>
        <v>直连</v>
      </c>
    </row>
    <row r="251" ht="14.25" hidden="1" customHeight="1" spans="1:9">
      <c r="A251" s="6" t="s">
        <v>1803</v>
      </c>
      <c r="B251" s="7" t="s">
        <v>440</v>
      </c>
      <c r="C251" s="7" t="s">
        <v>261</v>
      </c>
      <c r="D251" s="3">
        <v>4418</v>
      </c>
      <c r="E251" t="str">
        <f>VLOOKUP(A251,HOP!A:L,12,0)</f>
        <v>4418.00</v>
      </c>
      <c r="F251" t="str">
        <f>VLOOKUP(A251,HOP!A:C,3,0)</f>
        <v>3126252</v>
      </c>
      <c r="G251">
        <f t="shared" si="6"/>
        <v>0</v>
      </c>
      <c r="H251" t="str">
        <f t="shared" si="7"/>
        <v>，3126252</v>
      </c>
      <c r="I251" t="str">
        <f>VLOOKUP(A251,HOP!A:U,21,0)</f>
        <v>直连</v>
      </c>
    </row>
    <row r="252" ht="14.25" hidden="1" customHeight="1" spans="1:9">
      <c r="A252" s="6" t="s">
        <v>1812</v>
      </c>
      <c r="B252" s="7" t="s">
        <v>751</v>
      </c>
      <c r="C252" s="7" t="s">
        <v>261</v>
      </c>
      <c r="D252" s="3">
        <v>966</v>
      </c>
      <c r="E252" t="str">
        <f>VLOOKUP(A252,HOP!A:L,12,0)</f>
        <v>966.00</v>
      </c>
      <c r="F252" t="str">
        <f>VLOOKUP(A252,HOP!A:C,3,0)</f>
        <v>3132660</v>
      </c>
      <c r="G252">
        <f t="shared" si="6"/>
        <v>0</v>
      </c>
      <c r="H252" t="str">
        <f t="shared" si="7"/>
        <v>，3132660</v>
      </c>
      <c r="I252" t="str">
        <f>VLOOKUP(A252,HOP!A:U,21,0)</f>
        <v>直连</v>
      </c>
    </row>
    <row r="253" ht="14.25" hidden="1" customHeight="1" spans="1:9">
      <c r="A253" s="6" t="s">
        <v>1817</v>
      </c>
      <c r="B253" s="7" t="s">
        <v>83</v>
      </c>
      <c r="C253" s="7" t="s">
        <v>261</v>
      </c>
      <c r="D253" s="3">
        <v>2157</v>
      </c>
      <c r="E253" t="str">
        <f>VLOOKUP(A253,HOP!A:L,12,0)</f>
        <v>2157.00</v>
      </c>
      <c r="F253" t="str">
        <f>VLOOKUP(A253,HOP!A:C,3,0)</f>
        <v>3158823</v>
      </c>
      <c r="G253">
        <f t="shared" si="6"/>
        <v>0</v>
      </c>
      <c r="H253" t="str">
        <f t="shared" si="7"/>
        <v>，3158823</v>
      </c>
      <c r="I253" t="str">
        <f>VLOOKUP(A253,HOP!A:U,21,0)</f>
        <v>直连</v>
      </c>
    </row>
    <row r="254" ht="14.25" hidden="1" customHeight="1" spans="1:9">
      <c r="A254" s="6" t="s">
        <v>1822</v>
      </c>
      <c r="B254" s="7" t="s">
        <v>440</v>
      </c>
      <c r="C254" s="7" t="s">
        <v>261</v>
      </c>
      <c r="D254" s="3">
        <v>1223</v>
      </c>
      <c r="E254" t="str">
        <f>VLOOKUP(A254,HOP!A:L,12,0)</f>
        <v>1223.00</v>
      </c>
      <c r="F254" t="str">
        <f>VLOOKUP(A254,HOP!A:C,3,0)</f>
        <v>3159476</v>
      </c>
      <c r="G254">
        <f t="shared" si="6"/>
        <v>0</v>
      </c>
      <c r="H254" t="str">
        <f t="shared" si="7"/>
        <v>，3159476</v>
      </c>
      <c r="I254" t="str">
        <f>VLOOKUP(A254,HOP!A:U,21,0)</f>
        <v>直连</v>
      </c>
    </row>
    <row r="255" ht="14.25" hidden="1" customHeight="1" spans="1:9">
      <c r="A255" s="6" t="s">
        <v>1828</v>
      </c>
      <c r="B255" s="7" t="s">
        <v>440</v>
      </c>
      <c r="C255" s="7" t="s">
        <v>261</v>
      </c>
      <c r="D255" s="3">
        <v>1461</v>
      </c>
      <c r="E255" t="str">
        <f>VLOOKUP(A255,HOP!A:L,12,0)</f>
        <v>1461.00</v>
      </c>
      <c r="F255" t="str">
        <f>VLOOKUP(A255,HOP!A:C,3,0)</f>
        <v>3159528</v>
      </c>
      <c r="G255">
        <f t="shared" si="6"/>
        <v>0</v>
      </c>
      <c r="H255" t="str">
        <f t="shared" si="7"/>
        <v>，3159528</v>
      </c>
      <c r="I255" t="str">
        <f>VLOOKUP(A255,HOP!A:U,21,0)</f>
        <v>直连</v>
      </c>
    </row>
    <row r="256" ht="14.25" hidden="1" customHeight="1" spans="1:9">
      <c r="A256" s="6" t="s">
        <v>1833</v>
      </c>
      <c r="B256" s="7" t="s">
        <v>440</v>
      </c>
      <c r="C256" s="7" t="s">
        <v>261</v>
      </c>
      <c r="D256" s="3">
        <v>2871</v>
      </c>
      <c r="E256" t="str">
        <f>VLOOKUP(A256,HOP!A:L,12,0)</f>
        <v>2871.00</v>
      </c>
      <c r="F256" t="str">
        <f>VLOOKUP(A256,HOP!A:C,3,0)</f>
        <v>3160051</v>
      </c>
      <c r="G256">
        <f t="shared" si="6"/>
        <v>0</v>
      </c>
      <c r="H256" t="str">
        <f t="shared" si="7"/>
        <v>，3160051</v>
      </c>
      <c r="I256" t="str">
        <f>VLOOKUP(A256,HOP!A:U,21,0)</f>
        <v>直连</v>
      </c>
    </row>
    <row r="257" ht="14.25" hidden="1" customHeight="1" spans="1:9">
      <c r="A257" s="6" t="s">
        <v>1839</v>
      </c>
      <c r="B257" s="7" t="s">
        <v>751</v>
      </c>
      <c r="C257" s="7" t="s">
        <v>261</v>
      </c>
      <c r="D257" s="3">
        <v>1335</v>
      </c>
      <c r="E257" t="str">
        <f>VLOOKUP(A257,HOP!A:L,12,0)</f>
        <v>1335.00</v>
      </c>
      <c r="F257" t="str">
        <f>VLOOKUP(A257,HOP!A:C,3,0)</f>
        <v>3160239</v>
      </c>
      <c r="G257">
        <f t="shared" si="6"/>
        <v>0</v>
      </c>
      <c r="H257" t="str">
        <f t="shared" si="7"/>
        <v>，3160239</v>
      </c>
      <c r="I257" t="str">
        <f>VLOOKUP(A257,HOP!A:U,21,0)</f>
        <v>直连</v>
      </c>
    </row>
    <row r="258" ht="14.25" hidden="1" customHeight="1" spans="1:9">
      <c r="A258" s="6" t="s">
        <v>1845</v>
      </c>
      <c r="B258" s="7" t="s">
        <v>83</v>
      </c>
      <c r="C258" s="7" t="s">
        <v>261</v>
      </c>
      <c r="D258" s="3">
        <v>2422</v>
      </c>
      <c r="E258" t="str">
        <f>VLOOKUP(A258,HOP!A:L,12,0)</f>
        <v>2422.00</v>
      </c>
      <c r="F258" t="str">
        <f>VLOOKUP(A258,HOP!A:C,3,0)</f>
        <v>3163774</v>
      </c>
      <c r="G258">
        <f t="shared" si="6"/>
        <v>0</v>
      </c>
      <c r="H258" t="str">
        <f t="shared" si="7"/>
        <v>，3163774</v>
      </c>
      <c r="I258" t="str">
        <f>VLOOKUP(A258,HOP!A:U,21,0)</f>
        <v>直采</v>
      </c>
    </row>
    <row r="259" ht="14.25" hidden="1" customHeight="1" spans="1:9">
      <c r="A259" s="6" t="s">
        <v>1854</v>
      </c>
      <c r="B259" s="7" t="s">
        <v>751</v>
      </c>
      <c r="C259" s="7" t="s">
        <v>261</v>
      </c>
      <c r="D259" s="3">
        <v>2742</v>
      </c>
      <c r="E259" t="str">
        <f>VLOOKUP(A259,HOP!A:L,12,0)</f>
        <v>2742.00</v>
      </c>
      <c r="F259" t="str">
        <f>VLOOKUP(A259,HOP!A:C,3,0)</f>
        <v>3166229</v>
      </c>
      <c r="G259">
        <f>D259-E259</f>
        <v>0</v>
      </c>
      <c r="H259" t="str">
        <f>$H$1&amp;F259</f>
        <v>，3166229</v>
      </c>
      <c r="I259" t="str">
        <f>VLOOKUP(A259,HOP!A:U,21,0)</f>
        <v>直连</v>
      </c>
    </row>
    <row r="260" ht="14.25" hidden="1" customHeight="1" spans="1:9">
      <c r="A260" s="6" t="s">
        <v>1859</v>
      </c>
      <c r="B260" s="7" t="s">
        <v>83</v>
      </c>
      <c r="C260" s="7" t="s">
        <v>261</v>
      </c>
      <c r="D260" s="3">
        <v>4032</v>
      </c>
      <c r="E260" t="str">
        <f>VLOOKUP(A260,HOP!A:L,12,0)</f>
        <v>4032.00</v>
      </c>
      <c r="F260" t="str">
        <f>VLOOKUP(A260,HOP!A:C,3,0)</f>
        <v>3166789</v>
      </c>
      <c r="G260">
        <f>D260-E260</f>
        <v>0</v>
      </c>
      <c r="H260" t="str">
        <f>$H$1&amp;F260</f>
        <v>，3166789</v>
      </c>
      <c r="I260" t="str">
        <f>VLOOKUP(A260,HOP!A:U,21,0)</f>
        <v>直连</v>
      </c>
    </row>
    <row r="261" ht="14.25" hidden="1" customHeight="1" spans="1:9">
      <c r="A261" s="6" t="s">
        <v>1865</v>
      </c>
      <c r="B261" s="7" t="s">
        <v>440</v>
      </c>
      <c r="C261" s="7" t="s">
        <v>261</v>
      </c>
      <c r="D261" s="3">
        <v>1299</v>
      </c>
      <c r="E261" t="str">
        <f>VLOOKUP(A261,HOP!A:L,12,0)</f>
        <v>1299.00</v>
      </c>
      <c r="F261" t="str">
        <f>VLOOKUP(A261,HOP!A:C,3,0)</f>
        <v>3167108</v>
      </c>
      <c r="G261">
        <f>D261-E261</f>
        <v>0</v>
      </c>
      <c r="H261" t="str">
        <f>$H$1&amp;F261</f>
        <v>，3167108</v>
      </c>
      <c r="I261" t="str">
        <f>VLOOKUP(A261,HOP!A:U,21,0)</f>
        <v>直连</v>
      </c>
    </row>
    <row r="262" ht="14.25" hidden="1" customHeight="1" spans="1:9">
      <c r="A262" s="6" t="s">
        <v>1870</v>
      </c>
      <c r="B262" s="7" t="s">
        <v>440</v>
      </c>
      <c r="C262" s="7" t="s">
        <v>261</v>
      </c>
      <c r="D262" s="3">
        <v>3717</v>
      </c>
      <c r="E262" t="str">
        <f>VLOOKUP(A262,HOP!A:L,12,0)</f>
        <v>3717.00</v>
      </c>
      <c r="F262" t="str">
        <f>VLOOKUP(A262,HOP!A:C,3,0)</f>
        <v>3168459</v>
      </c>
      <c r="G262">
        <f>D262-E262</f>
        <v>0</v>
      </c>
      <c r="H262" t="str">
        <f>$H$1&amp;F262</f>
        <v>，3168459</v>
      </c>
      <c r="I262" t="str">
        <f>VLOOKUP(A262,HOP!A:U,21,0)</f>
        <v>直连</v>
      </c>
    </row>
    <row r="263" ht="14.25" hidden="1" customHeight="1" spans="1:9">
      <c r="A263" s="6" t="s">
        <v>1879</v>
      </c>
      <c r="B263" s="7" t="s">
        <v>751</v>
      </c>
      <c r="C263" s="7" t="s">
        <v>261</v>
      </c>
      <c r="D263" s="3">
        <v>2355</v>
      </c>
      <c r="E263" t="str">
        <f>VLOOKUP(A263,HOP!A:L,12,0)</f>
        <v>2355.00</v>
      </c>
      <c r="F263" t="str">
        <f>VLOOKUP(A263,HOP!A:C,3,0)</f>
        <v>3167628</v>
      </c>
      <c r="G263">
        <f>D263-E263</f>
        <v>0</v>
      </c>
      <c r="H263" t="str">
        <f>$H$1&amp;F263</f>
        <v>，3167628</v>
      </c>
      <c r="I263" t="str">
        <f>VLOOKUP(A263,HOP!A:U,21,0)</f>
        <v>直连</v>
      </c>
    </row>
    <row r="264" ht="14.25" hidden="1" customHeight="1" spans="1:9">
      <c r="A264" s="6" t="s">
        <v>1888</v>
      </c>
      <c r="B264" s="7" t="s">
        <v>440</v>
      </c>
      <c r="C264" s="7" t="s">
        <v>261</v>
      </c>
      <c r="D264" s="3">
        <v>513</v>
      </c>
      <c r="E264" t="str">
        <f>VLOOKUP(A264,HOP!A:L,12,0)</f>
        <v>513.00</v>
      </c>
      <c r="F264" t="str">
        <f>VLOOKUP(A264,HOP!A:C,3,0)</f>
        <v>3168806</v>
      </c>
      <c r="G264">
        <f>D264-E264</f>
        <v>0</v>
      </c>
      <c r="H264" t="str">
        <f>$H$1&amp;F264</f>
        <v>，3168806</v>
      </c>
      <c r="I264" t="str">
        <f>VLOOKUP(A264,HOP!A:U,21,0)</f>
        <v>直连</v>
      </c>
    </row>
    <row r="265" ht="14.25" hidden="1" customHeight="1" spans="1:9">
      <c r="A265" s="6" t="s">
        <v>1895</v>
      </c>
      <c r="B265" s="7" t="s">
        <v>751</v>
      </c>
      <c r="C265" s="7" t="s">
        <v>261</v>
      </c>
      <c r="D265" s="3">
        <v>925</v>
      </c>
      <c r="E265" t="str">
        <f>VLOOKUP(A265,HOP!A:L,12,0)</f>
        <v>925.00</v>
      </c>
      <c r="F265" t="str">
        <f>VLOOKUP(A265,HOP!A:C,3,0)</f>
        <v>3074653</v>
      </c>
      <c r="G265">
        <f>D265-E265</f>
        <v>0</v>
      </c>
      <c r="H265" t="str">
        <f>$H$1&amp;F265</f>
        <v>，3074653</v>
      </c>
      <c r="I265" t="str">
        <f>VLOOKUP(A265,HOP!A:U,21,0)</f>
        <v>直连</v>
      </c>
    </row>
    <row r="266" ht="14.25" hidden="1" customHeight="1" spans="1:9">
      <c r="A266" s="6" t="s">
        <v>1901</v>
      </c>
      <c r="B266" s="7" t="s">
        <v>440</v>
      </c>
      <c r="C266" s="7" t="s">
        <v>261</v>
      </c>
      <c r="D266" s="3">
        <v>433</v>
      </c>
      <c r="E266" t="str">
        <f>VLOOKUP(A266,HOP!A:L,12,0)</f>
        <v>433.00</v>
      </c>
      <c r="F266" t="str">
        <f>VLOOKUP(A266,HOP!A:C,3,0)</f>
        <v>3170192</v>
      </c>
      <c r="G266">
        <f>D266-E266</f>
        <v>0</v>
      </c>
      <c r="H266" t="str">
        <f>$H$1&amp;F266</f>
        <v>，3170192</v>
      </c>
      <c r="I266" t="str">
        <f>VLOOKUP(A266,HOP!A:U,21,0)</f>
        <v>直连</v>
      </c>
    </row>
    <row r="267" ht="14.25" hidden="1" customHeight="1" spans="1:9">
      <c r="A267" s="6" t="s">
        <v>1910</v>
      </c>
      <c r="B267" s="7" t="s">
        <v>440</v>
      </c>
      <c r="C267" s="7" t="s">
        <v>261</v>
      </c>
      <c r="D267" s="3">
        <v>1201</v>
      </c>
      <c r="E267" t="str">
        <f>VLOOKUP(A267,HOP!A:L,12,0)</f>
        <v>1201.00</v>
      </c>
      <c r="F267" t="str">
        <f>VLOOKUP(A267,HOP!A:C,3,0)</f>
        <v>3172230</v>
      </c>
      <c r="G267">
        <f>D267-E267</f>
        <v>0</v>
      </c>
      <c r="H267" t="str">
        <f>$H$1&amp;F267</f>
        <v>，3172230</v>
      </c>
      <c r="I267" t="str">
        <f>VLOOKUP(A267,HOP!A:U,21,0)</f>
        <v>直连</v>
      </c>
    </row>
    <row r="268" ht="14.25" hidden="1" customHeight="1" spans="1:9">
      <c r="A268" s="6" t="s">
        <v>1915</v>
      </c>
      <c r="B268" s="7" t="s">
        <v>440</v>
      </c>
      <c r="C268" s="7" t="s">
        <v>261</v>
      </c>
      <c r="D268" s="3">
        <v>1369</v>
      </c>
      <c r="E268" t="str">
        <f>VLOOKUP(A268,HOP!A:L,12,0)</f>
        <v>1369.00</v>
      </c>
      <c r="F268" t="str">
        <f>VLOOKUP(A268,HOP!A:C,3,0)</f>
        <v>3171014</v>
      </c>
      <c r="G268">
        <f>D268-E268</f>
        <v>0</v>
      </c>
      <c r="H268" t="str">
        <f>$H$1&amp;F268</f>
        <v>，3171014</v>
      </c>
      <c r="I268" t="str">
        <f>VLOOKUP(A268,HOP!A:U,21,0)</f>
        <v>直连</v>
      </c>
    </row>
    <row r="269" ht="14.25" hidden="1" customHeight="1" spans="1:9">
      <c r="A269" s="6" t="s">
        <v>1924</v>
      </c>
      <c r="B269" s="7" t="s">
        <v>440</v>
      </c>
      <c r="C269" s="7" t="s">
        <v>261</v>
      </c>
      <c r="D269" s="3">
        <v>1800</v>
      </c>
      <c r="E269" t="str">
        <f>VLOOKUP(A269,HOP!A:L,12,0)</f>
        <v>1800.00</v>
      </c>
      <c r="F269" t="str">
        <f>VLOOKUP(A269,HOP!A:C,3,0)</f>
        <v>3171231</v>
      </c>
      <c r="G269">
        <f>D269-E269</f>
        <v>0</v>
      </c>
      <c r="H269" t="str">
        <f>$H$1&amp;F269</f>
        <v>，3171231</v>
      </c>
      <c r="I269" t="str">
        <f>VLOOKUP(A269,HOP!A:U,21,0)</f>
        <v>直连</v>
      </c>
    </row>
    <row r="270" ht="14.25" customHeight="1" spans="1:10">
      <c r="A270" s="43" t="s">
        <v>1929</v>
      </c>
      <c r="B270" s="7" t="s">
        <v>751</v>
      </c>
      <c r="C270" s="7" t="s">
        <v>261</v>
      </c>
      <c r="D270" s="3">
        <v>887</v>
      </c>
      <c r="E270">
        <v>874</v>
      </c>
      <c r="F270" t="str">
        <f>VLOOKUP(A270,HOP!A:C,3,0)</f>
        <v>3169204</v>
      </c>
      <c r="G270">
        <f>D270-E270</f>
        <v>13</v>
      </c>
      <c r="H270" t="str">
        <f>$H$1&amp;F270</f>
        <v>，3169204</v>
      </c>
      <c r="I270" t="str">
        <f>VLOOKUP(A270,HOP!A:U,21,0)</f>
        <v>直连</v>
      </c>
      <c r="J270" t="s">
        <v>1983</v>
      </c>
    </row>
    <row r="271" ht="14.25" hidden="1" customHeight="1" spans="1:9">
      <c r="A271" s="6" t="s">
        <v>1932</v>
      </c>
      <c r="B271" s="7" t="s">
        <v>751</v>
      </c>
      <c r="C271" s="7" t="s">
        <v>261</v>
      </c>
      <c r="D271" s="3">
        <v>2160</v>
      </c>
      <c r="E271" t="str">
        <f>VLOOKUP(A271,HOP!A:L,12,0)</f>
        <v>2160.00</v>
      </c>
      <c r="F271" t="str">
        <f>VLOOKUP(A271,HOP!A:C,3,0)</f>
        <v>3162506</v>
      </c>
      <c r="G271">
        <f>D271-E271</f>
        <v>0</v>
      </c>
      <c r="H271" t="str">
        <f>$H$1&amp;F271</f>
        <v>，3162506</v>
      </c>
      <c r="I271" t="str">
        <f>VLOOKUP(A271,HOP!A:U,21,0)</f>
        <v>直连</v>
      </c>
    </row>
    <row r="272" ht="14.25" hidden="1" customHeight="1" spans="1:9">
      <c r="A272" s="6" t="s">
        <v>1941</v>
      </c>
      <c r="B272" s="7" t="s">
        <v>440</v>
      </c>
      <c r="C272" s="7" t="s">
        <v>261</v>
      </c>
      <c r="D272" s="3">
        <v>251</v>
      </c>
      <c r="E272" t="str">
        <f>VLOOKUP(A272,HOP!A:L,12,0)</f>
        <v>251.00</v>
      </c>
      <c r="F272" t="str">
        <f>VLOOKUP(A272,HOP!A:C,3,0)</f>
        <v>3169660</v>
      </c>
      <c r="G272">
        <f>D272-E272</f>
        <v>0</v>
      </c>
      <c r="H272" t="str">
        <f>$H$1&amp;F272</f>
        <v>，3169660</v>
      </c>
      <c r="I272" t="str">
        <f>VLOOKUP(A272,HOP!A:U,21,0)</f>
        <v>直连</v>
      </c>
    </row>
    <row r="273" ht="14.25" hidden="1" customHeight="1" spans="1:9">
      <c r="A273" s="6" t="s">
        <v>1947</v>
      </c>
      <c r="B273" s="7" t="s">
        <v>261</v>
      </c>
      <c r="C273" s="7" t="s">
        <v>262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>D273-E273</f>
        <v>#N/A</v>
      </c>
      <c r="H273" t="e">
        <f>$H$1&amp;F273</f>
        <v>#N/A</v>
      </c>
      <c r="I273" t="e">
        <f>VLOOKUP(A273,HOP!A:U,21,0)</f>
        <v>#N/A</v>
      </c>
    </row>
    <row r="274" ht="14.25" hidden="1" customHeight="1" spans="1:9">
      <c r="A274" s="6" t="s">
        <v>1950</v>
      </c>
      <c r="B274" s="7" t="s">
        <v>261</v>
      </c>
      <c r="C274" s="7" t="s">
        <v>262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>D274-E274</f>
        <v>#N/A</v>
      </c>
      <c r="H274" t="e">
        <f>$H$1&amp;F274</f>
        <v>#N/A</v>
      </c>
      <c r="I274" t="e">
        <f>VLOOKUP(A274,HOP!A:U,21,0)</f>
        <v>#N/A</v>
      </c>
    </row>
    <row r="275" spans="1:10">
      <c r="A275" s="7" t="s">
        <v>1967</v>
      </c>
      <c r="D275" s="8">
        <v>-1392.72</v>
      </c>
      <c r="E275" t="str">
        <f>VLOOKUP(A275,HOP!A:L,12,0)</f>
        <v>0.00</v>
      </c>
      <c r="F275" t="str">
        <f>VLOOKUP(A275,HOP!A:C,3,0)</f>
        <v>3111504</v>
      </c>
      <c r="G275">
        <f>D275-E275</f>
        <v>-1392.72</v>
      </c>
      <c r="H275" t="str">
        <f>$H$1&amp;F275</f>
        <v>，3111504</v>
      </c>
      <c r="I275" t="str">
        <f>VLOOKUP(A275,HOP!A:U,21,0)</f>
        <v>直采</v>
      </c>
      <c r="J275" s="5" t="s">
        <v>1984</v>
      </c>
    </row>
    <row r="277" spans="4:4">
      <c r="D277" s="3">
        <f>SUM(D2:D276)</f>
        <v>303524.28</v>
      </c>
    </row>
    <row r="279" ht="14.25" spans="4:4">
      <c r="D279" s="9" t="s">
        <v>24</v>
      </c>
    </row>
    <row r="283" spans="1:3">
      <c r="A283" t="s">
        <v>1985</v>
      </c>
      <c r="C283">
        <v>123502.28</v>
      </c>
    </row>
    <row r="284" spans="1:3">
      <c r="A284" t="s">
        <v>1986</v>
      </c>
      <c r="C284">
        <v>180009</v>
      </c>
    </row>
    <row r="285" spans="1:3">
      <c r="A285" t="s">
        <v>1987</v>
      </c>
      <c r="C285">
        <v>13</v>
      </c>
    </row>
    <row r="286" spans="1:3">
      <c r="A286" s="5" t="s">
        <v>1988</v>
      </c>
      <c r="C286">
        <f>SUBTOTAL(9,C283:C285)</f>
        <v>303524.28</v>
      </c>
    </row>
  </sheetData>
  <autoFilter ref="A1:I275">
    <filterColumn colId="3">
      <filters>
        <filter val="1,015.00"/>
        <filter val="1,092.00"/>
        <filter val="1,101.00"/>
        <filter val="1,103.00"/>
        <filter val="1,139.00"/>
        <filter val="1,151.00"/>
        <filter val="1,183.00"/>
        <filter val="1,201.00"/>
        <filter val="1,223.00"/>
        <filter val="1,262.00"/>
        <filter val="1,269.00"/>
        <filter val="1,271.00"/>
        <filter val="1,290.00"/>
        <filter val="1,299.00"/>
        <filter val="1,304.00"/>
        <filter val="1,324.00"/>
        <filter val="1,335.00"/>
        <filter val="1,347.00"/>
        <filter val="1,369.00"/>
        <filter val="1,374.00"/>
        <filter val="1,380.00"/>
        <filter val="1,412.00"/>
        <filter val="1,456.00"/>
        <filter val="1,461.00"/>
        <filter val="1,482.00"/>
        <filter val="1,522.00"/>
        <filter val="1,524.00"/>
        <filter val="1,550.00"/>
        <filter val="1,560.00"/>
        <filter val="1,602.00"/>
        <filter val="1,608.00"/>
        <filter val="1,656.00"/>
        <filter val="1,670.00"/>
        <filter val="1,683.00"/>
        <filter val="1,743.00"/>
        <filter val="1,776.00"/>
        <filter val="1,785.00"/>
        <filter val="1,798.00"/>
        <filter val="1,800.00"/>
        <filter val="1,808.00"/>
        <filter val="1,812.00"/>
        <filter val="1,814.00"/>
        <filter val="1,818.00"/>
        <filter val="1,848.00"/>
        <filter val="1,892.00"/>
        <filter val="1,898.00"/>
        <filter val="1,909.00"/>
        <filter val="1,968.00"/>
        <filter val="1,976.00"/>
        <filter val="1,999.00"/>
        <filter val="-48.00"/>
        <filter val="112.00"/>
        <filter val="128.00"/>
        <filter val="163.00"/>
        <filter val="188.00"/>
        <filter val="191.00"/>
        <filter val="216.00"/>
        <filter val="218.00"/>
        <filter val="244.00"/>
        <filter val="251.00"/>
        <filter val="256.00"/>
        <filter val="265.00"/>
        <filter val="271.00"/>
        <filter val="294.00"/>
        <filter val="306.00"/>
        <filter val="311.00"/>
        <filter val="327.00"/>
        <filter val="329.00"/>
        <filter val="333.00"/>
        <filter val="350.00"/>
        <filter val="376.00"/>
        <filter val="389.00"/>
        <filter val="390.00"/>
        <filter val="394.00"/>
        <filter val="397.00"/>
        <filter val="406.00"/>
        <filter val="417.00"/>
        <filter val="422.00"/>
        <filter val="427.00"/>
        <filter val="432.00"/>
        <filter val="433.00"/>
        <filter val="448.00"/>
        <filter val="455.00"/>
        <filter val="467.00"/>
        <filter val="481.00"/>
        <filter val="492.00"/>
        <filter val="494.00"/>
        <filter val="502.00"/>
        <filter val="512.00"/>
        <filter val="513.00"/>
        <filter val="518.00"/>
        <filter val="521.00"/>
        <filter val="537.00"/>
        <filter val="553.00"/>
        <filter val="563.00"/>
        <filter val="564.00"/>
        <filter val="565.00"/>
        <filter val="570.00"/>
        <filter val="577.00"/>
        <filter val="592.00"/>
        <filter val="601.00"/>
        <filter val="607.00"/>
        <filter val="618.00"/>
        <filter val="620.00"/>
        <filter val="622.00"/>
        <filter val="632.00"/>
        <filter val="663.00"/>
        <filter val="664.00"/>
        <filter val="673.00"/>
        <filter val="674.00"/>
        <filter val="675.00"/>
        <filter val="687.00"/>
        <filter val="690.00"/>
        <filter val="703.00"/>
        <filter val="729.00"/>
        <filter val="740.00"/>
        <filter val="744.00"/>
        <filter val="757.00"/>
        <filter val="764.00"/>
        <filter val="788.00"/>
        <filter val="823.00"/>
        <filter val="825.00"/>
        <filter val="841.00"/>
        <filter val="846.00"/>
        <filter val="868.00"/>
        <filter val="887.00"/>
        <filter val="911.00"/>
        <filter val="915.00"/>
        <filter val="918.00"/>
        <filter val="925.00"/>
        <filter val="933.00"/>
        <filter val="944.00"/>
        <filter val="957.00"/>
        <filter val="958.00"/>
        <filter val="963.00"/>
        <filter val="966.00"/>
        <filter val="970.00"/>
        <filter val="984.00"/>
        <filter val="988.00"/>
        <filter val="989.00"/>
        <filter val="25,069.00"/>
        <filter val="5,123.00"/>
        <filter val="5,778.00"/>
        <filter val="4,025.00"/>
        <filter val="4,032.00"/>
        <filter val="4,353.00"/>
        <filter val="4,418.00"/>
        <filter val="4,464.00"/>
        <filter val="4,720.00"/>
        <filter val="3,070.00"/>
        <filter val="3,099.00"/>
        <filter val="3,198.00"/>
        <filter val="3,222.00"/>
        <filter val="3,260.00"/>
        <filter val="3,678.00"/>
        <filter val="3,681.00"/>
        <filter val="3,717.00"/>
        <filter val="3,822.00"/>
        <filter val="2,081.00"/>
        <filter val="2,157.00"/>
        <filter val="2,160.00"/>
        <filter val="2,205.00"/>
        <filter val="2,328.00"/>
        <filter val="2,355.00"/>
        <filter val="2,412.00"/>
        <filter val="2,422.00"/>
        <filter val="2,444.00"/>
        <filter val="2,445.00"/>
        <filter val="2,494.00"/>
        <filter val="2,615.00"/>
        <filter val="2,682.00"/>
        <filter val="2,724.00"/>
        <filter val="2,742.00"/>
        <filter val="2,748.00"/>
        <filter val="2,871.00"/>
        <filter val="2,886.00"/>
        <filter val="2,890.00"/>
        <filter val="2,942.00"/>
        <filter val="2,945.00"/>
        <filter val="2,961.00"/>
        <filter val="-1,392.72"/>
        <filter val="6,710.00"/>
      </filters>
    </filterColumn>
    <filterColumn colId="6">
      <filters>
        <filter val="-0.01"/>
        <filter val="-1392.72"/>
        <filter val="13"/>
        <filter val="-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3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1989</v>
      </c>
      <c r="B1" s="2" t="s">
        <v>1990</v>
      </c>
      <c r="C1" s="2" t="s">
        <v>1991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1992</v>
      </c>
      <c r="I1" s="2" t="s">
        <v>1993</v>
      </c>
      <c r="J1" s="2" t="s">
        <v>1994</v>
      </c>
      <c r="K1" s="2" t="s">
        <v>1995</v>
      </c>
      <c r="L1" s="2" t="s">
        <v>1996</v>
      </c>
      <c r="M1" s="2" t="s">
        <v>1997</v>
      </c>
      <c r="N1" s="2" t="s">
        <v>1998</v>
      </c>
      <c r="O1" s="2" t="s">
        <v>1999</v>
      </c>
      <c r="P1" s="2" t="s">
        <v>2000</v>
      </c>
      <c r="Q1" s="2" t="s">
        <v>2001</v>
      </c>
      <c r="R1" s="2" t="s">
        <v>2002</v>
      </c>
      <c r="S1" s="2" t="s">
        <v>2003</v>
      </c>
      <c r="T1" s="2" t="s">
        <v>2004</v>
      </c>
      <c r="U1" s="2" t="s">
        <v>2005</v>
      </c>
      <c r="V1" s="2" t="s">
        <v>2006</v>
      </c>
    </row>
    <row r="2" s="1" customFormat="1" spans="1:22">
      <c r="A2" s="1" t="s">
        <v>1910</v>
      </c>
      <c r="B2" s="1" t="s">
        <v>440</v>
      </c>
      <c r="C2" s="1" t="s">
        <v>1911</v>
      </c>
      <c r="D2" s="1" t="s">
        <v>958</v>
      </c>
      <c r="E2" s="1" t="s">
        <v>2007</v>
      </c>
      <c r="F2" s="1" t="s">
        <v>440</v>
      </c>
      <c r="G2" s="1" t="s">
        <v>261</v>
      </c>
      <c r="H2" s="1" t="s">
        <v>2008</v>
      </c>
      <c r="I2" s="1" t="s">
        <v>2009</v>
      </c>
      <c r="J2" s="1" t="s">
        <v>2010</v>
      </c>
      <c r="K2" s="1" t="s">
        <v>2009</v>
      </c>
      <c r="L2" s="1" t="s">
        <v>2009</v>
      </c>
      <c r="M2" s="1" t="s">
        <v>2011</v>
      </c>
      <c r="N2" s="1" t="s">
        <v>2011</v>
      </c>
      <c r="O2" s="1" t="s">
        <v>2012</v>
      </c>
      <c r="P2" s="1" t="s">
        <v>2013</v>
      </c>
      <c r="Q2" s="1" t="s">
        <v>2014</v>
      </c>
      <c r="R2" s="1" t="s">
        <v>2015</v>
      </c>
      <c r="S2" s="1" t="s">
        <v>75</v>
      </c>
      <c r="T2" s="1" t="s">
        <v>2016</v>
      </c>
      <c r="U2" s="1" t="s">
        <v>2017</v>
      </c>
      <c r="V2" s="1" t="s">
        <v>2018</v>
      </c>
    </row>
    <row r="3" s="1" customFormat="1" spans="1:22">
      <c r="A3" s="1" t="s">
        <v>1924</v>
      </c>
      <c r="B3" s="1" t="s">
        <v>440</v>
      </c>
      <c r="C3" s="1" t="s">
        <v>1925</v>
      </c>
      <c r="D3" s="1" t="s">
        <v>102</v>
      </c>
      <c r="E3" s="1" t="s">
        <v>2019</v>
      </c>
      <c r="F3" s="1" t="s">
        <v>440</v>
      </c>
      <c r="G3" s="1" t="s">
        <v>261</v>
      </c>
      <c r="H3" s="1" t="s">
        <v>2008</v>
      </c>
      <c r="I3" s="1" t="s">
        <v>2020</v>
      </c>
      <c r="J3" s="1" t="s">
        <v>2010</v>
      </c>
      <c r="K3" s="1" t="s">
        <v>2020</v>
      </c>
      <c r="L3" s="1" t="s">
        <v>2020</v>
      </c>
      <c r="M3" s="1" t="s">
        <v>2011</v>
      </c>
      <c r="N3" s="1" t="s">
        <v>2011</v>
      </c>
      <c r="O3" s="1" t="s">
        <v>2012</v>
      </c>
      <c r="P3" s="1" t="s">
        <v>2013</v>
      </c>
      <c r="Q3" s="1" t="s">
        <v>2014</v>
      </c>
      <c r="R3" s="1" t="s">
        <v>2021</v>
      </c>
      <c r="S3" s="1" t="s">
        <v>75</v>
      </c>
      <c r="T3" s="1" t="s">
        <v>2016</v>
      </c>
      <c r="U3" s="1" t="s">
        <v>2017</v>
      </c>
      <c r="V3" s="1" t="s">
        <v>2018</v>
      </c>
    </row>
    <row r="4" s="1" customFormat="1" spans="1:22">
      <c r="A4" s="1" t="s">
        <v>1772</v>
      </c>
      <c r="B4" s="1" t="s">
        <v>440</v>
      </c>
      <c r="C4" s="1" t="s">
        <v>1773</v>
      </c>
      <c r="D4" s="1" t="s">
        <v>1133</v>
      </c>
      <c r="E4" s="1" t="s">
        <v>2022</v>
      </c>
      <c r="F4" s="1" t="s">
        <v>440</v>
      </c>
      <c r="G4" s="1" t="s">
        <v>261</v>
      </c>
      <c r="H4" s="1" t="s">
        <v>2008</v>
      </c>
      <c r="I4" s="1" t="s">
        <v>2023</v>
      </c>
      <c r="J4" s="1" t="s">
        <v>2010</v>
      </c>
      <c r="K4" s="1" t="s">
        <v>2023</v>
      </c>
      <c r="L4" s="1" t="s">
        <v>2023</v>
      </c>
      <c r="M4" s="1" t="s">
        <v>2011</v>
      </c>
      <c r="N4" s="1" t="s">
        <v>2011</v>
      </c>
      <c r="O4" s="1" t="s">
        <v>2012</v>
      </c>
      <c r="P4" s="1" t="s">
        <v>2013</v>
      </c>
      <c r="Q4" s="1" t="s">
        <v>2014</v>
      </c>
      <c r="R4" s="1" t="s">
        <v>2024</v>
      </c>
      <c r="S4" s="1" t="s">
        <v>75</v>
      </c>
      <c r="T4" s="1" t="s">
        <v>2016</v>
      </c>
      <c r="U4" s="1" t="s">
        <v>2025</v>
      </c>
      <c r="V4" s="1" t="s">
        <v>2026</v>
      </c>
    </row>
    <row r="5" s="1" customFormat="1" spans="1:22">
      <c r="A5" s="1" t="s">
        <v>1915</v>
      </c>
      <c r="B5" s="1" t="s">
        <v>440</v>
      </c>
      <c r="C5" s="1" t="s">
        <v>1916</v>
      </c>
      <c r="D5" s="1" t="s">
        <v>1918</v>
      </c>
      <c r="E5" s="1" t="s">
        <v>2027</v>
      </c>
      <c r="F5" s="1" t="s">
        <v>440</v>
      </c>
      <c r="G5" s="1" t="s">
        <v>261</v>
      </c>
      <c r="H5" s="1" t="s">
        <v>2008</v>
      </c>
      <c r="I5" s="1" t="s">
        <v>2028</v>
      </c>
      <c r="J5" s="1" t="s">
        <v>2010</v>
      </c>
      <c r="K5" s="1" t="s">
        <v>2028</v>
      </c>
      <c r="L5" s="1" t="s">
        <v>2028</v>
      </c>
      <c r="M5" s="1" t="s">
        <v>2011</v>
      </c>
      <c r="N5" s="1" t="s">
        <v>2011</v>
      </c>
      <c r="O5" s="1" t="s">
        <v>2012</v>
      </c>
      <c r="P5" s="1" t="s">
        <v>2013</v>
      </c>
      <c r="Q5" s="1" t="s">
        <v>2014</v>
      </c>
      <c r="R5" s="1" t="s">
        <v>2029</v>
      </c>
      <c r="S5" s="1" t="s">
        <v>75</v>
      </c>
      <c r="T5" s="1" t="s">
        <v>2016</v>
      </c>
      <c r="U5" s="1" t="s">
        <v>2017</v>
      </c>
      <c r="V5" s="1" t="s">
        <v>2018</v>
      </c>
    </row>
    <row r="6" s="1" customFormat="1" spans="1:22">
      <c r="A6" s="1" t="s">
        <v>1764</v>
      </c>
      <c r="B6" s="1" t="s">
        <v>440</v>
      </c>
      <c r="C6" s="1" t="s">
        <v>1765</v>
      </c>
      <c r="D6" s="1" t="s">
        <v>1767</v>
      </c>
      <c r="E6" s="1" t="s">
        <v>2030</v>
      </c>
      <c r="F6" s="1" t="s">
        <v>440</v>
      </c>
      <c r="G6" s="1" t="s">
        <v>261</v>
      </c>
      <c r="H6" s="1" t="s">
        <v>2008</v>
      </c>
      <c r="I6" s="1" t="s">
        <v>2031</v>
      </c>
      <c r="J6" s="1" t="s">
        <v>2010</v>
      </c>
      <c r="K6" s="1" t="s">
        <v>2031</v>
      </c>
      <c r="L6" s="1" t="s">
        <v>2031</v>
      </c>
      <c r="M6" s="1" t="s">
        <v>2011</v>
      </c>
      <c r="N6" s="1" t="s">
        <v>2011</v>
      </c>
      <c r="O6" s="1" t="s">
        <v>2012</v>
      </c>
      <c r="P6" s="1" t="s">
        <v>2013</v>
      </c>
      <c r="Q6" s="1" t="s">
        <v>2014</v>
      </c>
      <c r="R6" s="1" t="s">
        <v>2032</v>
      </c>
      <c r="S6" s="1" t="s">
        <v>75</v>
      </c>
      <c r="T6" s="1" t="s">
        <v>2016</v>
      </c>
      <c r="U6" s="1" t="s">
        <v>2017</v>
      </c>
      <c r="V6" s="1" t="s">
        <v>2033</v>
      </c>
    </row>
    <row r="7" s="1" customFormat="1" spans="1:22">
      <c r="A7" s="1" t="s">
        <v>1761</v>
      </c>
      <c r="B7" s="1" t="s">
        <v>440</v>
      </c>
      <c r="C7" s="1" t="s">
        <v>1762</v>
      </c>
      <c r="D7" s="1" t="s">
        <v>160</v>
      </c>
      <c r="E7" s="1" t="s">
        <v>2034</v>
      </c>
      <c r="F7" s="1" t="s">
        <v>440</v>
      </c>
      <c r="G7" s="1" t="s">
        <v>261</v>
      </c>
      <c r="H7" s="1" t="s">
        <v>2008</v>
      </c>
      <c r="I7" s="1" t="s">
        <v>2035</v>
      </c>
      <c r="J7" s="1" t="s">
        <v>2010</v>
      </c>
      <c r="K7" s="1" t="s">
        <v>2035</v>
      </c>
      <c r="L7" s="1" t="s">
        <v>2035</v>
      </c>
      <c r="M7" s="1" t="s">
        <v>2011</v>
      </c>
      <c r="N7" s="1" t="s">
        <v>2011</v>
      </c>
      <c r="O7" s="1" t="s">
        <v>2012</v>
      </c>
      <c r="P7" s="1" t="s">
        <v>2013</v>
      </c>
      <c r="Q7" s="1" t="s">
        <v>2014</v>
      </c>
      <c r="R7" s="1" t="s">
        <v>2036</v>
      </c>
      <c r="S7" s="1" t="s">
        <v>75</v>
      </c>
      <c r="T7" s="1" t="s">
        <v>2016</v>
      </c>
      <c r="U7" s="1" t="s">
        <v>2025</v>
      </c>
      <c r="V7" s="1" t="s">
        <v>2026</v>
      </c>
    </row>
    <row r="8" s="1" customFormat="1" spans="1:22">
      <c r="A8" s="1" t="s">
        <v>1750</v>
      </c>
      <c r="B8" s="1" t="s">
        <v>440</v>
      </c>
      <c r="C8" s="1" t="s">
        <v>1751</v>
      </c>
      <c r="D8" s="1" t="s">
        <v>160</v>
      </c>
      <c r="E8" s="1" t="s">
        <v>2037</v>
      </c>
      <c r="F8" s="1" t="s">
        <v>440</v>
      </c>
      <c r="G8" s="1" t="s">
        <v>261</v>
      </c>
      <c r="H8" s="1" t="s">
        <v>2008</v>
      </c>
      <c r="I8" s="1" t="s">
        <v>2035</v>
      </c>
      <c r="J8" s="1" t="s">
        <v>2010</v>
      </c>
      <c r="K8" s="1" t="s">
        <v>2035</v>
      </c>
      <c r="L8" s="1" t="s">
        <v>2035</v>
      </c>
      <c r="M8" s="1" t="s">
        <v>2011</v>
      </c>
      <c r="N8" s="1" t="s">
        <v>2011</v>
      </c>
      <c r="O8" s="1" t="s">
        <v>2012</v>
      </c>
      <c r="P8" s="1" t="s">
        <v>2013</v>
      </c>
      <c r="Q8" s="1" t="s">
        <v>2014</v>
      </c>
      <c r="R8" s="1" t="s">
        <v>2038</v>
      </c>
      <c r="S8" s="1" t="s">
        <v>75</v>
      </c>
      <c r="T8" s="1" t="s">
        <v>2016</v>
      </c>
      <c r="U8" s="1" t="s">
        <v>2025</v>
      </c>
      <c r="V8" s="1" t="s">
        <v>2026</v>
      </c>
    </row>
    <row r="9" s="1" customFormat="1" spans="1:22">
      <c r="A9" s="1" t="s">
        <v>1753</v>
      </c>
      <c r="B9" s="1" t="s">
        <v>440</v>
      </c>
      <c r="C9" s="1" t="s">
        <v>1754</v>
      </c>
      <c r="D9" s="1" t="s">
        <v>1756</v>
      </c>
      <c r="E9" s="1" t="s">
        <v>2039</v>
      </c>
      <c r="F9" s="1" t="s">
        <v>440</v>
      </c>
      <c r="G9" s="1" t="s">
        <v>261</v>
      </c>
      <c r="H9" s="1" t="s">
        <v>2008</v>
      </c>
      <c r="I9" s="1" t="s">
        <v>2040</v>
      </c>
      <c r="J9" s="1" t="s">
        <v>2010</v>
      </c>
      <c r="K9" s="1" t="s">
        <v>2040</v>
      </c>
      <c r="L9" s="1" t="s">
        <v>2040</v>
      </c>
      <c r="M9" s="1" t="s">
        <v>2011</v>
      </c>
      <c r="N9" s="1" t="s">
        <v>2011</v>
      </c>
      <c r="O9" s="1" t="s">
        <v>2012</v>
      </c>
      <c r="P9" s="1" t="s">
        <v>2013</v>
      </c>
      <c r="Q9" s="1" t="s">
        <v>2014</v>
      </c>
      <c r="R9" s="1" t="s">
        <v>2041</v>
      </c>
      <c r="S9" s="1" t="s">
        <v>75</v>
      </c>
      <c r="T9" s="1" t="s">
        <v>2016</v>
      </c>
      <c r="U9" s="1" t="s">
        <v>2017</v>
      </c>
      <c r="V9" s="1" t="s">
        <v>2026</v>
      </c>
    </row>
    <row r="10" s="1" customFormat="1" spans="1:22">
      <c r="A10" s="1" t="s">
        <v>1901</v>
      </c>
      <c r="B10" s="1" t="s">
        <v>751</v>
      </c>
      <c r="C10" s="1" t="s">
        <v>1902</v>
      </c>
      <c r="D10" s="1" t="s">
        <v>1904</v>
      </c>
      <c r="E10" s="1" t="s">
        <v>2042</v>
      </c>
      <c r="F10" s="1" t="s">
        <v>440</v>
      </c>
      <c r="G10" s="1" t="s">
        <v>261</v>
      </c>
      <c r="H10" s="1" t="s">
        <v>2008</v>
      </c>
      <c r="I10" s="1" t="s">
        <v>2043</v>
      </c>
      <c r="J10" s="1" t="s">
        <v>2010</v>
      </c>
      <c r="K10" s="1" t="s">
        <v>2043</v>
      </c>
      <c r="L10" s="1" t="s">
        <v>2043</v>
      </c>
      <c r="M10" s="1" t="s">
        <v>2011</v>
      </c>
      <c r="N10" s="1" t="s">
        <v>2011</v>
      </c>
      <c r="O10" s="1" t="s">
        <v>2012</v>
      </c>
      <c r="P10" s="1" t="s">
        <v>2013</v>
      </c>
      <c r="Q10" s="1" t="s">
        <v>2014</v>
      </c>
      <c r="R10" s="1" t="s">
        <v>2044</v>
      </c>
      <c r="S10" s="1" t="s">
        <v>75</v>
      </c>
      <c r="T10" s="1" t="s">
        <v>2016</v>
      </c>
      <c r="U10" s="1" t="s">
        <v>2017</v>
      </c>
      <c r="V10" s="1" t="s">
        <v>2018</v>
      </c>
    </row>
    <row r="11" s="1" customFormat="1" spans="1:22">
      <c r="A11" s="1" t="s">
        <v>1508</v>
      </c>
      <c r="B11" s="1" t="s">
        <v>751</v>
      </c>
      <c r="C11" s="1" t="s">
        <v>1509</v>
      </c>
      <c r="D11" s="1" t="s">
        <v>2045</v>
      </c>
      <c r="E11" s="1" t="s">
        <v>2046</v>
      </c>
      <c r="F11" s="1" t="s">
        <v>751</v>
      </c>
      <c r="G11" s="1" t="s">
        <v>440</v>
      </c>
      <c r="H11" s="1" t="s">
        <v>2008</v>
      </c>
      <c r="I11" s="1" t="s">
        <v>2047</v>
      </c>
      <c r="J11" s="1" t="s">
        <v>2010</v>
      </c>
      <c r="K11" s="1" t="s">
        <v>2047</v>
      </c>
      <c r="L11" s="1" t="s">
        <v>2047</v>
      </c>
      <c r="M11" s="1" t="s">
        <v>2011</v>
      </c>
      <c r="N11" s="1" t="s">
        <v>2011</v>
      </c>
      <c r="O11" s="1" t="s">
        <v>2012</v>
      </c>
      <c r="P11" s="1" t="s">
        <v>2013</v>
      </c>
      <c r="Q11" s="1" t="s">
        <v>2014</v>
      </c>
      <c r="R11" s="1" t="s">
        <v>2048</v>
      </c>
      <c r="S11" s="1" t="s">
        <v>75</v>
      </c>
      <c r="T11" s="1" t="s">
        <v>2016</v>
      </c>
      <c r="U11" s="1" t="s">
        <v>2017</v>
      </c>
      <c r="V11" s="1" t="s">
        <v>2026</v>
      </c>
    </row>
    <row r="12" s="1" customFormat="1" spans="1:22">
      <c r="A12" s="1" t="s">
        <v>1941</v>
      </c>
      <c r="B12" s="1" t="s">
        <v>751</v>
      </c>
      <c r="C12" s="1" t="s">
        <v>1942</v>
      </c>
      <c r="D12" s="1" t="s">
        <v>1944</v>
      </c>
      <c r="E12" s="1" t="s">
        <v>2049</v>
      </c>
      <c r="F12" s="1" t="s">
        <v>440</v>
      </c>
      <c r="G12" s="1" t="s">
        <v>261</v>
      </c>
      <c r="H12" s="1" t="s">
        <v>2008</v>
      </c>
      <c r="I12" s="1" t="s">
        <v>2050</v>
      </c>
      <c r="J12" s="1" t="s">
        <v>2010</v>
      </c>
      <c r="K12" s="1" t="s">
        <v>2050</v>
      </c>
      <c r="L12" s="1" t="s">
        <v>2050</v>
      </c>
      <c r="M12" s="1" t="s">
        <v>2011</v>
      </c>
      <c r="N12" s="1" t="s">
        <v>2011</v>
      </c>
      <c r="O12" s="1" t="s">
        <v>2012</v>
      </c>
      <c r="P12" s="1" t="s">
        <v>2013</v>
      </c>
      <c r="Q12" s="1" t="s">
        <v>2014</v>
      </c>
      <c r="R12" s="1" t="s">
        <v>2051</v>
      </c>
      <c r="S12" s="1" t="s">
        <v>75</v>
      </c>
      <c r="T12" s="1" t="s">
        <v>2016</v>
      </c>
      <c r="U12" s="1" t="s">
        <v>2017</v>
      </c>
      <c r="V12" s="1" t="s">
        <v>2052</v>
      </c>
    </row>
    <row r="13" s="1" customFormat="1" spans="1:22">
      <c r="A13" s="1" t="s">
        <v>1743</v>
      </c>
      <c r="B13" s="1" t="s">
        <v>751</v>
      </c>
      <c r="C13" s="1" t="s">
        <v>1744</v>
      </c>
      <c r="D13" s="1" t="s">
        <v>1746</v>
      </c>
      <c r="E13" s="1" t="s">
        <v>2053</v>
      </c>
      <c r="F13" s="1" t="s">
        <v>440</v>
      </c>
      <c r="G13" s="1" t="s">
        <v>261</v>
      </c>
      <c r="H13" s="1" t="s">
        <v>2008</v>
      </c>
      <c r="I13" s="1" t="s">
        <v>2054</v>
      </c>
      <c r="J13" s="1" t="s">
        <v>2010</v>
      </c>
      <c r="K13" s="1" t="s">
        <v>2054</v>
      </c>
      <c r="L13" s="1" t="s">
        <v>2054</v>
      </c>
      <c r="M13" s="1" t="s">
        <v>2011</v>
      </c>
      <c r="N13" s="1" t="s">
        <v>2011</v>
      </c>
      <c r="O13" s="1" t="s">
        <v>2012</v>
      </c>
      <c r="P13" s="1" t="s">
        <v>2013</v>
      </c>
      <c r="Q13" s="1" t="s">
        <v>2014</v>
      </c>
      <c r="R13" s="1" t="s">
        <v>2055</v>
      </c>
      <c r="S13" s="1" t="s">
        <v>75</v>
      </c>
      <c r="T13" s="1" t="s">
        <v>2016</v>
      </c>
      <c r="U13" s="1" t="s">
        <v>2025</v>
      </c>
      <c r="V13" s="1" t="s">
        <v>2026</v>
      </c>
    </row>
    <row r="14" s="1" customFormat="1" spans="1:22">
      <c r="A14" s="1" t="s">
        <v>1741</v>
      </c>
      <c r="B14" s="1" t="s">
        <v>751</v>
      </c>
      <c r="C14" s="1" t="s">
        <v>1742</v>
      </c>
      <c r="D14" s="1" t="s">
        <v>160</v>
      </c>
      <c r="E14" s="1" t="s">
        <v>2056</v>
      </c>
      <c r="F14" s="1" t="s">
        <v>440</v>
      </c>
      <c r="G14" s="1" t="s">
        <v>261</v>
      </c>
      <c r="H14" s="1" t="s">
        <v>2008</v>
      </c>
      <c r="I14" s="1" t="s">
        <v>2057</v>
      </c>
      <c r="J14" s="1" t="s">
        <v>2010</v>
      </c>
      <c r="K14" s="1" t="s">
        <v>2057</v>
      </c>
      <c r="L14" s="1" t="s">
        <v>2057</v>
      </c>
      <c r="M14" s="1" t="s">
        <v>2011</v>
      </c>
      <c r="N14" s="1" t="s">
        <v>2011</v>
      </c>
      <c r="O14" s="1" t="s">
        <v>2012</v>
      </c>
      <c r="P14" s="1" t="s">
        <v>2013</v>
      </c>
      <c r="Q14" s="1" t="s">
        <v>2014</v>
      </c>
      <c r="R14" s="1" t="s">
        <v>2058</v>
      </c>
      <c r="S14" s="1" t="s">
        <v>75</v>
      </c>
      <c r="T14" s="1" t="s">
        <v>2016</v>
      </c>
      <c r="U14" s="1" t="s">
        <v>2025</v>
      </c>
      <c r="V14" s="1" t="s">
        <v>2026</v>
      </c>
    </row>
    <row r="15" s="1" customFormat="1" spans="1:22">
      <c r="A15" s="1" t="s">
        <v>1929</v>
      </c>
      <c r="B15" s="1" t="s">
        <v>751</v>
      </c>
      <c r="C15" s="1" t="s">
        <v>1930</v>
      </c>
      <c r="D15" s="1" t="s">
        <v>958</v>
      </c>
      <c r="E15" s="1" t="s">
        <v>2059</v>
      </c>
      <c r="F15" s="1" t="s">
        <v>751</v>
      </c>
      <c r="G15" s="1" t="s">
        <v>261</v>
      </c>
      <c r="H15" s="1" t="s">
        <v>2008</v>
      </c>
      <c r="I15" s="1" t="s">
        <v>2060</v>
      </c>
      <c r="J15" s="1" t="s">
        <v>2010</v>
      </c>
      <c r="K15" s="1" t="s">
        <v>2060</v>
      </c>
      <c r="L15" s="1" t="s">
        <v>2060</v>
      </c>
      <c r="M15" s="1" t="s">
        <v>2011</v>
      </c>
      <c r="N15" s="1" t="s">
        <v>2011</v>
      </c>
      <c r="O15" s="1" t="s">
        <v>2012</v>
      </c>
      <c r="P15" s="1" t="s">
        <v>2013</v>
      </c>
      <c r="Q15" s="1" t="s">
        <v>2014</v>
      </c>
      <c r="R15" s="1" t="s">
        <v>2061</v>
      </c>
      <c r="S15" s="1" t="s">
        <v>75</v>
      </c>
      <c r="T15" s="1" t="s">
        <v>2016</v>
      </c>
      <c r="U15" s="1" t="s">
        <v>2017</v>
      </c>
      <c r="V15" s="1" t="s">
        <v>2018</v>
      </c>
    </row>
    <row r="16" s="1" customFormat="1" spans="1:22">
      <c r="A16" s="1" t="s">
        <v>1567</v>
      </c>
      <c r="B16" s="1" t="s">
        <v>751</v>
      </c>
      <c r="C16" s="1" t="s">
        <v>1568</v>
      </c>
      <c r="D16" s="1" t="s">
        <v>1570</v>
      </c>
      <c r="E16" s="1" t="s">
        <v>2062</v>
      </c>
      <c r="F16" s="1" t="s">
        <v>751</v>
      </c>
      <c r="G16" s="1" t="s">
        <v>440</v>
      </c>
      <c r="H16" s="1" t="s">
        <v>2008</v>
      </c>
      <c r="I16" s="1" t="s">
        <v>2063</v>
      </c>
      <c r="J16" s="1" t="s">
        <v>2010</v>
      </c>
      <c r="K16" s="1" t="s">
        <v>2063</v>
      </c>
      <c r="L16" s="1" t="s">
        <v>2063</v>
      </c>
      <c r="M16" s="1" t="s">
        <v>2011</v>
      </c>
      <c r="N16" s="1" t="s">
        <v>2011</v>
      </c>
      <c r="O16" s="1" t="s">
        <v>2012</v>
      </c>
      <c r="P16" s="1" t="s">
        <v>2013</v>
      </c>
      <c r="Q16" s="1" t="s">
        <v>2014</v>
      </c>
      <c r="R16" s="1" t="s">
        <v>2064</v>
      </c>
      <c r="S16" s="1" t="s">
        <v>75</v>
      </c>
      <c r="T16" s="1" t="s">
        <v>2016</v>
      </c>
      <c r="U16" s="1" t="s">
        <v>2017</v>
      </c>
      <c r="V16" s="1" t="s">
        <v>2018</v>
      </c>
    </row>
    <row r="17" s="1" customFormat="1" spans="1:22">
      <c r="A17" s="1" t="s">
        <v>1476</v>
      </c>
      <c r="B17" s="1" t="s">
        <v>751</v>
      </c>
      <c r="C17" s="1" t="s">
        <v>1477</v>
      </c>
      <c r="D17" s="1" t="s">
        <v>1479</v>
      </c>
      <c r="E17" s="1" t="s">
        <v>2065</v>
      </c>
      <c r="F17" s="1" t="s">
        <v>751</v>
      </c>
      <c r="G17" s="1" t="s">
        <v>440</v>
      </c>
      <c r="H17" s="1" t="s">
        <v>2008</v>
      </c>
      <c r="I17" s="1" t="s">
        <v>2066</v>
      </c>
      <c r="J17" s="1" t="s">
        <v>2010</v>
      </c>
      <c r="K17" s="1" t="s">
        <v>2066</v>
      </c>
      <c r="L17" s="1" t="s">
        <v>2066</v>
      </c>
      <c r="M17" s="1" t="s">
        <v>2011</v>
      </c>
      <c r="N17" s="1" t="s">
        <v>2011</v>
      </c>
      <c r="O17" s="1" t="s">
        <v>2012</v>
      </c>
      <c r="P17" s="1" t="s">
        <v>2013</v>
      </c>
      <c r="Q17" s="1" t="s">
        <v>2014</v>
      </c>
      <c r="R17" s="1" t="s">
        <v>2067</v>
      </c>
      <c r="S17" s="1" t="s">
        <v>75</v>
      </c>
      <c r="T17" s="1" t="s">
        <v>2016</v>
      </c>
      <c r="U17" s="1" t="s">
        <v>2017</v>
      </c>
      <c r="V17" s="1" t="s">
        <v>2026</v>
      </c>
    </row>
    <row r="18" s="1" customFormat="1" spans="1:22">
      <c r="A18" s="1" t="s">
        <v>1492</v>
      </c>
      <c r="B18" s="1" t="s">
        <v>751</v>
      </c>
      <c r="C18" s="1" t="s">
        <v>1493</v>
      </c>
      <c r="D18" s="1" t="s">
        <v>2068</v>
      </c>
      <c r="E18" s="1" t="s">
        <v>2069</v>
      </c>
      <c r="F18" s="1" t="s">
        <v>751</v>
      </c>
      <c r="G18" s="1" t="s">
        <v>440</v>
      </c>
      <c r="H18" s="1" t="s">
        <v>2008</v>
      </c>
      <c r="I18" s="1" t="s">
        <v>2070</v>
      </c>
      <c r="J18" s="1" t="s">
        <v>2010</v>
      </c>
      <c r="K18" s="1" t="s">
        <v>2070</v>
      </c>
      <c r="L18" s="1" t="s">
        <v>2070</v>
      </c>
      <c r="M18" s="1" t="s">
        <v>2011</v>
      </c>
      <c r="N18" s="1" t="s">
        <v>2011</v>
      </c>
      <c r="O18" s="1" t="s">
        <v>2012</v>
      </c>
      <c r="P18" s="1" t="s">
        <v>2013</v>
      </c>
      <c r="Q18" s="1" t="s">
        <v>2014</v>
      </c>
      <c r="R18" s="1" t="s">
        <v>2071</v>
      </c>
      <c r="S18" s="1" t="s">
        <v>75</v>
      </c>
      <c r="T18" s="1" t="s">
        <v>2016</v>
      </c>
      <c r="U18" s="1" t="s">
        <v>2017</v>
      </c>
      <c r="V18" s="1" t="s">
        <v>2026</v>
      </c>
    </row>
    <row r="19" s="1" customFormat="1" spans="1:22">
      <c r="A19" s="1" t="s">
        <v>1888</v>
      </c>
      <c r="B19" s="1" t="s">
        <v>751</v>
      </c>
      <c r="C19" s="1" t="s">
        <v>1889</v>
      </c>
      <c r="D19" s="1" t="s">
        <v>1891</v>
      </c>
      <c r="E19" s="1" t="s">
        <v>2072</v>
      </c>
      <c r="F19" s="1" t="s">
        <v>440</v>
      </c>
      <c r="G19" s="1" t="s">
        <v>261</v>
      </c>
      <c r="H19" s="1" t="s">
        <v>2008</v>
      </c>
      <c r="I19" s="1" t="s">
        <v>2073</v>
      </c>
      <c r="J19" s="1" t="s">
        <v>2010</v>
      </c>
      <c r="K19" s="1" t="s">
        <v>2073</v>
      </c>
      <c r="L19" s="1" t="s">
        <v>2073</v>
      </c>
      <c r="M19" s="1" t="s">
        <v>2011</v>
      </c>
      <c r="N19" s="1" t="s">
        <v>2011</v>
      </c>
      <c r="O19" s="1" t="s">
        <v>2012</v>
      </c>
      <c r="P19" s="1" t="s">
        <v>2013</v>
      </c>
      <c r="Q19" s="1" t="s">
        <v>2014</v>
      </c>
      <c r="R19" s="1" t="s">
        <v>2074</v>
      </c>
      <c r="S19" s="1" t="s">
        <v>75</v>
      </c>
      <c r="T19" s="1" t="s">
        <v>2016</v>
      </c>
      <c r="U19" s="1" t="s">
        <v>2017</v>
      </c>
      <c r="V19" s="1" t="s">
        <v>2033</v>
      </c>
    </row>
    <row r="20" s="1" customFormat="1" spans="1:22">
      <c r="A20" s="1" t="s">
        <v>1500</v>
      </c>
      <c r="B20" s="1" t="s">
        <v>751</v>
      </c>
      <c r="C20" s="1" t="s">
        <v>1501</v>
      </c>
      <c r="D20" s="1" t="s">
        <v>1133</v>
      </c>
      <c r="E20" s="1" t="s">
        <v>2022</v>
      </c>
      <c r="F20" s="1" t="s">
        <v>751</v>
      </c>
      <c r="G20" s="1" t="s">
        <v>440</v>
      </c>
      <c r="H20" s="1" t="s">
        <v>2008</v>
      </c>
      <c r="I20" s="1" t="s">
        <v>2023</v>
      </c>
      <c r="J20" s="1" t="s">
        <v>2010</v>
      </c>
      <c r="K20" s="1" t="s">
        <v>2023</v>
      </c>
      <c r="L20" s="1" t="s">
        <v>2023</v>
      </c>
      <c r="M20" s="1" t="s">
        <v>2011</v>
      </c>
      <c r="N20" s="1" t="s">
        <v>2011</v>
      </c>
      <c r="O20" s="1" t="s">
        <v>2012</v>
      </c>
      <c r="P20" s="1" t="s">
        <v>2013</v>
      </c>
      <c r="Q20" s="1" t="s">
        <v>2014</v>
      </c>
      <c r="R20" s="1" t="s">
        <v>2075</v>
      </c>
      <c r="S20" s="1" t="s">
        <v>75</v>
      </c>
      <c r="T20" s="1" t="s">
        <v>2016</v>
      </c>
      <c r="U20" s="1" t="s">
        <v>2025</v>
      </c>
      <c r="V20" s="1" t="s">
        <v>2026</v>
      </c>
    </row>
    <row r="21" s="1" customFormat="1" spans="1:22">
      <c r="A21" s="1" t="s">
        <v>1483</v>
      </c>
      <c r="B21" s="1" t="s">
        <v>751</v>
      </c>
      <c r="C21" s="1" t="s">
        <v>1484</v>
      </c>
      <c r="D21" s="1" t="s">
        <v>1486</v>
      </c>
      <c r="E21" s="1" t="s">
        <v>2076</v>
      </c>
      <c r="F21" s="1" t="s">
        <v>751</v>
      </c>
      <c r="G21" s="1" t="s">
        <v>440</v>
      </c>
      <c r="H21" s="1" t="s">
        <v>2008</v>
      </c>
      <c r="I21" s="1" t="s">
        <v>2077</v>
      </c>
      <c r="J21" s="1" t="s">
        <v>2010</v>
      </c>
      <c r="K21" s="1" t="s">
        <v>2077</v>
      </c>
      <c r="L21" s="1" t="s">
        <v>2077</v>
      </c>
      <c r="M21" s="1" t="s">
        <v>2011</v>
      </c>
      <c r="N21" s="1" t="s">
        <v>2011</v>
      </c>
      <c r="O21" s="1" t="s">
        <v>2012</v>
      </c>
      <c r="P21" s="1" t="s">
        <v>2013</v>
      </c>
      <c r="Q21" s="1" t="s">
        <v>2014</v>
      </c>
      <c r="R21" s="1" t="s">
        <v>2078</v>
      </c>
      <c r="S21" s="1" t="s">
        <v>75</v>
      </c>
      <c r="T21" s="1" t="s">
        <v>2016</v>
      </c>
      <c r="U21" s="1" t="s">
        <v>2017</v>
      </c>
      <c r="V21" s="1" t="s">
        <v>2079</v>
      </c>
    </row>
    <row r="22" s="1" customFormat="1" spans="1:22">
      <c r="A22" s="1" t="s">
        <v>1559</v>
      </c>
      <c r="B22" s="1" t="s">
        <v>751</v>
      </c>
      <c r="C22" s="1" t="s">
        <v>1560</v>
      </c>
      <c r="D22" s="1" t="s">
        <v>2080</v>
      </c>
      <c r="E22" s="1" t="s">
        <v>2081</v>
      </c>
      <c r="F22" s="1" t="s">
        <v>751</v>
      </c>
      <c r="G22" s="1" t="s">
        <v>440</v>
      </c>
      <c r="H22" s="1" t="s">
        <v>2008</v>
      </c>
      <c r="I22" s="1" t="s">
        <v>2082</v>
      </c>
      <c r="J22" s="1" t="s">
        <v>2010</v>
      </c>
      <c r="K22" s="1" t="s">
        <v>2082</v>
      </c>
      <c r="L22" s="1" t="s">
        <v>2082</v>
      </c>
      <c r="M22" s="1" t="s">
        <v>2011</v>
      </c>
      <c r="N22" s="1" t="s">
        <v>2011</v>
      </c>
      <c r="O22" s="1" t="s">
        <v>2012</v>
      </c>
      <c r="P22" s="1" t="s">
        <v>2013</v>
      </c>
      <c r="Q22" s="1" t="s">
        <v>2014</v>
      </c>
      <c r="R22" s="1" t="s">
        <v>2083</v>
      </c>
      <c r="S22" s="1" t="s">
        <v>75</v>
      </c>
      <c r="T22" s="1" t="s">
        <v>2016</v>
      </c>
      <c r="U22" s="1" t="s">
        <v>2017</v>
      </c>
      <c r="V22" s="1" t="s">
        <v>2084</v>
      </c>
    </row>
    <row r="23" s="1" customFormat="1" spans="1:22">
      <c r="A23" s="1" t="s">
        <v>1464</v>
      </c>
      <c r="B23" s="1" t="s">
        <v>751</v>
      </c>
      <c r="C23" s="1" t="s">
        <v>1465</v>
      </c>
      <c r="D23" s="1" t="s">
        <v>160</v>
      </c>
      <c r="E23" s="1" t="s">
        <v>2085</v>
      </c>
      <c r="F23" s="1" t="s">
        <v>751</v>
      </c>
      <c r="G23" s="1" t="s">
        <v>440</v>
      </c>
      <c r="H23" s="1" t="s">
        <v>2008</v>
      </c>
      <c r="I23" s="1" t="s">
        <v>2035</v>
      </c>
      <c r="J23" s="1" t="s">
        <v>2010</v>
      </c>
      <c r="K23" s="1" t="s">
        <v>2035</v>
      </c>
      <c r="L23" s="1" t="s">
        <v>2035</v>
      </c>
      <c r="M23" s="1" t="s">
        <v>2011</v>
      </c>
      <c r="N23" s="1" t="s">
        <v>2011</v>
      </c>
      <c r="O23" s="1" t="s">
        <v>2012</v>
      </c>
      <c r="P23" s="1" t="s">
        <v>2013</v>
      </c>
      <c r="Q23" s="1" t="s">
        <v>2014</v>
      </c>
      <c r="R23" s="1" t="s">
        <v>2086</v>
      </c>
      <c r="S23" s="1" t="s">
        <v>75</v>
      </c>
      <c r="T23" s="1" t="s">
        <v>2016</v>
      </c>
      <c r="U23" s="1" t="s">
        <v>2025</v>
      </c>
      <c r="V23" s="1" t="s">
        <v>2026</v>
      </c>
    </row>
    <row r="24" s="1" customFormat="1" spans="1:22">
      <c r="A24" s="1" t="s">
        <v>1870</v>
      </c>
      <c r="B24" s="1" t="s">
        <v>751</v>
      </c>
      <c r="C24" s="1" t="s">
        <v>1871</v>
      </c>
      <c r="D24" s="1" t="s">
        <v>1873</v>
      </c>
      <c r="E24" s="1" t="s">
        <v>2087</v>
      </c>
      <c r="F24" s="1" t="s">
        <v>440</v>
      </c>
      <c r="G24" s="1" t="s">
        <v>261</v>
      </c>
      <c r="H24" s="1" t="s">
        <v>2008</v>
      </c>
      <c r="I24" s="1" t="s">
        <v>2088</v>
      </c>
      <c r="J24" s="1" t="s">
        <v>2010</v>
      </c>
      <c r="K24" s="1" t="s">
        <v>2088</v>
      </c>
      <c r="L24" s="1" t="s">
        <v>2088</v>
      </c>
      <c r="M24" s="1" t="s">
        <v>2011</v>
      </c>
      <c r="N24" s="1" t="s">
        <v>2011</v>
      </c>
      <c r="O24" s="1" t="s">
        <v>2012</v>
      </c>
      <c r="P24" s="1" t="s">
        <v>2013</v>
      </c>
      <c r="Q24" s="1" t="s">
        <v>2014</v>
      </c>
      <c r="R24" s="1" t="s">
        <v>2089</v>
      </c>
      <c r="S24" s="1" t="s">
        <v>75</v>
      </c>
      <c r="T24" s="1" t="s">
        <v>2016</v>
      </c>
      <c r="U24" s="1" t="s">
        <v>2017</v>
      </c>
      <c r="V24" s="1" t="s">
        <v>2018</v>
      </c>
    </row>
    <row r="25" s="1" customFormat="1" spans="1:22">
      <c r="A25" s="1" t="s">
        <v>1536</v>
      </c>
      <c r="B25" s="1" t="s">
        <v>751</v>
      </c>
      <c r="C25" s="1" t="s">
        <v>1537</v>
      </c>
      <c r="D25" s="1" t="s">
        <v>2090</v>
      </c>
      <c r="E25" s="1" t="s">
        <v>2091</v>
      </c>
      <c r="F25" s="1" t="s">
        <v>751</v>
      </c>
      <c r="G25" s="1" t="s">
        <v>440</v>
      </c>
      <c r="H25" s="1" t="s">
        <v>2008</v>
      </c>
      <c r="I25" s="1" t="s">
        <v>2092</v>
      </c>
      <c r="J25" s="1" t="s">
        <v>2010</v>
      </c>
      <c r="K25" s="1" t="s">
        <v>2092</v>
      </c>
      <c r="L25" s="1" t="s">
        <v>2092</v>
      </c>
      <c r="M25" s="1" t="s">
        <v>2011</v>
      </c>
      <c r="N25" s="1" t="s">
        <v>2011</v>
      </c>
      <c r="O25" s="1" t="s">
        <v>2012</v>
      </c>
      <c r="P25" s="1" t="s">
        <v>2013</v>
      </c>
      <c r="Q25" s="1" t="s">
        <v>2014</v>
      </c>
      <c r="R25" s="1" t="s">
        <v>2093</v>
      </c>
      <c r="S25" s="1" t="s">
        <v>75</v>
      </c>
      <c r="T25" s="1" t="s">
        <v>2016</v>
      </c>
      <c r="U25" s="1" t="s">
        <v>2017</v>
      </c>
      <c r="V25" s="1" t="s">
        <v>2084</v>
      </c>
    </row>
    <row r="26" s="1" customFormat="1" spans="1:22">
      <c r="A26" s="1" t="s">
        <v>1721</v>
      </c>
      <c r="B26" s="1" t="s">
        <v>751</v>
      </c>
      <c r="C26" s="1" t="s">
        <v>1722</v>
      </c>
      <c r="D26" s="1" t="s">
        <v>1724</v>
      </c>
      <c r="E26" s="1" t="s">
        <v>2094</v>
      </c>
      <c r="F26" s="1" t="s">
        <v>440</v>
      </c>
      <c r="G26" s="1" t="s">
        <v>261</v>
      </c>
      <c r="H26" s="1" t="s">
        <v>2008</v>
      </c>
      <c r="I26" s="1" t="s">
        <v>2095</v>
      </c>
      <c r="J26" s="1" t="s">
        <v>2010</v>
      </c>
      <c r="K26" s="1" t="s">
        <v>2095</v>
      </c>
      <c r="L26" s="1" t="s">
        <v>2095</v>
      </c>
      <c r="M26" s="1" t="s">
        <v>2011</v>
      </c>
      <c r="N26" s="1" t="s">
        <v>2011</v>
      </c>
      <c r="O26" s="1" t="s">
        <v>2012</v>
      </c>
      <c r="P26" s="1" t="s">
        <v>2013</v>
      </c>
      <c r="Q26" s="1" t="s">
        <v>2014</v>
      </c>
      <c r="R26" s="1" t="s">
        <v>2096</v>
      </c>
      <c r="S26" s="1" t="s">
        <v>75</v>
      </c>
      <c r="T26" s="1" t="s">
        <v>2016</v>
      </c>
      <c r="U26" s="1" t="s">
        <v>2017</v>
      </c>
      <c r="V26" s="1" t="s">
        <v>2026</v>
      </c>
    </row>
    <row r="27" s="1" customFormat="1" spans="1:22">
      <c r="A27" s="1" t="s">
        <v>1727</v>
      </c>
      <c r="B27" s="1" t="s">
        <v>751</v>
      </c>
      <c r="C27" s="1" t="s">
        <v>1728</v>
      </c>
      <c r="D27" s="1" t="s">
        <v>1730</v>
      </c>
      <c r="E27" s="1" t="s">
        <v>2097</v>
      </c>
      <c r="F27" s="1" t="s">
        <v>440</v>
      </c>
      <c r="G27" s="1" t="s">
        <v>261</v>
      </c>
      <c r="H27" s="1" t="s">
        <v>2008</v>
      </c>
      <c r="I27" s="1" t="s">
        <v>2098</v>
      </c>
      <c r="J27" s="1" t="s">
        <v>2010</v>
      </c>
      <c r="K27" s="1" t="s">
        <v>2098</v>
      </c>
      <c r="L27" s="1" t="s">
        <v>2098</v>
      </c>
      <c r="M27" s="1" t="s">
        <v>2011</v>
      </c>
      <c r="N27" s="1" t="s">
        <v>2011</v>
      </c>
      <c r="O27" s="1" t="s">
        <v>2012</v>
      </c>
      <c r="P27" s="1" t="s">
        <v>2013</v>
      </c>
      <c r="Q27" s="1" t="s">
        <v>2014</v>
      </c>
      <c r="R27" s="1" t="s">
        <v>2099</v>
      </c>
      <c r="S27" s="1" t="s">
        <v>75</v>
      </c>
      <c r="T27" s="1" t="s">
        <v>2016</v>
      </c>
      <c r="U27" s="1" t="s">
        <v>2017</v>
      </c>
      <c r="V27" s="1" t="s">
        <v>2026</v>
      </c>
    </row>
    <row r="28" s="1" customFormat="1" spans="1:22">
      <c r="A28" s="1" t="s">
        <v>1879</v>
      </c>
      <c r="B28" s="1" t="s">
        <v>83</v>
      </c>
      <c r="C28" s="1" t="s">
        <v>1880</v>
      </c>
      <c r="D28" s="1" t="s">
        <v>1882</v>
      </c>
      <c r="E28" s="1" t="s">
        <v>2100</v>
      </c>
      <c r="F28" s="1" t="s">
        <v>751</v>
      </c>
      <c r="G28" s="1" t="s">
        <v>261</v>
      </c>
      <c r="H28" s="1" t="s">
        <v>2008</v>
      </c>
      <c r="I28" s="1" t="s">
        <v>2101</v>
      </c>
      <c r="J28" s="1" t="s">
        <v>2010</v>
      </c>
      <c r="K28" s="1" t="s">
        <v>2101</v>
      </c>
      <c r="L28" s="1" t="s">
        <v>2101</v>
      </c>
      <c r="M28" s="1" t="s">
        <v>2011</v>
      </c>
      <c r="N28" s="1" t="s">
        <v>2011</v>
      </c>
      <c r="O28" s="1" t="s">
        <v>2012</v>
      </c>
      <c r="P28" s="1" t="s">
        <v>2013</v>
      </c>
      <c r="Q28" s="1" t="s">
        <v>2014</v>
      </c>
      <c r="R28" s="1" t="s">
        <v>2102</v>
      </c>
      <c r="S28" s="1" t="s">
        <v>75</v>
      </c>
      <c r="T28" s="1" t="s">
        <v>2016</v>
      </c>
      <c r="U28" s="1" t="s">
        <v>2017</v>
      </c>
      <c r="V28" s="1" t="s">
        <v>2018</v>
      </c>
    </row>
    <row r="29" s="1" customFormat="1" spans="1:22">
      <c r="A29" s="1" t="s">
        <v>1552</v>
      </c>
      <c r="B29" s="1" t="s">
        <v>83</v>
      </c>
      <c r="C29" s="1" t="s">
        <v>1553</v>
      </c>
      <c r="D29" s="1" t="s">
        <v>1555</v>
      </c>
      <c r="E29" s="1" t="s">
        <v>2103</v>
      </c>
      <c r="F29" s="1" t="s">
        <v>83</v>
      </c>
      <c r="G29" s="1" t="s">
        <v>440</v>
      </c>
      <c r="H29" s="1" t="s">
        <v>2008</v>
      </c>
      <c r="I29" s="1" t="s">
        <v>2104</v>
      </c>
      <c r="J29" s="1" t="s">
        <v>2010</v>
      </c>
      <c r="K29" s="1" t="s">
        <v>2104</v>
      </c>
      <c r="L29" s="1" t="s">
        <v>2104</v>
      </c>
      <c r="M29" s="1" t="s">
        <v>2011</v>
      </c>
      <c r="N29" s="1" t="s">
        <v>2011</v>
      </c>
      <c r="O29" s="1" t="s">
        <v>2012</v>
      </c>
      <c r="P29" s="1" t="s">
        <v>2013</v>
      </c>
      <c r="Q29" s="1" t="s">
        <v>2014</v>
      </c>
      <c r="R29" s="1" t="s">
        <v>2105</v>
      </c>
      <c r="S29" s="1" t="s">
        <v>75</v>
      </c>
      <c r="T29" s="1" t="s">
        <v>2016</v>
      </c>
      <c r="U29" s="1" t="s">
        <v>2017</v>
      </c>
      <c r="V29" s="1" t="s">
        <v>2018</v>
      </c>
    </row>
    <row r="30" s="1" customFormat="1" spans="1:22">
      <c r="A30" s="1" t="s">
        <v>1467</v>
      </c>
      <c r="B30" s="1" t="s">
        <v>83</v>
      </c>
      <c r="C30" s="1" t="s">
        <v>1468</v>
      </c>
      <c r="D30" s="1" t="s">
        <v>160</v>
      </c>
      <c r="E30" s="1" t="s">
        <v>2056</v>
      </c>
      <c r="F30" s="1" t="s">
        <v>751</v>
      </c>
      <c r="G30" s="1" t="s">
        <v>440</v>
      </c>
      <c r="H30" s="1" t="s">
        <v>2008</v>
      </c>
      <c r="I30" s="1" t="s">
        <v>2057</v>
      </c>
      <c r="J30" s="1" t="s">
        <v>2010</v>
      </c>
      <c r="K30" s="1" t="s">
        <v>2057</v>
      </c>
      <c r="L30" s="1" t="s">
        <v>2057</v>
      </c>
      <c r="M30" s="1" t="s">
        <v>2011</v>
      </c>
      <c r="N30" s="1" t="s">
        <v>2011</v>
      </c>
      <c r="O30" s="1" t="s">
        <v>2012</v>
      </c>
      <c r="P30" s="1" t="s">
        <v>2013</v>
      </c>
      <c r="Q30" s="1" t="s">
        <v>2014</v>
      </c>
      <c r="R30" s="1" t="s">
        <v>2106</v>
      </c>
      <c r="S30" s="1" t="s">
        <v>75</v>
      </c>
      <c r="T30" s="1" t="s">
        <v>2016</v>
      </c>
      <c r="U30" s="1" t="s">
        <v>2025</v>
      </c>
      <c r="V30" s="1" t="s">
        <v>2026</v>
      </c>
    </row>
    <row r="31" s="1" customFormat="1" spans="1:22">
      <c r="A31" s="1" t="s">
        <v>1865</v>
      </c>
      <c r="B31" s="1" t="s">
        <v>83</v>
      </c>
      <c r="C31" s="1" t="s">
        <v>1866</v>
      </c>
      <c r="D31" s="1" t="s">
        <v>715</v>
      </c>
      <c r="E31" s="1" t="s">
        <v>2107</v>
      </c>
      <c r="F31" s="1" t="s">
        <v>440</v>
      </c>
      <c r="G31" s="1" t="s">
        <v>261</v>
      </c>
      <c r="H31" s="1" t="s">
        <v>2008</v>
      </c>
      <c r="I31" s="1" t="s">
        <v>2108</v>
      </c>
      <c r="J31" s="1" t="s">
        <v>2010</v>
      </c>
      <c r="K31" s="1" t="s">
        <v>2108</v>
      </c>
      <c r="L31" s="1" t="s">
        <v>2108</v>
      </c>
      <c r="M31" s="1" t="s">
        <v>2011</v>
      </c>
      <c r="N31" s="1" t="s">
        <v>2011</v>
      </c>
      <c r="O31" s="1" t="s">
        <v>2012</v>
      </c>
      <c r="P31" s="1" t="s">
        <v>2013</v>
      </c>
      <c r="Q31" s="1" t="s">
        <v>2014</v>
      </c>
      <c r="R31" s="1" t="s">
        <v>2109</v>
      </c>
      <c r="S31" s="1" t="s">
        <v>75</v>
      </c>
      <c r="T31" s="1" t="s">
        <v>2016</v>
      </c>
      <c r="U31" s="1" t="s">
        <v>2017</v>
      </c>
      <c r="V31" s="1" t="s">
        <v>2018</v>
      </c>
    </row>
    <row r="32" s="1" customFormat="1" spans="1:22">
      <c r="A32" s="1" t="s">
        <v>1162</v>
      </c>
      <c r="B32" s="1" t="s">
        <v>83</v>
      </c>
      <c r="C32" s="1" t="s">
        <v>1163</v>
      </c>
      <c r="D32" s="1" t="s">
        <v>1165</v>
      </c>
      <c r="E32" s="1" t="s">
        <v>2110</v>
      </c>
      <c r="F32" s="1" t="s">
        <v>83</v>
      </c>
      <c r="G32" s="1" t="s">
        <v>751</v>
      </c>
      <c r="H32" s="1" t="s">
        <v>2008</v>
      </c>
      <c r="I32" s="1" t="s">
        <v>2111</v>
      </c>
      <c r="J32" s="1" t="s">
        <v>2010</v>
      </c>
      <c r="K32" s="1" t="s">
        <v>2111</v>
      </c>
      <c r="L32" s="1" t="s">
        <v>2111</v>
      </c>
      <c r="M32" s="1" t="s">
        <v>2011</v>
      </c>
      <c r="N32" s="1" t="s">
        <v>2011</v>
      </c>
      <c r="O32" s="1" t="s">
        <v>2012</v>
      </c>
      <c r="P32" s="1" t="s">
        <v>2013</v>
      </c>
      <c r="Q32" s="1" t="s">
        <v>2014</v>
      </c>
      <c r="R32" s="1" t="s">
        <v>2112</v>
      </c>
      <c r="S32" s="1" t="s">
        <v>75</v>
      </c>
      <c r="T32" s="1" t="s">
        <v>2016</v>
      </c>
      <c r="U32" s="1" t="s">
        <v>2017</v>
      </c>
      <c r="V32" s="1" t="s">
        <v>2026</v>
      </c>
    </row>
    <row r="33" s="1" customFormat="1" spans="1:22">
      <c r="A33" s="1" t="s">
        <v>1859</v>
      </c>
      <c r="B33" s="1" t="s">
        <v>83</v>
      </c>
      <c r="C33" s="1" t="s">
        <v>1860</v>
      </c>
      <c r="D33" s="1" t="s">
        <v>707</v>
      </c>
      <c r="E33" s="1" t="s">
        <v>2113</v>
      </c>
      <c r="F33" s="1" t="s">
        <v>83</v>
      </c>
      <c r="G33" s="1" t="s">
        <v>261</v>
      </c>
      <c r="H33" s="1" t="s">
        <v>2008</v>
      </c>
      <c r="I33" s="1" t="s">
        <v>2114</v>
      </c>
      <c r="J33" s="1" t="s">
        <v>2010</v>
      </c>
      <c r="K33" s="1" t="s">
        <v>2114</v>
      </c>
      <c r="L33" s="1" t="s">
        <v>2114</v>
      </c>
      <c r="M33" s="1" t="s">
        <v>2011</v>
      </c>
      <c r="N33" s="1" t="s">
        <v>2011</v>
      </c>
      <c r="O33" s="1" t="s">
        <v>2012</v>
      </c>
      <c r="P33" s="1" t="s">
        <v>2013</v>
      </c>
      <c r="Q33" s="1" t="s">
        <v>2014</v>
      </c>
      <c r="R33" s="1" t="s">
        <v>2115</v>
      </c>
      <c r="S33" s="1" t="s">
        <v>75</v>
      </c>
      <c r="T33" s="1" t="s">
        <v>2016</v>
      </c>
      <c r="U33" s="1" t="s">
        <v>2017</v>
      </c>
      <c r="V33" s="1" t="s">
        <v>2018</v>
      </c>
    </row>
    <row r="34" s="1" customFormat="1" spans="1:22">
      <c r="A34" s="1" t="s">
        <v>1237</v>
      </c>
      <c r="B34" s="1" t="s">
        <v>83</v>
      </c>
      <c r="C34" s="1" t="s">
        <v>1238</v>
      </c>
      <c r="D34" s="1" t="s">
        <v>187</v>
      </c>
      <c r="E34" s="1" t="s">
        <v>2116</v>
      </c>
      <c r="F34" s="1" t="s">
        <v>83</v>
      </c>
      <c r="G34" s="1" t="s">
        <v>751</v>
      </c>
      <c r="H34" s="1" t="s">
        <v>2008</v>
      </c>
      <c r="I34" s="1" t="s">
        <v>2117</v>
      </c>
      <c r="J34" s="1" t="s">
        <v>2010</v>
      </c>
      <c r="K34" s="1" t="s">
        <v>2117</v>
      </c>
      <c r="L34" s="1" t="s">
        <v>2117</v>
      </c>
      <c r="M34" s="1" t="s">
        <v>2011</v>
      </c>
      <c r="N34" s="1" t="s">
        <v>2011</v>
      </c>
      <c r="O34" s="1" t="s">
        <v>2012</v>
      </c>
      <c r="P34" s="1" t="s">
        <v>2013</v>
      </c>
      <c r="Q34" s="1" t="s">
        <v>2014</v>
      </c>
      <c r="R34" s="1" t="s">
        <v>2118</v>
      </c>
      <c r="S34" s="1" t="s">
        <v>75</v>
      </c>
      <c r="T34" s="1" t="s">
        <v>2016</v>
      </c>
      <c r="U34" s="1" t="s">
        <v>2017</v>
      </c>
      <c r="V34" s="1" t="s">
        <v>2018</v>
      </c>
    </row>
    <row r="35" s="1" customFormat="1" spans="1:22">
      <c r="A35" s="1" t="s">
        <v>1245</v>
      </c>
      <c r="B35" s="1" t="s">
        <v>83</v>
      </c>
      <c r="C35" s="1" t="s">
        <v>1246</v>
      </c>
      <c r="D35" s="1" t="s">
        <v>187</v>
      </c>
      <c r="E35" s="1" t="s">
        <v>2119</v>
      </c>
      <c r="F35" s="1" t="s">
        <v>83</v>
      </c>
      <c r="G35" s="1" t="s">
        <v>751</v>
      </c>
      <c r="H35" s="1" t="s">
        <v>2008</v>
      </c>
      <c r="I35" s="1" t="s">
        <v>2120</v>
      </c>
      <c r="J35" s="1" t="s">
        <v>2010</v>
      </c>
      <c r="K35" s="1" t="s">
        <v>2120</v>
      </c>
      <c r="L35" s="1" t="s">
        <v>2120</v>
      </c>
      <c r="M35" s="1" t="s">
        <v>2011</v>
      </c>
      <c r="N35" s="1" t="s">
        <v>2011</v>
      </c>
      <c r="O35" s="1" t="s">
        <v>2012</v>
      </c>
      <c r="P35" s="1" t="s">
        <v>2013</v>
      </c>
      <c r="Q35" s="1" t="s">
        <v>2014</v>
      </c>
      <c r="R35" s="1" t="s">
        <v>2121</v>
      </c>
      <c r="S35" s="1" t="s">
        <v>75</v>
      </c>
      <c r="T35" s="1" t="s">
        <v>2016</v>
      </c>
      <c r="U35" s="1" t="s">
        <v>2017</v>
      </c>
      <c r="V35" s="1" t="s">
        <v>2018</v>
      </c>
    </row>
    <row r="36" s="1" customFormat="1" spans="1:22">
      <c r="A36" s="1" t="s">
        <v>1502</v>
      </c>
      <c r="B36" s="1" t="s">
        <v>83</v>
      </c>
      <c r="C36" s="1" t="s">
        <v>1503</v>
      </c>
      <c r="D36" s="1" t="s">
        <v>2122</v>
      </c>
      <c r="E36" s="1" t="s">
        <v>2123</v>
      </c>
      <c r="F36" s="1" t="s">
        <v>751</v>
      </c>
      <c r="G36" s="1" t="s">
        <v>440</v>
      </c>
      <c r="H36" s="1" t="s">
        <v>2008</v>
      </c>
      <c r="I36" s="1" t="s">
        <v>2124</v>
      </c>
      <c r="J36" s="1" t="s">
        <v>2010</v>
      </c>
      <c r="K36" s="1" t="s">
        <v>2124</v>
      </c>
      <c r="L36" s="1" t="s">
        <v>2124</v>
      </c>
      <c r="M36" s="1" t="s">
        <v>2011</v>
      </c>
      <c r="N36" s="1" t="s">
        <v>2011</v>
      </c>
      <c r="O36" s="1" t="s">
        <v>2012</v>
      </c>
      <c r="P36" s="1" t="s">
        <v>2013</v>
      </c>
      <c r="Q36" s="1" t="s">
        <v>2014</v>
      </c>
      <c r="R36" s="1" t="s">
        <v>2125</v>
      </c>
      <c r="S36" s="1" t="s">
        <v>75</v>
      </c>
      <c r="T36" s="1" t="s">
        <v>2016</v>
      </c>
      <c r="U36" s="1" t="s">
        <v>2025</v>
      </c>
      <c r="V36" s="1" t="s">
        <v>2026</v>
      </c>
    </row>
    <row r="37" s="1" customFormat="1" spans="1:22">
      <c r="A37" s="1" t="s">
        <v>1461</v>
      </c>
      <c r="B37" s="1" t="s">
        <v>83</v>
      </c>
      <c r="C37" s="1" t="s">
        <v>1462</v>
      </c>
      <c r="D37" s="1" t="s">
        <v>160</v>
      </c>
      <c r="E37" s="1" t="s">
        <v>2126</v>
      </c>
      <c r="F37" s="1" t="s">
        <v>751</v>
      </c>
      <c r="G37" s="1" t="s">
        <v>440</v>
      </c>
      <c r="H37" s="1" t="s">
        <v>2008</v>
      </c>
      <c r="I37" s="1" t="s">
        <v>2035</v>
      </c>
      <c r="J37" s="1" t="s">
        <v>2010</v>
      </c>
      <c r="K37" s="1" t="s">
        <v>2035</v>
      </c>
      <c r="L37" s="1" t="s">
        <v>2035</v>
      </c>
      <c r="M37" s="1" t="s">
        <v>2011</v>
      </c>
      <c r="N37" s="1" t="s">
        <v>2011</v>
      </c>
      <c r="O37" s="1" t="s">
        <v>2012</v>
      </c>
      <c r="P37" s="1" t="s">
        <v>2013</v>
      </c>
      <c r="Q37" s="1" t="s">
        <v>2014</v>
      </c>
      <c r="R37" s="1" t="s">
        <v>2127</v>
      </c>
      <c r="S37" s="1" t="s">
        <v>75</v>
      </c>
      <c r="T37" s="1" t="s">
        <v>2016</v>
      </c>
      <c r="U37" s="1" t="s">
        <v>2025</v>
      </c>
      <c r="V37" s="1" t="s">
        <v>2026</v>
      </c>
    </row>
    <row r="38" s="1" customFormat="1" spans="1:22">
      <c r="A38" s="1" t="s">
        <v>1469</v>
      </c>
      <c r="B38" s="1" t="s">
        <v>83</v>
      </c>
      <c r="C38" s="1" t="s">
        <v>1470</v>
      </c>
      <c r="D38" s="1" t="s">
        <v>1472</v>
      </c>
      <c r="E38" s="1" t="s">
        <v>2128</v>
      </c>
      <c r="F38" s="1" t="s">
        <v>751</v>
      </c>
      <c r="G38" s="1" t="s">
        <v>440</v>
      </c>
      <c r="H38" s="1" t="s">
        <v>2008</v>
      </c>
      <c r="I38" s="1" t="s">
        <v>2035</v>
      </c>
      <c r="J38" s="1" t="s">
        <v>2010</v>
      </c>
      <c r="K38" s="1" t="s">
        <v>2035</v>
      </c>
      <c r="L38" s="1" t="s">
        <v>2035</v>
      </c>
      <c r="M38" s="1" t="s">
        <v>2011</v>
      </c>
      <c r="N38" s="1" t="s">
        <v>2011</v>
      </c>
      <c r="O38" s="1" t="s">
        <v>2012</v>
      </c>
      <c r="P38" s="1" t="s">
        <v>2013</v>
      </c>
      <c r="Q38" s="1" t="s">
        <v>2014</v>
      </c>
      <c r="R38" s="1" t="s">
        <v>2129</v>
      </c>
      <c r="S38" s="1" t="s">
        <v>75</v>
      </c>
      <c r="T38" s="1" t="s">
        <v>2016</v>
      </c>
      <c r="U38" s="1" t="s">
        <v>2017</v>
      </c>
      <c r="V38" s="1" t="s">
        <v>2033</v>
      </c>
    </row>
    <row r="39" s="1" customFormat="1" spans="1:22">
      <c r="A39" s="1" t="s">
        <v>1263</v>
      </c>
      <c r="B39" s="1" t="s">
        <v>83</v>
      </c>
      <c r="C39" s="1" t="s">
        <v>1264</v>
      </c>
      <c r="D39" s="1" t="s">
        <v>1266</v>
      </c>
      <c r="E39" s="1" t="s">
        <v>2130</v>
      </c>
      <c r="F39" s="1" t="s">
        <v>83</v>
      </c>
      <c r="G39" s="1" t="s">
        <v>751</v>
      </c>
      <c r="H39" s="1" t="s">
        <v>2008</v>
      </c>
      <c r="I39" s="1" t="s">
        <v>2131</v>
      </c>
      <c r="J39" s="1" t="s">
        <v>2010</v>
      </c>
      <c r="K39" s="1" t="s">
        <v>2131</v>
      </c>
      <c r="L39" s="1" t="s">
        <v>2131</v>
      </c>
      <c r="M39" s="1" t="s">
        <v>2011</v>
      </c>
      <c r="N39" s="1" t="s">
        <v>2011</v>
      </c>
      <c r="O39" s="1" t="s">
        <v>2012</v>
      </c>
      <c r="P39" s="1" t="s">
        <v>2013</v>
      </c>
      <c r="Q39" s="1" t="s">
        <v>2014</v>
      </c>
      <c r="R39" s="1" t="s">
        <v>2132</v>
      </c>
      <c r="S39" s="1" t="s">
        <v>75</v>
      </c>
      <c r="T39" s="1" t="s">
        <v>2016</v>
      </c>
      <c r="U39" s="1" t="s">
        <v>2017</v>
      </c>
      <c r="V39" s="1" t="s">
        <v>2052</v>
      </c>
    </row>
    <row r="40" s="1" customFormat="1" spans="1:22">
      <c r="A40" s="1" t="s">
        <v>1156</v>
      </c>
      <c r="B40" s="1" t="s">
        <v>83</v>
      </c>
      <c r="C40" s="1" t="s">
        <v>1157</v>
      </c>
      <c r="D40" s="1" t="s">
        <v>2133</v>
      </c>
      <c r="E40" s="1" t="s">
        <v>2134</v>
      </c>
      <c r="F40" s="1" t="s">
        <v>83</v>
      </c>
      <c r="G40" s="1" t="s">
        <v>751</v>
      </c>
      <c r="H40" s="1" t="s">
        <v>2008</v>
      </c>
      <c r="I40" s="1" t="s">
        <v>2135</v>
      </c>
      <c r="J40" s="1" t="s">
        <v>2010</v>
      </c>
      <c r="K40" s="1" t="s">
        <v>2135</v>
      </c>
      <c r="L40" s="1" t="s">
        <v>2135</v>
      </c>
      <c r="M40" s="1" t="s">
        <v>2011</v>
      </c>
      <c r="N40" s="1" t="s">
        <v>2011</v>
      </c>
      <c r="O40" s="1" t="s">
        <v>2012</v>
      </c>
      <c r="P40" s="1" t="s">
        <v>2013</v>
      </c>
      <c r="Q40" s="1" t="s">
        <v>2014</v>
      </c>
      <c r="R40" s="1" t="s">
        <v>2136</v>
      </c>
      <c r="S40" s="1" t="s">
        <v>75</v>
      </c>
      <c r="T40" s="1" t="s">
        <v>2016</v>
      </c>
      <c r="U40" s="1" t="s">
        <v>2025</v>
      </c>
      <c r="V40" s="1" t="s">
        <v>2026</v>
      </c>
    </row>
    <row r="41" s="1" customFormat="1" spans="1:22">
      <c r="A41" s="1" t="s">
        <v>1854</v>
      </c>
      <c r="B41" s="1" t="s">
        <v>83</v>
      </c>
      <c r="C41" s="1" t="s">
        <v>1855</v>
      </c>
      <c r="D41" s="1" t="s">
        <v>707</v>
      </c>
      <c r="E41" s="1" t="s">
        <v>2137</v>
      </c>
      <c r="F41" s="1" t="s">
        <v>751</v>
      </c>
      <c r="G41" s="1" t="s">
        <v>261</v>
      </c>
      <c r="H41" s="1" t="s">
        <v>2008</v>
      </c>
      <c r="I41" s="1" t="s">
        <v>2138</v>
      </c>
      <c r="J41" s="1" t="s">
        <v>2010</v>
      </c>
      <c r="K41" s="1" t="s">
        <v>2138</v>
      </c>
      <c r="L41" s="1" t="s">
        <v>2138</v>
      </c>
      <c r="M41" s="1" t="s">
        <v>2011</v>
      </c>
      <c r="N41" s="1" t="s">
        <v>2011</v>
      </c>
      <c r="O41" s="1" t="s">
        <v>2012</v>
      </c>
      <c r="P41" s="1" t="s">
        <v>2013</v>
      </c>
      <c r="Q41" s="1" t="s">
        <v>2014</v>
      </c>
      <c r="R41" s="1" t="s">
        <v>2139</v>
      </c>
      <c r="S41" s="1" t="s">
        <v>75</v>
      </c>
      <c r="T41" s="1" t="s">
        <v>2016</v>
      </c>
      <c r="U41" s="1" t="s">
        <v>2017</v>
      </c>
      <c r="V41" s="1" t="s">
        <v>2018</v>
      </c>
    </row>
    <row r="42" s="1" customFormat="1" spans="1:22">
      <c r="A42" s="1" t="s">
        <v>1130</v>
      </c>
      <c r="B42" s="1" t="s">
        <v>83</v>
      </c>
      <c r="C42" s="1" t="s">
        <v>1131</v>
      </c>
      <c r="D42" s="1" t="s">
        <v>1133</v>
      </c>
      <c r="E42" s="1" t="s">
        <v>2140</v>
      </c>
      <c r="F42" s="1" t="s">
        <v>83</v>
      </c>
      <c r="G42" s="1" t="s">
        <v>751</v>
      </c>
      <c r="H42" s="1" t="s">
        <v>2008</v>
      </c>
      <c r="I42" s="1" t="s">
        <v>2141</v>
      </c>
      <c r="J42" s="1" t="s">
        <v>2010</v>
      </c>
      <c r="K42" s="1" t="s">
        <v>2141</v>
      </c>
      <c r="L42" s="1" t="s">
        <v>2141</v>
      </c>
      <c r="M42" s="1" t="s">
        <v>2011</v>
      </c>
      <c r="N42" s="1" t="s">
        <v>2011</v>
      </c>
      <c r="O42" s="1" t="s">
        <v>2012</v>
      </c>
      <c r="P42" s="1" t="s">
        <v>2013</v>
      </c>
      <c r="Q42" s="1" t="s">
        <v>2014</v>
      </c>
      <c r="R42" s="1" t="s">
        <v>2142</v>
      </c>
      <c r="S42" s="1" t="s">
        <v>75</v>
      </c>
      <c r="T42" s="1" t="s">
        <v>2016</v>
      </c>
      <c r="U42" s="1" t="s">
        <v>2025</v>
      </c>
      <c r="V42" s="1" t="s">
        <v>2026</v>
      </c>
    </row>
    <row r="43" s="1" customFormat="1" spans="1:22">
      <c r="A43" s="1" t="s">
        <v>1149</v>
      </c>
      <c r="B43" s="1" t="s">
        <v>83</v>
      </c>
      <c r="C43" s="1" t="s">
        <v>1150</v>
      </c>
      <c r="D43" s="1" t="s">
        <v>2143</v>
      </c>
      <c r="E43" s="1" t="s">
        <v>2144</v>
      </c>
      <c r="F43" s="1" t="s">
        <v>83</v>
      </c>
      <c r="G43" s="1" t="s">
        <v>751</v>
      </c>
      <c r="H43" s="1" t="s">
        <v>2008</v>
      </c>
      <c r="I43" s="1" t="s">
        <v>2141</v>
      </c>
      <c r="J43" s="1" t="s">
        <v>2010</v>
      </c>
      <c r="K43" s="1" t="s">
        <v>2141</v>
      </c>
      <c r="L43" s="1" t="s">
        <v>2141</v>
      </c>
      <c r="M43" s="1" t="s">
        <v>2011</v>
      </c>
      <c r="N43" s="1" t="s">
        <v>2011</v>
      </c>
      <c r="O43" s="1" t="s">
        <v>2012</v>
      </c>
      <c r="P43" s="1" t="s">
        <v>2013</v>
      </c>
      <c r="Q43" s="1" t="s">
        <v>2014</v>
      </c>
      <c r="R43" s="1" t="s">
        <v>2145</v>
      </c>
      <c r="S43" s="1" t="s">
        <v>75</v>
      </c>
      <c r="T43" s="1" t="s">
        <v>2016</v>
      </c>
      <c r="U43" s="1" t="s">
        <v>2025</v>
      </c>
      <c r="V43" s="1" t="s">
        <v>2026</v>
      </c>
    </row>
    <row r="44" s="1" customFormat="1" spans="1:22">
      <c r="A44" s="1" t="s">
        <v>1144</v>
      </c>
      <c r="B44" s="1" t="s">
        <v>83</v>
      </c>
      <c r="C44" s="1" t="s">
        <v>1145</v>
      </c>
      <c r="D44" s="1" t="s">
        <v>1133</v>
      </c>
      <c r="E44" s="1" t="s">
        <v>2022</v>
      </c>
      <c r="F44" s="1" t="s">
        <v>83</v>
      </c>
      <c r="G44" s="1" t="s">
        <v>751</v>
      </c>
      <c r="H44" s="1" t="s">
        <v>2008</v>
      </c>
      <c r="I44" s="1" t="s">
        <v>2023</v>
      </c>
      <c r="J44" s="1" t="s">
        <v>2010</v>
      </c>
      <c r="K44" s="1" t="s">
        <v>2023</v>
      </c>
      <c r="L44" s="1" t="s">
        <v>2023</v>
      </c>
      <c r="M44" s="1" t="s">
        <v>2011</v>
      </c>
      <c r="N44" s="1" t="s">
        <v>2011</v>
      </c>
      <c r="O44" s="1" t="s">
        <v>2012</v>
      </c>
      <c r="P44" s="1" t="s">
        <v>2013</v>
      </c>
      <c r="Q44" s="1" t="s">
        <v>2014</v>
      </c>
      <c r="R44" s="1" t="s">
        <v>2146</v>
      </c>
      <c r="S44" s="1" t="s">
        <v>75</v>
      </c>
      <c r="T44" s="1" t="s">
        <v>2016</v>
      </c>
      <c r="U44" s="1" t="s">
        <v>2025</v>
      </c>
      <c r="V44" s="1" t="s">
        <v>2026</v>
      </c>
    </row>
    <row r="45" s="1" customFormat="1" spans="1:22">
      <c r="A45" s="1" t="s">
        <v>1171</v>
      </c>
      <c r="B45" s="1" t="s">
        <v>83</v>
      </c>
      <c r="C45" s="1" t="s">
        <v>1172</v>
      </c>
      <c r="D45" s="1" t="s">
        <v>2122</v>
      </c>
      <c r="E45" s="1" t="s">
        <v>2147</v>
      </c>
      <c r="F45" s="1" t="s">
        <v>83</v>
      </c>
      <c r="G45" s="1" t="s">
        <v>751</v>
      </c>
      <c r="H45" s="1" t="s">
        <v>2008</v>
      </c>
      <c r="I45" s="1" t="s">
        <v>2148</v>
      </c>
      <c r="J45" s="1" t="s">
        <v>2010</v>
      </c>
      <c r="K45" s="1" t="s">
        <v>2148</v>
      </c>
      <c r="L45" s="1" t="s">
        <v>2148</v>
      </c>
      <c r="M45" s="1" t="s">
        <v>2011</v>
      </c>
      <c r="N45" s="1" t="s">
        <v>2011</v>
      </c>
      <c r="O45" s="1" t="s">
        <v>2012</v>
      </c>
      <c r="P45" s="1" t="s">
        <v>2013</v>
      </c>
      <c r="Q45" s="1" t="s">
        <v>2014</v>
      </c>
      <c r="R45" s="1" t="s">
        <v>2149</v>
      </c>
      <c r="S45" s="1" t="s">
        <v>75</v>
      </c>
      <c r="T45" s="1" t="s">
        <v>2016</v>
      </c>
      <c r="U45" s="1" t="s">
        <v>2025</v>
      </c>
      <c r="V45" s="1" t="s">
        <v>2026</v>
      </c>
    </row>
    <row r="46" s="1" customFormat="1" spans="1:22">
      <c r="A46" s="1" t="s">
        <v>1138</v>
      </c>
      <c r="B46" s="1" t="s">
        <v>83</v>
      </c>
      <c r="C46" s="1" t="s">
        <v>1139</v>
      </c>
      <c r="D46" s="1" t="s">
        <v>2150</v>
      </c>
      <c r="E46" s="1" t="s">
        <v>2151</v>
      </c>
      <c r="F46" s="1" t="s">
        <v>83</v>
      </c>
      <c r="G46" s="1" t="s">
        <v>751</v>
      </c>
      <c r="H46" s="1" t="s">
        <v>2008</v>
      </c>
      <c r="I46" s="1" t="s">
        <v>2135</v>
      </c>
      <c r="J46" s="1" t="s">
        <v>2010</v>
      </c>
      <c r="K46" s="1" t="s">
        <v>2135</v>
      </c>
      <c r="L46" s="1" t="s">
        <v>2135</v>
      </c>
      <c r="M46" s="1" t="s">
        <v>2011</v>
      </c>
      <c r="N46" s="1" t="s">
        <v>2011</v>
      </c>
      <c r="O46" s="1" t="s">
        <v>2012</v>
      </c>
      <c r="P46" s="1" t="s">
        <v>2013</v>
      </c>
      <c r="Q46" s="1" t="s">
        <v>2014</v>
      </c>
      <c r="R46" s="1" t="s">
        <v>2152</v>
      </c>
      <c r="S46" s="1" t="s">
        <v>75</v>
      </c>
      <c r="T46" s="1" t="s">
        <v>2016</v>
      </c>
      <c r="U46" s="1" t="s">
        <v>2017</v>
      </c>
      <c r="V46" s="1" t="s">
        <v>2026</v>
      </c>
    </row>
    <row r="47" s="1" customFormat="1" spans="1:22">
      <c r="A47" s="1" t="s">
        <v>1124</v>
      </c>
      <c r="B47" s="1" t="s">
        <v>83</v>
      </c>
      <c r="C47" s="1" t="s">
        <v>1125</v>
      </c>
      <c r="D47" s="1" t="s">
        <v>160</v>
      </c>
      <c r="E47" s="1" t="s">
        <v>2153</v>
      </c>
      <c r="F47" s="1" t="s">
        <v>83</v>
      </c>
      <c r="G47" s="1" t="s">
        <v>751</v>
      </c>
      <c r="H47" s="1" t="s">
        <v>2008</v>
      </c>
      <c r="I47" s="1" t="s">
        <v>2054</v>
      </c>
      <c r="J47" s="1" t="s">
        <v>2010</v>
      </c>
      <c r="K47" s="1" t="s">
        <v>2054</v>
      </c>
      <c r="L47" s="1" t="s">
        <v>2054</v>
      </c>
      <c r="M47" s="1" t="s">
        <v>2011</v>
      </c>
      <c r="N47" s="1" t="s">
        <v>2011</v>
      </c>
      <c r="O47" s="1" t="s">
        <v>2012</v>
      </c>
      <c r="P47" s="1" t="s">
        <v>2013</v>
      </c>
      <c r="Q47" s="1" t="s">
        <v>2014</v>
      </c>
      <c r="R47" s="1" t="s">
        <v>2154</v>
      </c>
      <c r="S47" s="1" t="s">
        <v>75</v>
      </c>
      <c r="T47" s="1" t="s">
        <v>2016</v>
      </c>
      <c r="U47" s="1" t="s">
        <v>2025</v>
      </c>
      <c r="V47" s="1" t="s">
        <v>2026</v>
      </c>
    </row>
    <row r="48" s="1" customFormat="1" spans="1:22">
      <c r="A48" s="1" t="s">
        <v>1127</v>
      </c>
      <c r="B48" s="1" t="s">
        <v>83</v>
      </c>
      <c r="C48" s="1" t="s">
        <v>1128</v>
      </c>
      <c r="D48" s="1" t="s">
        <v>160</v>
      </c>
      <c r="E48" s="1" t="s">
        <v>2155</v>
      </c>
      <c r="F48" s="1" t="s">
        <v>83</v>
      </c>
      <c r="G48" s="1" t="s">
        <v>751</v>
      </c>
      <c r="H48" s="1" t="s">
        <v>2008</v>
      </c>
      <c r="I48" s="1" t="s">
        <v>2156</v>
      </c>
      <c r="J48" s="1" t="s">
        <v>2010</v>
      </c>
      <c r="K48" s="1" t="s">
        <v>2156</v>
      </c>
      <c r="L48" s="1" t="s">
        <v>2156</v>
      </c>
      <c r="M48" s="1" t="s">
        <v>2011</v>
      </c>
      <c r="N48" s="1" t="s">
        <v>2011</v>
      </c>
      <c r="O48" s="1" t="s">
        <v>2012</v>
      </c>
      <c r="P48" s="1" t="s">
        <v>2013</v>
      </c>
      <c r="Q48" s="1" t="s">
        <v>2014</v>
      </c>
      <c r="R48" s="1" t="s">
        <v>2157</v>
      </c>
      <c r="S48" s="1" t="s">
        <v>75</v>
      </c>
      <c r="T48" s="1" t="s">
        <v>2016</v>
      </c>
      <c r="U48" s="1" t="s">
        <v>2025</v>
      </c>
      <c r="V48" s="1" t="s">
        <v>2026</v>
      </c>
    </row>
    <row r="49" s="1" customFormat="1" spans="1:22">
      <c r="A49" s="1" t="s">
        <v>1120</v>
      </c>
      <c r="B49" s="1" t="s">
        <v>83</v>
      </c>
      <c r="C49" s="1" t="s">
        <v>1121</v>
      </c>
      <c r="D49" s="1" t="s">
        <v>160</v>
      </c>
      <c r="E49" s="1" t="s">
        <v>2158</v>
      </c>
      <c r="F49" s="1" t="s">
        <v>83</v>
      </c>
      <c r="G49" s="1" t="s">
        <v>751</v>
      </c>
      <c r="H49" s="1" t="s">
        <v>2008</v>
      </c>
      <c r="I49" s="1" t="s">
        <v>2050</v>
      </c>
      <c r="J49" s="1" t="s">
        <v>2010</v>
      </c>
      <c r="K49" s="1" t="s">
        <v>2050</v>
      </c>
      <c r="L49" s="1" t="s">
        <v>2050</v>
      </c>
      <c r="M49" s="1" t="s">
        <v>2011</v>
      </c>
      <c r="N49" s="1" t="s">
        <v>2011</v>
      </c>
      <c r="O49" s="1" t="s">
        <v>2012</v>
      </c>
      <c r="P49" s="1" t="s">
        <v>2013</v>
      </c>
      <c r="Q49" s="1" t="s">
        <v>2014</v>
      </c>
      <c r="R49" s="1" t="s">
        <v>2159</v>
      </c>
      <c r="S49" s="1" t="s">
        <v>75</v>
      </c>
      <c r="T49" s="1" t="s">
        <v>2016</v>
      </c>
      <c r="U49" s="1" t="s">
        <v>2025</v>
      </c>
      <c r="V49" s="1" t="s">
        <v>2026</v>
      </c>
    </row>
    <row r="50" s="1" customFormat="1" spans="1:22">
      <c r="A50" s="1" t="s">
        <v>1734</v>
      </c>
      <c r="B50" s="1" t="s">
        <v>389</v>
      </c>
      <c r="C50" s="1" t="s">
        <v>1735</v>
      </c>
      <c r="D50" s="1" t="s">
        <v>2160</v>
      </c>
      <c r="E50" s="1" t="s">
        <v>2161</v>
      </c>
      <c r="F50" s="1" t="s">
        <v>83</v>
      </c>
      <c r="G50" s="1" t="s">
        <v>261</v>
      </c>
      <c r="H50" s="1" t="s">
        <v>2008</v>
      </c>
      <c r="I50" s="1" t="s">
        <v>2162</v>
      </c>
      <c r="J50" s="1" t="s">
        <v>2010</v>
      </c>
      <c r="K50" s="1" t="s">
        <v>2162</v>
      </c>
      <c r="L50" s="1" t="s">
        <v>2162</v>
      </c>
      <c r="M50" s="1" t="s">
        <v>2011</v>
      </c>
      <c r="N50" s="1" t="s">
        <v>2011</v>
      </c>
      <c r="O50" s="1" t="s">
        <v>2012</v>
      </c>
      <c r="P50" s="1" t="s">
        <v>2013</v>
      </c>
      <c r="Q50" s="1" t="s">
        <v>2014</v>
      </c>
      <c r="R50" s="1" t="s">
        <v>2163</v>
      </c>
      <c r="S50" s="1" t="s">
        <v>75</v>
      </c>
      <c r="T50" s="1" t="s">
        <v>2016</v>
      </c>
      <c r="U50" s="1" t="s">
        <v>2025</v>
      </c>
      <c r="V50" s="1" t="s">
        <v>2026</v>
      </c>
    </row>
    <row r="51" s="1" customFormat="1" spans="1:22">
      <c r="A51" s="1" t="s">
        <v>1845</v>
      </c>
      <c r="B51" s="1" t="s">
        <v>389</v>
      </c>
      <c r="C51" s="1" t="s">
        <v>1846</v>
      </c>
      <c r="D51" s="1" t="s">
        <v>1848</v>
      </c>
      <c r="E51" s="1" t="s">
        <v>2164</v>
      </c>
      <c r="F51" s="1" t="s">
        <v>83</v>
      </c>
      <c r="G51" s="1" t="s">
        <v>261</v>
      </c>
      <c r="H51" s="1" t="s">
        <v>2008</v>
      </c>
      <c r="I51" s="1" t="s">
        <v>2165</v>
      </c>
      <c r="J51" s="1" t="s">
        <v>2010</v>
      </c>
      <c r="K51" s="1" t="s">
        <v>2165</v>
      </c>
      <c r="L51" s="1" t="s">
        <v>2165</v>
      </c>
      <c r="M51" s="1" t="s">
        <v>2011</v>
      </c>
      <c r="N51" s="1" t="s">
        <v>2011</v>
      </c>
      <c r="O51" s="1" t="s">
        <v>2012</v>
      </c>
      <c r="P51" s="1" t="s">
        <v>2013</v>
      </c>
      <c r="Q51" s="1" t="s">
        <v>2014</v>
      </c>
      <c r="R51" s="1" t="s">
        <v>2166</v>
      </c>
      <c r="S51" s="1" t="s">
        <v>75</v>
      </c>
      <c r="T51" s="1" t="s">
        <v>2016</v>
      </c>
      <c r="U51" s="1" t="s">
        <v>2025</v>
      </c>
      <c r="V51" s="1" t="s">
        <v>2167</v>
      </c>
    </row>
    <row r="52" s="1" customFormat="1" spans="1:22">
      <c r="A52" s="1" t="s">
        <v>1007</v>
      </c>
      <c r="B52" s="1" t="s">
        <v>389</v>
      </c>
      <c r="C52" s="1" t="s">
        <v>1008</v>
      </c>
      <c r="D52" s="1" t="s">
        <v>715</v>
      </c>
      <c r="E52" s="1" t="s">
        <v>2168</v>
      </c>
      <c r="F52" s="1" t="s">
        <v>389</v>
      </c>
      <c r="G52" s="1" t="s">
        <v>83</v>
      </c>
      <c r="H52" s="1" t="s">
        <v>2008</v>
      </c>
      <c r="I52" s="1" t="s">
        <v>2169</v>
      </c>
      <c r="J52" s="1" t="s">
        <v>2010</v>
      </c>
      <c r="K52" s="1" t="s">
        <v>2169</v>
      </c>
      <c r="L52" s="1" t="s">
        <v>2169</v>
      </c>
      <c r="M52" s="1" t="s">
        <v>2011</v>
      </c>
      <c r="N52" s="1" t="s">
        <v>2011</v>
      </c>
      <c r="O52" s="1" t="s">
        <v>2012</v>
      </c>
      <c r="P52" s="1" t="s">
        <v>2013</v>
      </c>
      <c r="Q52" s="1" t="s">
        <v>2014</v>
      </c>
      <c r="R52" s="1" t="s">
        <v>2170</v>
      </c>
      <c r="S52" s="1" t="s">
        <v>75</v>
      </c>
      <c r="T52" s="1" t="s">
        <v>2016</v>
      </c>
      <c r="U52" s="1" t="s">
        <v>2017</v>
      </c>
      <c r="V52" s="1" t="s">
        <v>2018</v>
      </c>
    </row>
    <row r="53" s="1" customFormat="1" spans="1:22">
      <c r="A53" s="1" t="s">
        <v>1575</v>
      </c>
      <c r="B53" s="1" t="s">
        <v>389</v>
      </c>
      <c r="C53" s="1" t="s">
        <v>1576</v>
      </c>
      <c r="D53" s="1" t="s">
        <v>715</v>
      </c>
      <c r="E53" s="1" t="s">
        <v>2171</v>
      </c>
      <c r="F53" s="1" t="s">
        <v>751</v>
      </c>
      <c r="G53" s="1" t="s">
        <v>440</v>
      </c>
      <c r="H53" s="1" t="s">
        <v>2008</v>
      </c>
      <c r="I53" s="1" t="s">
        <v>2172</v>
      </c>
      <c r="J53" s="1" t="s">
        <v>2010</v>
      </c>
      <c r="K53" s="1" t="s">
        <v>2172</v>
      </c>
      <c r="L53" s="1" t="s">
        <v>2172</v>
      </c>
      <c r="M53" s="1" t="s">
        <v>2011</v>
      </c>
      <c r="N53" s="1" t="s">
        <v>2011</v>
      </c>
      <c r="O53" s="1" t="s">
        <v>2012</v>
      </c>
      <c r="P53" s="1" t="s">
        <v>2013</v>
      </c>
      <c r="Q53" s="1" t="s">
        <v>2014</v>
      </c>
      <c r="R53" s="1" t="s">
        <v>2173</v>
      </c>
      <c r="S53" s="1" t="s">
        <v>75</v>
      </c>
      <c r="T53" s="1" t="s">
        <v>2016</v>
      </c>
      <c r="U53" s="1" t="s">
        <v>2017</v>
      </c>
      <c r="V53" s="1" t="s">
        <v>2018</v>
      </c>
    </row>
    <row r="54" s="1" customFormat="1" spans="1:22">
      <c r="A54" s="1" t="s">
        <v>1932</v>
      </c>
      <c r="B54" s="1" t="s">
        <v>389</v>
      </c>
      <c r="C54" s="1" t="s">
        <v>1933</v>
      </c>
      <c r="D54" s="1" t="s">
        <v>1935</v>
      </c>
      <c r="E54" s="1" t="s">
        <v>2174</v>
      </c>
      <c r="F54" s="1" t="s">
        <v>751</v>
      </c>
      <c r="G54" s="1" t="s">
        <v>261</v>
      </c>
      <c r="H54" s="1" t="s">
        <v>2008</v>
      </c>
      <c r="I54" s="1" t="s">
        <v>2175</v>
      </c>
      <c r="J54" s="1" t="s">
        <v>2010</v>
      </c>
      <c r="K54" s="1" t="s">
        <v>2175</v>
      </c>
      <c r="L54" s="1" t="s">
        <v>2175</v>
      </c>
      <c r="M54" s="1" t="s">
        <v>2011</v>
      </c>
      <c r="N54" s="1" t="s">
        <v>2011</v>
      </c>
      <c r="O54" s="1" t="s">
        <v>2012</v>
      </c>
      <c r="P54" s="1" t="s">
        <v>2013</v>
      </c>
      <c r="Q54" s="1" t="s">
        <v>2014</v>
      </c>
      <c r="R54" s="1" t="s">
        <v>2176</v>
      </c>
      <c r="S54" s="1" t="s">
        <v>75</v>
      </c>
      <c r="T54" s="1" t="s">
        <v>2016</v>
      </c>
      <c r="U54" s="1" t="s">
        <v>2017</v>
      </c>
      <c r="V54" s="1" t="s">
        <v>2052</v>
      </c>
    </row>
    <row r="55" s="1" customFormat="1" spans="1:22">
      <c r="A55" s="1" t="s">
        <v>1212</v>
      </c>
      <c r="B55" s="1" t="s">
        <v>389</v>
      </c>
      <c r="C55" s="1" t="s">
        <v>1213</v>
      </c>
      <c r="D55" s="1" t="s">
        <v>715</v>
      </c>
      <c r="E55" s="1" t="s">
        <v>2177</v>
      </c>
      <c r="F55" s="1" t="s">
        <v>389</v>
      </c>
      <c r="G55" s="1" t="s">
        <v>751</v>
      </c>
      <c r="H55" s="1" t="s">
        <v>2008</v>
      </c>
      <c r="I55" s="1" t="s">
        <v>2178</v>
      </c>
      <c r="J55" s="1" t="s">
        <v>2010</v>
      </c>
      <c r="K55" s="1" t="s">
        <v>2178</v>
      </c>
      <c r="L55" s="1" t="s">
        <v>2178</v>
      </c>
      <c r="M55" s="1" t="s">
        <v>2011</v>
      </c>
      <c r="N55" s="1" t="s">
        <v>2011</v>
      </c>
      <c r="O55" s="1" t="s">
        <v>2012</v>
      </c>
      <c r="P55" s="1" t="s">
        <v>2013</v>
      </c>
      <c r="Q55" s="1" t="s">
        <v>2014</v>
      </c>
      <c r="R55" s="1" t="s">
        <v>2179</v>
      </c>
      <c r="S55" s="1" t="s">
        <v>75</v>
      </c>
      <c r="T55" s="1" t="s">
        <v>2016</v>
      </c>
      <c r="U55" s="1" t="s">
        <v>2017</v>
      </c>
      <c r="V55" s="1" t="s">
        <v>2018</v>
      </c>
    </row>
    <row r="56" s="1" customFormat="1" spans="1:22">
      <c r="A56" s="1" t="s">
        <v>981</v>
      </c>
      <c r="B56" s="1" t="s">
        <v>389</v>
      </c>
      <c r="C56" s="1" t="s">
        <v>982</v>
      </c>
      <c r="D56" s="1" t="s">
        <v>715</v>
      </c>
      <c r="E56" s="1" t="s">
        <v>2180</v>
      </c>
      <c r="F56" s="1" t="s">
        <v>389</v>
      </c>
      <c r="G56" s="1" t="s">
        <v>83</v>
      </c>
      <c r="H56" s="1" t="s">
        <v>2008</v>
      </c>
      <c r="I56" s="1" t="s">
        <v>2181</v>
      </c>
      <c r="J56" s="1" t="s">
        <v>2010</v>
      </c>
      <c r="K56" s="1" t="s">
        <v>2181</v>
      </c>
      <c r="L56" s="1" t="s">
        <v>2181</v>
      </c>
      <c r="M56" s="1" t="s">
        <v>2011</v>
      </c>
      <c r="N56" s="1" t="s">
        <v>2011</v>
      </c>
      <c r="O56" s="1" t="s">
        <v>2012</v>
      </c>
      <c r="P56" s="1" t="s">
        <v>2013</v>
      </c>
      <c r="Q56" s="1" t="s">
        <v>2014</v>
      </c>
      <c r="R56" s="1" t="s">
        <v>2182</v>
      </c>
      <c r="S56" s="1" t="s">
        <v>75</v>
      </c>
      <c r="T56" s="1" t="s">
        <v>2016</v>
      </c>
      <c r="U56" s="1" t="s">
        <v>2017</v>
      </c>
      <c r="V56" s="1" t="s">
        <v>2018</v>
      </c>
    </row>
    <row r="57" s="1" customFormat="1" spans="1:22">
      <c r="A57" s="1" t="s">
        <v>1013</v>
      </c>
      <c r="B57" s="1" t="s">
        <v>389</v>
      </c>
      <c r="C57" s="1" t="s">
        <v>1014</v>
      </c>
      <c r="D57" s="1" t="s">
        <v>1016</v>
      </c>
      <c r="E57" s="1" t="s">
        <v>2183</v>
      </c>
      <c r="F57" s="1" t="s">
        <v>389</v>
      </c>
      <c r="G57" s="1" t="s">
        <v>83</v>
      </c>
      <c r="H57" s="1" t="s">
        <v>2008</v>
      </c>
      <c r="I57" s="1" t="s">
        <v>2184</v>
      </c>
      <c r="J57" s="1" t="s">
        <v>2010</v>
      </c>
      <c r="K57" s="1" t="s">
        <v>2184</v>
      </c>
      <c r="L57" s="1" t="s">
        <v>2184</v>
      </c>
      <c r="M57" s="1" t="s">
        <v>2011</v>
      </c>
      <c r="N57" s="1" t="s">
        <v>2011</v>
      </c>
      <c r="O57" s="1" t="s">
        <v>2012</v>
      </c>
      <c r="P57" s="1" t="s">
        <v>2013</v>
      </c>
      <c r="Q57" s="1" t="s">
        <v>2014</v>
      </c>
      <c r="R57" s="1" t="s">
        <v>2185</v>
      </c>
      <c r="S57" s="1" t="s">
        <v>75</v>
      </c>
      <c r="T57" s="1" t="s">
        <v>2016</v>
      </c>
      <c r="U57" s="1" t="s">
        <v>2017</v>
      </c>
      <c r="V57" s="1" t="s">
        <v>2052</v>
      </c>
    </row>
    <row r="58" s="1" customFormat="1" spans="1:22">
      <c r="A58" s="1" t="s">
        <v>901</v>
      </c>
      <c r="B58" s="1" t="s">
        <v>389</v>
      </c>
      <c r="C58" s="1" t="s">
        <v>902</v>
      </c>
      <c r="D58" s="1" t="s">
        <v>160</v>
      </c>
      <c r="E58" s="1" t="s">
        <v>2147</v>
      </c>
      <c r="F58" s="1" t="s">
        <v>389</v>
      </c>
      <c r="G58" s="1" t="s">
        <v>83</v>
      </c>
      <c r="H58" s="1" t="s">
        <v>2008</v>
      </c>
      <c r="I58" s="1" t="s">
        <v>2035</v>
      </c>
      <c r="J58" s="1" t="s">
        <v>2010</v>
      </c>
      <c r="K58" s="1" t="s">
        <v>2035</v>
      </c>
      <c r="L58" s="1" t="s">
        <v>2035</v>
      </c>
      <c r="M58" s="1" t="s">
        <v>2011</v>
      </c>
      <c r="N58" s="1" t="s">
        <v>2011</v>
      </c>
      <c r="O58" s="1" t="s">
        <v>2012</v>
      </c>
      <c r="P58" s="1" t="s">
        <v>2013</v>
      </c>
      <c r="Q58" s="1" t="s">
        <v>2014</v>
      </c>
      <c r="R58" s="1" t="s">
        <v>2186</v>
      </c>
      <c r="S58" s="1" t="s">
        <v>75</v>
      </c>
      <c r="T58" s="1" t="s">
        <v>2016</v>
      </c>
      <c r="U58" s="1" t="s">
        <v>2025</v>
      </c>
      <c r="V58" s="1" t="s">
        <v>2026</v>
      </c>
    </row>
    <row r="59" s="1" customFormat="1" spans="1:22">
      <c r="A59" s="1" t="s">
        <v>916</v>
      </c>
      <c r="B59" s="1" t="s">
        <v>389</v>
      </c>
      <c r="C59" s="1" t="s">
        <v>917</v>
      </c>
      <c r="D59" s="1" t="s">
        <v>2187</v>
      </c>
      <c r="E59" s="1" t="s">
        <v>2151</v>
      </c>
      <c r="F59" s="1" t="s">
        <v>389</v>
      </c>
      <c r="G59" s="1" t="s">
        <v>83</v>
      </c>
      <c r="H59" s="1" t="s">
        <v>2008</v>
      </c>
      <c r="I59" s="1" t="s">
        <v>2188</v>
      </c>
      <c r="J59" s="1" t="s">
        <v>2010</v>
      </c>
      <c r="K59" s="1" t="s">
        <v>2188</v>
      </c>
      <c r="L59" s="1" t="s">
        <v>2188</v>
      </c>
      <c r="M59" s="1" t="s">
        <v>2011</v>
      </c>
      <c r="N59" s="1" t="s">
        <v>2011</v>
      </c>
      <c r="O59" s="1" t="s">
        <v>2012</v>
      </c>
      <c r="P59" s="1" t="s">
        <v>2013</v>
      </c>
      <c r="Q59" s="1" t="s">
        <v>2014</v>
      </c>
      <c r="R59" s="1" t="s">
        <v>2189</v>
      </c>
      <c r="S59" s="1" t="s">
        <v>75</v>
      </c>
      <c r="T59" s="1" t="s">
        <v>2016</v>
      </c>
      <c r="U59" s="1" t="s">
        <v>2025</v>
      </c>
      <c r="V59" s="1" t="s">
        <v>2026</v>
      </c>
    </row>
    <row r="60" s="1" customFormat="1" spans="1:22">
      <c r="A60" s="1" t="s">
        <v>921</v>
      </c>
      <c r="B60" s="1" t="s">
        <v>389</v>
      </c>
      <c r="C60" s="1" t="s">
        <v>922</v>
      </c>
      <c r="D60" s="1" t="s">
        <v>2187</v>
      </c>
      <c r="E60" s="1" t="s">
        <v>2190</v>
      </c>
      <c r="F60" s="1" t="s">
        <v>389</v>
      </c>
      <c r="G60" s="1" t="s">
        <v>83</v>
      </c>
      <c r="H60" s="1" t="s">
        <v>2008</v>
      </c>
      <c r="I60" s="1" t="s">
        <v>2191</v>
      </c>
      <c r="J60" s="1" t="s">
        <v>2010</v>
      </c>
      <c r="K60" s="1" t="s">
        <v>2191</v>
      </c>
      <c r="L60" s="1" t="s">
        <v>2191</v>
      </c>
      <c r="M60" s="1" t="s">
        <v>2011</v>
      </c>
      <c r="N60" s="1" t="s">
        <v>2011</v>
      </c>
      <c r="O60" s="1" t="s">
        <v>2012</v>
      </c>
      <c r="P60" s="1" t="s">
        <v>2013</v>
      </c>
      <c r="Q60" s="1" t="s">
        <v>2014</v>
      </c>
      <c r="R60" s="1" t="s">
        <v>2192</v>
      </c>
      <c r="S60" s="1" t="s">
        <v>75</v>
      </c>
      <c r="T60" s="1" t="s">
        <v>2016</v>
      </c>
      <c r="U60" s="1" t="s">
        <v>2025</v>
      </c>
      <c r="V60" s="1" t="s">
        <v>2026</v>
      </c>
    </row>
    <row r="61" s="1" customFormat="1" spans="1:22">
      <c r="A61" s="1" t="s">
        <v>1217</v>
      </c>
      <c r="B61" s="1" t="s">
        <v>82</v>
      </c>
      <c r="C61" s="1" t="s">
        <v>1218</v>
      </c>
      <c r="D61" s="1" t="s">
        <v>707</v>
      </c>
      <c r="E61" s="1" t="s">
        <v>2193</v>
      </c>
      <c r="F61" s="1" t="s">
        <v>83</v>
      </c>
      <c r="G61" s="1" t="s">
        <v>751</v>
      </c>
      <c r="H61" s="1" t="s">
        <v>2008</v>
      </c>
      <c r="I61" s="1" t="s">
        <v>2194</v>
      </c>
      <c r="J61" s="1" t="s">
        <v>2010</v>
      </c>
      <c r="K61" s="1" t="s">
        <v>2194</v>
      </c>
      <c r="L61" s="1" t="s">
        <v>2194</v>
      </c>
      <c r="M61" s="1" t="s">
        <v>2011</v>
      </c>
      <c r="N61" s="1" t="s">
        <v>2011</v>
      </c>
      <c r="O61" s="1" t="s">
        <v>2012</v>
      </c>
      <c r="P61" s="1" t="s">
        <v>2013</v>
      </c>
      <c r="Q61" s="1" t="s">
        <v>2014</v>
      </c>
      <c r="R61" s="1" t="s">
        <v>2195</v>
      </c>
      <c r="S61" s="1" t="s">
        <v>75</v>
      </c>
      <c r="T61" s="1" t="s">
        <v>2016</v>
      </c>
      <c r="U61" s="1" t="s">
        <v>2017</v>
      </c>
      <c r="V61" s="1" t="s">
        <v>2018</v>
      </c>
    </row>
    <row r="62" s="1" customFormat="1" spans="1:22">
      <c r="A62" s="1" t="s">
        <v>729</v>
      </c>
      <c r="B62" s="1" t="s">
        <v>82</v>
      </c>
      <c r="C62" s="1" t="s">
        <v>730</v>
      </c>
      <c r="D62" s="1" t="s">
        <v>707</v>
      </c>
      <c r="E62" s="1" t="s">
        <v>2196</v>
      </c>
      <c r="F62" s="1" t="s">
        <v>82</v>
      </c>
      <c r="G62" s="1" t="s">
        <v>389</v>
      </c>
      <c r="H62" s="1" t="s">
        <v>2008</v>
      </c>
      <c r="I62" s="1" t="s">
        <v>2197</v>
      </c>
      <c r="J62" s="1" t="s">
        <v>2010</v>
      </c>
      <c r="K62" s="1" t="s">
        <v>2197</v>
      </c>
      <c r="L62" s="1" t="s">
        <v>2197</v>
      </c>
      <c r="M62" s="1" t="s">
        <v>2011</v>
      </c>
      <c r="N62" s="1" t="s">
        <v>2011</v>
      </c>
      <c r="O62" s="1" t="s">
        <v>2012</v>
      </c>
      <c r="P62" s="1" t="s">
        <v>2013</v>
      </c>
      <c r="Q62" s="1" t="s">
        <v>2014</v>
      </c>
      <c r="R62" s="1" t="s">
        <v>2198</v>
      </c>
      <c r="S62" s="1" t="s">
        <v>75</v>
      </c>
      <c r="T62" s="1" t="s">
        <v>2016</v>
      </c>
      <c r="U62" s="1" t="s">
        <v>2017</v>
      </c>
      <c r="V62" s="1" t="s">
        <v>2018</v>
      </c>
    </row>
    <row r="63" s="1" customFormat="1" spans="1:22">
      <c r="A63" s="1" t="s">
        <v>1453</v>
      </c>
      <c r="B63" s="1" t="s">
        <v>83</v>
      </c>
      <c r="C63" s="1" t="s">
        <v>1454</v>
      </c>
      <c r="D63" s="1" t="s">
        <v>2199</v>
      </c>
      <c r="E63" s="1" t="s">
        <v>2200</v>
      </c>
      <c r="F63" s="1" t="s">
        <v>83</v>
      </c>
      <c r="G63" s="1" t="s">
        <v>440</v>
      </c>
      <c r="H63" s="1" t="s">
        <v>2008</v>
      </c>
      <c r="I63" s="1" t="s">
        <v>2201</v>
      </c>
      <c r="J63" s="1" t="s">
        <v>2010</v>
      </c>
      <c r="K63" s="1" t="s">
        <v>2201</v>
      </c>
      <c r="L63" s="1" t="s">
        <v>2201</v>
      </c>
      <c r="M63" s="1" t="s">
        <v>2011</v>
      </c>
      <c r="N63" s="1" t="s">
        <v>2011</v>
      </c>
      <c r="O63" s="1" t="s">
        <v>2012</v>
      </c>
      <c r="P63" s="1" t="s">
        <v>2013</v>
      </c>
      <c r="Q63" s="1" t="s">
        <v>2014</v>
      </c>
      <c r="R63" s="1" t="s">
        <v>2202</v>
      </c>
      <c r="S63" s="1" t="s">
        <v>75</v>
      </c>
      <c r="T63" s="1" t="s">
        <v>2016</v>
      </c>
      <c r="U63" s="1" t="s">
        <v>2017</v>
      </c>
      <c r="V63" s="1" t="s">
        <v>2026</v>
      </c>
    </row>
    <row r="64" s="1" customFormat="1" spans="1:22">
      <c r="A64" s="1" t="s">
        <v>927</v>
      </c>
      <c r="B64" s="1" t="s">
        <v>82</v>
      </c>
      <c r="C64" s="1" t="s">
        <v>928</v>
      </c>
      <c r="D64" s="1" t="s">
        <v>160</v>
      </c>
      <c r="E64" s="1" t="s">
        <v>2203</v>
      </c>
      <c r="F64" s="1" t="s">
        <v>389</v>
      </c>
      <c r="G64" s="1" t="s">
        <v>83</v>
      </c>
      <c r="H64" s="1" t="s">
        <v>2008</v>
      </c>
      <c r="I64" s="1" t="s">
        <v>2156</v>
      </c>
      <c r="J64" s="1" t="s">
        <v>2010</v>
      </c>
      <c r="K64" s="1" t="s">
        <v>2156</v>
      </c>
      <c r="L64" s="1" t="s">
        <v>2156</v>
      </c>
      <c r="M64" s="1" t="s">
        <v>2011</v>
      </c>
      <c r="N64" s="1" t="s">
        <v>2011</v>
      </c>
      <c r="O64" s="1" t="s">
        <v>2012</v>
      </c>
      <c r="P64" s="1" t="s">
        <v>2013</v>
      </c>
      <c r="Q64" s="1" t="s">
        <v>2014</v>
      </c>
      <c r="R64" s="1" t="s">
        <v>2204</v>
      </c>
      <c r="S64" s="1" t="s">
        <v>75</v>
      </c>
      <c r="T64" s="1" t="s">
        <v>2016</v>
      </c>
      <c r="U64" s="1" t="s">
        <v>2025</v>
      </c>
      <c r="V64" s="1" t="s">
        <v>2026</v>
      </c>
    </row>
    <row r="65" s="1" customFormat="1" spans="1:22">
      <c r="A65" s="1" t="s">
        <v>932</v>
      </c>
      <c r="B65" s="1" t="s">
        <v>82</v>
      </c>
      <c r="C65" s="1" t="s">
        <v>933</v>
      </c>
      <c r="D65" s="1" t="s">
        <v>160</v>
      </c>
      <c r="E65" s="1" t="s">
        <v>2205</v>
      </c>
      <c r="F65" s="1" t="s">
        <v>389</v>
      </c>
      <c r="G65" s="1" t="s">
        <v>83</v>
      </c>
      <c r="H65" s="1" t="s">
        <v>2008</v>
      </c>
      <c r="I65" s="1" t="s">
        <v>2054</v>
      </c>
      <c r="J65" s="1" t="s">
        <v>2010</v>
      </c>
      <c r="K65" s="1" t="s">
        <v>2054</v>
      </c>
      <c r="L65" s="1" t="s">
        <v>2054</v>
      </c>
      <c r="M65" s="1" t="s">
        <v>2011</v>
      </c>
      <c r="N65" s="1" t="s">
        <v>2011</v>
      </c>
      <c r="O65" s="1" t="s">
        <v>2012</v>
      </c>
      <c r="P65" s="1" t="s">
        <v>2013</v>
      </c>
      <c r="Q65" s="1" t="s">
        <v>2014</v>
      </c>
      <c r="R65" s="1" t="s">
        <v>2206</v>
      </c>
      <c r="S65" s="1" t="s">
        <v>75</v>
      </c>
      <c r="T65" s="1" t="s">
        <v>2016</v>
      </c>
      <c r="U65" s="1" t="s">
        <v>2025</v>
      </c>
      <c r="V65" s="1" t="s">
        <v>2026</v>
      </c>
    </row>
    <row r="66" s="1" customFormat="1" spans="1:22">
      <c r="A66" s="1" t="s">
        <v>651</v>
      </c>
      <c r="B66" s="1" t="s">
        <v>82</v>
      </c>
      <c r="C66" s="1" t="s">
        <v>652</v>
      </c>
      <c r="D66" s="1" t="s">
        <v>2150</v>
      </c>
      <c r="E66" s="1" t="s">
        <v>2207</v>
      </c>
      <c r="F66" s="1" t="s">
        <v>82</v>
      </c>
      <c r="G66" s="1" t="s">
        <v>389</v>
      </c>
      <c r="H66" s="1" t="s">
        <v>2008</v>
      </c>
      <c r="I66" s="1" t="s">
        <v>2208</v>
      </c>
      <c r="J66" s="1" t="s">
        <v>2010</v>
      </c>
      <c r="K66" s="1" t="s">
        <v>2208</v>
      </c>
      <c r="L66" s="1" t="s">
        <v>2208</v>
      </c>
      <c r="M66" s="1" t="s">
        <v>2011</v>
      </c>
      <c r="N66" s="1" t="s">
        <v>2011</v>
      </c>
      <c r="O66" s="1" t="s">
        <v>2012</v>
      </c>
      <c r="P66" s="1" t="s">
        <v>2013</v>
      </c>
      <c r="Q66" s="1" t="s">
        <v>2014</v>
      </c>
      <c r="R66" s="1" t="s">
        <v>2209</v>
      </c>
      <c r="S66" s="1" t="s">
        <v>75</v>
      </c>
      <c r="T66" s="1" t="s">
        <v>2016</v>
      </c>
      <c r="U66" s="1" t="s">
        <v>2017</v>
      </c>
      <c r="V66" s="1" t="s">
        <v>2026</v>
      </c>
    </row>
    <row r="67" s="1" customFormat="1" spans="1:22">
      <c r="A67" s="1" t="s">
        <v>1839</v>
      </c>
      <c r="B67" s="1" t="s">
        <v>82</v>
      </c>
      <c r="C67" s="1" t="s">
        <v>1840</v>
      </c>
      <c r="D67" s="1" t="s">
        <v>547</v>
      </c>
      <c r="E67" s="1" t="s">
        <v>2210</v>
      </c>
      <c r="F67" s="1" t="s">
        <v>751</v>
      </c>
      <c r="G67" s="1" t="s">
        <v>261</v>
      </c>
      <c r="H67" s="1" t="s">
        <v>2008</v>
      </c>
      <c r="I67" s="1" t="s">
        <v>2211</v>
      </c>
      <c r="J67" s="1" t="s">
        <v>2010</v>
      </c>
      <c r="K67" s="1" t="s">
        <v>2211</v>
      </c>
      <c r="L67" s="1" t="s">
        <v>2211</v>
      </c>
      <c r="M67" s="1" t="s">
        <v>2011</v>
      </c>
      <c r="N67" s="1" t="s">
        <v>2011</v>
      </c>
      <c r="O67" s="1" t="s">
        <v>2012</v>
      </c>
      <c r="P67" s="1" t="s">
        <v>2013</v>
      </c>
      <c r="Q67" s="1" t="s">
        <v>2014</v>
      </c>
      <c r="R67" s="1" t="s">
        <v>2212</v>
      </c>
      <c r="S67" s="1" t="s">
        <v>75</v>
      </c>
      <c r="T67" s="1" t="s">
        <v>2016</v>
      </c>
      <c r="U67" s="1" t="s">
        <v>2017</v>
      </c>
      <c r="V67" s="1" t="s">
        <v>2018</v>
      </c>
    </row>
    <row r="68" s="1" customFormat="1" spans="1:22">
      <c r="A68" s="1" t="s">
        <v>1833</v>
      </c>
      <c r="B68" s="1" t="s">
        <v>82</v>
      </c>
      <c r="C68" s="1" t="s">
        <v>1834</v>
      </c>
      <c r="D68" s="1" t="s">
        <v>1570</v>
      </c>
      <c r="E68" s="1" t="s">
        <v>2213</v>
      </c>
      <c r="F68" s="1" t="s">
        <v>440</v>
      </c>
      <c r="G68" s="1" t="s">
        <v>261</v>
      </c>
      <c r="H68" s="1" t="s">
        <v>2008</v>
      </c>
      <c r="I68" s="1" t="s">
        <v>2214</v>
      </c>
      <c r="J68" s="1" t="s">
        <v>2010</v>
      </c>
      <c r="K68" s="1" t="s">
        <v>2214</v>
      </c>
      <c r="L68" s="1" t="s">
        <v>2214</v>
      </c>
      <c r="M68" s="1" t="s">
        <v>2011</v>
      </c>
      <c r="N68" s="1" t="s">
        <v>2011</v>
      </c>
      <c r="O68" s="1" t="s">
        <v>2012</v>
      </c>
      <c r="P68" s="1" t="s">
        <v>2013</v>
      </c>
      <c r="Q68" s="1" t="s">
        <v>2014</v>
      </c>
      <c r="R68" s="1" t="s">
        <v>2215</v>
      </c>
      <c r="S68" s="1" t="s">
        <v>75</v>
      </c>
      <c r="T68" s="1" t="s">
        <v>2016</v>
      </c>
      <c r="U68" s="1" t="s">
        <v>2017</v>
      </c>
      <c r="V68" s="1" t="s">
        <v>2018</v>
      </c>
    </row>
    <row r="69" s="1" customFormat="1" spans="1:22">
      <c r="A69" s="1" t="s">
        <v>995</v>
      </c>
      <c r="B69" s="1" t="s">
        <v>82</v>
      </c>
      <c r="C69" s="1" t="s">
        <v>996</v>
      </c>
      <c r="D69" s="1" t="s">
        <v>707</v>
      </c>
      <c r="E69" s="1" t="s">
        <v>2216</v>
      </c>
      <c r="F69" s="1" t="s">
        <v>389</v>
      </c>
      <c r="G69" s="1" t="s">
        <v>83</v>
      </c>
      <c r="H69" s="1" t="s">
        <v>2008</v>
      </c>
      <c r="I69" s="1" t="s">
        <v>2197</v>
      </c>
      <c r="J69" s="1" t="s">
        <v>2010</v>
      </c>
      <c r="K69" s="1" t="s">
        <v>2197</v>
      </c>
      <c r="L69" s="1" t="s">
        <v>2197</v>
      </c>
      <c r="M69" s="1" t="s">
        <v>2011</v>
      </c>
      <c r="N69" s="1" t="s">
        <v>2011</v>
      </c>
      <c r="O69" s="1" t="s">
        <v>2012</v>
      </c>
      <c r="P69" s="1" t="s">
        <v>2013</v>
      </c>
      <c r="Q69" s="1" t="s">
        <v>2014</v>
      </c>
      <c r="R69" s="1" t="s">
        <v>2217</v>
      </c>
      <c r="S69" s="1" t="s">
        <v>75</v>
      </c>
      <c r="T69" s="1" t="s">
        <v>2016</v>
      </c>
      <c r="U69" s="1" t="s">
        <v>2017</v>
      </c>
      <c r="V69" s="1" t="s">
        <v>2018</v>
      </c>
    </row>
    <row r="70" s="1" customFormat="1" spans="1:22">
      <c r="A70" s="1" t="s">
        <v>1530</v>
      </c>
      <c r="B70" s="1" t="s">
        <v>82</v>
      </c>
      <c r="C70" s="1" t="s">
        <v>1531</v>
      </c>
      <c r="D70" s="1" t="s">
        <v>715</v>
      </c>
      <c r="E70" s="1" t="s">
        <v>2218</v>
      </c>
      <c r="F70" s="1" t="s">
        <v>389</v>
      </c>
      <c r="G70" s="1" t="s">
        <v>440</v>
      </c>
      <c r="H70" s="1" t="s">
        <v>2008</v>
      </c>
      <c r="I70" s="1" t="s">
        <v>2219</v>
      </c>
      <c r="J70" s="1" t="s">
        <v>2010</v>
      </c>
      <c r="K70" s="1" t="s">
        <v>2219</v>
      </c>
      <c r="L70" s="1" t="s">
        <v>2219</v>
      </c>
      <c r="M70" s="1" t="s">
        <v>2011</v>
      </c>
      <c r="N70" s="1" t="s">
        <v>2011</v>
      </c>
      <c r="O70" s="1" t="s">
        <v>2012</v>
      </c>
      <c r="P70" s="1" t="s">
        <v>2013</v>
      </c>
      <c r="Q70" s="1" t="s">
        <v>2014</v>
      </c>
      <c r="R70" s="1" t="s">
        <v>2220</v>
      </c>
      <c r="S70" s="1" t="s">
        <v>75</v>
      </c>
      <c r="T70" s="1" t="s">
        <v>2016</v>
      </c>
      <c r="U70" s="1" t="s">
        <v>2017</v>
      </c>
      <c r="V70" s="1" t="s">
        <v>2018</v>
      </c>
    </row>
    <row r="71" s="1" customFormat="1" spans="1:22">
      <c r="A71" s="1" t="s">
        <v>704</v>
      </c>
      <c r="B71" s="1" t="s">
        <v>82</v>
      </c>
      <c r="C71" s="1" t="s">
        <v>705</v>
      </c>
      <c r="D71" s="1" t="s">
        <v>707</v>
      </c>
      <c r="E71" s="1" t="s">
        <v>2221</v>
      </c>
      <c r="F71" s="1" t="s">
        <v>82</v>
      </c>
      <c r="G71" s="1" t="s">
        <v>389</v>
      </c>
      <c r="H71" s="1" t="s">
        <v>2008</v>
      </c>
      <c r="I71" s="1" t="s">
        <v>2197</v>
      </c>
      <c r="J71" s="1" t="s">
        <v>2010</v>
      </c>
      <c r="K71" s="1" t="s">
        <v>2197</v>
      </c>
      <c r="L71" s="1" t="s">
        <v>2197</v>
      </c>
      <c r="M71" s="1" t="s">
        <v>2011</v>
      </c>
      <c r="N71" s="1" t="s">
        <v>2011</v>
      </c>
      <c r="O71" s="1" t="s">
        <v>2012</v>
      </c>
      <c r="P71" s="1" t="s">
        <v>2013</v>
      </c>
      <c r="Q71" s="1" t="s">
        <v>2014</v>
      </c>
      <c r="R71" s="1" t="s">
        <v>2222</v>
      </c>
      <c r="S71" s="1" t="s">
        <v>75</v>
      </c>
      <c r="T71" s="1" t="s">
        <v>2016</v>
      </c>
      <c r="U71" s="1" t="s">
        <v>2017</v>
      </c>
      <c r="V71" s="1" t="s">
        <v>2018</v>
      </c>
    </row>
    <row r="72" s="1" customFormat="1" spans="1:22">
      <c r="A72" s="1" t="s">
        <v>712</v>
      </c>
      <c r="B72" s="1" t="s">
        <v>82</v>
      </c>
      <c r="C72" s="1" t="s">
        <v>713</v>
      </c>
      <c r="D72" s="1" t="s">
        <v>715</v>
      </c>
      <c r="E72" s="1" t="s">
        <v>2180</v>
      </c>
      <c r="F72" s="1" t="s">
        <v>82</v>
      </c>
      <c r="G72" s="1" t="s">
        <v>389</v>
      </c>
      <c r="H72" s="1" t="s">
        <v>2008</v>
      </c>
      <c r="I72" s="1" t="s">
        <v>2141</v>
      </c>
      <c r="J72" s="1" t="s">
        <v>2010</v>
      </c>
      <c r="K72" s="1" t="s">
        <v>2141</v>
      </c>
      <c r="L72" s="1" t="s">
        <v>2141</v>
      </c>
      <c r="M72" s="1" t="s">
        <v>2011</v>
      </c>
      <c r="N72" s="1" t="s">
        <v>2011</v>
      </c>
      <c r="O72" s="1" t="s">
        <v>2012</v>
      </c>
      <c r="P72" s="1" t="s">
        <v>2013</v>
      </c>
      <c r="Q72" s="1" t="s">
        <v>2014</v>
      </c>
      <c r="R72" s="1" t="s">
        <v>2223</v>
      </c>
      <c r="S72" s="1" t="s">
        <v>75</v>
      </c>
      <c r="T72" s="1" t="s">
        <v>2016</v>
      </c>
      <c r="U72" s="1" t="s">
        <v>2017</v>
      </c>
      <c r="V72" s="1" t="s">
        <v>2018</v>
      </c>
    </row>
    <row r="73" s="1" customFormat="1" spans="1:22">
      <c r="A73" s="1" t="s">
        <v>720</v>
      </c>
      <c r="B73" s="1" t="s">
        <v>82</v>
      </c>
      <c r="C73" s="1" t="s">
        <v>721</v>
      </c>
      <c r="D73" s="1" t="s">
        <v>723</v>
      </c>
      <c r="E73" s="1" t="s">
        <v>2224</v>
      </c>
      <c r="F73" s="1" t="s">
        <v>82</v>
      </c>
      <c r="G73" s="1" t="s">
        <v>389</v>
      </c>
      <c r="H73" s="1" t="s">
        <v>2008</v>
      </c>
      <c r="I73" s="1" t="s">
        <v>2225</v>
      </c>
      <c r="J73" s="1" t="s">
        <v>2010</v>
      </c>
      <c r="K73" s="1" t="s">
        <v>2225</v>
      </c>
      <c r="L73" s="1" t="s">
        <v>2225</v>
      </c>
      <c r="M73" s="1" t="s">
        <v>2011</v>
      </c>
      <c r="N73" s="1" t="s">
        <v>2011</v>
      </c>
      <c r="O73" s="1" t="s">
        <v>2012</v>
      </c>
      <c r="P73" s="1" t="s">
        <v>2013</v>
      </c>
      <c r="Q73" s="1" t="s">
        <v>2014</v>
      </c>
      <c r="R73" s="1" t="s">
        <v>2226</v>
      </c>
      <c r="S73" s="1" t="s">
        <v>75</v>
      </c>
      <c r="T73" s="1" t="s">
        <v>2016</v>
      </c>
      <c r="U73" s="1" t="s">
        <v>2017</v>
      </c>
      <c r="V73" s="1" t="s">
        <v>2018</v>
      </c>
    </row>
    <row r="74" s="1" customFormat="1" spans="1:22">
      <c r="A74" s="1" t="s">
        <v>1828</v>
      </c>
      <c r="B74" s="1" t="s">
        <v>82</v>
      </c>
      <c r="C74" s="1" t="s">
        <v>1829</v>
      </c>
      <c r="D74" s="1" t="s">
        <v>112</v>
      </c>
      <c r="E74" s="1" t="s">
        <v>2227</v>
      </c>
      <c r="F74" s="1" t="s">
        <v>440</v>
      </c>
      <c r="G74" s="1" t="s">
        <v>261</v>
      </c>
      <c r="H74" s="1" t="s">
        <v>2008</v>
      </c>
      <c r="I74" s="1" t="s">
        <v>2228</v>
      </c>
      <c r="J74" s="1" t="s">
        <v>2010</v>
      </c>
      <c r="K74" s="1" t="s">
        <v>2228</v>
      </c>
      <c r="L74" s="1" t="s">
        <v>2228</v>
      </c>
      <c r="M74" s="1" t="s">
        <v>2011</v>
      </c>
      <c r="N74" s="1" t="s">
        <v>2011</v>
      </c>
      <c r="O74" s="1" t="s">
        <v>2012</v>
      </c>
      <c r="P74" s="1" t="s">
        <v>2013</v>
      </c>
      <c r="Q74" s="1" t="s">
        <v>2014</v>
      </c>
      <c r="R74" s="1" t="s">
        <v>2229</v>
      </c>
      <c r="S74" s="1" t="s">
        <v>75</v>
      </c>
      <c r="T74" s="1" t="s">
        <v>2016</v>
      </c>
      <c r="U74" s="1" t="s">
        <v>2017</v>
      </c>
      <c r="V74" s="1" t="s">
        <v>2018</v>
      </c>
    </row>
    <row r="75" s="1" customFormat="1" spans="1:22">
      <c r="A75" s="1" t="s">
        <v>1822</v>
      </c>
      <c r="B75" s="1" t="s">
        <v>82</v>
      </c>
      <c r="C75" s="1" t="s">
        <v>1823</v>
      </c>
      <c r="D75" s="1" t="s">
        <v>698</v>
      </c>
      <c r="E75" s="1" t="s">
        <v>2230</v>
      </c>
      <c r="F75" s="1" t="s">
        <v>440</v>
      </c>
      <c r="G75" s="1" t="s">
        <v>261</v>
      </c>
      <c r="H75" s="1" t="s">
        <v>2008</v>
      </c>
      <c r="I75" s="1" t="s">
        <v>2231</v>
      </c>
      <c r="J75" s="1" t="s">
        <v>2010</v>
      </c>
      <c r="K75" s="1" t="s">
        <v>2231</v>
      </c>
      <c r="L75" s="1" t="s">
        <v>2231</v>
      </c>
      <c r="M75" s="1" t="s">
        <v>2011</v>
      </c>
      <c r="N75" s="1" t="s">
        <v>2011</v>
      </c>
      <c r="O75" s="1" t="s">
        <v>2012</v>
      </c>
      <c r="P75" s="1" t="s">
        <v>2013</v>
      </c>
      <c r="Q75" s="1" t="s">
        <v>2014</v>
      </c>
      <c r="R75" s="1" t="s">
        <v>2232</v>
      </c>
      <c r="S75" s="1" t="s">
        <v>75</v>
      </c>
      <c r="T75" s="1" t="s">
        <v>2016</v>
      </c>
      <c r="U75" s="1" t="s">
        <v>2017</v>
      </c>
      <c r="V75" s="1" t="s">
        <v>2018</v>
      </c>
    </row>
    <row r="76" s="1" customFormat="1" spans="1:22">
      <c r="A76" s="1" t="s">
        <v>1448</v>
      </c>
      <c r="B76" s="1" t="s">
        <v>82</v>
      </c>
      <c r="C76" s="1" t="s">
        <v>1449</v>
      </c>
      <c r="D76" s="1" t="s">
        <v>2233</v>
      </c>
      <c r="E76" s="1" t="s">
        <v>2234</v>
      </c>
      <c r="F76" s="1" t="s">
        <v>83</v>
      </c>
      <c r="G76" s="1" t="s">
        <v>440</v>
      </c>
      <c r="H76" s="1" t="s">
        <v>2008</v>
      </c>
      <c r="I76" s="1" t="s">
        <v>2235</v>
      </c>
      <c r="J76" s="1" t="s">
        <v>2010</v>
      </c>
      <c r="K76" s="1" t="s">
        <v>2235</v>
      </c>
      <c r="L76" s="1" t="s">
        <v>2235</v>
      </c>
      <c r="M76" s="1" t="s">
        <v>2011</v>
      </c>
      <c r="N76" s="1" t="s">
        <v>2011</v>
      </c>
      <c r="O76" s="1" t="s">
        <v>2012</v>
      </c>
      <c r="P76" s="1" t="s">
        <v>2013</v>
      </c>
      <c r="Q76" s="1" t="s">
        <v>2014</v>
      </c>
      <c r="R76" s="1" t="s">
        <v>2236</v>
      </c>
      <c r="S76" s="1" t="s">
        <v>75</v>
      </c>
      <c r="T76" s="1" t="s">
        <v>2016</v>
      </c>
      <c r="U76" s="1" t="s">
        <v>2025</v>
      </c>
      <c r="V76" s="1" t="s">
        <v>2026</v>
      </c>
    </row>
    <row r="77" s="1" customFormat="1" spans="1:22">
      <c r="A77" s="1" t="s">
        <v>907</v>
      </c>
      <c r="B77" s="1" t="s">
        <v>82</v>
      </c>
      <c r="C77" s="1" t="s">
        <v>908</v>
      </c>
      <c r="D77" s="1" t="s">
        <v>910</v>
      </c>
      <c r="E77" s="1" t="s">
        <v>2237</v>
      </c>
      <c r="F77" s="1" t="s">
        <v>389</v>
      </c>
      <c r="G77" s="1" t="s">
        <v>83</v>
      </c>
      <c r="H77" s="1" t="s">
        <v>2008</v>
      </c>
      <c r="I77" s="1" t="s">
        <v>2238</v>
      </c>
      <c r="J77" s="1" t="s">
        <v>2010</v>
      </c>
      <c r="K77" s="1" t="s">
        <v>2238</v>
      </c>
      <c r="L77" s="1" t="s">
        <v>2238</v>
      </c>
      <c r="M77" s="1" t="s">
        <v>2011</v>
      </c>
      <c r="N77" s="1" t="s">
        <v>2011</v>
      </c>
      <c r="O77" s="1" t="s">
        <v>2012</v>
      </c>
      <c r="P77" s="1" t="s">
        <v>2013</v>
      </c>
      <c r="Q77" s="1" t="s">
        <v>2014</v>
      </c>
      <c r="R77" s="1" t="s">
        <v>2239</v>
      </c>
      <c r="S77" s="1" t="s">
        <v>75</v>
      </c>
      <c r="T77" s="1" t="s">
        <v>2016</v>
      </c>
      <c r="U77" s="1" t="s">
        <v>2017</v>
      </c>
      <c r="V77" s="1" t="s">
        <v>2026</v>
      </c>
    </row>
    <row r="78" s="1" customFormat="1" spans="1:22">
      <c r="A78" s="1" t="s">
        <v>1293</v>
      </c>
      <c r="B78" s="1" t="s">
        <v>83</v>
      </c>
      <c r="C78" s="1" t="s">
        <v>1294</v>
      </c>
      <c r="D78" s="1" t="s">
        <v>1296</v>
      </c>
      <c r="E78" s="1" t="s">
        <v>2240</v>
      </c>
      <c r="F78" s="1" t="s">
        <v>83</v>
      </c>
      <c r="G78" s="1" t="s">
        <v>751</v>
      </c>
      <c r="H78" s="1" t="s">
        <v>2008</v>
      </c>
      <c r="I78" s="1" t="s">
        <v>2241</v>
      </c>
      <c r="J78" s="1" t="s">
        <v>2010</v>
      </c>
      <c r="K78" s="1" t="s">
        <v>2241</v>
      </c>
      <c r="L78" s="1" t="s">
        <v>2241</v>
      </c>
      <c r="M78" s="1" t="s">
        <v>2011</v>
      </c>
      <c r="N78" s="1" t="s">
        <v>2011</v>
      </c>
      <c r="O78" s="1" t="s">
        <v>2012</v>
      </c>
      <c r="P78" s="1" t="s">
        <v>2013</v>
      </c>
      <c r="Q78" s="1" t="s">
        <v>2014</v>
      </c>
      <c r="R78" s="1" t="s">
        <v>2242</v>
      </c>
      <c r="S78" s="1" t="s">
        <v>75</v>
      </c>
      <c r="T78" s="1" t="s">
        <v>2016</v>
      </c>
      <c r="U78" s="1" t="s">
        <v>2017</v>
      </c>
      <c r="V78" s="1" t="s">
        <v>2243</v>
      </c>
    </row>
    <row r="79" s="1" customFormat="1" spans="1:22">
      <c r="A79" s="1" t="s">
        <v>969</v>
      </c>
      <c r="B79" s="1" t="s">
        <v>82</v>
      </c>
      <c r="C79" s="1" t="s">
        <v>970</v>
      </c>
      <c r="D79" s="1" t="s">
        <v>939</v>
      </c>
      <c r="E79" s="1" t="s">
        <v>2244</v>
      </c>
      <c r="F79" s="1" t="s">
        <v>82</v>
      </c>
      <c r="G79" s="1" t="s">
        <v>83</v>
      </c>
      <c r="H79" s="1" t="s">
        <v>2008</v>
      </c>
      <c r="I79" s="1" t="s">
        <v>2245</v>
      </c>
      <c r="J79" s="1" t="s">
        <v>2010</v>
      </c>
      <c r="K79" s="1" t="s">
        <v>2245</v>
      </c>
      <c r="L79" s="1" t="s">
        <v>2245</v>
      </c>
      <c r="M79" s="1" t="s">
        <v>2011</v>
      </c>
      <c r="N79" s="1" t="s">
        <v>2011</v>
      </c>
      <c r="O79" s="1" t="s">
        <v>2012</v>
      </c>
      <c r="P79" s="1" t="s">
        <v>2013</v>
      </c>
      <c r="Q79" s="1" t="s">
        <v>2014</v>
      </c>
      <c r="R79" s="1" t="s">
        <v>2246</v>
      </c>
      <c r="S79" s="1" t="s">
        <v>75</v>
      </c>
      <c r="T79" s="1" t="s">
        <v>2016</v>
      </c>
      <c r="U79" s="1" t="s">
        <v>2017</v>
      </c>
      <c r="V79" s="1" t="s">
        <v>2018</v>
      </c>
    </row>
    <row r="80" s="1" customFormat="1" spans="1:22">
      <c r="A80" s="1" t="s">
        <v>687</v>
      </c>
      <c r="B80" s="1" t="s">
        <v>82</v>
      </c>
      <c r="C80" s="1" t="s">
        <v>688</v>
      </c>
      <c r="D80" s="1" t="s">
        <v>690</v>
      </c>
      <c r="E80" s="1" t="s">
        <v>2247</v>
      </c>
      <c r="F80" s="1" t="s">
        <v>82</v>
      </c>
      <c r="G80" s="1" t="s">
        <v>389</v>
      </c>
      <c r="H80" s="1" t="s">
        <v>2008</v>
      </c>
      <c r="I80" s="1" t="s">
        <v>2248</v>
      </c>
      <c r="J80" s="1" t="s">
        <v>2010</v>
      </c>
      <c r="K80" s="1" t="s">
        <v>2248</v>
      </c>
      <c r="L80" s="1" t="s">
        <v>2248</v>
      </c>
      <c r="M80" s="1" t="s">
        <v>2011</v>
      </c>
      <c r="N80" s="1" t="s">
        <v>2011</v>
      </c>
      <c r="O80" s="1" t="s">
        <v>2012</v>
      </c>
      <c r="P80" s="1" t="s">
        <v>2013</v>
      </c>
      <c r="Q80" s="1" t="s">
        <v>2014</v>
      </c>
      <c r="R80" s="1" t="s">
        <v>2249</v>
      </c>
      <c r="S80" s="1" t="s">
        <v>75</v>
      </c>
      <c r="T80" s="1" t="s">
        <v>2016</v>
      </c>
      <c r="U80" s="1" t="s">
        <v>2017</v>
      </c>
      <c r="V80" s="1" t="s">
        <v>2018</v>
      </c>
    </row>
    <row r="81" s="1" customFormat="1" spans="1:22">
      <c r="A81" s="1" t="s">
        <v>955</v>
      </c>
      <c r="B81" s="1" t="s">
        <v>82</v>
      </c>
      <c r="C81" s="1" t="s">
        <v>956</v>
      </c>
      <c r="D81" s="1" t="s">
        <v>958</v>
      </c>
      <c r="E81" s="1" t="s">
        <v>2250</v>
      </c>
      <c r="F81" s="1" t="s">
        <v>389</v>
      </c>
      <c r="G81" s="1" t="s">
        <v>83</v>
      </c>
      <c r="H81" s="1" t="s">
        <v>2008</v>
      </c>
      <c r="I81" s="1" t="s">
        <v>2251</v>
      </c>
      <c r="J81" s="1" t="s">
        <v>2010</v>
      </c>
      <c r="K81" s="1" t="s">
        <v>2251</v>
      </c>
      <c r="L81" s="1" t="s">
        <v>2251</v>
      </c>
      <c r="M81" s="1" t="s">
        <v>2011</v>
      </c>
      <c r="N81" s="1" t="s">
        <v>2011</v>
      </c>
      <c r="O81" s="1" t="s">
        <v>2012</v>
      </c>
      <c r="P81" s="1" t="s">
        <v>2013</v>
      </c>
      <c r="Q81" s="1" t="s">
        <v>2014</v>
      </c>
      <c r="R81" s="1" t="s">
        <v>2252</v>
      </c>
      <c r="S81" s="1" t="s">
        <v>75</v>
      </c>
      <c r="T81" s="1" t="s">
        <v>2016</v>
      </c>
      <c r="U81" s="1" t="s">
        <v>2017</v>
      </c>
      <c r="V81" s="1" t="s">
        <v>2018</v>
      </c>
    </row>
    <row r="82" s="1" customFormat="1" spans="1:22">
      <c r="A82" s="1" t="s">
        <v>636</v>
      </c>
      <c r="B82" s="1" t="s">
        <v>82</v>
      </c>
      <c r="C82" s="1" t="s">
        <v>637</v>
      </c>
      <c r="D82" s="1" t="s">
        <v>2233</v>
      </c>
      <c r="E82" s="1" t="s">
        <v>2253</v>
      </c>
      <c r="F82" s="1" t="s">
        <v>82</v>
      </c>
      <c r="G82" s="1" t="s">
        <v>389</v>
      </c>
      <c r="H82" s="1" t="s">
        <v>2008</v>
      </c>
      <c r="I82" s="1" t="s">
        <v>2254</v>
      </c>
      <c r="J82" s="1" t="s">
        <v>2010</v>
      </c>
      <c r="K82" s="1" t="s">
        <v>2254</v>
      </c>
      <c r="L82" s="1" t="s">
        <v>2254</v>
      </c>
      <c r="M82" s="1" t="s">
        <v>2011</v>
      </c>
      <c r="N82" s="1" t="s">
        <v>2011</v>
      </c>
      <c r="O82" s="1" t="s">
        <v>2012</v>
      </c>
      <c r="P82" s="1" t="s">
        <v>2013</v>
      </c>
      <c r="Q82" s="1" t="s">
        <v>2014</v>
      </c>
      <c r="R82" s="1" t="s">
        <v>2255</v>
      </c>
      <c r="S82" s="1" t="s">
        <v>75</v>
      </c>
      <c r="T82" s="1" t="s">
        <v>2016</v>
      </c>
      <c r="U82" s="1" t="s">
        <v>2025</v>
      </c>
      <c r="V82" s="1" t="s">
        <v>2026</v>
      </c>
    </row>
    <row r="83" s="1" customFormat="1" spans="1:22">
      <c r="A83" s="1" t="s">
        <v>695</v>
      </c>
      <c r="B83" s="1" t="s">
        <v>82</v>
      </c>
      <c r="C83" s="1" t="s">
        <v>696</v>
      </c>
      <c r="D83" s="1" t="s">
        <v>698</v>
      </c>
      <c r="E83" s="1" t="s">
        <v>2256</v>
      </c>
      <c r="F83" s="1" t="s">
        <v>82</v>
      </c>
      <c r="G83" s="1" t="s">
        <v>389</v>
      </c>
      <c r="H83" s="1" t="s">
        <v>2008</v>
      </c>
      <c r="I83" s="1" t="s">
        <v>2257</v>
      </c>
      <c r="J83" s="1" t="s">
        <v>2010</v>
      </c>
      <c r="K83" s="1" t="s">
        <v>2257</v>
      </c>
      <c r="L83" s="1" t="s">
        <v>2257</v>
      </c>
      <c r="M83" s="1" t="s">
        <v>2011</v>
      </c>
      <c r="N83" s="1" t="s">
        <v>2011</v>
      </c>
      <c r="O83" s="1" t="s">
        <v>2012</v>
      </c>
      <c r="P83" s="1" t="s">
        <v>2013</v>
      </c>
      <c r="Q83" s="1" t="s">
        <v>2014</v>
      </c>
      <c r="R83" s="1" t="s">
        <v>2258</v>
      </c>
      <c r="S83" s="1" t="s">
        <v>75</v>
      </c>
      <c r="T83" s="1" t="s">
        <v>2016</v>
      </c>
      <c r="U83" s="1" t="s">
        <v>2017</v>
      </c>
      <c r="V83" s="1" t="s">
        <v>2018</v>
      </c>
    </row>
    <row r="84" s="1" customFormat="1" spans="1:22">
      <c r="A84" s="1" t="s">
        <v>1817</v>
      </c>
      <c r="B84" s="1" t="s">
        <v>82</v>
      </c>
      <c r="C84" s="1" t="s">
        <v>1818</v>
      </c>
      <c r="D84" s="1" t="s">
        <v>455</v>
      </c>
      <c r="E84" s="1" t="s">
        <v>2259</v>
      </c>
      <c r="F84" s="1" t="s">
        <v>83</v>
      </c>
      <c r="G84" s="1" t="s">
        <v>261</v>
      </c>
      <c r="H84" s="1" t="s">
        <v>2008</v>
      </c>
      <c r="I84" s="1" t="s">
        <v>2260</v>
      </c>
      <c r="J84" s="1" t="s">
        <v>2010</v>
      </c>
      <c r="K84" s="1" t="s">
        <v>2260</v>
      </c>
      <c r="L84" s="1" t="s">
        <v>2260</v>
      </c>
      <c r="M84" s="1" t="s">
        <v>2011</v>
      </c>
      <c r="N84" s="1" t="s">
        <v>2011</v>
      </c>
      <c r="O84" s="1" t="s">
        <v>2012</v>
      </c>
      <c r="P84" s="1" t="s">
        <v>2013</v>
      </c>
      <c r="Q84" s="1" t="s">
        <v>2014</v>
      </c>
      <c r="R84" s="1" t="s">
        <v>2261</v>
      </c>
      <c r="S84" s="1" t="s">
        <v>75</v>
      </c>
      <c r="T84" s="1" t="s">
        <v>2016</v>
      </c>
      <c r="U84" s="1" t="s">
        <v>2017</v>
      </c>
      <c r="V84" s="1" t="s">
        <v>2018</v>
      </c>
    </row>
    <row r="85" s="1" customFormat="1" spans="1:22">
      <c r="A85" s="1" t="s">
        <v>1209</v>
      </c>
      <c r="B85" s="1" t="s">
        <v>82</v>
      </c>
      <c r="C85" s="1" t="s">
        <v>1210</v>
      </c>
      <c r="D85" s="1" t="s">
        <v>958</v>
      </c>
      <c r="E85" s="1" t="s">
        <v>2262</v>
      </c>
      <c r="F85" s="1" t="s">
        <v>83</v>
      </c>
      <c r="G85" s="1" t="s">
        <v>751</v>
      </c>
      <c r="H85" s="1" t="s">
        <v>2008</v>
      </c>
      <c r="I85" s="1" t="s">
        <v>2251</v>
      </c>
      <c r="J85" s="1" t="s">
        <v>2010</v>
      </c>
      <c r="K85" s="1" t="s">
        <v>2251</v>
      </c>
      <c r="L85" s="1" t="s">
        <v>2251</v>
      </c>
      <c r="M85" s="1" t="s">
        <v>2011</v>
      </c>
      <c r="N85" s="1" t="s">
        <v>2011</v>
      </c>
      <c r="O85" s="1" t="s">
        <v>2012</v>
      </c>
      <c r="P85" s="1" t="s">
        <v>2013</v>
      </c>
      <c r="Q85" s="1" t="s">
        <v>2014</v>
      </c>
      <c r="R85" s="1" t="s">
        <v>2263</v>
      </c>
      <c r="S85" s="1" t="s">
        <v>75</v>
      </c>
      <c r="T85" s="1" t="s">
        <v>2016</v>
      </c>
      <c r="U85" s="1" t="s">
        <v>2017</v>
      </c>
      <c r="V85" s="1" t="s">
        <v>2018</v>
      </c>
    </row>
    <row r="86" s="1" customFormat="1" spans="1:22">
      <c r="A86" s="1" t="s">
        <v>963</v>
      </c>
      <c r="B86" s="1" t="s">
        <v>82</v>
      </c>
      <c r="C86" s="1" t="s">
        <v>964</v>
      </c>
      <c r="D86" s="1" t="s">
        <v>78</v>
      </c>
      <c r="E86" s="1" t="s">
        <v>2264</v>
      </c>
      <c r="F86" s="1" t="s">
        <v>82</v>
      </c>
      <c r="G86" s="1" t="s">
        <v>83</v>
      </c>
      <c r="H86" s="1" t="s">
        <v>2008</v>
      </c>
      <c r="I86" s="1" t="s">
        <v>2265</v>
      </c>
      <c r="J86" s="1" t="s">
        <v>2010</v>
      </c>
      <c r="K86" s="1" t="s">
        <v>2265</v>
      </c>
      <c r="L86" s="1" t="s">
        <v>2265</v>
      </c>
      <c r="M86" s="1" t="s">
        <v>2011</v>
      </c>
      <c r="N86" s="1" t="s">
        <v>2011</v>
      </c>
      <c r="O86" s="1" t="s">
        <v>2012</v>
      </c>
      <c r="P86" s="1" t="s">
        <v>2013</v>
      </c>
      <c r="Q86" s="1" t="s">
        <v>2014</v>
      </c>
      <c r="R86" s="1" t="s">
        <v>2266</v>
      </c>
      <c r="S86" s="1" t="s">
        <v>75</v>
      </c>
      <c r="T86" s="1" t="s">
        <v>2016</v>
      </c>
      <c r="U86" s="1" t="s">
        <v>2017</v>
      </c>
      <c r="V86" s="1" t="s">
        <v>2018</v>
      </c>
    </row>
    <row r="87" s="1" customFormat="1" spans="1:22">
      <c r="A87" s="1" t="s">
        <v>975</v>
      </c>
      <c r="B87" s="1" t="s">
        <v>82</v>
      </c>
      <c r="C87" s="1" t="s">
        <v>976</v>
      </c>
      <c r="D87" s="1" t="s">
        <v>698</v>
      </c>
      <c r="E87" s="1" t="s">
        <v>2267</v>
      </c>
      <c r="F87" s="1" t="s">
        <v>389</v>
      </c>
      <c r="G87" s="1" t="s">
        <v>83</v>
      </c>
      <c r="H87" s="1" t="s">
        <v>2008</v>
      </c>
      <c r="I87" s="1" t="s">
        <v>2268</v>
      </c>
      <c r="J87" s="1" t="s">
        <v>2010</v>
      </c>
      <c r="K87" s="1" t="s">
        <v>2268</v>
      </c>
      <c r="L87" s="1" t="s">
        <v>2268</v>
      </c>
      <c r="M87" s="1" t="s">
        <v>2011</v>
      </c>
      <c r="N87" s="1" t="s">
        <v>2011</v>
      </c>
      <c r="O87" s="1" t="s">
        <v>2012</v>
      </c>
      <c r="P87" s="1" t="s">
        <v>2013</v>
      </c>
      <c r="Q87" s="1" t="s">
        <v>2014</v>
      </c>
      <c r="R87" s="1" t="s">
        <v>2269</v>
      </c>
      <c r="S87" s="1" t="s">
        <v>75</v>
      </c>
      <c r="T87" s="1" t="s">
        <v>2016</v>
      </c>
      <c r="U87" s="1" t="s">
        <v>2017</v>
      </c>
      <c r="V87" s="1" t="s">
        <v>2018</v>
      </c>
    </row>
    <row r="88" s="1" customFormat="1" spans="1:22">
      <c r="A88" s="1" t="s">
        <v>1524</v>
      </c>
      <c r="B88" s="1" t="s">
        <v>81</v>
      </c>
      <c r="C88" s="1" t="s">
        <v>1525</v>
      </c>
      <c r="D88" s="1" t="s">
        <v>112</v>
      </c>
      <c r="E88" s="1" t="s">
        <v>2270</v>
      </c>
      <c r="F88" s="1" t="s">
        <v>751</v>
      </c>
      <c r="G88" s="1" t="s">
        <v>440</v>
      </c>
      <c r="H88" s="1" t="s">
        <v>2008</v>
      </c>
      <c r="I88" s="1" t="s">
        <v>2271</v>
      </c>
      <c r="J88" s="1" t="s">
        <v>2010</v>
      </c>
      <c r="K88" s="1" t="s">
        <v>2271</v>
      </c>
      <c r="L88" s="1" t="s">
        <v>2271</v>
      </c>
      <c r="M88" s="1" t="s">
        <v>2011</v>
      </c>
      <c r="N88" s="1" t="s">
        <v>2011</v>
      </c>
      <c r="O88" s="1" t="s">
        <v>2012</v>
      </c>
      <c r="P88" s="1" t="s">
        <v>2013</v>
      </c>
      <c r="Q88" s="1" t="s">
        <v>2014</v>
      </c>
      <c r="R88" s="1" t="s">
        <v>2272</v>
      </c>
      <c r="S88" s="1" t="s">
        <v>75</v>
      </c>
      <c r="T88" s="1" t="s">
        <v>2016</v>
      </c>
      <c r="U88" s="1" t="s">
        <v>2017</v>
      </c>
      <c r="V88" s="1" t="s">
        <v>2018</v>
      </c>
    </row>
    <row r="89" s="1" customFormat="1" spans="1:22">
      <c r="A89" s="1" t="s">
        <v>1107</v>
      </c>
      <c r="B89" s="1" t="s">
        <v>81</v>
      </c>
      <c r="C89" s="1" t="s">
        <v>1108</v>
      </c>
      <c r="D89" s="1" t="s">
        <v>160</v>
      </c>
      <c r="E89" s="1" t="s">
        <v>2273</v>
      </c>
      <c r="F89" s="1" t="s">
        <v>389</v>
      </c>
      <c r="G89" s="1" t="s">
        <v>751</v>
      </c>
      <c r="H89" s="1" t="s">
        <v>2008</v>
      </c>
      <c r="I89" s="1" t="s">
        <v>2274</v>
      </c>
      <c r="J89" s="1" t="s">
        <v>2010</v>
      </c>
      <c r="K89" s="1" t="s">
        <v>2274</v>
      </c>
      <c r="L89" s="1" t="s">
        <v>2274</v>
      </c>
      <c r="M89" s="1" t="s">
        <v>2011</v>
      </c>
      <c r="N89" s="1" t="s">
        <v>2011</v>
      </c>
      <c r="O89" s="1" t="s">
        <v>2012</v>
      </c>
      <c r="P89" s="1" t="s">
        <v>2013</v>
      </c>
      <c r="Q89" s="1" t="s">
        <v>2014</v>
      </c>
      <c r="R89" s="1" t="s">
        <v>2275</v>
      </c>
      <c r="S89" s="1" t="s">
        <v>75</v>
      </c>
      <c r="T89" s="1" t="s">
        <v>2016</v>
      </c>
      <c r="U89" s="1" t="s">
        <v>2025</v>
      </c>
      <c r="V89" s="1" t="s">
        <v>2026</v>
      </c>
    </row>
    <row r="90" s="1" customFormat="1" spans="1:22">
      <c r="A90" s="1" t="s">
        <v>452</v>
      </c>
      <c r="B90" s="1" t="s">
        <v>81</v>
      </c>
      <c r="C90" s="1" t="s">
        <v>453</v>
      </c>
      <c r="D90" s="1" t="s">
        <v>455</v>
      </c>
      <c r="E90" s="1" t="s">
        <v>2276</v>
      </c>
      <c r="F90" s="1" t="s">
        <v>81</v>
      </c>
      <c r="G90" s="1" t="s">
        <v>82</v>
      </c>
      <c r="H90" s="1" t="s">
        <v>2008</v>
      </c>
      <c r="I90" s="1" t="s">
        <v>2277</v>
      </c>
      <c r="J90" s="1" t="s">
        <v>2010</v>
      </c>
      <c r="K90" s="1" t="s">
        <v>2277</v>
      </c>
      <c r="L90" s="1" t="s">
        <v>2277</v>
      </c>
      <c r="M90" s="1" t="s">
        <v>2011</v>
      </c>
      <c r="N90" s="1" t="s">
        <v>2011</v>
      </c>
      <c r="O90" s="1" t="s">
        <v>2012</v>
      </c>
      <c r="P90" s="1" t="s">
        <v>2013</v>
      </c>
      <c r="Q90" s="1" t="s">
        <v>2014</v>
      </c>
      <c r="R90" s="1" t="s">
        <v>2278</v>
      </c>
      <c r="S90" s="1" t="s">
        <v>75</v>
      </c>
      <c r="T90" s="1" t="s">
        <v>2016</v>
      </c>
      <c r="U90" s="1" t="s">
        <v>2017</v>
      </c>
      <c r="V90" s="1" t="s">
        <v>2018</v>
      </c>
    </row>
    <row r="91" s="1" customFormat="1" spans="1:22">
      <c r="A91" s="1" t="s">
        <v>892</v>
      </c>
      <c r="B91" s="1" t="s">
        <v>81</v>
      </c>
      <c r="C91" s="1" t="s">
        <v>893</v>
      </c>
      <c r="D91" s="1" t="s">
        <v>2279</v>
      </c>
      <c r="E91" s="1" t="s">
        <v>2280</v>
      </c>
      <c r="F91" s="1" t="s">
        <v>389</v>
      </c>
      <c r="G91" s="1" t="s">
        <v>83</v>
      </c>
      <c r="H91" s="1" t="s">
        <v>2008</v>
      </c>
      <c r="I91" s="1" t="s">
        <v>2281</v>
      </c>
      <c r="J91" s="1" t="s">
        <v>2010</v>
      </c>
      <c r="K91" s="1" t="s">
        <v>2281</v>
      </c>
      <c r="L91" s="1" t="s">
        <v>2281</v>
      </c>
      <c r="M91" s="1" t="s">
        <v>2011</v>
      </c>
      <c r="N91" s="1" t="s">
        <v>2011</v>
      </c>
      <c r="O91" s="1" t="s">
        <v>2012</v>
      </c>
      <c r="P91" s="1" t="s">
        <v>2013</v>
      </c>
      <c r="Q91" s="1" t="s">
        <v>2014</v>
      </c>
      <c r="R91" s="1" t="s">
        <v>2282</v>
      </c>
      <c r="S91" s="1" t="s">
        <v>75</v>
      </c>
      <c r="T91" s="1" t="s">
        <v>2016</v>
      </c>
      <c r="U91" s="1" t="s">
        <v>2017</v>
      </c>
      <c r="V91" s="1" t="s">
        <v>2026</v>
      </c>
    </row>
    <row r="92" s="1" customFormat="1" spans="1:22">
      <c r="A92" s="1" t="s">
        <v>1718</v>
      </c>
      <c r="B92" s="1" t="s">
        <v>81</v>
      </c>
      <c r="C92" s="1" t="s">
        <v>1719</v>
      </c>
      <c r="D92" s="1" t="s">
        <v>160</v>
      </c>
      <c r="E92" s="1" t="s">
        <v>2283</v>
      </c>
      <c r="F92" s="1" t="s">
        <v>440</v>
      </c>
      <c r="G92" s="1" t="s">
        <v>261</v>
      </c>
      <c r="H92" s="1" t="s">
        <v>2008</v>
      </c>
      <c r="I92" s="1" t="s">
        <v>2035</v>
      </c>
      <c r="J92" s="1" t="s">
        <v>2010</v>
      </c>
      <c r="K92" s="1" t="s">
        <v>2035</v>
      </c>
      <c r="L92" s="1" t="s">
        <v>2035</v>
      </c>
      <c r="M92" s="1" t="s">
        <v>2011</v>
      </c>
      <c r="N92" s="1" t="s">
        <v>2011</v>
      </c>
      <c r="O92" s="1" t="s">
        <v>2012</v>
      </c>
      <c r="P92" s="1" t="s">
        <v>2013</v>
      </c>
      <c r="Q92" s="1" t="s">
        <v>2014</v>
      </c>
      <c r="R92" s="1" t="s">
        <v>2284</v>
      </c>
      <c r="S92" s="1" t="s">
        <v>75</v>
      </c>
      <c r="T92" s="1" t="s">
        <v>2016</v>
      </c>
      <c r="U92" s="1" t="s">
        <v>2025</v>
      </c>
      <c r="V92" s="1" t="s">
        <v>2026</v>
      </c>
    </row>
    <row r="93" s="1" customFormat="1" spans="1:22">
      <c r="A93" s="1" t="s">
        <v>634</v>
      </c>
      <c r="B93" s="1" t="s">
        <v>81</v>
      </c>
      <c r="C93" s="1" t="s">
        <v>635</v>
      </c>
      <c r="D93" s="1" t="s">
        <v>160</v>
      </c>
      <c r="E93" s="1" t="s">
        <v>2056</v>
      </c>
      <c r="F93" s="1" t="s">
        <v>82</v>
      </c>
      <c r="G93" s="1" t="s">
        <v>389</v>
      </c>
      <c r="H93" s="1" t="s">
        <v>2008</v>
      </c>
      <c r="I93" s="1" t="s">
        <v>2057</v>
      </c>
      <c r="J93" s="1" t="s">
        <v>2010</v>
      </c>
      <c r="K93" s="1" t="s">
        <v>2057</v>
      </c>
      <c r="L93" s="1" t="s">
        <v>2057</v>
      </c>
      <c r="M93" s="1" t="s">
        <v>2011</v>
      </c>
      <c r="N93" s="1" t="s">
        <v>2011</v>
      </c>
      <c r="O93" s="1" t="s">
        <v>2012</v>
      </c>
      <c r="P93" s="1" t="s">
        <v>2013</v>
      </c>
      <c r="Q93" s="1" t="s">
        <v>2014</v>
      </c>
      <c r="R93" s="1" t="s">
        <v>2285</v>
      </c>
      <c r="S93" s="1" t="s">
        <v>75</v>
      </c>
      <c r="T93" s="1" t="s">
        <v>2016</v>
      </c>
      <c r="U93" s="1" t="s">
        <v>2025</v>
      </c>
      <c r="V93" s="1" t="s">
        <v>2026</v>
      </c>
    </row>
    <row r="94" s="1" customFormat="1" spans="1:22">
      <c r="A94" s="1" t="s">
        <v>665</v>
      </c>
      <c r="B94" s="1" t="s">
        <v>81</v>
      </c>
      <c r="C94" s="1" t="s">
        <v>666</v>
      </c>
      <c r="D94" s="1" t="s">
        <v>160</v>
      </c>
      <c r="E94" s="1" t="s">
        <v>2286</v>
      </c>
      <c r="F94" s="1" t="s">
        <v>82</v>
      </c>
      <c r="G94" s="1" t="s">
        <v>389</v>
      </c>
      <c r="H94" s="1" t="s">
        <v>2008</v>
      </c>
      <c r="I94" s="1" t="s">
        <v>2287</v>
      </c>
      <c r="J94" s="1" t="s">
        <v>2010</v>
      </c>
      <c r="K94" s="1" t="s">
        <v>2287</v>
      </c>
      <c r="L94" s="1" t="s">
        <v>2287</v>
      </c>
      <c r="M94" s="1" t="s">
        <v>2011</v>
      </c>
      <c r="N94" s="1" t="s">
        <v>2011</v>
      </c>
      <c r="O94" s="1" t="s">
        <v>2012</v>
      </c>
      <c r="P94" s="1" t="s">
        <v>2013</v>
      </c>
      <c r="Q94" s="1" t="s">
        <v>2014</v>
      </c>
      <c r="R94" s="1" t="s">
        <v>2288</v>
      </c>
      <c r="S94" s="1" t="s">
        <v>75</v>
      </c>
      <c r="T94" s="1" t="s">
        <v>2016</v>
      </c>
      <c r="U94" s="1" t="s">
        <v>2025</v>
      </c>
      <c r="V94" s="1" t="s">
        <v>2026</v>
      </c>
    </row>
    <row r="95" s="1" customFormat="1" spans="1:22">
      <c r="A95" s="1" t="s">
        <v>629</v>
      </c>
      <c r="B95" s="1" t="s">
        <v>81</v>
      </c>
      <c r="C95" s="1" t="s">
        <v>630</v>
      </c>
      <c r="D95" s="1" t="s">
        <v>160</v>
      </c>
      <c r="E95" s="1" t="s">
        <v>2289</v>
      </c>
      <c r="F95" s="1" t="s">
        <v>82</v>
      </c>
      <c r="G95" s="1" t="s">
        <v>389</v>
      </c>
      <c r="H95" s="1" t="s">
        <v>2008</v>
      </c>
      <c r="I95" s="1" t="s">
        <v>2290</v>
      </c>
      <c r="J95" s="1" t="s">
        <v>2010</v>
      </c>
      <c r="K95" s="1" t="s">
        <v>2290</v>
      </c>
      <c r="L95" s="1" t="s">
        <v>2290</v>
      </c>
      <c r="M95" s="1" t="s">
        <v>2011</v>
      </c>
      <c r="N95" s="1" t="s">
        <v>2011</v>
      </c>
      <c r="O95" s="1" t="s">
        <v>2012</v>
      </c>
      <c r="P95" s="1" t="s">
        <v>2013</v>
      </c>
      <c r="Q95" s="1" t="s">
        <v>2014</v>
      </c>
      <c r="R95" s="1" t="s">
        <v>2291</v>
      </c>
      <c r="S95" s="1" t="s">
        <v>75</v>
      </c>
      <c r="T95" s="1" t="s">
        <v>2016</v>
      </c>
      <c r="U95" s="1" t="s">
        <v>2025</v>
      </c>
      <c r="V95" s="1" t="s">
        <v>2026</v>
      </c>
    </row>
    <row r="96" s="1" customFormat="1" spans="1:22">
      <c r="A96" s="1" t="s">
        <v>950</v>
      </c>
      <c r="B96" s="1" t="s">
        <v>81</v>
      </c>
      <c r="C96" s="1" t="s">
        <v>951</v>
      </c>
      <c r="D96" s="1" t="s">
        <v>112</v>
      </c>
      <c r="E96" s="1" t="s">
        <v>2292</v>
      </c>
      <c r="F96" s="1" t="s">
        <v>389</v>
      </c>
      <c r="G96" s="1" t="s">
        <v>83</v>
      </c>
      <c r="H96" s="1" t="s">
        <v>2008</v>
      </c>
      <c r="I96" s="1" t="s">
        <v>2293</v>
      </c>
      <c r="J96" s="1" t="s">
        <v>2010</v>
      </c>
      <c r="K96" s="1" t="s">
        <v>2293</v>
      </c>
      <c r="L96" s="1" t="s">
        <v>2293</v>
      </c>
      <c r="M96" s="1" t="s">
        <v>2011</v>
      </c>
      <c r="N96" s="1" t="s">
        <v>2011</v>
      </c>
      <c r="O96" s="1" t="s">
        <v>2012</v>
      </c>
      <c r="P96" s="1" t="s">
        <v>2013</v>
      </c>
      <c r="Q96" s="1" t="s">
        <v>2014</v>
      </c>
      <c r="R96" s="1" t="s">
        <v>2294</v>
      </c>
      <c r="S96" s="1" t="s">
        <v>75</v>
      </c>
      <c r="T96" s="1" t="s">
        <v>2016</v>
      </c>
      <c r="U96" s="1" t="s">
        <v>2017</v>
      </c>
      <c r="V96" s="1" t="s">
        <v>2018</v>
      </c>
    </row>
    <row r="97" s="1" customFormat="1" spans="1:22">
      <c r="A97" s="1" t="s">
        <v>877</v>
      </c>
      <c r="B97" s="1" t="s">
        <v>81</v>
      </c>
      <c r="C97" s="1" t="s">
        <v>878</v>
      </c>
      <c r="D97" s="1" t="s">
        <v>2295</v>
      </c>
      <c r="E97" s="1" t="s">
        <v>2296</v>
      </c>
      <c r="F97" s="1" t="s">
        <v>82</v>
      </c>
      <c r="G97" s="1" t="s">
        <v>83</v>
      </c>
      <c r="H97" s="1" t="s">
        <v>2008</v>
      </c>
      <c r="I97" s="1" t="s">
        <v>2297</v>
      </c>
      <c r="J97" s="1" t="s">
        <v>2010</v>
      </c>
      <c r="K97" s="1" t="s">
        <v>2297</v>
      </c>
      <c r="L97" s="1" t="s">
        <v>2297</v>
      </c>
      <c r="M97" s="1" t="s">
        <v>2011</v>
      </c>
      <c r="N97" s="1" t="s">
        <v>2011</v>
      </c>
      <c r="O97" s="1" t="s">
        <v>2012</v>
      </c>
      <c r="P97" s="1" t="s">
        <v>2013</v>
      </c>
      <c r="Q97" s="1" t="s">
        <v>2014</v>
      </c>
      <c r="R97" s="1" t="s">
        <v>2298</v>
      </c>
      <c r="S97" s="1" t="s">
        <v>75</v>
      </c>
      <c r="T97" s="1" t="s">
        <v>2016</v>
      </c>
      <c r="U97" s="1" t="s">
        <v>2017</v>
      </c>
      <c r="V97" s="1" t="s">
        <v>2026</v>
      </c>
    </row>
    <row r="98" s="1" customFormat="1" spans="1:22">
      <c r="A98" s="1" t="s">
        <v>426</v>
      </c>
      <c r="B98" s="1" t="s">
        <v>81</v>
      </c>
      <c r="C98" s="1" t="s">
        <v>427</v>
      </c>
      <c r="D98" s="1" t="s">
        <v>2299</v>
      </c>
      <c r="E98" s="1" t="s">
        <v>2300</v>
      </c>
      <c r="F98" s="1" t="s">
        <v>81</v>
      </c>
      <c r="G98" s="1" t="s">
        <v>82</v>
      </c>
      <c r="H98" s="1" t="s">
        <v>2008</v>
      </c>
      <c r="I98" s="1" t="s">
        <v>2301</v>
      </c>
      <c r="J98" s="1" t="s">
        <v>2010</v>
      </c>
      <c r="K98" s="1" t="s">
        <v>2301</v>
      </c>
      <c r="L98" s="1" t="s">
        <v>2301</v>
      </c>
      <c r="M98" s="1" t="s">
        <v>2011</v>
      </c>
      <c r="N98" s="1" t="s">
        <v>2011</v>
      </c>
      <c r="O98" s="1" t="s">
        <v>2012</v>
      </c>
      <c r="P98" s="1" t="s">
        <v>2013</v>
      </c>
      <c r="Q98" s="1" t="s">
        <v>2014</v>
      </c>
      <c r="R98" s="1" t="s">
        <v>2302</v>
      </c>
      <c r="S98" s="1" t="s">
        <v>75</v>
      </c>
      <c r="T98" s="1" t="s">
        <v>2016</v>
      </c>
      <c r="U98" s="1" t="s">
        <v>2017</v>
      </c>
      <c r="V98" s="1" t="s">
        <v>2303</v>
      </c>
    </row>
    <row r="99" s="1" customFormat="1" spans="1:22">
      <c r="A99" s="1" t="s">
        <v>800</v>
      </c>
      <c r="B99" s="1" t="s">
        <v>81</v>
      </c>
      <c r="C99" s="1" t="s">
        <v>801</v>
      </c>
      <c r="D99" s="1" t="s">
        <v>2304</v>
      </c>
      <c r="E99" s="1" t="s">
        <v>2305</v>
      </c>
      <c r="F99" s="1" t="s">
        <v>389</v>
      </c>
      <c r="G99" s="1" t="s">
        <v>83</v>
      </c>
      <c r="H99" s="1" t="s">
        <v>2008</v>
      </c>
      <c r="I99" s="1" t="s">
        <v>2306</v>
      </c>
      <c r="J99" s="1" t="s">
        <v>2010</v>
      </c>
      <c r="K99" s="1" t="s">
        <v>2306</v>
      </c>
      <c r="L99" s="1" t="s">
        <v>2306</v>
      </c>
      <c r="M99" s="1" t="s">
        <v>2011</v>
      </c>
      <c r="N99" s="1" t="s">
        <v>2011</v>
      </c>
      <c r="O99" s="1" t="s">
        <v>2012</v>
      </c>
      <c r="P99" s="1" t="s">
        <v>2013</v>
      </c>
      <c r="Q99" s="1" t="s">
        <v>2014</v>
      </c>
      <c r="R99" s="1" t="s">
        <v>2307</v>
      </c>
      <c r="S99" s="1" t="s">
        <v>75</v>
      </c>
      <c r="T99" s="1" t="s">
        <v>2016</v>
      </c>
      <c r="U99" s="1" t="s">
        <v>2025</v>
      </c>
      <c r="V99" s="1" t="s">
        <v>2308</v>
      </c>
    </row>
    <row r="100" s="1" customFormat="1" spans="1:22">
      <c r="A100" s="1" t="s">
        <v>1252</v>
      </c>
      <c r="B100" s="1" t="s">
        <v>82</v>
      </c>
      <c r="C100" s="1" t="s">
        <v>1253</v>
      </c>
      <c r="D100" s="1" t="s">
        <v>698</v>
      </c>
      <c r="E100" s="1" t="s">
        <v>2309</v>
      </c>
      <c r="F100" s="1" t="s">
        <v>83</v>
      </c>
      <c r="G100" s="1" t="s">
        <v>751</v>
      </c>
      <c r="H100" s="1" t="s">
        <v>2008</v>
      </c>
      <c r="I100" s="1" t="s">
        <v>2310</v>
      </c>
      <c r="J100" s="1" t="s">
        <v>2010</v>
      </c>
      <c r="K100" s="1" t="s">
        <v>2310</v>
      </c>
      <c r="L100" s="1" t="s">
        <v>2310</v>
      </c>
      <c r="M100" s="1" t="s">
        <v>2011</v>
      </c>
      <c r="N100" s="1" t="s">
        <v>2011</v>
      </c>
      <c r="O100" s="1" t="s">
        <v>2012</v>
      </c>
      <c r="P100" s="1" t="s">
        <v>2013</v>
      </c>
      <c r="Q100" s="1" t="s">
        <v>2014</v>
      </c>
      <c r="R100" s="1" t="s">
        <v>2311</v>
      </c>
      <c r="S100" s="1" t="s">
        <v>75</v>
      </c>
      <c r="T100" s="1" t="s">
        <v>2016</v>
      </c>
      <c r="U100" s="1" t="s">
        <v>2017</v>
      </c>
      <c r="V100" s="1" t="s">
        <v>2018</v>
      </c>
    </row>
    <row r="101" s="1" customFormat="1" spans="1:22">
      <c r="A101" s="1" t="s">
        <v>412</v>
      </c>
      <c r="B101" s="1" t="s">
        <v>81</v>
      </c>
      <c r="C101" s="1" t="s">
        <v>413</v>
      </c>
      <c r="D101" s="1" t="s">
        <v>2312</v>
      </c>
      <c r="E101" s="1" t="s">
        <v>2313</v>
      </c>
      <c r="F101" s="1" t="s">
        <v>81</v>
      </c>
      <c r="G101" s="1" t="s">
        <v>82</v>
      </c>
      <c r="H101" s="1" t="s">
        <v>2008</v>
      </c>
      <c r="I101" s="1" t="s">
        <v>2314</v>
      </c>
      <c r="J101" s="1" t="s">
        <v>2010</v>
      </c>
      <c r="K101" s="1" t="s">
        <v>2314</v>
      </c>
      <c r="L101" s="1" t="s">
        <v>2314</v>
      </c>
      <c r="M101" s="1" t="s">
        <v>2011</v>
      </c>
      <c r="N101" s="1" t="s">
        <v>2011</v>
      </c>
      <c r="O101" s="1" t="s">
        <v>2012</v>
      </c>
      <c r="P101" s="1" t="s">
        <v>2013</v>
      </c>
      <c r="Q101" s="1" t="s">
        <v>2014</v>
      </c>
      <c r="R101" s="1" t="s">
        <v>2315</v>
      </c>
      <c r="S101" s="1" t="s">
        <v>75</v>
      </c>
      <c r="T101" s="1" t="s">
        <v>2016</v>
      </c>
      <c r="U101" s="1" t="s">
        <v>2025</v>
      </c>
      <c r="V101" s="1" t="s">
        <v>2026</v>
      </c>
    </row>
    <row r="102" s="1" customFormat="1" spans="1:22">
      <c r="A102" s="1" t="s">
        <v>1443</v>
      </c>
      <c r="B102" s="1" t="s">
        <v>81</v>
      </c>
      <c r="C102" s="1" t="s">
        <v>1444</v>
      </c>
      <c r="D102" s="1" t="s">
        <v>160</v>
      </c>
      <c r="E102" s="1" t="s">
        <v>2316</v>
      </c>
      <c r="F102" s="1" t="s">
        <v>751</v>
      </c>
      <c r="G102" s="1" t="s">
        <v>440</v>
      </c>
      <c r="H102" s="1" t="s">
        <v>2008</v>
      </c>
      <c r="I102" s="1" t="s">
        <v>2035</v>
      </c>
      <c r="J102" s="1" t="s">
        <v>2010</v>
      </c>
      <c r="K102" s="1" t="s">
        <v>2035</v>
      </c>
      <c r="L102" s="1" t="s">
        <v>2035</v>
      </c>
      <c r="M102" s="1" t="s">
        <v>2011</v>
      </c>
      <c r="N102" s="1" t="s">
        <v>2011</v>
      </c>
      <c r="O102" s="1" t="s">
        <v>2012</v>
      </c>
      <c r="P102" s="1" t="s">
        <v>2013</v>
      </c>
      <c r="Q102" s="1" t="s">
        <v>2014</v>
      </c>
      <c r="R102" s="1" t="s">
        <v>2317</v>
      </c>
      <c r="S102" s="1" t="s">
        <v>75</v>
      </c>
      <c r="T102" s="1" t="s">
        <v>2016</v>
      </c>
      <c r="U102" s="1" t="s">
        <v>2025</v>
      </c>
      <c r="V102" s="1" t="s">
        <v>2026</v>
      </c>
    </row>
    <row r="103" s="1" customFormat="1" spans="1:22">
      <c r="A103" s="1" t="s">
        <v>1257</v>
      </c>
      <c r="B103" s="1" t="s">
        <v>81</v>
      </c>
      <c r="C103" s="1" t="s">
        <v>1258</v>
      </c>
      <c r="D103" s="1" t="s">
        <v>196</v>
      </c>
      <c r="E103" s="1" t="s">
        <v>2318</v>
      </c>
      <c r="F103" s="1" t="s">
        <v>83</v>
      </c>
      <c r="G103" s="1" t="s">
        <v>751</v>
      </c>
      <c r="H103" s="1" t="s">
        <v>2008</v>
      </c>
      <c r="I103" s="1" t="s">
        <v>2319</v>
      </c>
      <c r="J103" s="1" t="s">
        <v>2010</v>
      </c>
      <c r="K103" s="1" t="s">
        <v>2319</v>
      </c>
      <c r="L103" s="1" t="s">
        <v>2319</v>
      </c>
      <c r="M103" s="1" t="s">
        <v>2011</v>
      </c>
      <c r="N103" s="1" t="s">
        <v>2011</v>
      </c>
      <c r="O103" s="1" t="s">
        <v>2012</v>
      </c>
      <c r="P103" s="1" t="s">
        <v>2013</v>
      </c>
      <c r="Q103" s="1" t="s">
        <v>2014</v>
      </c>
      <c r="R103" s="1" t="s">
        <v>2320</v>
      </c>
      <c r="S103" s="1" t="s">
        <v>75</v>
      </c>
      <c r="T103" s="1" t="s">
        <v>2016</v>
      </c>
      <c r="U103" s="1" t="s">
        <v>2017</v>
      </c>
      <c r="V103" s="1" t="s">
        <v>2018</v>
      </c>
    </row>
    <row r="104" s="1" customFormat="1" spans="1:22">
      <c r="A104" s="1" t="s">
        <v>944</v>
      </c>
      <c r="B104" s="1" t="s">
        <v>115</v>
      </c>
      <c r="C104" s="1" t="s">
        <v>945</v>
      </c>
      <c r="D104" s="1" t="s">
        <v>112</v>
      </c>
      <c r="E104" s="1" t="s">
        <v>2321</v>
      </c>
      <c r="F104" s="1" t="s">
        <v>389</v>
      </c>
      <c r="G104" s="1" t="s">
        <v>83</v>
      </c>
      <c r="H104" s="1" t="s">
        <v>2008</v>
      </c>
      <c r="I104" s="1" t="s">
        <v>2322</v>
      </c>
      <c r="J104" s="1" t="s">
        <v>2010</v>
      </c>
      <c r="K104" s="1" t="s">
        <v>2322</v>
      </c>
      <c r="L104" s="1" t="s">
        <v>2322</v>
      </c>
      <c r="M104" s="1" t="s">
        <v>2011</v>
      </c>
      <c r="N104" s="1" t="s">
        <v>2011</v>
      </c>
      <c r="O104" s="1" t="s">
        <v>2012</v>
      </c>
      <c r="P104" s="1" t="s">
        <v>2013</v>
      </c>
      <c r="Q104" s="1" t="s">
        <v>2014</v>
      </c>
      <c r="R104" s="1" t="s">
        <v>2323</v>
      </c>
      <c r="S104" s="1" t="s">
        <v>75</v>
      </c>
      <c r="T104" s="1" t="s">
        <v>2016</v>
      </c>
      <c r="U104" s="1" t="s">
        <v>2017</v>
      </c>
      <c r="V104" s="1" t="s">
        <v>2018</v>
      </c>
    </row>
    <row r="105" s="1" customFormat="1" spans="1:22">
      <c r="A105" s="1" t="s">
        <v>986</v>
      </c>
      <c r="B105" s="1" t="s">
        <v>389</v>
      </c>
      <c r="C105" s="1" t="s">
        <v>987</v>
      </c>
      <c r="D105" s="1" t="s">
        <v>989</v>
      </c>
      <c r="E105" s="1" t="s">
        <v>2324</v>
      </c>
      <c r="F105" s="1" t="s">
        <v>389</v>
      </c>
      <c r="G105" s="1" t="s">
        <v>83</v>
      </c>
      <c r="H105" s="1" t="s">
        <v>2008</v>
      </c>
      <c r="I105" s="1" t="s">
        <v>2325</v>
      </c>
      <c r="J105" s="1" t="s">
        <v>2010</v>
      </c>
      <c r="K105" s="1" t="s">
        <v>2325</v>
      </c>
      <c r="L105" s="1" t="s">
        <v>2325</v>
      </c>
      <c r="M105" s="1" t="s">
        <v>2011</v>
      </c>
      <c r="N105" s="1" t="s">
        <v>2011</v>
      </c>
      <c r="O105" s="1" t="s">
        <v>2012</v>
      </c>
      <c r="P105" s="1" t="s">
        <v>2013</v>
      </c>
      <c r="Q105" s="1" t="s">
        <v>2014</v>
      </c>
      <c r="R105" s="1" t="s">
        <v>2326</v>
      </c>
      <c r="S105" s="1" t="s">
        <v>75</v>
      </c>
      <c r="T105" s="1" t="s">
        <v>2016</v>
      </c>
      <c r="U105" s="1" t="s">
        <v>2017</v>
      </c>
      <c r="V105" s="1" t="s">
        <v>2018</v>
      </c>
    </row>
    <row r="106" s="1" customFormat="1" spans="1:22">
      <c r="A106" s="1" t="s">
        <v>410</v>
      </c>
      <c r="B106" s="1" t="s">
        <v>115</v>
      </c>
      <c r="C106" s="1" t="s">
        <v>411</v>
      </c>
      <c r="D106" s="1" t="s">
        <v>160</v>
      </c>
      <c r="E106" s="1" t="s">
        <v>2056</v>
      </c>
      <c r="F106" s="1" t="s">
        <v>81</v>
      </c>
      <c r="G106" s="1" t="s">
        <v>82</v>
      </c>
      <c r="H106" s="1" t="s">
        <v>2008</v>
      </c>
      <c r="I106" s="1" t="s">
        <v>2057</v>
      </c>
      <c r="J106" s="1" t="s">
        <v>2010</v>
      </c>
      <c r="K106" s="1" t="s">
        <v>2057</v>
      </c>
      <c r="L106" s="1" t="s">
        <v>2057</v>
      </c>
      <c r="M106" s="1" t="s">
        <v>2011</v>
      </c>
      <c r="N106" s="1" t="s">
        <v>2011</v>
      </c>
      <c r="O106" s="1" t="s">
        <v>2012</v>
      </c>
      <c r="P106" s="1" t="s">
        <v>2013</v>
      </c>
      <c r="Q106" s="1" t="s">
        <v>2014</v>
      </c>
      <c r="R106" s="1" t="s">
        <v>2327</v>
      </c>
      <c r="S106" s="1" t="s">
        <v>75</v>
      </c>
      <c r="T106" s="1" t="s">
        <v>2016</v>
      </c>
      <c r="U106" s="1" t="s">
        <v>2025</v>
      </c>
      <c r="V106" s="1" t="s">
        <v>2026</v>
      </c>
    </row>
    <row r="107" s="1" customFormat="1" spans="1:22">
      <c r="A107" s="1" t="s">
        <v>998</v>
      </c>
      <c r="B107" s="1" t="s">
        <v>82</v>
      </c>
      <c r="C107" s="1" t="s">
        <v>999</v>
      </c>
      <c r="D107" s="1" t="s">
        <v>1001</v>
      </c>
      <c r="E107" s="1" t="s">
        <v>2328</v>
      </c>
      <c r="F107" s="1" t="s">
        <v>389</v>
      </c>
      <c r="G107" s="1" t="s">
        <v>83</v>
      </c>
      <c r="H107" s="1" t="s">
        <v>2008</v>
      </c>
      <c r="I107" s="1" t="s">
        <v>2329</v>
      </c>
      <c r="J107" s="1" t="s">
        <v>2010</v>
      </c>
      <c r="K107" s="1" t="s">
        <v>2329</v>
      </c>
      <c r="L107" s="1" t="s">
        <v>2329</v>
      </c>
      <c r="M107" s="1" t="s">
        <v>2011</v>
      </c>
      <c r="N107" s="1" t="s">
        <v>2011</v>
      </c>
      <c r="O107" s="1" t="s">
        <v>2012</v>
      </c>
      <c r="P107" s="1" t="s">
        <v>2013</v>
      </c>
      <c r="Q107" s="1" t="s">
        <v>2014</v>
      </c>
      <c r="R107" s="1" t="s">
        <v>2330</v>
      </c>
      <c r="S107" s="1" t="s">
        <v>75</v>
      </c>
      <c r="T107" s="1" t="s">
        <v>2016</v>
      </c>
      <c r="U107" s="1" t="s">
        <v>2017</v>
      </c>
      <c r="V107" s="1" t="s">
        <v>2018</v>
      </c>
    </row>
    <row r="108" s="1" customFormat="1" spans="1:22">
      <c r="A108" s="1" t="s">
        <v>211</v>
      </c>
      <c r="B108" s="1" t="s">
        <v>115</v>
      </c>
      <c r="C108" s="1" t="s">
        <v>212</v>
      </c>
      <c r="D108" s="1" t="s">
        <v>112</v>
      </c>
      <c r="E108" s="1" t="s">
        <v>2331</v>
      </c>
      <c r="F108" s="1" t="s">
        <v>115</v>
      </c>
      <c r="G108" s="1" t="s">
        <v>81</v>
      </c>
      <c r="H108" s="1" t="s">
        <v>2008</v>
      </c>
      <c r="I108" s="1" t="s">
        <v>2332</v>
      </c>
      <c r="J108" s="1" t="s">
        <v>2010</v>
      </c>
      <c r="K108" s="1" t="s">
        <v>2332</v>
      </c>
      <c r="L108" s="1" t="s">
        <v>2332</v>
      </c>
      <c r="M108" s="1" t="s">
        <v>2011</v>
      </c>
      <c r="N108" s="1" t="s">
        <v>2011</v>
      </c>
      <c r="O108" s="1" t="s">
        <v>2012</v>
      </c>
      <c r="P108" s="1" t="s">
        <v>2013</v>
      </c>
      <c r="Q108" s="1" t="s">
        <v>2014</v>
      </c>
      <c r="R108" s="1" t="s">
        <v>2333</v>
      </c>
      <c r="S108" s="1" t="s">
        <v>75</v>
      </c>
      <c r="T108" s="1" t="s">
        <v>2016</v>
      </c>
      <c r="U108" s="1" t="s">
        <v>2017</v>
      </c>
      <c r="V108" s="1" t="s">
        <v>2018</v>
      </c>
    </row>
    <row r="109" s="1" customFormat="1" spans="1:22">
      <c r="A109" s="1" t="s">
        <v>1200</v>
      </c>
      <c r="B109" s="1" t="s">
        <v>115</v>
      </c>
      <c r="C109" s="1" t="s">
        <v>1201</v>
      </c>
      <c r="D109" s="1" t="s">
        <v>1203</v>
      </c>
      <c r="E109" s="1" t="s">
        <v>2334</v>
      </c>
      <c r="F109" s="1" t="s">
        <v>389</v>
      </c>
      <c r="G109" s="1" t="s">
        <v>751</v>
      </c>
      <c r="H109" s="1" t="s">
        <v>2008</v>
      </c>
      <c r="I109" s="1" t="s">
        <v>2335</v>
      </c>
      <c r="J109" s="1" t="s">
        <v>2010</v>
      </c>
      <c r="K109" s="1" t="s">
        <v>2335</v>
      </c>
      <c r="L109" s="1" t="s">
        <v>2335</v>
      </c>
      <c r="M109" s="1" t="s">
        <v>2011</v>
      </c>
      <c r="N109" s="1" t="s">
        <v>2011</v>
      </c>
      <c r="O109" s="1" t="s">
        <v>2012</v>
      </c>
      <c r="P109" s="1" t="s">
        <v>2013</v>
      </c>
      <c r="Q109" s="1" t="s">
        <v>2014</v>
      </c>
      <c r="R109" s="1" t="s">
        <v>2336</v>
      </c>
      <c r="S109" s="1" t="s">
        <v>75</v>
      </c>
      <c r="T109" s="1" t="s">
        <v>2016</v>
      </c>
      <c r="U109" s="1" t="s">
        <v>2017</v>
      </c>
      <c r="V109" s="1" t="s">
        <v>2018</v>
      </c>
    </row>
    <row r="110" s="1" customFormat="1" spans="1:22">
      <c r="A110" s="1" t="s">
        <v>175</v>
      </c>
      <c r="B110" s="1" t="s">
        <v>115</v>
      </c>
      <c r="C110" s="1" t="s">
        <v>176</v>
      </c>
      <c r="D110" s="1" t="s">
        <v>2337</v>
      </c>
      <c r="E110" s="1" t="s">
        <v>2338</v>
      </c>
      <c r="F110" s="1" t="s">
        <v>115</v>
      </c>
      <c r="G110" s="1" t="s">
        <v>81</v>
      </c>
      <c r="H110" s="1" t="s">
        <v>2008</v>
      </c>
      <c r="I110" s="1" t="s">
        <v>2095</v>
      </c>
      <c r="J110" s="1" t="s">
        <v>2010</v>
      </c>
      <c r="K110" s="1" t="s">
        <v>2095</v>
      </c>
      <c r="L110" s="1" t="s">
        <v>2095</v>
      </c>
      <c r="M110" s="1" t="s">
        <v>2011</v>
      </c>
      <c r="N110" s="1" t="s">
        <v>2011</v>
      </c>
      <c r="O110" s="1" t="s">
        <v>2012</v>
      </c>
      <c r="P110" s="1" t="s">
        <v>2013</v>
      </c>
      <c r="Q110" s="1" t="s">
        <v>2014</v>
      </c>
      <c r="R110" s="1" t="s">
        <v>2339</v>
      </c>
      <c r="S110" s="1" t="s">
        <v>75</v>
      </c>
      <c r="T110" s="1" t="s">
        <v>2016</v>
      </c>
      <c r="U110" s="1" t="s">
        <v>2017</v>
      </c>
      <c r="V110" s="1" t="s">
        <v>2026</v>
      </c>
    </row>
    <row r="111" s="1" customFormat="1" spans="1:22">
      <c r="A111" s="1" t="s">
        <v>605</v>
      </c>
      <c r="B111" s="1" t="s">
        <v>115</v>
      </c>
      <c r="C111" s="1" t="s">
        <v>606</v>
      </c>
      <c r="D111" s="1" t="s">
        <v>608</v>
      </c>
      <c r="E111" s="1" t="s">
        <v>2340</v>
      </c>
      <c r="F111" s="1" t="s">
        <v>82</v>
      </c>
      <c r="G111" s="1" t="s">
        <v>389</v>
      </c>
      <c r="H111" s="1" t="s">
        <v>2008</v>
      </c>
      <c r="I111" s="1" t="s">
        <v>2341</v>
      </c>
      <c r="J111" s="1" t="s">
        <v>2010</v>
      </c>
      <c r="K111" s="1" t="s">
        <v>2341</v>
      </c>
      <c r="L111" s="1" t="s">
        <v>2341</v>
      </c>
      <c r="M111" s="1" t="s">
        <v>2011</v>
      </c>
      <c r="N111" s="1" t="s">
        <v>2011</v>
      </c>
      <c r="O111" s="1" t="s">
        <v>2012</v>
      </c>
      <c r="P111" s="1" t="s">
        <v>2013</v>
      </c>
      <c r="Q111" s="1" t="s">
        <v>2014</v>
      </c>
      <c r="R111" s="1" t="s">
        <v>2342</v>
      </c>
      <c r="S111" s="1" t="s">
        <v>75</v>
      </c>
      <c r="T111" s="1" t="s">
        <v>2016</v>
      </c>
      <c r="U111" s="1" t="s">
        <v>2017</v>
      </c>
      <c r="V111" s="1" t="s">
        <v>2026</v>
      </c>
    </row>
    <row r="112" s="1" customFormat="1" spans="1:22">
      <c r="A112" s="1" t="s">
        <v>626</v>
      </c>
      <c r="B112" s="1" t="s">
        <v>115</v>
      </c>
      <c r="C112" s="1" t="s">
        <v>627</v>
      </c>
      <c r="D112" s="1" t="s">
        <v>2187</v>
      </c>
      <c r="E112" s="1" t="s">
        <v>2343</v>
      </c>
      <c r="F112" s="1" t="s">
        <v>115</v>
      </c>
      <c r="G112" s="1" t="s">
        <v>389</v>
      </c>
      <c r="H112" s="1" t="s">
        <v>2008</v>
      </c>
      <c r="I112" s="1" t="s">
        <v>2344</v>
      </c>
      <c r="J112" s="1" t="s">
        <v>2010</v>
      </c>
      <c r="K112" s="1" t="s">
        <v>2344</v>
      </c>
      <c r="L112" s="1" t="s">
        <v>2344</v>
      </c>
      <c r="M112" s="1" t="s">
        <v>2011</v>
      </c>
      <c r="N112" s="1" t="s">
        <v>2011</v>
      </c>
      <c r="O112" s="1" t="s">
        <v>2012</v>
      </c>
      <c r="P112" s="1" t="s">
        <v>2013</v>
      </c>
      <c r="Q112" s="1" t="s">
        <v>2014</v>
      </c>
      <c r="R112" s="1" t="s">
        <v>2345</v>
      </c>
      <c r="S112" s="1" t="s">
        <v>75</v>
      </c>
      <c r="T112" s="1" t="s">
        <v>2016</v>
      </c>
      <c r="U112" s="1" t="s">
        <v>2025</v>
      </c>
      <c r="V112" s="1" t="s">
        <v>2026</v>
      </c>
    </row>
    <row r="113" s="1" customFormat="1" spans="1:22">
      <c r="A113" s="1" t="s">
        <v>614</v>
      </c>
      <c r="B113" s="1" t="s">
        <v>115</v>
      </c>
      <c r="C113" s="1" t="s">
        <v>615</v>
      </c>
      <c r="D113" s="1" t="s">
        <v>2187</v>
      </c>
      <c r="E113" s="1" t="s">
        <v>2346</v>
      </c>
      <c r="F113" s="1" t="s">
        <v>115</v>
      </c>
      <c r="G113" s="1" t="s">
        <v>389</v>
      </c>
      <c r="H113" s="1" t="s">
        <v>2008</v>
      </c>
      <c r="I113" s="1" t="s">
        <v>2344</v>
      </c>
      <c r="J113" s="1" t="s">
        <v>2010</v>
      </c>
      <c r="K113" s="1" t="s">
        <v>2344</v>
      </c>
      <c r="L113" s="1" t="s">
        <v>2344</v>
      </c>
      <c r="M113" s="1" t="s">
        <v>2011</v>
      </c>
      <c r="N113" s="1" t="s">
        <v>2011</v>
      </c>
      <c r="O113" s="1" t="s">
        <v>2012</v>
      </c>
      <c r="P113" s="1" t="s">
        <v>2013</v>
      </c>
      <c r="Q113" s="1" t="s">
        <v>2014</v>
      </c>
      <c r="R113" s="1" t="s">
        <v>2347</v>
      </c>
      <c r="S113" s="1" t="s">
        <v>75</v>
      </c>
      <c r="T113" s="1" t="s">
        <v>2016</v>
      </c>
      <c r="U113" s="1" t="s">
        <v>2025</v>
      </c>
      <c r="V113" s="1" t="s">
        <v>2026</v>
      </c>
    </row>
    <row r="114" s="1" customFormat="1" spans="1:22">
      <c r="A114" s="1" t="s">
        <v>1515</v>
      </c>
      <c r="B114" s="1" t="s">
        <v>115</v>
      </c>
      <c r="C114" s="1" t="s">
        <v>1516</v>
      </c>
      <c r="D114" s="1" t="s">
        <v>1518</v>
      </c>
      <c r="E114" s="1" t="s">
        <v>2348</v>
      </c>
      <c r="F114" s="1" t="s">
        <v>751</v>
      </c>
      <c r="G114" s="1" t="s">
        <v>440</v>
      </c>
      <c r="H114" s="1" t="s">
        <v>2008</v>
      </c>
      <c r="I114" s="1" t="s">
        <v>2349</v>
      </c>
      <c r="J114" s="1" t="s">
        <v>2010</v>
      </c>
      <c r="K114" s="1" t="s">
        <v>2349</v>
      </c>
      <c r="L114" s="1" t="s">
        <v>2349</v>
      </c>
      <c r="M114" s="1" t="s">
        <v>2011</v>
      </c>
      <c r="N114" s="1" t="s">
        <v>2011</v>
      </c>
      <c r="O114" s="1" t="s">
        <v>2012</v>
      </c>
      <c r="P114" s="1" t="s">
        <v>2013</v>
      </c>
      <c r="Q114" s="1" t="s">
        <v>2014</v>
      </c>
      <c r="R114" s="1" t="s">
        <v>2350</v>
      </c>
      <c r="S114" s="1" t="s">
        <v>75</v>
      </c>
      <c r="T114" s="1" t="s">
        <v>2016</v>
      </c>
      <c r="U114" s="1" t="s">
        <v>2017</v>
      </c>
      <c r="V114" s="1" t="s">
        <v>2018</v>
      </c>
    </row>
    <row r="115" s="1" customFormat="1" spans="1:22">
      <c r="A115" s="1" t="s">
        <v>249</v>
      </c>
      <c r="B115" s="1" t="s">
        <v>115</v>
      </c>
      <c r="C115" s="1" t="s">
        <v>250</v>
      </c>
      <c r="D115" s="1" t="s">
        <v>252</v>
      </c>
      <c r="E115" s="1" t="s">
        <v>2351</v>
      </c>
      <c r="F115" s="1" t="s">
        <v>115</v>
      </c>
      <c r="G115" s="1" t="s">
        <v>81</v>
      </c>
      <c r="H115" s="1" t="s">
        <v>2008</v>
      </c>
      <c r="I115" s="1" t="s">
        <v>2352</v>
      </c>
      <c r="J115" s="1" t="s">
        <v>2010</v>
      </c>
      <c r="K115" s="1" t="s">
        <v>2352</v>
      </c>
      <c r="L115" s="1" t="s">
        <v>2352</v>
      </c>
      <c r="M115" s="1" t="s">
        <v>2011</v>
      </c>
      <c r="N115" s="1" t="s">
        <v>2011</v>
      </c>
      <c r="O115" s="1" t="s">
        <v>2012</v>
      </c>
      <c r="P115" s="1" t="s">
        <v>2013</v>
      </c>
      <c r="Q115" s="1" t="s">
        <v>2014</v>
      </c>
      <c r="R115" s="1" t="s">
        <v>2353</v>
      </c>
      <c r="S115" s="1" t="s">
        <v>75</v>
      </c>
      <c r="T115" s="1" t="s">
        <v>2016</v>
      </c>
      <c r="U115" s="1" t="s">
        <v>2017</v>
      </c>
      <c r="V115" s="1" t="s">
        <v>2354</v>
      </c>
    </row>
    <row r="116" s="1" customFormat="1" spans="1:22">
      <c r="A116" s="1" t="s">
        <v>444</v>
      </c>
      <c r="B116" s="1" t="s">
        <v>81</v>
      </c>
      <c r="C116" s="1" t="s">
        <v>445</v>
      </c>
      <c r="D116" s="1" t="s">
        <v>2355</v>
      </c>
      <c r="E116" s="1" t="s">
        <v>2356</v>
      </c>
      <c r="F116" s="1" t="s">
        <v>81</v>
      </c>
      <c r="G116" s="1" t="s">
        <v>82</v>
      </c>
      <c r="H116" s="1" t="s">
        <v>2008</v>
      </c>
      <c r="I116" s="1" t="s">
        <v>2357</v>
      </c>
      <c r="J116" s="1" t="s">
        <v>2010</v>
      </c>
      <c r="K116" s="1" t="s">
        <v>2357</v>
      </c>
      <c r="L116" s="1" t="s">
        <v>2012</v>
      </c>
      <c r="M116" s="1" t="s">
        <v>2358</v>
      </c>
      <c r="N116" s="1" t="s">
        <v>2358</v>
      </c>
      <c r="O116" s="1" t="s">
        <v>2012</v>
      </c>
      <c r="P116" s="1" t="s">
        <v>2013</v>
      </c>
      <c r="Q116" s="1" t="s">
        <v>2014</v>
      </c>
      <c r="R116" s="1" t="s">
        <v>2359</v>
      </c>
      <c r="S116" s="1" t="s">
        <v>75</v>
      </c>
      <c r="T116" s="1" t="s">
        <v>2016</v>
      </c>
      <c r="U116" s="1" t="s">
        <v>2017</v>
      </c>
      <c r="V116" s="1" t="s">
        <v>2303</v>
      </c>
    </row>
    <row r="117" s="1" customFormat="1" spans="1:22">
      <c r="A117" s="1" t="s">
        <v>157</v>
      </c>
      <c r="B117" s="1" t="s">
        <v>94</v>
      </c>
      <c r="C117" s="1" t="s">
        <v>158</v>
      </c>
      <c r="D117" s="1" t="s">
        <v>160</v>
      </c>
      <c r="E117" s="1" t="s">
        <v>2056</v>
      </c>
      <c r="F117" s="1" t="s">
        <v>115</v>
      </c>
      <c r="G117" s="1" t="s">
        <v>81</v>
      </c>
      <c r="H117" s="1" t="s">
        <v>2008</v>
      </c>
      <c r="I117" s="1" t="s">
        <v>2057</v>
      </c>
      <c r="J117" s="1" t="s">
        <v>2010</v>
      </c>
      <c r="K117" s="1" t="s">
        <v>2057</v>
      </c>
      <c r="L117" s="1" t="s">
        <v>2057</v>
      </c>
      <c r="M117" s="1" t="s">
        <v>2011</v>
      </c>
      <c r="N117" s="1" t="s">
        <v>2011</v>
      </c>
      <c r="O117" s="1" t="s">
        <v>2012</v>
      </c>
      <c r="P117" s="1" t="s">
        <v>2013</v>
      </c>
      <c r="Q117" s="1" t="s">
        <v>2014</v>
      </c>
      <c r="R117" s="1" t="s">
        <v>2360</v>
      </c>
      <c r="S117" s="1" t="s">
        <v>75</v>
      </c>
      <c r="T117" s="1" t="s">
        <v>2016</v>
      </c>
      <c r="U117" s="1" t="s">
        <v>2025</v>
      </c>
      <c r="V117" s="1" t="s">
        <v>2026</v>
      </c>
    </row>
    <row r="118" s="1" customFormat="1" spans="1:22">
      <c r="A118" s="1" t="s">
        <v>148</v>
      </c>
      <c r="B118" s="1" t="s">
        <v>94</v>
      </c>
      <c r="C118" s="1" t="s">
        <v>149</v>
      </c>
      <c r="D118" s="1" t="s">
        <v>2122</v>
      </c>
      <c r="E118" s="1" t="s">
        <v>2361</v>
      </c>
      <c r="F118" s="1" t="s">
        <v>94</v>
      </c>
      <c r="G118" s="1" t="s">
        <v>81</v>
      </c>
      <c r="H118" s="1" t="s">
        <v>2008</v>
      </c>
      <c r="I118" s="1" t="s">
        <v>2362</v>
      </c>
      <c r="J118" s="1" t="s">
        <v>2010</v>
      </c>
      <c r="K118" s="1" t="s">
        <v>2362</v>
      </c>
      <c r="L118" s="1" t="s">
        <v>2362</v>
      </c>
      <c r="M118" s="1" t="s">
        <v>2011</v>
      </c>
      <c r="N118" s="1" t="s">
        <v>2011</v>
      </c>
      <c r="O118" s="1" t="s">
        <v>2012</v>
      </c>
      <c r="P118" s="1" t="s">
        <v>2013</v>
      </c>
      <c r="Q118" s="1" t="s">
        <v>2014</v>
      </c>
      <c r="R118" s="1" t="s">
        <v>2363</v>
      </c>
      <c r="S118" s="1" t="s">
        <v>75</v>
      </c>
      <c r="T118" s="1" t="s">
        <v>2016</v>
      </c>
      <c r="U118" s="1" t="s">
        <v>2025</v>
      </c>
      <c r="V118" s="1" t="s">
        <v>2026</v>
      </c>
    </row>
    <row r="119" s="1" customFormat="1" spans="1:22">
      <c r="A119" s="1" t="s">
        <v>868</v>
      </c>
      <c r="B119" s="1" t="s">
        <v>94</v>
      </c>
      <c r="C119" s="1" t="s">
        <v>869</v>
      </c>
      <c r="D119" s="1" t="s">
        <v>871</v>
      </c>
      <c r="E119" s="1" t="s">
        <v>2364</v>
      </c>
      <c r="F119" s="1" t="s">
        <v>81</v>
      </c>
      <c r="G119" s="1" t="s">
        <v>83</v>
      </c>
      <c r="H119" s="1" t="s">
        <v>2008</v>
      </c>
      <c r="I119" s="1" t="s">
        <v>2365</v>
      </c>
      <c r="J119" s="1" t="s">
        <v>2010</v>
      </c>
      <c r="K119" s="1" t="s">
        <v>2365</v>
      </c>
      <c r="L119" s="1" t="s">
        <v>2365</v>
      </c>
      <c r="M119" s="1" t="s">
        <v>2011</v>
      </c>
      <c r="N119" s="1" t="s">
        <v>2011</v>
      </c>
      <c r="O119" s="1" t="s">
        <v>2012</v>
      </c>
      <c r="P119" s="1" t="s">
        <v>2013</v>
      </c>
      <c r="Q119" s="1" t="s">
        <v>2014</v>
      </c>
      <c r="R119" s="1" t="s">
        <v>2366</v>
      </c>
      <c r="S119" s="1" t="s">
        <v>75</v>
      </c>
      <c r="T119" s="1" t="s">
        <v>2016</v>
      </c>
      <c r="U119" s="1" t="s">
        <v>2017</v>
      </c>
      <c r="V119" s="1" t="s">
        <v>2033</v>
      </c>
    </row>
    <row r="120" s="1" customFormat="1" spans="1:22">
      <c r="A120" s="1" t="s">
        <v>936</v>
      </c>
      <c r="B120" s="1" t="s">
        <v>94</v>
      </c>
      <c r="C120" s="1" t="s">
        <v>937</v>
      </c>
      <c r="D120" s="1" t="s">
        <v>939</v>
      </c>
      <c r="E120" s="1" t="s">
        <v>2367</v>
      </c>
      <c r="F120" s="1" t="s">
        <v>389</v>
      </c>
      <c r="G120" s="1" t="s">
        <v>83</v>
      </c>
      <c r="H120" s="1" t="s">
        <v>2008</v>
      </c>
      <c r="I120" s="1" t="s">
        <v>2368</v>
      </c>
      <c r="J120" s="1" t="s">
        <v>2010</v>
      </c>
      <c r="K120" s="1" t="s">
        <v>2368</v>
      </c>
      <c r="L120" s="1" t="s">
        <v>2368</v>
      </c>
      <c r="M120" s="1" t="s">
        <v>2011</v>
      </c>
      <c r="N120" s="1" t="s">
        <v>2011</v>
      </c>
      <c r="O120" s="1" t="s">
        <v>2012</v>
      </c>
      <c r="P120" s="1" t="s">
        <v>2013</v>
      </c>
      <c r="Q120" s="1" t="s">
        <v>2014</v>
      </c>
      <c r="R120" s="1" t="s">
        <v>2369</v>
      </c>
      <c r="S120" s="1" t="s">
        <v>75</v>
      </c>
      <c r="T120" s="1" t="s">
        <v>2016</v>
      </c>
      <c r="U120" s="1" t="s">
        <v>2017</v>
      </c>
      <c r="V120" s="1" t="s">
        <v>2018</v>
      </c>
    </row>
    <row r="121" s="1" customFormat="1" spans="1:22">
      <c r="A121" s="1" t="s">
        <v>618</v>
      </c>
      <c r="B121" s="1" t="s">
        <v>94</v>
      </c>
      <c r="C121" s="1" t="s">
        <v>619</v>
      </c>
      <c r="D121" s="1" t="s">
        <v>2370</v>
      </c>
      <c r="E121" s="1" t="s">
        <v>2371</v>
      </c>
      <c r="F121" s="1" t="s">
        <v>81</v>
      </c>
      <c r="G121" s="1" t="s">
        <v>389</v>
      </c>
      <c r="H121" s="1" t="s">
        <v>2008</v>
      </c>
      <c r="I121" s="1" t="s">
        <v>2372</v>
      </c>
      <c r="J121" s="1" t="s">
        <v>2010</v>
      </c>
      <c r="K121" s="1" t="s">
        <v>2372</v>
      </c>
      <c r="L121" s="1" t="s">
        <v>2372</v>
      </c>
      <c r="M121" s="1" t="s">
        <v>2011</v>
      </c>
      <c r="N121" s="1" t="s">
        <v>2011</v>
      </c>
      <c r="O121" s="1" t="s">
        <v>2012</v>
      </c>
      <c r="P121" s="1" t="s">
        <v>2013</v>
      </c>
      <c r="Q121" s="1" t="s">
        <v>2014</v>
      </c>
      <c r="R121" s="1" t="s">
        <v>2373</v>
      </c>
      <c r="S121" s="1" t="s">
        <v>75</v>
      </c>
      <c r="T121" s="1" t="s">
        <v>2016</v>
      </c>
      <c r="U121" s="1" t="s">
        <v>2017</v>
      </c>
      <c r="V121" s="1" t="s">
        <v>2026</v>
      </c>
    </row>
    <row r="122" s="1" customFormat="1" spans="1:22">
      <c r="A122" s="1" t="s">
        <v>1390</v>
      </c>
      <c r="B122" s="1" t="s">
        <v>198</v>
      </c>
      <c r="C122" s="1" t="s">
        <v>1391</v>
      </c>
      <c r="D122" s="1" t="s">
        <v>112</v>
      </c>
      <c r="E122" s="1" t="s">
        <v>2374</v>
      </c>
      <c r="F122" s="1" t="s">
        <v>83</v>
      </c>
      <c r="G122" s="1" t="s">
        <v>440</v>
      </c>
      <c r="H122" s="1" t="s">
        <v>2008</v>
      </c>
      <c r="I122" s="1" t="s">
        <v>2375</v>
      </c>
      <c r="J122" s="1" t="s">
        <v>2010</v>
      </c>
      <c r="K122" s="1" t="s">
        <v>2375</v>
      </c>
      <c r="L122" s="1" t="s">
        <v>2375</v>
      </c>
      <c r="M122" s="1" t="s">
        <v>2011</v>
      </c>
      <c r="N122" s="1" t="s">
        <v>2011</v>
      </c>
      <c r="O122" s="1" t="s">
        <v>2012</v>
      </c>
      <c r="P122" s="1" t="s">
        <v>2013</v>
      </c>
      <c r="Q122" s="1" t="s">
        <v>2014</v>
      </c>
      <c r="R122" s="1" t="s">
        <v>2376</v>
      </c>
      <c r="S122" s="1" t="s">
        <v>75</v>
      </c>
      <c r="T122" s="1" t="s">
        <v>2016</v>
      </c>
      <c r="U122" s="1" t="s">
        <v>2017</v>
      </c>
      <c r="V122" s="1" t="s">
        <v>2018</v>
      </c>
    </row>
    <row r="123" s="1" customFormat="1" spans="1:22">
      <c r="A123" s="1" t="s">
        <v>193</v>
      </c>
      <c r="B123" s="1" t="s">
        <v>198</v>
      </c>
      <c r="C123" s="1" t="s">
        <v>194</v>
      </c>
      <c r="D123" s="1" t="s">
        <v>196</v>
      </c>
      <c r="E123" s="1" t="s">
        <v>2377</v>
      </c>
      <c r="F123" s="1" t="s">
        <v>115</v>
      </c>
      <c r="G123" s="1" t="s">
        <v>81</v>
      </c>
      <c r="H123" s="1" t="s">
        <v>2008</v>
      </c>
      <c r="I123" s="1" t="s">
        <v>2378</v>
      </c>
      <c r="J123" s="1" t="s">
        <v>2010</v>
      </c>
      <c r="K123" s="1" t="s">
        <v>2378</v>
      </c>
      <c r="L123" s="1" t="s">
        <v>2378</v>
      </c>
      <c r="M123" s="1" t="s">
        <v>2011</v>
      </c>
      <c r="N123" s="1" t="s">
        <v>2011</v>
      </c>
      <c r="O123" s="1" t="s">
        <v>2012</v>
      </c>
      <c r="P123" s="1" t="s">
        <v>2013</v>
      </c>
      <c r="Q123" s="1" t="s">
        <v>2014</v>
      </c>
      <c r="R123" s="1" t="s">
        <v>2379</v>
      </c>
      <c r="S123" s="1" t="s">
        <v>75</v>
      </c>
      <c r="T123" s="1" t="s">
        <v>2016</v>
      </c>
      <c r="U123" s="1" t="s">
        <v>2017</v>
      </c>
      <c r="V123" s="1" t="s">
        <v>2018</v>
      </c>
    </row>
    <row r="124" s="1" customFormat="1" spans="1:22">
      <c r="A124" s="1" t="s">
        <v>1714</v>
      </c>
      <c r="B124" s="1" t="s">
        <v>198</v>
      </c>
      <c r="C124" s="1" t="s">
        <v>1715</v>
      </c>
      <c r="D124" s="1" t="s">
        <v>160</v>
      </c>
      <c r="E124" s="1" t="s">
        <v>2380</v>
      </c>
      <c r="F124" s="1" t="s">
        <v>751</v>
      </c>
      <c r="G124" s="1" t="s">
        <v>261</v>
      </c>
      <c r="H124" s="1" t="s">
        <v>2008</v>
      </c>
      <c r="I124" s="1" t="s">
        <v>2208</v>
      </c>
      <c r="J124" s="1" t="s">
        <v>2010</v>
      </c>
      <c r="K124" s="1" t="s">
        <v>2208</v>
      </c>
      <c r="L124" s="1" t="s">
        <v>2208</v>
      </c>
      <c r="M124" s="1" t="s">
        <v>2011</v>
      </c>
      <c r="N124" s="1" t="s">
        <v>2011</v>
      </c>
      <c r="O124" s="1" t="s">
        <v>2012</v>
      </c>
      <c r="P124" s="1" t="s">
        <v>2013</v>
      </c>
      <c r="Q124" s="1" t="s">
        <v>2014</v>
      </c>
      <c r="R124" s="1" t="s">
        <v>2381</v>
      </c>
      <c r="S124" s="1" t="s">
        <v>75</v>
      </c>
      <c r="T124" s="1" t="s">
        <v>2016</v>
      </c>
      <c r="U124" s="1" t="s">
        <v>2025</v>
      </c>
      <c r="V124" s="1" t="s">
        <v>2026</v>
      </c>
    </row>
    <row r="125" s="1" customFormat="1" spans="1:22">
      <c r="A125" s="1" t="s">
        <v>139</v>
      </c>
      <c r="B125" s="1" t="s">
        <v>144</v>
      </c>
      <c r="C125" s="1" t="s">
        <v>140</v>
      </c>
      <c r="D125" s="1" t="s">
        <v>2187</v>
      </c>
      <c r="E125" s="1" t="s">
        <v>2382</v>
      </c>
      <c r="F125" s="1" t="s">
        <v>115</v>
      </c>
      <c r="G125" s="1" t="s">
        <v>81</v>
      </c>
      <c r="H125" s="1" t="s">
        <v>2008</v>
      </c>
      <c r="I125" s="1" t="s">
        <v>2188</v>
      </c>
      <c r="J125" s="1" t="s">
        <v>2010</v>
      </c>
      <c r="K125" s="1" t="s">
        <v>2188</v>
      </c>
      <c r="L125" s="1" t="s">
        <v>2188</v>
      </c>
      <c r="M125" s="1" t="s">
        <v>2011</v>
      </c>
      <c r="N125" s="1" t="s">
        <v>2011</v>
      </c>
      <c r="O125" s="1" t="s">
        <v>2012</v>
      </c>
      <c r="P125" s="1" t="s">
        <v>2013</v>
      </c>
      <c r="Q125" s="1" t="s">
        <v>2014</v>
      </c>
      <c r="R125" s="1" t="s">
        <v>2383</v>
      </c>
      <c r="S125" s="1" t="s">
        <v>75</v>
      </c>
      <c r="T125" s="1" t="s">
        <v>2016</v>
      </c>
      <c r="U125" s="1" t="s">
        <v>2025</v>
      </c>
      <c r="V125" s="1" t="s">
        <v>2026</v>
      </c>
    </row>
    <row r="126" s="1" customFormat="1" spans="1:22">
      <c r="A126" s="1" t="s">
        <v>570</v>
      </c>
      <c r="B126" s="1" t="s">
        <v>144</v>
      </c>
      <c r="C126" s="1" t="s">
        <v>571</v>
      </c>
      <c r="D126" s="1" t="s">
        <v>573</v>
      </c>
      <c r="E126" s="1" t="s">
        <v>2384</v>
      </c>
      <c r="F126" s="1" t="s">
        <v>81</v>
      </c>
      <c r="G126" s="1" t="s">
        <v>389</v>
      </c>
      <c r="H126" s="1" t="s">
        <v>2008</v>
      </c>
      <c r="I126" s="1" t="s">
        <v>2385</v>
      </c>
      <c r="J126" s="1" t="s">
        <v>2010</v>
      </c>
      <c r="K126" s="1" t="s">
        <v>2385</v>
      </c>
      <c r="L126" s="1" t="s">
        <v>2385</v>
      </c>
      <c r="M126" s="1" t="s">
        <v>2011</v>
      </c>
      <c r="N126" s="1" t="s">
        <v>2011</v>
      </c>
      <c r="O126" s="1" t="s">
        <v>2012</v>
      </c>
      <c r="P126" s="1" t="s">
        <v>2013</v>
      </c>
      <c r="Q126" s="1" t="s">
        <v>2014</v>
      </c>
      <c r="R126" s="1" t="s">
        <v>2386</v>
      </c>
      <c r="S126" s="1" t="s">
        <v>75</v>
      </c>
      <c r="T126" s="1" t="s">
        <v>2016</v>
      </c>
      <c r="U126" s="1" t="s">
        <v>2017</v>
      </c>
      <c r="V126" s="1" t="s">
        <v>2018</v>
      </c>
    </row>
    <row r="127" s="1" customFormat="1" spans="1:22">
      <c r="A127" s="1" t="s">
        <v>1057</v>
      </c>
      <c r="B127" s="1" t="s">
        <v>144</v>
      </c>
      <c r="C127" s="1" t="s">
        <v>1058</v>
      </c>
      <c r="D127" s="1" t="s">
        <v>112</v>
      </c>
      <c r="E127" s="1" t="s">
        <v>2387</v>
      </c>
      <c r="F127" s="1" t="s">
        <v>82</v>
      </c>
      <c r="G127" s="1" t="s">
        <v>751</v>
      </c>
      <c r="H127" s="1" t="s">
        <v>2008</v>
      </c>
      <c r="I127" s="1" t="s">
        <v>2388</v>
      </c>
      <c r="J127" s="1" t="s">
        <v>2010</v>
      </c>
      <c r="K127" s="1" t="s">
        <v>2388</v>
      </c>
      <c r="L127" s="1" t="s">
        <v>2388</v>
      </c>
      <c r="M127" s="1" t="s">
        <v>2011</v>
      </c>
      <c r="N127" s="1" t="s">
        <v>2011</v>
      </c>
      <c r="O127" s="1" t="s">
        <v>2012</v>
      </c>
      <c r="P127" s="1" t="s">
        <v>2013</v>
      </c>
      <c r="Q127" s="1" t="s">
        <v>2014</v>
      </c>
      <c r="R127" s="1" t="s">
        <v>2389</v>
      </c>
      <c r="S127" s="1" t="s">
        <v>75</v>
      </c>
      <c r="T127" s="1" t="s">
        <v>2016</v>
      </c>
      <c r="U127" s="1" t="s">
        <v>2017</v>
      </c>
      <c r="V127" s="1" t="s">
        <v>2018</v>
      </c>
    </row>
    <row r="128" s="1" customFormat="1" spans="1:22">
      <c r="A128" s="1" t="s">
        <v>848</v>
      </c>
      <c r="B128" s="1" t="s">
        <v>144</v>
      </c>
      <c r="C128" s="1" t="s">
        <v>849</v>
      </c>
      <c r="D128" s="1" t="s">
        <v>112</v>
      </c>
      <c r="E128" s="1" t="s">
        <v>2390</v>
      </c>
      <c r="F128" s="1" t="s">
        <v>82</v>
      </c>
      <c r="G128" s="1" t="s">
        <v>83</v>
      </c>
      <c r="H128" s="1" t="s">
        <v>2008</v>
      </c>
      <c r="I128" s="1" t="s">
        <v>2391</v>
      </c>
      <c r="J128" s="1" t="s">
        <v>2010</v>
      </c>
      <c r="K128" s="1" t="s">
        <v>2391</v>
      </c>
      <c r="L128" s="1" t="s">
        <v>2391</v>
      </c>
      <c r="M128" s="1" t="s">
        <v>2011</v>
      </c>
      <c r="N128" s="1" t="s">
        <v>2011</v>
      </c>
      <c r="O128" s="1" t="s">
        <v>2012</v>
      </c>
      <c r="P128" s="1" t="s">
        <v>2013</v>
      </c>
      <c r="Q128" s="1" t="s">
        <v>2014</v>
      </c>
      <c r="R128" s="1" t="s">
        <v>2392</v>
      </c>
      <c r="S128" s="1" t="s">
        <v>75</v>
      </c>
      <c r="T128" s="1" t="s">
        <v>2016</v>
      </c>
      <c r="U128" s="1" t="s">
        <v>2017</v>
      </c>
      <c r="V128" s="1" t="s">
        <v>2018</v>
      </c>
    </row>
    <row r="129" s="1" customFormat="1" spans="1:22">
      <c r="A129" s="1" t="s">
        <v>166</v>
      </c>
      <c r="B129" s="1" t="s">
        <v>94</v>
      </c>
      <c r="C129" s="1" t="s">
        <v>167</v>
      </c>
      <c r="D129" s="1" t="s">
        <v>169</v>
      </c>
      <c r="E129" s="1" t="s">
        <v>2393</v>
      </c>
      <c r="F129" s="1" t="s">
        <v>115</v>
      </c>
      <c r="G129" s="1" t="s">
        <v>81</v>
      </c>
      <c r="H129" s="1" t="s">
        <v>2008</v>
      </c>
      <c r="I129" s="1" t="s">
        <v>2394</v>
      </c>
      <c r="J129" s="1" t="s">
        <v>2010</v>
      </c>
      <c r="K129" s="1" t="s">
        <v>2394</v>
      </c>
      <c r="L129" s="1" t="s">
        <v>2394</v>
      </c>
      <c r="M129" s="1" t="s">
        <v>2011</v>
      </c>
      <c r="N129" s="1" t="s">
        <v>2011</v>
      </c>
      <c r="O129" s="1" t="s">
        <v>2012</v>
      </c>
      <c r="P129" s="1" t="s">
        <v>2013</v>
      </c>
      <c r="Q129" s="1" t="s">
        <v>2014</v>
      </c>
      <c r="R129" s="1" t="s">
        <v>2395</v>
      </c>
      <c r="S129" s="1" t="s">
        <v>75</v>
      </c>
      <c r="T129" s="1" t="s">
        <v>2016</v>
      </c>
      <c r="U129" s="1" t="s">
        <v>2017</v>
      </c>
      <c r="V129" s="1" t="s">
        <v>2079</v>
      </c>
    </row>
    <row r="130" s="1" customFormat="1" spans="1:22">
      <c r="A130" s="1" t="s">
        <v>184</v>
      </c>
      <c r="B130" s="1" t="s">
        <v>144</v>
      </c>
      <c r="C130" s="1" t="s">
        <v>185</v>
      </c>
      <c r="D130" s="1" t="s">
        <v>187</v>
      </c>
      <c r="E130" s="1" t="s">
        <v>2396</v>
      </c>
      <c r="F130" s="1" t="s">
        <v>94</v>
      </c>
      <c r="G130" s="1" t="s">
        <v>81</v>
      </c>
      <c r="H130" s="1" t="s">
        <v>2008</v>
      </c>
      <c r="I130" s="1" t="s">
        <v>2397</v>
      </c>
      <c r="J130" s="1" t="s">
        <v>2010</v>
      </c>
      <c r="K130" s="1" t="s">
        <v>2397</v>
      </c>
      <c r="L130" s="1" t="s">
        <v>2397</v>
      </c>
      <c r="M130" s="1" t="s">
        <v>2011</v>
      </c>
      <c r="N130" s="1" t="s">
        <v>2011</v>
      </c>
      <c r="O130" s="1" t="s">
        <v>2012</v>
      </c>
      <c r="P130" s="1" t="s">
        <v>2013</v>
      </c>
      <c r="Q130" s="1" t="s">
        <v>2014</v>
      </c>
      <c r="R130" s="1" t="s">
        <v>2398</v>
      </c>
      <c r="S130" s="1" t="s">
        <v>75</v>
      </c>
      <c r="T130" s="1" t="s">
        <v>2016</v>
      </c>
      <c r="U130" s="1" t="s">
        <v>2017</v>
      </c>
      <c r="V130" s="1" t="s">
        <v>2018</v>
      </c>
    </row>
    <row r="131" s="1" customFormat="1" spans="1:22">
      <c r="A131" s="1" t="s">
        <v>1785</v>
      </c>
      <c r="B131" s="1" t="s">
        <v>94</v>
      </c>
      <c r="C131" s="1" t="s">
        <v>1786</v>
      </c>
      <c r="D131" s="1" t="s">
        <v>347</v>
      </c>
      <c r="E131" s="1" t="s">
        <v>2399</v>
      </c>
      <c r="F131" s="1" t="s">
        <v>751</v>
      </c>
      <c r="G131" s="1" t="s">
        <v>261</v>
      </c>
      <c r="H131" s="1" t="s">
        <v>2008</v>
      </c>
      <c r="I131" s="1" t="s">
        <v>2400</v>
      </c>
      <c r="J131" s="1" t="s">
        <v>2010</v>
      </c>
      <c r="K131" s="1" t="s">
        <v>2400</v>
      </c>
      <c r="L131" s="1" t="s">
        <v>2400</v>
      </c>
      <c r="M131" s="1" t="s">
        <v>2011</v>
      </c>
      <c r="N131" s="1" t="s">
        <v>2011</v>
      </c>
      <c r="O131" s="1" t="s">
        <v>2012</v>
      </c>
      <c r="P131" s="1" t="s">
        <v>2013</v>
      </c>
      <c r="Q131" s="1" t="s">
        <v>2014</v>
      </c>
      <c r="R131" s="1" t="s">
        <v>2401</v>
      </c>
      <c r="S131" s="1" t="s">
        <v>75</v>
      </c>
      <c r="T131" s="1" t="s">
        <v>2016</v>
      </c>
      <c r="U131" s="1" t="s">
        <v>2025</v>
      </c>
      <c r="V131" s="1" t="s">
        <v>2018</v>
      </c>
    </row>
    <row r="132" s="1" customFormat="1" spans="1:22">
      <c r="A132" s="1" t="s">
        <v>1103</v>
      </c>
      <c r="B132" s="1" t="s">
        <v>144</v>
      </c>
      <c r="C132" s="1" t="s">
        <v>1104</v>
      </c>
      <c r="D132" s="1" t="s">
        <v>160</v>
      </c>
      <c r="E132" s="1" t="s">
        <v>2402</v>
      </c>
      <c r="F132" s="1" t="s">
        <v>83</v>
      </c>
      <c r="G132" s="1" t="s">
        <v>751</v>
      </c>
      <c r="H132" s="1" t="s">
        <v>2008</v>
      </c>
      <c r="I132" s="1" t="s">
        <v>2050</v>
      </c>
      <c r="J132" s="1" t="s">
        <v>2010</v>
      </c>
      <c r="K132" s="1" t="s">
        <v>2050</v>
      </c>
      <c r="L132" s="1" t="s">
        <v>2050</v>
      </c>
      <c r="M132" s="1" t="s">
        <v>2011</v>
      </c>
      <c r="N132" s="1" t="s">
        <v>2011</v>
      </c>
      <c r="O132" s="1" t="s">
        <v>2012</v>
      </c>
      <c r="P132" s="1" t="s">
        <v>2013</v>
      </c>
      <c r="Q132" s="1" t="s">
        <v>2014</v>
      </c>
      <c r="R132" s="1" t="s">
        <v>2403</v>
      </c>
      <c r="S132" s="1" t="s">
        <v>75</v>
      </c>
      <c r="T132" s="1" t="s">
        <v>2016</v>
      </c>
      <c r="U132" s="1" t="s">
        <v>2025</v>
      </c>
      <c r="V132" s="1" t="s">
        <v>2026</v>
      </c>
    </row>
    <row r="133" s="1" customFormat="1" spans="1:22">
      <c r="A133" s="1" t="s">
        <v>420</v>
      </c>
      <c r="B133" s="1" t="s">
        <v>144</v>
      </c>
      <c r="C133" s="1" t="s">
        <v>421</v>
      </c>
      <c r="D133" s="1" t="s">
        <v>112</v>
      </c>
      <c r="E133" s="1" t="s">
        <v>2404</v>
      </c>
      <c r="F133" s="1" t="s">
        <v>81</v>
      </c>
      <c r="G133" s="1" t="s">
        <v>82</v>
      </c>
      <c r="H133" s="1" t="s">
        <v>2008</v>
      </c>
      <c r="I133" s="1" t="s">
        <v>2405</v>
      </c>
      <c r="J133" s="1" t="s">
        <v>2010</v>
      </c>
      <c r="K133" s="1" t="s">
        <v>2405</v>
      </c>
      <c r="L133" s="1" t="s">
        <v>2405</v>
      </c>
      <c r="M133" s="1" t="s">
        <v>2011</v>
      </c>
      <c r="N133" s="1" t="s">
        <v>2011</v>
      </c>
      <c r="O133" s="1" t="s">
        <v>2012</v>
      </c>
      <c r="P133" s="1" t="s">
        <v>2013</v>
      </c>
      <c r="Q133" s="1" t="s">
        <v>2014</v>
      </c>
      <c r="R133" s="1" t="s">
        <v>2406</v>
      </c>
      <c r="S133" s="1" t="s">
        <v>75</v>
      </c>
      <c r="T133" s="1" t="s">
        <v>2016</v>
      </c>
      <c r="U133" s="1" t="s">
        <v>2017</v>
      </c>
      <c r="V133" s="1" t="s">
        <v>2018</v>
      </c>
    </row>
    <row r="134" s="1" customFormat="1" spans="1:22">
      <c r="A134" s="1" t="s">
        <v>401</v>
      </c>
      <c r="B134" s="1" t="s">
        <v>144</v>
      </c>
      <c r="C134" s="1" t="s">
        <v>402</v>
      </c>
      <c r="D134" s="1" t="s">
        <v>404</v>
      </c>
      <c r="E134" s="1" t="s">
        <v>2407</v>
      </c>
      <c r="F134" s="1" t="s">
        <v>144</v>
      </c>
      <c r="G134" s="1" t="s">
        <v>82</v>
      </c>
      <c r="H134" s="1" t="s">
        <v>2008</v>
      </c>
      <c r="I134" s="1" t="s">
        <v>2408</v>
      </c>
      <c r="J134" s="1" t="s">
        <v>2010</v>
      </c>
      <c r="K134" s="1" t="s">
        <v>2408</v>
      </c>
      <c r="L134" s="1" t="s">
        <v>2408</v>
      </c>
      <c r="M134" s="1" t="s">
        <v>2011</v>
      </c>
      <c r="N134" s="1" t="s">
        <v>2011</v>
      </c>
      <c r="O134" s="1" t="s">
        <v>2012</v>
      </c>
      <c r="P134" s="1" t="s">
        <v>2013</v>
      </c>
      <c r="Q134" s="1" t="s">
        <v>2014</v>
      </c>
      <c r="R134" s="1" t="s">
        <v>2409</v>
      </c>
      <c r="S134" s="1" t="s">
        <v>75</v>
      </c>
      <c r="T134" s="1" t="s">
        <v>2016</v>
      </c>
      <c r="U134" s="1" t="s">
        <v>2017</v>
      </c>
      <c r="V134" s="1" t="s">
        <v>2410</v>
      </c>
    </row>
    <row r="135" s="1" customFormat="1" spans="1:22">
      <c r="A135" s="1" t="s">
        <v>597</v>
      </c>
      <c r="B135" s="1" t="s">
        <v>94</v>
      </c>
      <c r="C135" s="1" t="s">
        <v>598</v>
      </c>
      <c r="D135" s="1" t="s">
        <v>600</v>
      </c>
      <c r="E135" s="1" t="s">
        <v>2411</v>
      </c>
      <c r="F135" s="1" t="s">
        <v>115</v>
      </c>
      <c r="G135" s="1" t="s">
        <v>389</v>
      </c>
      <c r="H135" s="1" t="s">
        <v>2008</v>
      </c>
      <c r="I135" s="1" t="s">
        <v>2412</v>
      </c>
      <c r="J135" s="1" t="s">
        <v>2010</v>
      </c>
      <c r="K135" s="1" t="s">
        <v>2412</v>
      </c>
      <c r="L135" s="1" t="s">
        <v>2412</v>
      </c>
      <c r="M135" s="1" t="s">
        <v>2011</v>
      </c>
      <c r="N135" s="1" t="s">
        <v>2011</v>
      </c>
      <c r="O135" s="1" t="s">
        <v>2012</v>
      </c>
      <c r="P135" s="1" t="s">
        <v>2013</v>
      </c>
      <c r="Q135" s="1" t="s">
        <v>2014</v>
      </c>
      <c r="R135" s="1" t="s">
        <v>2413</v>
      </c>
      <c r="S135" s="1" t="s">
        <v>75</v>
      </c>
      <c r="T135" s="1" t="s">
        <v>2016</v>
      </c>
      <c r="U135" s="1" t="s">
        <v>2017</v>
      </c>
      <c r="V135" s="1" t="s">
        <v>2026</v>
      </c>
    </row>
    <row r="136" s="1" customFormat="1" spans="1:22">
      <c r="A136" s="1" t="s">
        <v>588</v>
      </c>
      <c r="B136" s="1" t="s">
        <v>144</v>
      </c>
      <c r="C136" s="1" t="s">
        <v>589</v>
      </c>
      <c r="D136" s="1" t="s">
        <v>591</v>
      </c>
      <c r="E136" s="1" t="s">
        <v>2414</v>
      </c>
      <c r="F136" s="1" t="s">
        <v>82</v>
      </c>
      <c r="G136" s="1" t="s">
        <v>389</v>
      </c>
      <c r="H136" s="1" t="s">
        <v>2008</v>
      </c>
      <c r="I136" s="1" t="s">
        <v>2415</v>
      </c>
      <c r="J136" s="1" t="s">
        <v>2010</v>
      </c>
      <c r="K136" s="1" t="s">
        <v>2415</v>
      </c>
      <c r="L136" s="1" t="s">
        <v>2415</v>
      </c>
      <c r="M136" s="1" t="s">
        <v>2011</v>
      </c>
      <c r="N136" s="1" t="s">
        <v>2011</v>
      </c>
      <c r="O136" s="1" t="s">
        <v>2012</v>
      </c>
      <c r="P136" s="1" t="s">
        <v>2013</v>
      </c>
      <c r="Q136" s="1" t="s">
        <v>2014</v>
      </c>
      <c r="R136" s="1" t="s">
        <v>2416</v>
      </c>
      <c r="S136" s="1" t="s">
        <v>75</v>
      </c>
      <c r="T136" s="1" t="s">
        <v>2016</v>
      </c>
      <c r="U136" s="1" t="s">
        <v>2017</v>
      </c>
      <c r="V136" s="1" t="s">
        <v>2026</v>
      </c>
    </row>
    <row r="137" s="1" customFormat="1" spans="1:22">
      <c r="A137" s="1" t="s">
        <v>1701</v>
      </c>
      <c r="B137" s="1" t="s">
        <v>144</v>
      </c>
      <c r="C137" s="1" t="s">
        <v>1702</v>
      </c>
      <c r="D137" s="1" t="s">
        <v>1704</v>
      </c>
      <c r="E137" s="1" t="s">
        <v>2417</v>
      </c>
      <c r="F137" s="1" t="s">
        <v>389</v>
      </c>
      <c r="G137" s="1" t="s">
        <v>261</v>
      </c>
      <c r="H137" s="1" t="s">
        <v>2008</v>
      </c>
      <c r="I137" s="1" t="s">
        <v>2184</v>
      </c>
      <c r="J137" s="1" t="s">
        <v>2010</v>
      </c>
      <c r="K137" s="1" t="s">
        <v>2184</v>
      </c>
      <c r="L137" s="1" t="s">
        <v>2184</v>
      </c>
      <c r="M137" s="1" t="s">
        <v>2011</v>
      </c>
      <c r="N137" s="1" t="s">
        <v>2011</v>
      </c>
      <c r="O137" s="1" t="s">
        <v>2012</v>
      </c>
      <c r="P137" s="1" t="s">
        <v>2013</v>
      </c>
      <c r="Q137" s="1" t="s">
        <v>2014</v>
      </c>
      <c r="R137" s="1" t="s">
        <v>2418</v>
      </c>
      <c r="S137" s="1" t="s">
        <v>75</v>
      </c>
      <c r="T137" s="1" t="s">
        <v>2016</v>
      </c>
      <c r="U137" s="1" t="s">
        <v>2017</v>
      </c>
      <c r="V137" s="1" t="s">
        <v>2026</v>
      </c>
    </row>
    <row r="138" s="1" customFormat="1" spans="1:22">
      <c r="A138" s="1" t="s">
        <v>88</v>
      </c>
      <c r="B138" s="1" t="s">
        <v>93</v>
      </c>
      <c r="C138" s="1" t="s">
        <v>89</v>
      </c>
      <c r="D138" s="1" t="s">
        <v>91</v>
      </c>
      <c r="E138" s="1" t="s">
        <v>2419</v>
      </c>
      <c r="F138" s="1" t="s">
        <v>94</v>
      </c>
      <c r="G138" s="1" t="s">
        <v>81</v>
      </c>
      <c r="H138" s="1" t="s">
        <v>2008</v>
      </c>
      <c r="I138" s="1" t="s">
        <v>2420</v>
      </c>
      <c r="J138" s="1" t="s">
        <v>2010</v>
      </c>
      <c r="K138" s="1" t="s">
        <v>2420</v>
      </c>
      <c r="L138" s="1" t="s">
        <v>2420</v>
      </c>
      <c r="M138" s="1" t="s">
        <v>2011</v>
      </c>
      <c r="N138" s="1" t="s">
        <v>2011</v>
      </c>
      <c r="O138" s="1" t="s">
        <v>2012</v>
      </c>
      <c r="P138" s="1" t="s">
        <v>2013</v>
      </c>
      <c r="Q138" s="1" t="s">
        <v>2014</v>
      </c>
      <c r="R138" s="1" t="s">
        <v>2421</v>
      </c>
      <c r="S138" s="1" t="s">
        <v>75</v>
      </c>
      <c r="T138" s="1" t="s">
        <v>2016</v>
      </c>
      <c r="U138" s="1" t="s">
        <v>2025</v>
      </c>
      <c r="V138" s="1" t="s">
        <v>2308</v>
      </c>
    </row>
    <row r="139" s="1" customFormat="1" spans="1:22">
      <c r="A139" s="1" t="s">
        <v>560</v>
      </c>
      <c r="B139" s="1" t="s">
        <v>93</v>
      </c>
      <c r="C139" s="1" t="s">
        <v>561</v>
      </c>
      <c r="D139" s="1" t="s">
        <v>524</v>
      </c>
      <c r="E139" s="1" t="s">
        <v>2422</v>
      </c>
      <c r="F139" s="1" t="s">
        <v>115</v>
      </c>
      <c r="G139" s="1" t="s">
        <v>389</v>
      </c>
      <c r="H139" s="1" t="s">
        <v>2008</v>
      </c>
      <c r="I139" s="1" t="s">
        <v>2423</v>
      </c>
      <c r="J139" s="1" t="s">
        <v>2010</v>
      </c>
      <c r="K139" s="1" t="s">
        <v>2423</v>
      </c>
      <c r="L139" s="1" t="s">
        <v>2423</v>
      </c>
      <c r="M139" s="1" t="s">
        <v>2011</v>
      </c>
      <c r="N139" s="1" t="s">
        <v>2011</v>
      </c>
      <c r="O139" s="1" t="s">
        <v>2012</v>
      </c>
      <c r="P139" s="1" t="s">
        <v>2013</v>
      </c>
      <c r="Q139" s="1" t="s">
        <v>2014</v>
      </c>
      <c r="R139" s="1" t="s">
        <v>2424</v>
      </c>
      <c r="S139" s="1" t="s">
        <v>75</v>
      </c>
      <c r="T139" s="1" t="s">
        <v>2016</v>
      </c>
      <c r="U139" s="1" t="s">
        <v>2017</v>
      </c>
      <c r="V139" s="1" t="s">
        <v>2018</v>
      </c>
    </row>
    <row r="140" s="1" customFormat="1" spans="1:22">
      <c r="A140" s="1" t="s">
        <v>369</v>
      </c>
      <c r="B140" s="1" t="s">
        <v>93</v>
      </c>
      <c r="C140" s="1" t="s">
        <v>370</v>
      </c>
      <c r="D140" s="1" t="s">
        <v>2425</v>
      </c>
      <c r="E140" s="1" t="s">
        <v>2426</v>
      </c>
      <c r="F140" s="1" t="s">
        <v>115</v>
      </c>
      <c r="G140" s="1" t="s">
        <v>82</v>
      </c>
      <c r="H140" s="1" t="s">
        <v>2008</v>
      </c>
      <c r="I140" s="1" t="s">
        <v>2427</v>
      </c>
      <c r="J140" s="1" t="s">
        <v>2010</v>
      </c>
      <c r="K140" s="1" t="s">
        <v>2427</v>
      </c>
      <c r="L140" s="1" t="s">
        <v>2427</v>
      </c>
      <c r="M140" s="1" t="s">
        <v>2011</v>
      </c>
      <c r="N140" s="1" t="s">
        <v>2011</v>
      </c>
      <c r="O140" s="1" t="s">
        <v>2012</v>
      </c>
      <c r="P140" s="1" t="s">
        <v>2013</v>
      </c>
      <c r="Q140" s="1" t="s">
        <v>2014</v>
      </c>
      <c r="R140" s="1" t="s">
        <v>2428</v>
      </c>
      <c r="S140" s="1" t="s">
        <v>75</v>
      </c>
      <c r="T140" s="1" t="s">
        <v>2016</v>
      </c>
      <c r="U140" s="1" t="s">
        <v>2017</v>
      </c>
      <c r="V140" s="1" t="s">
        <v>2026</v>
      </c>
    </row>
    <row r="141" s="1" customFormat="1" spans="1:22">
      <c r="A141" s="1" t="s">
        <v>1177</v>
      </c>
      <c r="B141" s="1" t="s">
        <v>144</v>
      </c>
      <c r="C141" s="1" t="s">
        <v>1178</v>
      </c>
      <c r="D141" s="1" t="s">
        <v>1180</v>
      </c>
      <c r="E141" s="1" t="s">
        <v>2429</v>
      </c>
      <c r="F141" s="1" t="s">
        <v>83</v>
      </c>
      <c r="G141" s="1" t="s">
        <v>751</v>
      </c>
      <c r="H141" s="1" t="s">
        <v>2008</v>
      </c>
      <c r="I141" s="1" t="s">
        <v>2430</v>
      </c>
      <c r="J141" s="1" t="s">
        <v>2010</v>
      </c>
      <c r="K141" s="1" t="s">
        <v>2430</v>
      </c>
      <c r="L141" s="1" t="s">
        <v>2430</v>
      </c>
      <c r="M141" s="1" t="s">
        <v>2011</v>
      </c>
      <c r="N141" s="1" t="s">
        <v>2011</v>
      </c>
      <c r="O141" s="1" t="s">
        <v>2012</v>
      </c>
      <c r="P141" s="1" t="s">
        <v>2013</v>
      </c>
      <c r="Q141" s="1" t="s">
        <v>2014</v>
      </c>
      <c r="R141" s="1" t="s">
        <v>2431</v>
      </c>
      <c r="S141" s="1" t="s">
        <v>75</v>
      </c>
      <c r="T141" s="1" t="s">
        <v>2016</v>
      </c>
      <c r="U141" s="1" t="s">
        <v>2017</v>
      </c>
      <c r="V141" s="1" t="s">
        <v>2018</v>
      </c>
    </row>
    <row r="142" s="1" customFormat="1" spans="1:22">
      <c r="A142" s="1" t="s">
        <v>1049</v>
      </c>
      <c r="B142" s="1" t="s">
        <v>114</v>
      </c>
      <c r="C142" s="1" t="s">
        <v>1050</v>
      </c>
      <c r="D142" s="1" t="s">
        <v>1052</v>
      </c>
      <c r="E142" s="1" t="s">
        <v>2432</v>
      </c>
      <c r="F142" s="1" t="s">
        <v>83</v>
      </c>
      <c r="G142" s="1" t="s">
        <v>751</v>
      </c>
      <c r="H142" s="1" t="s">
        <v>2008</v>
      </c>
      <c r="I142" s="1" t="s">
        <v>2433</v>
      </c>
      <c r="J142" s="1" t="s">
        <v>2010</v>
      </c>
      <c r="K142" s="1" t="s">
        <v>2433</v>
      </c>
      <c r="L142" s="1" t="s">
        <v>2433</v>
      </c>
      <c r="M142" s="1" t="s">
        <v>2011</v>
      </c>
      <c r="N142" s="1" t="s">
        <v>2011</v>
      </c>
      <c r="O142" s="1" t="s">
        <v>2012</v>
      </c>
      <c r="P142" s="1" t="s">
        <v>2013</v>
      </c>
      <c r="Q142" s="1" t="s">
        <v>2014</v>
      </c>
      <c r="R142" s="1" t="s">
        <v>2434</v>
      </c>
      <c r="S142" s="1" t="s">
        <v>75</v>
      </c>
      <c r="T142" s="1" t="s">
        <v>2016</v>
      </c>
      <c r="U142" s="1" t="s">
        <v>2017</v>
      </c>
      <c r="V142" s="1" t="s">
        <v>2018</v>
      </c>
    </row>
    <row r="143" s="1" customFormat="1" spans="1:22">
      <c r="A143" s="1" t="s">
        <v>1376</v>
      </c>
      <c r="B143" s="1" t="s">
        <v>93</v>
      </c>
      <c r="C143" s="1" t="s">
        <v>1377</v>
      </c>
      <c r="D143" s="1" t="s">
        <v>1379</v>
      </c>
      <c r="E143" s="1" t="s">
        <v>2435</v>
      </c>
      <c r="F143" s="1" t="s">
        <v>83</v>
      </c>
      <c r="G143" s="1" t="s">
        <v>440</v>
      </c>
      <c r="H143" s="1" t="s">
        <v>2008</v>
      </c>
      <c r="I143" s="1" t="s">
        <v>2436</v>
      </c>
      <c r="J143" s="1" t="s">
        <v>2010</v>
      </c>
      <c r="K143" s="1" t="s">
        <v>2436</v>
      </c>
      <c r="L143" s="1" t="s">
        <v>2436</v>
      </c>
      <c r="M143" s="1" t="s">
        <v>2011</v>
      </c>
      <c r="N143" s="1" t="s">
        <v>2011</v>
      </c>
      <c r="O143" s="1" t="s">
        <v>2012</v>
      </c>
      <c r="P143" s="1" t="s">
        <v>2013</v>
      </c>
      <c r="Q143" s="1" t="s">
        <v>2014</v>
      </c>
      <c r="R143" s="1" t="s">
        <v>2437</v>
      </c>
      <c r="S143" s="1" t="s">
        <v>75</v>
      </c>
      <c r="T143" s="1" t="s">
        <v>2016</v>
      </c>
      <c r="U143" s="1" t="s">
        <v>2017</v>
      </c>
      <c r="V143" s="1" t="s">
        <v>2018</v>
      </c>
    </row>
    <row r="144" s="1" customFormat="1" spans="1:22">
      <c r="A144" s="1" t="s">
        <v>1812</v>
      </c>
      <c r="B144" s="1" t="s">
        <v>114</v>
      </c>
      <c r="C144" s="1" t="s">
        <v>1813</v>
      </c>
      <c r="D144" s="1" t="s">
        <v>958</v>
      </c>
      <c r="E144" s="1" t="s">
        <v>2438</v>
      </c>
      <c r="F144" s="1" t="s">
        <v>751</v>
      </c>
      <c r="G144" s="1" t="s">
        <v>261</v>
      </c>
      <c r="H144" s="1" t="s">
        <v>2008</v>
      </c>
      <c r="I144" s="1" t="s">
        <v>2439</v>
      </c>
      <c r="J144" s="1" t="s">
        <v>2010</v>
      </c>
      <c r="K144" s="1" t="s">
        <v>2439</v>
      </c>
      <c r="L144" s="1" t="s">
        <v>2439</v>
      </c>
      <c r="M144" s="1" t="s">
        <v>2011</v>
      </c>
      <c r="N144" s="1" t="s">
        <v>2011</v>
      </c>
      <c r="O144" s="1" t="s">
        <v>2012</v>
      </c>
      <c r="P144" s="1" t="s">
        <v>2013</v>
      </c>
      <c r="Q144" s="1" t="s">
        <v>2014</v>
      </c>
      <c r="R144" s="1" t="s">
        <v>2440</v>
      </c>
      <c r="S144" s="1" t="s">
        <v>75</v>
      </c>
      <c r="T144" s="1" t="s">
        <v>2016</v>
      </c>
      <c r="U144" s="1" t="s">
        <v>2017</v>
      </c>
      <c r="V144" s="1" t="s">
        <v>2018</v>
      </c>
    </row>
    <row r="145" s="1" customFormat="1" spans="1:22">
      <c r="A145" s="1" t="s">
        <v>1042</v>
      </c>
      <c r="B145" s="1" t="s">
        <v>114</v>
      </c>
      <c r="C145" s="1" t="s">
        <v>1043</v>
      </c>
      <c r="D145" s="1" t="s">
        <v>1045</v>
      </c>
      <c r="E145" s="1" t="s">
        <v>2441</v>
      </c>
      <c r="F145" s="1" t="s">
        <v>81</v>
      </c>
      <c r="G145" s="1" t="s">
        <v>751</v>
      </c>
      <c r="H145" s="1" t="s">
        <v>2008</v>
      </c>
      <c r="I145" s="1" t="s">
        <v>2442</v>
      </c>
      <c r="J145" s="1" t="s">
        <v>2010</v>
      </c>
      <c r="K145" s="1" t="s">
        <v>2442</v>
      </c>
      <c r="L145" s="1" t="s">
        <v>2442</v>
      </c>
      <c r="M145" s="1" t="s">
        <v>2011</v>
      </c>
      <c r="N145" s="1" t="s">
        <v>2011</v>
      </c>
      <c r="O145" s="1" t="s">
        <v>2012</v>
      </c>
      <c r="P145" s="1" t="s">
        <v>2013</v>
      </c>
      <c r="Q145" s="1" t="s">
        <v>2014</v>
      </c>
      <c r="R145" s="1" t="s">
        <v>2443</v>
      </c>
      <c r="S145" s="1" t="s">
        <v>75</v>
      </c>
      <c r="T145" s="1" t="s">
        <v>2016</v>
      </c>
      <c r="U145" s="1" t="s">
        <v>2017</v>
      </c>
      <c r="V145" s="1" t="s">
        <v>2018</v>
      </c>
    </row>
    <row r="146" s="1" customFormat="1" spans="1:22">
      <c r="A146" s="1" t="s">
        <v>109</v>
      </c>
      <c r="B146" s="1" t="s">
        <v>114</v>
      </c>
      <c r="C146" s="1" t="s">
        <v>110</v>
      </c>
      <c r="D146" s="1" t="s">
        <v>112</v>
      </c>
      <c r="E146" s="1" t="s">
        <v>2444</v>
      </c>
      <c r="F146" s="1" t="s">
        <v>115</v>
      </c>
      <c r="G146" s="1" t="s">
        <v>81</v>
      </c>
      <c r="H146" s="1" t="s">
        <v>2008</v>
      </c>
      <c r="I146" s="1" t="s">
        <v>2445</v>
      </c>
      <c r="J146" s="1" t="s">
        <v>2010</v>
      </c>
      <c r="K146" s="1" t="s">
        <v>2445</v>
      </c>
      <c r="L146" s="1" t="s">
        <v>2445</v>
      </c>
      <c r="M146" s="1" t="s">
        <v>2011</v>
      </c>
      <c r="N146" s="1" t="s">
        <v>2011</v>
      </c>
      <c r="O146" s="1" t="s">
        <v>2012</v>
      </c>
      <c r="P146" s="1" t="s">
        <v>2013</v>
      </c>
      <c r="Q146" s="1" t="s">
        <v>2014</v>
      </c>
      <c r="R146" s="1" t="s">
        <v>2446</v>
      </c>
      <c r="S146" s="1" t="s">
        <v>75</v>
      </c>
      <c r="T146" s="1" t="s">
        <v>2016</v>
      </c>
      <c r="U146" s="1" t="s">
        <v>2017</v>
      </c>
      <c r="V146" s="1" t="s">
        <v>2018</v>
      </c>
    </row>
    <row r="147" s="1" customFormat="1" spans="1:22">
      <c r="A147" s="1" t="s">
        <v>679</v>
      </c>
      <c r="B147" s="1" t="s">
        <v>114</v>
      </c>
      <c r="C147" s="1" t="s">
        <v>680</v>
      </c>
      <c r="D147" s="1" t="s">
        <v>682</v>
      </c>
      <c r="E147" s="1" t="s">
        <v>2447</v>
      </c>
      <c r="F147" s="1" t="s">
        <v>81</v>
      </c>
      <c r="G147" s="1" t="s">
        <v>389</v>
      </c>
      <c r="H147" s="1" t="s">
        <v>2008</v>
      </c>
      <c r="I147" s="1" t="s">
        <v>2448</v>
      </c>
      <c r="J147" s="1" t="s">
        <v>2010</v>
      </c>
      <c r="K147" s="1" t="s">
        <v>2448</v>
      </c>
      <c r="L147" s="1" t="s">
        <v>2448</v>
      </c>
      <c r="M147" s="1" t="s">
        <v>2011</v>
      </c>
      <c r="N147" s="1" t="s">
        <v>2011</v>
      </c>
      <c r="O147" s="1" t="s">
        <v>2012</v>
      </c>
      <c r="P147" s="1" t="s">
        <v>2013</v>
      </c>
      <c r="Q147" s="1" t="s">
        <v>2014</v>
      </c>
      <c r="R147" s="1" t="s">
        <v>2449</v>
      </c>
      <c r="S147" s="1" t="s">
        <v>75</v>
      </c>
      <c r="T147" s="1" t="s">
        <v>2016</v>
      </c>
      <c r="U147" s="1" t="s">
        <v>2017</v>
      </c>
      <c r="V147" s="1" t="s">
        <v>2018</v>
      </c>
    </row>
    <row r="148" s="1" customFormat="1" spans="1:22">
      <c r="A148" s="1" t="s">
        <v>294</v>
      </c>
      <c r="B148" s="1" t="s">
        <v>114</v>
      </c>
      <c r="C148" s="1" t="s">
        <v>295</v>
      </c>
      <c r="D148" s="1" t="s">
        <v>297</v>
      </c>
      <c r="E148" s="1" t="s">
        <v>2450</v>
      </c>
      <c r="F148" s="1" t="s">
        <v>198</v>
      </c>
      <c r="G148" s="1" t="s">
        <v>81</v>
      </c>
      <c r="H148" s="1" t="s">
        <v>2008</v>
      </c>
      <c r="I148" s="1" t="s">
        <v>2451</v>
      </c>
      <c r="J148" s="1" t="s">
        <v>2010</v>
      </c>
      <c r="K148" s="1" t="s">
        <v>2451</v>
      </c>
      <c r="L148" s="1" t="s">
        <v>2451</v>
      </c>
      <c r="M148" s="1" t="s">
        <v>2011</v>
      </c>
      <c r="N148" s="1" t="s">
        <v>2011</v>
      </c>
      <c r="O148" s="1" t="s">
        <v>2012</v>
      </c>
      <c r="P148" s="1" t="s">
        <v>2013</v>
      </c>
      <c r="Q148" s="1" t="s">
        <v>2014</v>
      </c>
      <c r="R148" s="1" t="s">
        <v>2452</v>
      </c>
      <c r="S148" s="1" t="s">
        <v>75</v>
      </c>
      <c r="T148" s="1" t="s">
        <v>2016</v>
      </c>
      <c r="U148" s="1" t="s">
        <v>2017</v>
      </c>
      <c r="V148" s="1" t="s">
        <v>2243</v>
      </c>
    </row>
    <row r="149" s="1" customFormat="1" spans="1:22">
      <c r="A149" s="1" t="s">
        <v>564</v>
      </c>
      <c r="B149" s="1" t="s">
        <v>567</v>
      </c>
      <c r="C149" s="1" t="s">
        <v>565</v>
      </c>
      <c r="D149" s="1" t="s">
        <v>102</v>
      </c>
      <c r="E149" s="1" t="s">
        <v>2453</v>
      </c>
      <c r="F149" s="1" t="s">
        <v>115</v>
      </c>
      <c r="G149" s="1" t="s">
        <v>389</v>
      </c>
      <c r="H149" s="1" t="s">
        <v>2008</v>
      </c>
      <c r="I149" s="1" t="s">
        <v>2454</v>
      </c>
      <c r="J149" s="1" t="s">
        <v>2010</v>
      </c>
      <c r="K149" s="1" t="s">
        <v>2454</v>
      </c>
      <c r="L149" s="1" t="s">
        <v>2454</v>
      </c>
      <c r="M149" s="1" t="s">
        <v>2011</v>
      </c>
      <c r="N149" s="1" t="s">
        <v>2011</v>
      </c>
      <c r="O149" s="1" t="s">
        <v>2012</v>
      </c>
      <c r="P149" s="1" t="s">
        <v>2013</v>
      </c>
      <c r="Q149" s="1" t="s">
        <v>2014</v>
      </c>
      <c r="R149" s="1" t="s">
        <v>2455</v>
      </c>
      <c r="S149" s="1" t="s">
        <v>75</v>
      </c>
      <c r="T149" s="1" t="s">
        <v>2016</v>
      </c>
      <c r="U149" s="1" t="s">
        <v>2025</v>
      </c>
      <c r="V149" s="1" t="s">
        <v>2018</v>
      </c>
    </row>
    <row r="150" s="1" customFormat="1" spans="1:22">
      <c r="A150" s="1" t="s">
        <v>1803</v>
      </c>
      <c r="B150" s="1" t="s">
        <v>381</v>
      </c>
      <c r="C150" s="1" t="s">
        <v>1804</v>
      </c>
      <c r="D150" s="1" t="s">
        <v>1806</v>
      </c>
      <c r="E150" s="1" t="s">
        <v>2456</v>
      </c>
      <c r="F150" s="1" t="s">
        <v>440</v>
      </c>
      <c r="G150" s="1" t="s">
        <v>261</v>
      </c>
      <c r="H150" s="1" t="s">
        <v>2008</v>
      </c>
      <c r="I150" s="1" t="s">
        <v>2457</v>
      </c>
      <c r="J150" s="1" t="s">
        <v>2010</v>
      </c>
      <c r="K150" s="1" t="s">
        <v>2457</v>
      </c>
      <c r="L150" s="1" t="s">
        <v>2457</v>
      </c>
      <c r="M150" s="1" t="s">
        <v>2011</v>
      </c>
      <c r="N150" s="1" t="s">
        <v>2011</v>
      </c>
      <c r="O150" s="1" t="s">
        <v>2012</v>
      </c>
      <c r="P150" s="1" t="s">
        <v>2013</v>
      </c>
      <c r="Q150" s="1" t="s">
        <v>2014</v>
      </c>
      <c r="R150" s="1" t="s">
        <v>2458</v>
      </c>
      <c r="S150" s="1" t="s">
        <v>75</v>
      </c>
      <c r="T150" s="1" t="s">
        <v>2016</v>
      </c>
      <c r="U150" s="1" t="s">
        <v>2017</v>
      </c>
      <c r="V150" s="1" t="s">
        <v>2018</v>
      </c>
    </row>
    <row r="151" s="1" customFormat="1" spans="1:22">
      <c r="A151" s="1" t="s">
        <v>1796</v>
      </c>
      <c r="B151" s="1" t="s">
        <v>381</v>
      </c>
      <c r="C151" s="1" t="s">
        <v>1797</v>
      </c>
      <c r="D151" s="1" t="s">
        <v>707</v>
      </c>
      <c r="E151" s="1" t="s">
        <v>2459</v>
      </c>
      <c r="F151" s="1" t="s">
        <v>751</v>
      </c>
      <c r="G151" s="1" t="s">
        <v>261</v>
      </c>
      <c r="H151" s="1" t="s">
        <v>2008</v>
      </c>
      <c r="I151" s="1" t="s">
        <v>2460</v>
      </c>
      <c r="J151" s="1" t="s">
        <v>2010</v>
      </c>
      <c r="K151" s="1" t="s">
        <v>2460</v>
      </c>
      <c r="L151" s="1" t="s">
        <v>2460</v>
      </c>
      <c r="M151" s="1" t="s">
        <v>2011</v>
      </c>
      <c r="N151" s="1" t="s">
        <v>2011</v>
      </c>
      <c r="O151" s="1" t="s">
        <v>2012</v>
      </c>
      <c r="P151" s="1" t="s">
        <v>2013</v>
      </c>
      <c r="Q151" s="1" t="s">
        <v>2014</v>
      </c>
      <c r="R151" s="1" t="s">
        <v>2461</v>
      </c>
      <c r="S151" s="1" t="s">
        <v>75</v>
      </c>
      <c r="T151" s="1" t="s">
        <v>2016</v>
      </c>
      <c r="U151" s="1" t="s">
        <v>2017</v>
      </c>
      <c r="V151" s="1" t="s">
        <v>2018</v>
      </c>
    </row>
    <row r="152" s="1" customFormat="1" spans="1:22">
      <c r="A152" s="1" t="s">
        <v>378</v>
      </c>
      <c r="B152" s="1" t="s">
        <v>381</v>
      </c>
      <c r="C152" s="1" t="s">
        <v>379</v>
      </c>
      <c r="D152" s="1" t="s">
        <v>2160</v>
      </c>
      <c r="E152" s="1" t="s">
        <v>2462</v>
      </c>
      <c r="F152" s="1" t="s">
        <v>81</v>
      </c>
      <c r="G152" s="1" t="s">
        <v>82</v>
      </c>
      <c r="H152" s="1" t="s">
        <v>2008</v>
      </c>
      <c r="I152" s="1" t="s">
        <v>2463</v>
      </c>
      <c r="J152" s="1" t="s">
        <v>2010</v>
      </c>
      <c r="K152" s="1" t="s">
        <v>2463</v>
      </c>
      <c r="L152" s="1" t="s">
        <v>2463</v>
      </c>
      <c r="M152" s="1" t="s">
        <v>2011</v>
      </c>
      <c r="N152" s="1" t="s">
        <v>2011</v>
      </c>
      <c r="O152" s="1" t="s">
        <v>2012</v>
      </c>
      <c r="P152" s="1" t="s">
        <v>2013</v>
      </c>
      <c r="Q152" s="1" t="s">
        <v>2014</v>
      </c>
      <c r="R152" s="1" t="s">
        <v>2464</v>
      </c>
      <c r="S152" s="1" t="s">
        <v>75</v>
      </c>
      <c r="T152" s="1" t="s">
        <v>2016</v>
      </c>
      <c r="U152" s="1" t="s">
        <v>2025</v>
      </c>
      <c r="V152" s="1" t="s">
        <v>2026</v>
      </c>
    </row>
    <row r="153" s="1" customFormat="1" spans="1:22">
      <c r="A153" s="1" t="s">
        <v>1434</v>
      </c>
      <c r="B153" s="1" t="s">
        <v>381</v>
      </c>
      <c r="C153" s="1" t="s">
        <v>1435</v>
      </c>
      <c r="D153" s="1" t="s">
        <v>2465</v>
      </c>
      <c r="E153" s="1" t="s">
        <v>2466</v>
      </c>
      <c r="F153" s="1" t="s">
        <v>81</v>
      </c>
      <c r="G153" s="1" t="s">
        <v>440</v>
      </c>
      <c r="H153" s="1" t="s">
        <v>2008</v>
      </c>
      <c r="I153" s="1" t="s">
        <v>2467</v>
      </c>
      <c r="J153" s="1" t="s">
        <v>2010</v>
      </c>
      <c r="K153" s="1" t="s">
        <v>2467</v>
      </c>
      <c r="L153" s="1" t="s">
        <v>2467</v>
      </c>
      <c r="M153" s="1" t="s">
        <v>2011</v>
      </c>
      <c r="N153" s="1" t="s">
        <v>2011</v>
      </c>
      <c r="O153" s="1" t="s">
        <v>2012</v>
      </c>
      <c r="P153" s="1" t="s">
        <v>2013</v>
      </c>
      <c r="Q153" s="1" t="s">
        <v>2014</v>
      </c>
      <c r="R153" s="1" t="s">
        <v>2468</v>
      </c>
      <c r="S153" s="1" t="s">
        <v>75</v>
      </c>
      <c r="T153" s="1" t="s">
        <v>2016</v>
      </c>
      <c r="U153" s="1" t="s">
        <v>2025</v>
      </c>
      <c r="V153" s="1" t="s">
        <v>2026</v>
      </c>
    </row>
    <row r="154" s="1" customFormat="1" spans="1:22">
      <c r="A154" s="1" t="s">
        <v>1706</v>
      </c>
      <c r="B154" s="1" t="s">
        <v>1421</v>
      </c>
      <c r="C154" s="1" t="s">
        <v>1707</v>
      </c>
      <c r="D154" s="1" t="s">
        <v>2469</v>
      </c>
      <c r="E154" s="1" t="s">
        <v>2470</v>
      </c>
      <c r="F154" s="1" t="s">
        <v>83</v>
      </c>
      <c r="G154" s="1" t="s">
        <v>261</v>
      </c>
      <c r="H154" s="1" t="s">
        <v>2008</v>
      </c>
      <c r="I154" s="1" t="s">
        <v>2471</v>
      </c>
      <c r="J154" s="1" t="s">
        <v>2010</v>
      </c>
      <c r="K154" s="1" t="s">
        <v>2471</v>
      </c>
      <c r="L154" s="1" t="s">
        <v>2471</v>
      </c>
      <c r="M154" s="1" t="s">
        <v>2011</v>
      </c>
      <c r="N154" s="1" t="s">
        <v>2011</v>
      </c>
      <c r="O154" s="1" t="s">
        <v>2012</v>
      </c>
      <c r="P154" s="1" t="s">
        <v>2013</v>
      </c>
      <c r="Q154" s="1" t="s">
        <v>2014</v>
      </c>
      <c r="R154" s="1" t="s">
        <v>2472</v>
      </c>
      <c r="S154" s="1" t="s">
        <v>75</v>
      </c>
      <c r="T154" s="1" t="s">
        <v>2016</v>
      </c>
      <c r="U154" s="1" t="s">
        <v>2017</v>
      </c>
      <c r="V154" s="1" t="s">
        <v>2026</v>
      </c>
    </row>
    <row r="155" s="1" customFormat="1" spans="1:22">
      <c r="A155" s="1" t="s">
        <v>1416</v>
      </c>
      <c r="B155" s="1" t="s">
        <v>1421</v>
      </c>
      <c r="C155" s="1" t="s">
        <v>1417</v>
      </c>
      <c r="D155" s="1" t="s">
        <v>1419</v>
      </c>
      <c r="E155" s="1" t="s">
        <v>2473</v>
      </c>
      <c r="F155" s="1" t="s">
        <v>751</v>
      </c>
      <c r="G155" s="1" t="s">
        <v>440</v>
      </c>
      <c r="H155" s="1" t="s">
        <v>2008</v>
      </c>
      <c r="I155" s="1" t="s">
        <v>2474</v>
      </c>
      <c r="J155" s="1" t="s">
        <v>2010</v>
      </c>
      <c r="K155" s="1" t="s">
        <v>2474</v>
      </c>
      <c r="L155" s="1" t="s">
        <v>2474</v>
      </c>
      <c r="M155" s="1" t="s">
        <v>2011</v>
      </c>
      <c r="N155" s="1" t="s">
        <v>2011</v>
      </c>
      <c r="O155" s="1" t="s">
        <v>2012</v>
      </c>
      <c r="P155" s="1" t="s">
        <v>2013</v>
      </c>
      <c r="Q155" s="1" t="s">
        <v>2014</v>
      </c>
      <c r="R155" s="1" t="s">
        <v>2475</v>
      </c>
      <c r="S155" s="1" t="s">
        <v>75</v>
      </c>
      <c r="T155" s="1" t="s">
        <v>2016</v>
      </c>
      <c r="U155" s="1" t="s">
        <v>2025</v>
      </c>
      <c r="V155" s="1" t="s">
        <v>2026</v>
      </c>
    </row>
    <row r="156" s="1" customFormat="1" spans="1:22">
      <c r="A156" s="1" t="s">
        <v>1425</v>
      </c>
      <c r="B156" s="1" t="s">
        <v>516</v>
      </c>
      <c r="C156" s="1" t="s">
        <v>1426</v>
      </c>
      <c r="D156" s="1" t="s">
        <v>2476</v>
      </c>
      <c r="E156" s="1" t="s">
        <v>2477</v>
      </c>
      <c r="F156" s="1" t="s">
        <v>83</v>
      </c>
      <c r="G156" s="1" t="s">
        <v>440</v>
      </c>
      <c r="H156" s="1" t="s">
        <v>2008</v>
      </c>
      <c r="I156" s="1" t="s">
        <v>2478</v>
      </c>
      <c r="J156" s="1" t="s">
        <v>2010</v>
      </c>
      <c r="K156" s="1" t="s">
        <v>2478</v>
      </c>
      <c r="L156" s="1" t="s">
        <v>2478</v>
      </c>
      <c r="M156" s="1" t="s">
        <v>2011</v>
      </c>
      <c r="N156" s="1" t="s">
        <v>2011</v>
      </c>
      <c r="O156" s="1" t="s">
        <v>2012</v>
      </c>
      <c r="P156" s="1" t="s">
        <v>2013</v>
      </c>
      <c r="Q156" s="1" t="s">
        <v>2014</v>
      </c>
      <c r="R156" s="1" t="s">
        <v>2479</v>
      </c>
      <c r="S156" s="1" t="s">
        <v>75</v>
      </c>
      <c r="T156" s="1" t="s">
        <v>2016</v>
      </c>
      <c r="U156" s="1" t="s">
        <v>2025</v>
      </c>
      <c r="V156" s="1" t="s">
        <v>2026</v>
      </c>
    </row>
    <row r="157" s="1" customFormat="1" spans="1:22">
      <c r="A157" s="1" t="s">
        <v>1790</v>
      </c>
      <c r="B157" s="1" t="s">
        <v>516</v>
      </c>
      <c r="C157" s="1" t="s">
        <v>1791</v>
      </c>
      <c r="D157" s="1" t="s">
        <v>455</v>
      </c>
      <c r="E157" s="1" t="s">
        <v>2480</v>
      </c>
      <c r="F157" s="1" t="s">
        <v>751</v>
      </c>
      <c r="G157" s="1" t="s">
        <v>261</v>
      </c>
      <c r="H157" s="1" t="s">
        <v>2008</v>
      </c>
      <c r="I157" s="1" t="s">
        <v>2481</v>
      </c>
      <c r="J157" s="1" t="s">
        <v>2010</v>
      </c>
      <c r="K157" s="1" t="s">
        <v>2481</v>
      </c>
      <c r="L157" s="1" t="s">
        <v>2481</v>
      </c>
      <c r="M157" s="1" t="s">
        <v>2011</v>
      </c>
      <c r="N157" s="1" t="s">
        <v>2011</v>
      </c>
      <c r="O157" s="1" t="s">
        <v>2012</v>
      </c>
      <c r="P157" s="1" t="s">
        <v>2013</v>
      </c>
      <c r="Q157" s="1" t="s">
        <v>2014</v>
      </c>
      <c r="R157" s="1" t="s">
        <v>2482</v>
      </c>
      <c r="S157" s="1" t="s">
        <v>75</v>
      </c>
      <c r="T157" s="1" t="s">
        <v>2016</v>
      </c>
      <c r="U157" s="1" t="s">
        <v>2017</v>
      </c>
      <c r="V157" s="1" t="s">
        <v>2018</v>
      </c>
    </row>
    <row r="158" s="1" customFormat="1" spans="1:22">
      <c r="A158" s="1" t="s">
        <v>1385</v>
      </c>
      <c r="B158" s="1" t="s">
        <v>516</v>
      </c>
      <c r="C158" s="1" t="s">
        <v>1386</v>
      </c>
      <c r="D158" s="1" t="s">
        <v>958</v>
      </c>
      <c r="E158" s="1" t="s">
        <v>2483</v>
      </c>
      <c r="F158" s="1" t="s">
        <v>751</v>
      </c>
      <c r="G158" s="1" t="s">
        <v>440</v>
      </c>
      <c r="H158" s="1" t="s">
        <v>2008</v>
      </c>
      <c r="I158" s="1" t="s">
        <v>2484</v>
      </c>
      <c r="J158" s="1" t="s">
        <v>2010</v>
      </c>
      <c r="K158" s="1" t="s">
        <v>2484</v>
      </c>
      <c r="L158" s="1" t="s">
        <v>2484</v>
      </c>
      <c r="M158" s="1" t="s">
        <v>2011</v>
      </c>
      <c r="N158" s="1" t="s">
        <v>2011</v>
      </c>
      <c r="O158" s="1" t="s">
        <v>2012</v>
      </c>
      <c r="P158" s="1" t="s">
        <v>2013</v>
      </c>
      <c r="Q158" s="1" t="s">
        <v>2014</v>
      </c>
      <c r="R158" s="1" t="s">
        <v>2485</v>
      </c>
      <c r="S158" s="1" t="s">
        <v>75</v>
      </c>
      <c r="T158" s="1" t="s">
        <v>2016</v>
      </c>
      <c r="U158" s="1" t="s">
        <v>2017</v>
      </c>
      <c r="V158" s="1" t="s">
        <v>2018</v>
      </c>
    </row>
    <row r="159" s="1" customFormat="1" spans="1:22">
      <c r="A159" s="1" t="s">
        <v>1367</v>
      </c>
      <c r="B159" s="1" t="s">
        <v>93</v>
      </c>
      <c r="C159" s="1" t="s">
        <v>1368</v>
      </c>
      <c r="D159" s="1" t="s">
        <v>1370</v>
      </c>
      <c r="E159" s="1" t="s">
        <v>2486</v>
      </c>
      <c r="F159" s="1" t="s">
        <v>81</v>
      </c>
      <c r="G159" s="1" t="s">
        <v>440</v>
      </c>
      <c r="H159" s="1" t="s">
        <v>2008</v>
      </c>
      <c r="I159" s="1" t="s">
        <v>2487</v>
      </c>
      <c r="J159" s="1" t="s">
        <v>2010</v>
      </c>
      <c r="K159" s="1" t="s">
        <v>2487</v>
      </c>
      <c r="L159" s="1" t="s">
        <v>2487</v>
      </c>
      <c r="M159" s="1" t="s">
        <v>2011</v>
      </c>
      <c r="N159" s="1" t="s">
        <v>2011</v>
      </c>
      <c r="O159" s="1" t="s">
        <v>2012</v>
      </c>
      <c r="P159" s="1" t="s">
        <v>2013</v>
      </c>
      <c r="Q159" s="1" t="s">
        <v>2014</v>
      </c>
      <c r="R159" s="1" t="s">
        <v>2488</v>
      </c>
      <c r="S159" s="1" t="s">
        <v>75</v>
      </c>
      <c r="T159" s="1" t="s">
        <v>2016</v>
      </c>
      <c r="U159" s="1" t="s">
        <v>2025</v>
      </c>
      <c r="V159" s="1" t="s">
        <v>2084</v>
      </c>
    </row>
    <row r="160" s="1" customFormat="1" spans="1:22">
      <c r="A160" s="1" t="s">
        <v>785</v>
      </c>
      <c r="B160" s="1" t="s">
        <v>114</v>
      </c>
      <c r="C160" s="1" t="s">
        <v>786</v>
      </c>
      <c r="D160" s="1" t="s">
        <v>788</v>
      </c>
      <c r="E160" s="1" t="s">
        <v>2489</v>
      </c>
      <c r="F160" s="1" t="s">
        <v>94</v>
      </c>
      <c r="G160" s="1" t="s">
        <v>389</v>
      </c>
      <c r="H160" s="1" t="s">
        <v>2008</v>
      </c>
      <c r="I160" s="1" t="s">
        <v>2490</v>
      </c>
      <c r="J160" s="1" t="s">
        <v>2010</v>
      </c>
      <c r="K160" s="1" t="s">
        <v>2490</v>
      </c>
      <c r="L160" s="1" t="s">
        <v>2490</v>
      </c>
      <c r="M160" s="1" t="s">
        <v>2011</v>
      </c>
      <c r="N160" s="1" t="s">
        <v>2011</v>
      </c>
      <c r="O160" s="1" t="s">
        <v>2012</v>
      </c>
      <c r="P160" s="1" t="s">
        <v>2013</v>
      </c>
      <c r="Q160" s="1" t="s">
        <v>2014</v>
      </c>
      <c r="R160" s="1" t="s">
        <v>2491</v>
      </c>
      <c r="S160" s="1" t="s">
        <v>75</v>
      </c>
      <c r="T160" s="1" t="s">
        <v>2016</v>
      </c>
      <c r="U160" s="1" t="s">
        <v>2017</v>
      </c>
      <c r="V160" s="1" t="s">
        <v>2492</v>
      </c>
    </row>
    <row r="161" s="1" customFormat="1" spans="1:22">
      <c r="A161" s="1" t="s">
        <v>671</v>
      </c>
      <c r="B161" s="1" t="s">
        <v>114</v>
      </c>
      <c r="C161" s="1" t="s">
        <v>672</v>
      </c>
      <c r="D161" s="1" t="s">
        <v>674</v>
      </c>
      <c r="E161" s="1" t="s">
        <v>2493</v>
      </c>
      <c r="F161" s="1" t="s">
        <v>198</v>
      </c>
      <c r="G161" s="1" t="s">
        <v>389</v>
      </c>
      <c r="H161" s="1" t="s">
        <v>2008</v>
      </c>
      <c r="I161" s="1" t="s">
        <v>2494</v>
      </c>
      <c r="J161" s="1" t="s">
        <v>2010</v>
      </c>
      <c r="K161" s="1" t="s">
        <v>2494</v>
      </c>
      <c r="L161" s="1" t="s">
        <v>2494</v>
      </c>
      <c r="M161" s="1" t="s">
        <v>2011</v>
      </c>
      <c r="N161" s="1" t="s">
        <v>2011</v>
      </c>
      <c r="O161" s="1" t="s">
        <v>2012</v>
      </c>
      <c r="P161" s="1" t="s">
        <v>2013</v>
      </c>
      <c r="Q161" s="1" t="s">
        <v>2014</v>
      </c>
      <c r="R161" s="1" t="s">
        <v>2495</v>
      </c>
      <c r="S161" s="1" t="s">
        <v>75</v>
      </c>
      <c r="T161" s="1" t="s">
        <v>2016</v>
      </c>
      <c r="U161" s="1" t="s">
        <v>2017</v>
      </c>
      <c r="V161" s="1" t="s">
        <v>2496</v>
      </c>
    </row>
    <row r="162" s="1" customFormat="1" spans="1:22">
      <c r="A162" s="1" t="s">
        <v>544</v>
      </c>
      <c r="B162" s="1" t="s">
        <v>516</v>
      </c>
      <c r="C162" s="1" t="s">
        <v>545</v>
      </c>
      <c r="D162" s="1" t="s">
        <v>547</v>
      </c>
      <c r="E162" s="1" t="s">
        <v>2497</v>
      </c>
      <c r="F162" s="1" t="s">
        <v>82</v>
      </c>
      <c r="G162" s="1" t="s">
        <v>389</v>
      </c>
      <c r="H162" s="1" t="s">
        <v>2008</v>
      </c>
      <c r="I162" s="1" t="s">
        <v>2378</v>
      </c>
      <c r="J162" s="1" t="s">
        <v>2010</v>
      </c>
      <c r="K162" s="1" t="s">
        <v>2378</v>
      </c>
      <c r="L162" s="1" t="s">
        <v>2378</v>
      </c>
      <c r="M162" s="1" t="s">
        <v>2011</v>
      </c>
      <c r="N162" s="1" t="s">
        <v>2011</v>
      </c>
      <c r="O162" s="1" t="s">
        <v>2012</v>
      </c>
      <c r="P162" s="1" t="s">
        <v>2013</v>
      </c>
      <c r="Q162" s="1" t="s">
        <v>2014</v>
      </c>
      <c r="R162" s="1" t="s">
        <v>2498</v>
      </c>
      <c r="S162" s="1" t="s">
        <v>75</v>
      </c>
      <c r="T162" s="1" t="s">
        <v>2016</v>
      </c>
      <c r="U162" s="1" t="s">
        <v>2017</v>
      </c>
      <c r="V162" s="1" t="s">
        <v>2018</v>
      </c>
    </row>
    <row r="163" s="1" customFormat="1" spans="1:22">
      <c r="A163" s="1" t="s">
        <v>840</v>
      </c>
      <c r="B163" s="1" t="s">
        <v>125</v>
      </c>
      <c r="C163" s="1" t="s">
        <v>841</v>
      </c>
      <c r="D163" s="1" t="s">
        <v>843</v>
      </c>
      <c r="E163" s="1" t="s">
        <v>2499</v>
      </c>
      <c r="F163" s="1" t="s">
        <v>82</v>
      </c>
      <c r="G163" s="1" t="s">
        <v>83</v>
      </c>
      <c r="H163" s="1" t="s">
        <v>2008</v>
      </c>
      <c r="I163" s="1" t="s">
        <v>2500</v>
      </c>
      <c r="J163" s="1" t="s">
        <v>2010</v>
      </c>
      <c r="K163" s="1" t="s">
        <v>2500</v>
      </c>
      <c r="L163" s="1" t="s">
        <v>2500</v>
      </c>
      <c r="M163" s="1" t="s">
        <v>2011</v>
      </c>
      <c r="N163" s="1" t="s">
        <v>2011</v>
      </c>
      <c r="O163" s="1" t="s">
        <v>2012</v>
      </c>
      <c r="P163" s="1" t="s">
        <v>2013</v>
      </c>
      <c r="Q163" s="1" t="s">
        <v>2014</v>
      </c>
      <c r="R163" s="1" t="s">
        <v>2501</v>
      </c>
      <c r="S163" s="1" t="s">
        <v>75</v>
      </c>
      <c r="T163" s="1" t="s">
        <v>2016</v>
      </c>
      <c r="U163" s="1" t="s">
        <v>2017</v>
      </c>
      <c r="V163" s="1" t="s">
        <v>2018</v>
      </c>
    </row>
    <row r="164" s="1" customFormat="1" spans="1:22">
      <c r="A164" s="1" t="s">
        <v>120</v>
      </c>
      <c r="B164" s="1" t="s">
        <v>125</v>
      </c>
      <c r="C164" s="1" t="s">
        <v>121</v>
      </c>
      <c r="D164" s="1" t="s">
        <v>123</v>
      </c>
      <c r="E164" s="1" t="s">
        <v>2502</v>
      </c>
      <c r="F164" s="1" t="s">
        <v>94</v>
      </c>
      <c r="G164" s="1" t="s">
        <v>81</v>
      </c>
      <c r="H164" s="1" t="s">
        <v>2008</v>
      </c>
      <c r="I164" s="1" t="s">
        <v>2060</v>
      </c>
      <c r="J164" s="1" t="s">
        <v>2010</v>
      </c>
      <c r="K164" s="1" t="s">
        <v>2060</v>
      </c>
      <c r="L164" s="1" t="s">
        <v>2060</v>
      </c>
      <c r="M164" s="1" t="s">
        <v>2011</v>
      </c>
      <c r="N164" s="1" t="s">
        <v>2011</v>
      </c>
      <c r="O164" s="1" t="s">
        <v>2012</v>
      </c>
      <c r="P164" s="1" t="s">
        <v>2013</v>
      </c>
      <c r="Q164" s="1" t="s">
        <v>2014</v>
      </c>
      <c r="R164" s="1" t="s">
        <v>2503</v>
      </c>
      <c r="S164" s="1" t="s">
        <v>75</v>
      </c>
      <c r="T164" s="1" t="s">
        <v>2016</v>
      </c>
      <c r="U164" s="1" t="s">
        <v>2025</v>
      </c>
      <c r="V164" s="1" t="s">
        <v>2026</v>
      </c>
    </row>
    <row r="165" s="1" customFormat="1" spans="1:22">
      <c r="A165" s="1" t="s">
        <v>130</v>
      </c>
      <c r="B165" s="1" t="s">
        <v>125</v>
      </c>
      <c r="C165" s="1" t="s">
        <v>131</v>
      </c>
      <c r="D165" s="1" t="s">
        <v>2233</v>
      </c>
      <c r="E165" s="1" t="s">
        <v>2504</v>
      </c>
      <c r="F165" s="1" t="s">
        <v>94</v>
      </c>
      <c r="G165" s="1" t="s">
        <v>81</v>
      </c>
      <c r="H165" s="1" t="s">
        <v>2008</v>
      </c>
      <c r="I165" s="1" t="s">
        <v>2505</v>
      </c>
      <c r="J165" s="1" t="s">
        <v>2010</v>
      </c>
      <c r="K165" s="1" t="s">
        <v>2505</v>
      </c>
      <c r="L165" s="1" t="s">
        <v>2505</v>
      </c>
      <c r="M165" s="1" t="s">
        <v>2011</v>
      </c>
      <c r="N165" s="1" t="s">
        <v>2011</v>
      </c>
      <c r="O165" s="1" t="s">
        <v>2012</v>
      </c>
      <c r="P165" s="1" t="s">
        <v>2013</v>
      </c>
      <c r="Q165" s="1" t="s">
        <v>2014</v>
      </c>
      <c r="R165" s="1" t="s">
        <v>2506</v>
      </c>
      <c r="S165" s="1" t="s">
        <v>75</v>
      </c>
      <c r="T165" s="1" t="s">
        <v>2016</v>
      </c>
      <c r="U165" s="1" t="s">
        <v>2025</v>
      </c>
      <c r="V165" s="1" t="s">
        <v>2026</v>
      </c>
    </row>
    <row r="166" s="1" customFormat="1" spans="1:22">
      <c r="A166" s="1" t="s">
        <v>1967</v>
      </c>
      <c r="B166" s="1" t="s">
        <v>125</v>
      </c>
      <c r="C166" s="1" t="s">
        <v>2507</v>
      </c>
      <c r="D166" s="1" t="s">
        <v>347</v>
      </c>
      <c r="E166" s="1" t="s">
        <v>2508</v>
      </c>
      <c r="F166" s="1" t="s">
        <v>198</v>
      </c>
      <c r="G166" s="1" t="s">
        <v>81</v>
      </c>
      <c r="H166" s="1" t="s">
        <v>2008</v>
      </c>
      <c r="I166" s="1" t="s">
        <v>2509</v>
      </c>
      <c r="J166" s="1" t="s">
        <v>2010</v>
      </c>
      <c r="K166" s="1" t="s">
        <v>2509</v>
      </c>
      <c r="L166" s="1" t="s">
        <v>2012</v>
      </c>
      <c r="M166" s="1" t="s">
        <v>2510</v>
      </c>
      <c r="N166" s="1" t="s">
        <v>2510</v>
      </c>
      <c r="O166" s="1" t="s">
        <v>2012</v>
      </c>
      <c r="P166" s="1" t="s">
        <v>2013</v>
      </c>
      <c r="Q166" s="1" t="s">
        <v>2014</v>
      </c>
      <c r="R166" s="1" t="s">
        <v>2511</v>
      </c>
      <c r="S166" s="1" t="s">
        <v>75</v>
      </c>
      <c r="T166" s="1" t="s">
        <v>2016</v>
      </c>
      <c r="U166" s="1" t="s">
        <v>2025</v>
      </c>
      <c r="V166" s="1" t="s">
        <v>2018</v>
      </c>
    </row>
    <row r="167" s="1" customFormat="1" spans="1:22">
      <c r="A167" s="1" t="s">
        <v>552</v>
      </c>
      <c r="B167" s="1" t="s">
        <v>516</v>
      </c>
      <c r="C167" s="1" t="s">
        <v>553</v>
      </c>
      <c r="D167" s="1" t="s">
        <v>555</v>
      </c>
      <c r="E167" s="1" t="s">
        <v>2512</v>
      </c>
      <c r="F167" s="1" t="s">
        <v>82</v>
      </c>
      <c r="G167" s="1" t="s">
        <v>389</v>
      </c>
      <c r="H167" s="1" t="s">
        <v>2008</v>
      </c>
      <c r="I167" s="1" t="s">
        <v>2513</v>
      </c>
      <c r="J167" s="1" t="s">
        <v>2010</v>
      </c>
      <c r="K167" s="1" t="s">
        <v>2513</v>
      </c>
      <c r="L167" s="1" t="s">
        <v>2513</v>
      </c>
      <c r="M167" s="1" t="s">
        <v>2011</v>
      </c>
      <c r="N167" s="1" t="s">
        <v>2011</v>
      </c>
      <c r="O167" s="1" t="s">
        <v>2012</v>
      </c>
      <c r="P167" s="1" t="s">
        <v>2013</v>
      </c>
      <c r="Q167" s="1" t="s">
        <v>2014</v>
      </c>
      <c r="R167" s="1" t="s">
        <v>2514</v>
      </c>
      <c r="S167" s="1" t="s">
        <v>75</v>
      </c>
      <c r="T167" s="1" t="s">
        <v>2016</v>
      </c>
      <c r="U167" s="1" t="s">
        <v>2017</v>
      </c>
      <c r="V167" s="1" t="s">
        <v>2018</v>
      </c>
    </row>
    <row r="168" s="1" customFormat="1" spans="1:22">
      <c r="A168" s="1" t="s">
        <v>1774</v>
      </c>
      <c r="B168" s="1" t="s">
        <v>540</v>
      </c>
      <c r="C168" s="1" t="s">
        <v>1775</v>
      </c>
      <c r="D168" s="1" t="s">
        <v>888</v>
      </c>
      <c r="E168" s="1" t="s">
        <v>2515</v>
      </c>
      <c r="F168" s="1" t="s">
        <v>751</v>
      </c>
      <c r="G168" s="1" t="s">
        <v>261</v>
      </c>
      <c r="H168" s="1" t="s">
        <v>2008</v>
      </c>
      <c r="I168" s="1" t="s">
        <v>2516</v>
      </c>
      <c r="J168" s="1" t="s">
        <v>2010</v>
      </c>
      <c r="K168" s="1" t="s">
        <v>2516</v>
      </c>
      <c r="L168" s="1" t="s">
        <v>2516</v>
      </c>
      <c r="M168" s="1" t="s">
        <v>2011</v>
      </c>
      <c r="N168" s="1" t="s">
        <v>2011</v>
      </c>
      <c r="O168" s="1" t="s">
        <v>2012</v>
      </c>
      <c r="P168" s="1" t="s">
        <v>2013</v>
      </c>
      <c r="Q168" s="1" t="s">
        <v>2014</v>
      </c>
      <c r="R168" s="1" t="s">
        <v>2517</v>
      </c>
      <c r="S168" s="1" t="s">
        <v>75</v>
      </c>
      <c r="T168" s="1" t="s">
        <v>2016</v>
      </c>
      <c r="U168" s="1" t="s">
        <v>2017</v>
      </c>
      <c r="V168" s="1" t="s">
        <v>2018</v>
      </c>
    </row>
    <row r="169" s="1" customFormat="1" spans="1:22">
      <c r="A169" s="1" t="s">
        <v>1361</v>
      </c>
      <c r="B169" s="1" t="s">
        <v>540</v>
      </c>
      <c r="C169" s="1" t="s">
        <v>1362</v>
      </c>
      <c r="D169" s="1" t="s">
        <v>888</v>
      </c>
      <c r="E169" s="1" t="s">
        <v>2518</v>
      </c>
      <c r="F169" s="1" t="s">
        <v>751</v>
      </c>
      <c r="G169" s="1" t="s">
        <v>440</v>
      </c>
      <c r="H169" s="1" t="s">
        <v>2008</v>
      </c>
      <c r="I169" s="1" t="s">
        <v>2519</v>
      </c>
      <c r="J169" s="1" t="s">
        <v>2010</v>
      </c>
      <c r="K169" s="1" t="s">
        <v>2519</v>
      </c>
      <c r="L169" s="1" t="s">
        <v>2519</v>
      </c>
      <c r="M169" s="1" t="s">
        <v>2011</v>
      </c>
      <c r="N169" s="1" t="s">
        <v>2011</v>
      </c>
      <c r="O169" s="1" t="s">
        <v>2012</v>
      </c>
      <c r="P169" s="1" t="s">
        <v>2013</v>
      </c>
      <c r="Q169" s="1" t="s">
        <v>2014</v>
      </c>
      <c r="R169" s="1" t="s">
        <v>2520</v>
      </c>
      <c r="S169" s="1" t="s">
        <v>75</v>
      </c>
      <c r="T169" s="1" t="s">
        <v>2016</v>
      </c>
      <c r="U169" s="1" t="s">
        <v>2017</v>
      </c>
      <c r="V169" s="1" t="s">
        <v>2018</v>
      </c>
    </row>
    <row r="170" s="1" customFormat="1" spans="1:22">
      <c r="A170" s="1" t="s">
        <v>511</v>
      </c>
      <c r="B170" s="1" t="s">
        <v>516</v>
      </c>
      <c r="C170" s="1" t="s">
        <v>512</v>
      </c>
      <c r="D170" s="1" t="s">
        <v>514</v>
      </c>
      <c r="E170" s="1" t="s">
        <v>2521</v>
      </c>
      <c r="F170" s="1" t="s">
        <v>81</v>
      </c>
      <c r="G170" s="1" t="s">
        <v>389</v>
      </c>
      <c r="H170" s="1" t="s">
        <v>2008</v>
      </c>
      <c r="I170" s="1" t="s">
        <v>2522</v>
      </c>
      <c r="J170" s="1" t="s">
        <v>2010</v>
      </c>
      <c r="K170" s="1" t="s">
        <v>2522</v>
      </c>
      <c r="L170" s="1" t="s">
        <v>2522</v>
      </c>
      <c r="M170" s="1" t="s">
        <v>2011</v>
      </c>
      <c r="N170" s="1" t="s">
        <v>2011</v>
      </c>
      <c r="O170" s="1" t="s">
        <v>2012</v>
      </c>
      <c r="P170" s="1" t="s">
        <v>2013</v>
      </c>
      <c r="Q170" s="1" t="s">
        <v>2014</v>
      </c>
      <c r="R170" s="1" t="s">
        <v>2523</v>
      </c>
      <c r="S170" s="1" t="s">
        <v>75</v>
      </c>
      <c r="T170" s="1" t="s">
        <v>2016</v>
      </c>
      <c r="U170" s="1" t="s">
        <v>2017</v>
      </c>
      <c r="V170" s="1" t="s">
        <v>2524</v>
      </c>
    </row>
    <row r="171" s="1" customFormat="1" spans="1:22">
      <c r="A171" s="1" t="s">
        <v>832</v>
      </c>
      <c r="B171" s="1" t="s">
        <v>516</v>
      </c>
      <c r="C171" s="1" t="s">
        <v>833</v>
      </c>
      <c r="D171" s="1" t="s">
        <v>835</v>
      </c>
      <c r="E171" s="1" t="s">
        <v>2525</v>
      </c>
      <c r="F171" s="1" t="s">
        <v>389</v>
      </c>
      <c r="G171" s="1" t="s">
        <v>83</v>
      </c>
      <c r="H171" s="1" t="s">
        <v>2008</v>
      </c>
      <c r="I171" s="1" t="s">
        <v>2526</v>
      </c>
      <c r="J171" s="1" t="s">
        <v>2010</v>
      </c>
      <c r="K171" s="1" t="s">
        <v>2526</v>
      </c>
      <c r="L171" s="1" t="s">
        <v>2526</v>
      </c>
      <c r="M171" s="1" t="s">
        <v>2011</v>
      </c>
      <c r="N171" s="1" t="s">
        <v>2011</v>
      </c>
      <c r="O171" s="1" t="s">
        <v>2012</v>
      </c>
      <c r="P171" s="1" t="s">
        <v>2013</v>
      </c>
      <c r="Q171" s="1" t="s">
        <v>2014</v>
      </c>
      <c r="R171" s="1" t="s">
        <v>2527</v>
      </c>
      <c r="S171" s="1" t="s">
        <v>75</v>
      </c>
      <c r="T171" s="1" t="s">
        <v>2016</v>
      </c>
      <c r="U171" s="1" t="s">
        <v>2017</v>
      </c>
      <c r="V171" s="1" t="s">
        <v>2018</v>
      </c>
    </row>
    <row r="172" s="1" customFormat="1" spans="1:22">
      <c r="A172" s="1" t="s">
        <v>1412</v>
      </c>
      <c r="B172" s="1" t="s">
        <v>540</v>
      </c>
      <c r="C172" s="1" t="s">
        <v>1413</v>
      </c>
      <c r="D172" s="1" t="s">
        <v>160</v>
      </c>
      <c r="E172" s="1" t="s">
        <v>2528</v>
      </c>
      <c r="F172" s="1" t="s">
        <v>751</v>
      </c>
      <c r="G172" s="1" t="s">
        <v>440</v>
      </c>
      <c r="H172" s="1" t="s">
        <v>2008</v>
      </c>
      <c r="I172" s="1" t="s">
        <v>2035</v>
      </c>
      <c r="J172" s="1" t="s">
        <v>2010</v>
      </c>
      <c r="K172" s="1" t="s">
        <v>2035</v>
      </c>
      <c r="L172" s="1" t="s">
        <v>2035</v>
      </c>
      <c r="M172" s="1" t="s">
        <v>2011</v>
      </c>
      <c r="N172" s="1" t="s">
        <v>2011</v>
      </c>
      <c r="O172" s="1" t="s">
        <v>2012</v>
      </c>
      <c r="P172" s="1" t="s">
        <v>2013</v>
      </c>
      <c r="Q172" s="1" t="s">
        <v>2014</v>
      </c>
      <c r="R172" s="1" t="s">
        <v>2529</v>
      </c>
      <c r="S172" s="1" t="s">
        <v>75</v>
      </c>
      <c r="T172" s="1" t="s">
        <v>2016</v>
      </c>
      <c r="U172" s="1" t="s">
        <v>2025</v>
      </c>
      <c r="V172" s="1" t="s">
        <v>2026</v>
      </c>
    </row>
    <row r="173" s="1" customFormat="1" spans="1:22">
      <c r="A173" s="1" t="s">
        <v>537</v>
      </c>
      <c r="B173" s="1" t="s">
        <v>540</v>
      </c>
      <c r="C173" s="1" t="s">
        <v>538</v>
      </c>
      <c r="D173" s="1" t="s">
        <v>102</v>
      </c>
      <c r="E173" s="1" t="s">
        <v>2530</v>
      </c>
      <c r="F173" s="1" t="s">
        <v>115</v>
      </c>
      <c r="G173" s="1" t="s">
        <v>389</v>
      </c>
      <c r="H173" s="1" t="s">
        <v>2008</v>
      </c>
      <c r="I173" s="1" t="s">
        <v>2531</v>
      </c>
      <c r="J173" s="1" t="s">
        <v>2010</v>
      </c>
      <c r="K173" s="1" t="s">
        <v>2531</v>
      </c>
      <c r="L173" s="1" t="s">
        <v>2531</v>
      </c>
      <c r="M173" s="1" t="s">
        <v>2011</v>
      </c>
      <c r="N173" s="1" t="s">
        <v>2011</v>
      </c>
      <c r="O173" s="1" t="s">
        <v>2012</v>
      </c>
      <c r="P173" s="1" t="s">
        <v>2013</v>
      </c>
      <c r="Q173" s="1" t="s">
        <v>2014</v>
      </c>
      <c r="R173" s="1" t="s">
        <v>2532</v>
      </c>
      <c r="S173" s="1" t="s">
        <v>75</v>
      </c>
      <c r="T173" s="1" t="s">
        <v>2016</v>
      </c>
      <c r="U173" s="1" t="s">
        <v>2025</v>
      </c>
      <c r="V173" s="1" t="s">
        <v>2018</v>
      </c>
    </row>
    <row r="174" s="1" customFormat="1" spans="1:22">
      <c r="A174" s="1" t="s">
        <v>521</v>
      </c>
      <c r="B174" s="1" t="s">
        <v>349</v>
      </c>
      <c r="C174" s="1" t="s">
        <v>522</v>
      </c>
      <c r="D174" s="1" t="s">
        <v>524</v>
      </c>
      <c r="E174" s="1" t="s">
        <v>2533</v>
      </c>
      <c r="F174" s="1" t="s">
        <v>81</v>
      </c>
      <c r="G174" s="1" t="s">
        <v>389</v>
      </c>
      <c r="H174" s="1" t="s">
        <v>2008</v>
      </c>
      <c r="I174" s="1" t="s">
        <v>2534</v>
      </c>
      <c r="J174" s="1" t="s">
        <v>2010</v>
      </c>
      <c r="K174" s="1" t="s">
        <v>2534</v>
      </c>
      <c r="L174" s="1" t="s">
        <v>2534</v>
      </c>
      <c r="M174" s="1" t="s">
        <v>2011</v>
      </c>
      <c r="N174" s="1" t="s">
        <v>2011</v>
      </c>
      <c r="O174" s="1" t="s">
        <v>2012</v>
      </c>
      <c r="P174" s="1" t="s">
        <v>2013</v>
      </c>
      <c r="Q174" s="1" t="s">
        <v>2014</v>
      </c>
      <c r="R174" s="1" t="s">
        <v>2535</v>
      </c>
      <c r="S174" s="1" t="s">
        <v>75</v>
      </c>
      <c r="T174" s="1" t="s">
        <v>2016</v>
      </c>
      <c r="U174" s="1" t="s">
        <v>2017</v>
      </c>
      <c r="V174" s="1" t="s">
        <v>2018</v>
      </c>
    </row>
    <row r="175" s="1" customFormat="1" spans="1:22">
      <c r="A175" s="1" t="s">
        <v>1671</v>
      </c>
      <c r="B175" s="1" t="s">
        <v>349</v>
      </c>
      <c r="C175" s="1" t="s">
        <v>1672</v>
      </c>
      <c r="D175" s="1" t="s">
        <v>1674</v>
      </c>
      <c r="E175" s="1" t="s">
        <v>2536</v>
      </c>
      <c r="F175" s="1" t="s">
        <v>440</v>
      </c>
      <c r="G175" s="1" t="s">
        <v>261</v>
      </c>
      <c r="H175" s="1" t="s">
        <v>2008</v>
      </c>
      <c r="I175" s="1" t="s">
        <v>2537</v>
      </c>
      <c r="J175" s="1" t="s">
        <v>2010</v>
      </c>
      <c r="K175" s="1" t="s">
        <v>2537</v>
      </c>
      <c r="L175" s="1" t="s">
        <v>2537</v>
      </c>
      <c r="M175" s="1" t="s">
        <v>2011</v>
      </c>
      <c r="N175" s="1" t="s">
        <v>2011</v>
      </c>
      <c r="O175" s="1" t="s">
        <v>2012</v>
      </c>
      <c r="P175" s="1" t="s">
        <v>2013</v>
      </c>
      <c r="Q175" s="1" t="s">
        <v>2014</v>
      </c>
      <c r="R175" s="1" t="s">
        <v>2538</v>
      </c>
      <c r="S175" s="1" t="s">
        <v>75</v>
      </c>
      <c r="T175" s="1" t="s">
        <v>2016</v>
      </c>
      <c r="U175" s="1" t="s">
        <v>2017</v>
      </c>
      <c r="V175" s="1" t="s">
        <v>2018</v>
      </c>
    </row>
    <row r="176" s="1" customFormat="1" spans="1:22">
      <c r="A176" s="1" t="s">
        <v>353</v>
      </c>
      <c r="B176" s="1" t="s">
        <v>349</v>
      </c>
      <c r="C176" s="1" t="s">
        <v>354</v>
      </c>
      <c r="D176" s="1" t="s">
        <v>2539</v>
      </c>
      <c r="E176" s="1" t="s">
        <v>2540</v>
      </c>
      <c r="F176" s="1" t="s">
        <v>81</v>
      </c>
      <c r="G176" s="1" t="s">
        <v>82</v>
      </c>
      <c r="H176" s="1" t="s">
        <v>2008</v>
      </c>
      <c r="I176" s="1" t="s">
        <v>2541</v>
      </c>
      <c r="J176" s="1" t="s">
        <v>2010</v>
      </c>
      <c r="K176" s="1" t="s">
        <v>2541</v>
      </c>
      <c r="L176" s="1" t="s">
        <v>2541</v>
      </c>
      <c r="M176" s="1" t="s">
        <v>2011</v>
      </c>
      <c r="N176" s="1" t="s">
        <v>2011</v>
      </c>
      <c r="O176" s="1" t="s">
        <v>2012</v>
      </c>
      <c r="P176" s="1" t="s">
        <v>2013</v>
      </c>
      <c r="Q176" s="1" t="s">
        <v>2014</v>
      </c>
      <c r="R176" s="1" t="s">
        <v>2542</v>
      </c>
      <c r="S176" s="1" t="s">
        <v>75</v>
      </c>
      <c r="T176" s="1" t="s">
        <v>2016</v>
      </c>
      <c r="U176" s="1" t="s">
        <v>2017</v>
      </c>
      <c r="V176" s="1" t="s">
        <v>2026</v>
      </c>
    </row>
    <row r="177" s="1" customFormat="1" spans="1:22">
      <c r="A177" s="1" t="s">
        <v>1325</v>
      </c>
      <c r="B177" s="1" t="s">
        <v>349</v>
      </c>
      <c r="C177" s="1" t="s">
        <v>1326</v>
      </c>
      <c r="D177" s="1" t="s">
        <v>1328</v>
      </c>
      <c r="E177" s="1" t="s">
        <v>2543</v>
      </c>
      <c r="F177" s="1" t="s">
        <v>751</v>
      </c>
      <c r="G177" s="1" t="s">
        <v>440</v>
      </c>
      <c r="H177" s="1" t="s">
        <v>2008</v>
      </c>
      <c r="I177" s="1" t="s">
        <v>2544</v>
      </c>
      <c r="J177" s="1" t="s">
        <v>2010</v>
      </c>
      <c r="K177" s="1" t="s">
        <v>2544</v>
      </c>
      <c r="L177" s="1" t="s">
        <v>2544</v>
      </c>
      <c r="M177" s="1" t="s">
        <v>2011</v>
      </c>
      <c r="N177" s="1" t="s">
        <v>2011</v>
      </c>
      <c r="O177" s="1" t="s">
        <v>2012</v>
      </c>
      <c r="P177" s="1" t="s">
        <v>2013</v>
      </c>
      <c r="Q177" s="1" t="s">
        <v>2014</v>
      </c>
      <c r="R177" s="1" t="s">
        <v>2545</v>
      </c>
      <c r="S177" s="1" t="s">
        <v>75</v>
      </c>
      <c r="T177" s="1" t="s">
        <v>2016</v>
      </c>
      <c r="U177" s="1" t="s">
        <v>2017</v>
      </c>
      <c r="V177" s="1" t="s">
        <v>2018</v>
      </c>
    </row>
    <row r="178" s="1" customFormat="1" spans="1:22">
      <c r="A178" s="1" t="s">
        <v>1653</v>
      </c>
      <c r="B178" s="1" t="s">
        <v>349</v>
      </c>
      <c r="C178" s="1" t="s">
        <v>1654</v>
      </c>
      <c r="D178" s="1" t="s">
        <v>102</v>
      </c>
      <c r="E178" s="1" t="s">
        <v>2546</v>
      </c>
      <c r="F178" s="1" t="s">
        <v>751</v>
      </c>
      <c r="G178" s="1" t="s">
        <v>261</v>
      </c>
      <c r="H178" s="1" t="s">
        <v>2008</v>
      </c>
      <c r="I178" s="1" t="s">
        <v>2547</v>
      </c>
      <c r="J178" s="1" t="s">
        <v>2010</v>
      </c>
      <c r="K178" s="1" t="s">
        <v>2547</v>
      </c>
      <c r="L178" s="1" t="s">
        <v>2547</v>
      </c>
      <c r="M178" s="1" t="s">
        <v>2011</v>
      </c>
      <c r="N178" s="1" t="s">
        <v>2011</v>
      </c>
      <c r="O178" s="1" t="s">
        <v>2012</v>
      </c>
      <c r="P178" s="1" t="s">
        <v>2013</v>
      </c>
      <c r="Q178" s="1" t="s">
        <v>2014</v>
      </c>
      <c r="R178" s="1" t="s">
        <v>2548</v>
      </c>
      <c r="S178" s="1" t="s">
        <v>75</v>
      </c>
      <c r="T178" s="1" t="s">
        <v>2016</v>
      </c>
      <c r="U178" s="1" t="s">
        <v>2025</v>
      </c>
      <c r="V178" s="1" t="s">
        <v>2018</v>
      </c>
    </row>
    <row r="179" s="1" customFormat="1" spans="1:22">
      <c r="A179" s="1" t="s">
        <v>829</v>
      </c>
      <c r="B179" s="1" t="s">
        <v>349</v>
      </c>
      <c r="C179" s="1" t="s">
        <v>830</v>
      </c>
      <c r="D179" s="1" t="s">
        <v>102</v>
      </c>
      <c r="E179" s="1" t="s">
        <v>2549</v>
      </c>
      <c r="F179" s="1" t="s">
        <v>81</v>
      </c>
      <c r="G179" s="1" t="s">
        <v>83</v>
      </c>
      <c r="H179" s="1" t="s">
        <v>2008</v>
      </c>
      <c r="I179" s="1" t="s">
        <v>2531</v>
      </c>
      <c r="J179" s="1" t="s">
        <v>2010</v>
      </c>
      <c r="K179" s="1" t="s">
        <v>2531</v>
      </c>
      <c r="L179" s="1" t="s">
        <v>2531</v>
      </c>
      <c r="M179" s="1" t="s">
        <v>2011</v>
      </c>
      <c r="N179" s="1" t="s">
        <v>2011</v>
      </c>
      <c r="O179" s="1" t="s">
        <v>2012</v>
      </c>
      <c r="P179" s="1" t="s">
        <v>2013</v>
      </c>
      <c r="Q179" s="1" t="s">
        <v>2014</v>
      </c>
      <c r="R179" s="1" t="s">
        <v>2550</v>
      </c>
      <c r="S179" s="1" t="s">
        <v>75</v>
      </c>
      <c r="T179" s="1" t="s">
        <v>2016</v>
      </c>
      <c r="U179" s="1" t="s">
        <v>2025</v>
      </c>
      <c r="V179" s="1" t="s">
        <v>2018</v>
      </c>
    </row>
    <row r="180" s="1" customFormat="1" spans="1:22">
      <c r="A180" s="1" t="s">
        <v>1664</v>
      </c>
      <c r="B180" s="1" t="s">
        <v>1321</v>
      </c>
      <c r="C180" s="1" t="s">
        <v>1665</v>
      </c>
      <c r="D180" s="1" t="s">
        <v>1555</v>
      </c>
      <c r="E180" s="1" t="s">
        <v>2551</v>
      </c>
      <c r="F180" s="1" t="s">
        <v>440</v>
      </c>
      <c r="G180" s="1" t="s">
        <v>261</v>
      </c>
      <c r="H180" s="1" t="s">
        <v>2008</v>
      </c>
      <c r="I180" s="1" t="s">
        <v>2552</v>
      </c>
      <c r="J180" s="1" t="s">
        <v>2010</v>
      </c>
      <c r="K180" s="1" t="s">
        <v>2552</v>
      </c>
      <c r="L180" s="1" t="s">
        <v>2552</v>
      </c>
      <c r="M180" s="1" t="s">
        <v>2011</v>
      </c>
      <c r="N180" s="1" t="s">
        <v>2011</v>
      </c>
      <c r="O180" s="1" t="s">
        <v>2012</v>
      </c>
      <c r="P180" s="1" t="s">
        <v>2013</v>
      </c>
      <c r="Q180" s="1" t="s">
        <v>2014</v>
      </c>
      <c r="R180" s="1" t="s">
        <v>2553</v>
      </c>
      <c r="S180" s="1" t="s">
        <v>75</v>
      </c>
      <c r="T180" s="1" t="s">
        <v>2016</v>
      </c>
      <c r="U180" s="1" t="s">
        <v>2017</v>
      </c>
      <c r="V180" s="1" t="s">
        <v>2018</v>
      </c>
    </row>
    <row r="181" s="1" customFormat="1" spans="1:22">
      <c r="A181" s="1" t="s">
        <v>1682</v>
      </c>
      <c r="B181" s="1" t="s">
        <v>863</v>
      </c>
      <c r="C181" s="1" t="s">
        <v>1683</v>
      </c>
      <c r="D181" s="1" t="s">
        <v>1685</v>
      </c>
      <c r="E181" s="1" t="s">
        <v>2554</v>
      </c>
      <c r="F181" s="1" t="s">
        <v>440</v>
      </c>
      <c r="G181" s="1" t="s">
        <v>261</v>
      </c>
      <c r="H181" s="1" t="s">
        <v>2008</v>
      </c>
      <c r="I181" s="1" t="s">
        <v>2555</v>
      </c>
      <c r="J181" s="1" t="s">
        <v>2010</v>
      </c>
      <c r="K181" s="1" t="s">
        <v>2555</v>
      </c>
      <c r="L181" s="1" t="s">
        <v>2555</v>
      </c>
      <c r="M181" s="1" t="s">
        <v>2011</v>
      </c>
      <c r="N181" s="1" t="s">
        <v>2011</v>
      </c>
      <c r="O181" s="1" t="s">
        <v>2012</v>
      </c>
      <c r="P181" s="1" t="s">
        <v>2013</v>
      </c>
      <c r="Q181" s="1" t="s">
        <v>2014</v>
      </c>
      <c r="R181" s="1" t="s">
        <v>2556</v>
      </c>
      <c r="S181" s="1" t="s">
        <v>75</v>
      </c>
      <c r="T181" s="1" t="s">
        <v>2016</v>
      </c>
      <c r="U181" s="1" t="s">
        <v>2017</v>
      </c>
      <c r="V181" s="1" t="s">
        <v>2018</v>
      </c>
    </row>
    <row r="182" s="1" customFormat="1" spans="1:22">
      <c r="A182" s="1" t="s">
        <v>99</v>
      </c>
      <c r="B182" s="1" t="s">
        <v>104</v>
      </c>
      <c r="C182" s="1" t="s">
        <v>100</v>
      </c>
      <c r="D182" s="1" t="s">
        <v>102</v>
      </c>
      <c r="E182" s="1" t="s">
        <v>2557</v>
      </c>
      <c r="F182" s="1" t="s">
        <v>94</v>
      </c>
      <c r="G182" s="1" t="s">
        <v>81</v>
      </c>
      <c r="H182" s="1" t="s">
        <v>2008</v>
      </c>
      <c r="I182" s="1" t="s">
        <v>2558</v>
      </c>
      <c r="J182" s="1" t="s">
        <v>2010</v>
      </c>
      <c r="K182" s="1" t="s">
        <v>2558</v>
      </c>
      <c r="L182" s="1" t="s">
        <v>2558</v>
      </c>
      <c r="M182" s="1" t="s">
        <v>2011</v>
      </c>
      <c r="N182" s="1" t="s">
        <v>2011</v>
      </c>
      <c r="O182" s="1" t="s">
        <v>2012</v>
      </c>
      <c r="P182" s="1" t="s">
        <v>2013</v>
      </c>
      <c r="Q182" s="1" t="s">
        <v>2014</v>
      </c>
      <c r="R182" s="1" t="s">
        <v>2559</v>
      </c>
      <c r="S182" s="1" t="s">
        <v>75</v>
      </c>
      <c r="T182" s="1" t="s">
        <v>2016</v>
      </c>
      <c r="U182" s="1" t="s">
        <v>2025</v>
      </c>
      <c r="V182" s="1" t="s">
        <v>2018</v>
      </c>
    </row>
    <row r="183" s="1" customFormat="1" spans="1:22">
      <c r="A183" s="1" t="s">
        <v>1679</v>
      </c>
      <c r="B183" s="1" t="s">
        <v>349</v>
      </c>
      <c r="C183" s="1" t="s">
        <v>1680</v>
      </c>
      <c r="D183" s="1" t="s">
        <v>102</v>
      </c>
      <c r="E183" s="1" t="s">
        <v>2560</v>
      </c>
      <c r="F183" s="1" t="s">
        <v>751</v>
      </c>
      <c r="G183" s="1" t="s">
        <v>261</v>
      </c>
      <c r="H183" s="1" t="s">
        <v>2008</v>
      </c>
      <c r="I183" s="1" t="s">
        <v>2547</v>
      </c>
      <c r="J183" s="1" t="s">
        <v>2010</v>
      </c>
      <c r="K183" s="1" t="s">
        <v>2547</v>
      </c>
      <c r="L183" s="1" t="s">
        <v>2547</v>
      </c>
      <c r="M183" s="1" t="s">
        <v>2011</v>
      </c>
      <c r="N183" s="1" t="s">
        <v>2011</v>
      </c>
      <c r="O183" s="1" t="s">
        <v>2012</v>
      </c>
      <c r="P183" s="1" t="s">
        <v>2013</v>
      </c>
      <c r="Q183" s="1" t="s">
        <v>2014</v>
      </c>
      <c r="R183" s="1" t="s">
        <v>2561</v>
      </c>
      <c r="S183" s="1" t="s">
        <v>75</v>
      </c>
      <c r="T183" s="1" t="s">
        <v>2016</v>
      </c>
      <c r="U183" s="1" t="s">
        <v>2025</v>
      </c>
      <c r="V183" s="1" t="s">
        <v>2018</v>
      </c>
    </row>
    <row r="184" s="1" customFormat="1" spans="1:22">
      <c r="A184" s="1" t="s">
        <v>530</v>
      </c>
      <c r="B184" s="1" t="s">
        <v>533</v>
      </c>
      <c r="C184" s="1" t="s">
        <v>531</v>
      </c>
      <c r="D184" s="1" t="s">
        <v>102</v>
      </c>
      <c r="E184" s="1" t="s">
        <v>2562</v>
      </c>
      <c r="F184" s="1" t="s">
        <v>81</v>
      </c>
      <c r="G184" s="1" t="s">
        <v>389</v>
      </c>
      <c r="H184" s="1" t="s">
        <v>2008</v>
      </c>
      <c r="I184" s="1" t="s">
        <v>2563</v>
      </c>
      <c r="J184" s="1" t="s">
        <v>2010</v>
      </c>
      <c r="K184" s="1" t="s">
        <v>2563</v>
      </c>
      <c r="L184" s="1" t="s">
        <v>2563</v>
      </c>
      <c r="M184" s="1" t="s">
        <v>2011</v>
      </c>
      <c r="N184" s="1" t="s">
        <v>2011</v>
      </c>
      <c r="O184" s="1" t="s">
        <v>2012</v>
      </c>
      <c r="P184" s="1" t="s">
        <v>2013</v>
      </c>
      <c r="Q184" s="1" t="s">
        <v>2014</v>
      </c>
      <c r="R184" s="1" t="s">
        <v>2564</v>
      </c>
      <c r="S184" s="1" t="s">
        <v>75</v>
      </c>
      <c r="T184" s="1" t="s">
        <v>2016</v>
      </c>
      <c r="U184" s="1" t="s">
        <v>2025</v>
      </c>
      <c r="V184" s="1" t="s">
        <v>2018</v>
      </c>
    </row>
    <row r="185" s="1" customFormat="1" spans="1:22">
      <c r="A185" s="1" t="s">
        <v>814</v>
      </c>
      <c r="B185" s="1" t="s">
        <v>334</v>
      </c>
      <c r="C185" s="1" t="s">
        <v>815</v>
      </c>
      <c r="D185" s="1" t="s">
        <v>102</v>
      </c>
      <c r="E185" s="1" t="s">
        <v>2565</v>
      </c>
      <c r="F185" s="1" t="s">
        <v>81</v>
      </c>
      <c r="G185" s="1" t="s">
        <v>83</v>
      </c>
      <c r="H185" s="1" t="s">
        <v>2008</v>
      </c>
      <c r="I185" s="1" t="s">
        <v>2566</v>
      </c>
      <c r="J185" s="1" t="s">
        <v>2010</v>
      </c>
      <c r="K185" s="1" t="s">
        <v>2566</v>
      </c>
      <c r="L185" s="1" t="s">
        <v>2566</v>
      </c>
      <c r="M185" s="1" t="s">
        <v>2011</v>
      </c>
      <c r="N185" s="1" t="s">
        <v>2011</v>
      </c>
      <c r="O185" s="1" t="s">
        <v>2012</v>
      </c>
      <c r="P185" s="1" t="s">
        <v>2013</v>
      </c>
      <c r="Q185" s="1" t="s">
        <v>2014</v>
      </c>
      <c r="R185" s="1" t="s">
        <v>2567</v>
      </c>
      <c r="S185" s="1" t="s">
        <v>75</v>
      </c>
      <c r="T185" s="1" t="s">
        <v>2016</v>
      </c>
      <c r="U185" s="1" t="s">
        <v>2025</v>
      </c>
      <c r="V185" s="1" t="s">
        <v>2018</v>
      </c>
    </row>
    <row r="186" s="1" customFormat="1" spans="1:22">
      <c r="A186" s="1" t="s">
        <v>1356</v>
      </c>
      <c r="B186" s="1" t="s">
        <v>825</v>
      </c>
      <c r="C186" s="1" t="s">
        <v>1357</v>
      </c>
      <c r="D186" s="1" t="s">
        <v>102</v>
      </c>
      <c r="E186" s="1" t="s">
        <v>2568</v>
      </c>
      <c r="F186" s="1" t="s">
        <v>83</v>
      </c>
      <c r="G186" s="1" t="s">
        <v>440</v>
      </c>
      <c r="H186" s="1" t="s">
        <v>2008</v>
      </c>
      <c r="I186" s="1" t="s">
        <v>2569</v>
      </c>
      <c r="J186" s="1" t="s">
        <v>2010</v>
      </c>
      <c r="K186" s="1" t="s">
        <v>2569</v>
      </c>
      <c r="L186" s="1" t="s">
        <v>2569</v>
      </c>
      <c r="M186" s="1" t="s">
        <v>2011</v>
      </c>
      <c r="N186" s="1" t="s">
        <v>2011</v>
      </c>
      <c r="O186" s="1" t="s">
        <v>2012</v>
      </c>
      <c r="P186" s="1" t="s">
        <v>2013</v>
      </c>
      <c r="Q186" s="1" t="s">
        <v>2014</v>
      </c>
      <c r="R186" s="1" t="s">
        <v>2570</v>
      </c>
      <c r="S186" s="1" t="s">
        <v>75</v>
      </c>
      <c r="T186" s="1" t="s">
        <v>2016</v>
      </c>
      <c r="U186" s="1" t="s">
        <v>2025</v>
      </c>
      <c r="V186" s="1" t="s">
        <v>2018</v>
      </c>
    </row>
    <row r="187" s="1" customFormat="1" spans="1:22">
      <c r="A187" s="1" t="s">
        <v>338</v>
      </c>
      <c r="B187" s="1" t="s">
        <v>325</v>
      </c>
      <c r="C187" s="1" t="s">
        <v>339</v>
      </c>
      <c r="D187" s="1" t="s">
        <v>102</v>
      </c>
      <c r="E187" s="1" t="s">
        <v>2571</v>
      </c>
      <c r="F187" s="1" t="s">
        <v>115</v>
      </c>
      <c r="G187" s="1" t="s">
        <v>82</v>
      </c>
      <c r="H187" s="1" t="s">
        <v>2008</v>
      </c>
      <c r="I187" s="1" t="s">
        <v>2572</v>
      </c>
      <c r="J187" s="1" t="s">
        <v>2010</v>
      </c>
      <c r="K187" s="1" t="s">
        <v>2572</v>
      </c>
      <c r="L187" s="1" t="s">
        <v>2572</v>
      </c>
      <c r="M187" s="1" t="s">
        <v>2011</v>
      </c>
      <c r="N187" s="1" t="s">
        <v>2011</v>
      </c>
      <c r="O187" s="1" t="s">
        <v>2012</v>
      </c>
      <c r="P187" s="1" t="s">
        <v>2013</v>
      </c>
      <c r="Q187" s="1" t="s">
        <v>2014</v>
      </c>
      <c r="R187" s="1" t="s">
        <v>2573</v>
      </c>
      <c r="S187" s="1" t="s">
        <v>75</v>
      </c>
      <c r="T187" s="1" t="s">
        <v>2016</v>
      </c>
      <c r="U187" s="1" t="s">
        <v>2025</v>
      </c>
      <c r="V187" s="1" t="s">
        <v>2018</v>
      </c>
    </row>
    <row r="188" s="1" customFormat="1" spans="1:22">
      <c r="A188" s="1" t="s">
        <v>1780</v>
      </c>
      <c r="B188" s="1" t="s">
        <v>1039</v>
      </c>
      <c r="C188" s="1" t="s">
        <v>1781</v>
      </c>
      <c r="D188" s="1" t="s">
        <v>102</v>
      </c>
      <c r="E188" s="1" t="s">
        <v>2574</v>
      </c>
      <c r="F188" s="1" t="s">
        <v>83</v>
      </c>
      <c r="G188" s="1" t="s">
        <v>261</v>
      </c>
      <c r="H188" s="1" t="s">
        <v>2008</v>
      </c>
      <c r="I188" s="1" t="s">
        <v>2575</v>
      </c>
      <c r="J188" s="1" t="s">
        <v>2010</v>
      </c>
      <c r="K188" s="1" t="s">
        <v>2575</v>
      </c>
      <c r="L188" s="1" t="s">
        <v>2575</v>
      </c>
      <c r="M188" s="1" t="s">
        <v>2011</v>
      </c>
      <c r="N188" s="1" t="s">
        <v>2011</v>
      </c>
      <c r="O188" s="1" t="s">
        <v>2012</v>
      </c>
      <c r="P188" s="1" t="s">
        <v>2013</v>
      </c>
      <c r="Q188" s="1" t="s">
        <v>2014</v>
      </c>
      <c r="R188" s="1" t="s">
        <v>2576</v>
      </c>
      <c r="S188" s="1" t="s">
        <v>75</v>
      </c>
      <c r="T188" s="1" t="s">
        <v>2016</v>
      </c>
      <c r="U188" s="1" t="s">
        <v>2025</v>
      </c>
      <c r="V188" s="1" t="s">
        <v>2018</v>
      </c>
    </row>
    <row r="189" s="1" customFormat="1" spans="1:22">
      <c r="A189" s="1" t="s">
        <v>1332</v>
      </c>
      <c r="B189" s="1" t="s">
        <v>317</v>
      </c>
      <c r="C189" s="1" t="s">
        <v>1333</v>
      </c>
      <c r="D189" s="1" t="s">
        <v>102</v>
      </c>
      <c r="E189" s="1" t="s">
        <v>2577</v>
      </c>
      <c r="F189" s="1" t="s">
        <v>83</v>
      </c>
      <c r="G189" s="1" t="s">
        <v>440</v>
      </c>
      <c r="H189" s="1" t="s">
        <v>2008</v>
      </c>
      <c r="I189" s="1" t="s">
        <v>2578</v>
      </c>
      <c r="J189" s="1" t="s">
        <v>2010</v>
      </c>
      <c r="K189" s="1" t="s">
        <v>2578</v>
      </c>
      <c r="L189" s="1" t="s">
        <v>2578</v>
      </c>
      <c r="M189" s="1" t="s">
        <v>2011</v>
      </c>
      <c r="N189" s="1" t="s">
        <v>2011</v>
      </c>
      <c r="O189" s="1" t="s">
        <v>2012</v>
      </c>
      <c r="P189" s="1" t="s">
        <v>2013</v>
      </c>
      <c r="Q189" s="1" t="s">
        <v>2014</v>
      </c>
      <c r="R189" s="1" t="s">
        <v>2579</v>
      </c>
      <c r="S189" s="1" t="s">
        <v>75</v>
      </c>
      <c r="T189" s="1" t="s">
        <v>2016</v>
      </c>
      <c r="U189" s="1" t="s">
        <v>2025</v>
      </c>
      <c r="V189" s="1" t="s">
        <v>2018</v>
      </c>
    </row>
    <row r="190" s="1" customFormat="1" spans="1:22">
      <c r="A190" s="1" t="s">
        <v>820</v>
      </c>
      <c r="B190" s="1" t="s">
        <v>825</v>
      </c>
      <c r="C190" s="1" t="s">
        <v>821</v>
      </c>
      <c r="D190" s="1" t="s">
        <v>823</v>
      </c>
      <c r="E190" s="1" t="s">
        <v>2580</v>
      </c>
      <c r="F190" s="1" t="s">
        <v>81</v>
      </c>
      <c r="G190" s="1" t="s">
        <v>83</v>
      </c>
      <c r="H190" s="1" t="s">
        <v>2008</v>
      </c>
      <c r="I190" s="1" t="s">
        <v>2581</v>
      </c>
      <c r="J190" s="1" t="s">
        <v>2010</v>
      </c>
      <c r="K190" s="1" t="s">
        <v>2581</v>
      </c>
      <c r="L190" s="1" t="s">
        <v>2581</v>
      </c>
      <c r="M190" s="1" t="s">
        <v>2011</v>
      </c>
      <c r="N190" s="1" t="s">
        <v>2011</v>
      </c>
      <c r="O190" s="1" t="s">
        <v>2012</v>
      </c>
      <c r="P190" s="1" t="s">
        <v>2013</v>
      </c>
      <c r="Q190" s="1" t="s">
        <v>2014</v>
      </c>
      <c r="R190" s="1" t="s">
        <v>2582</v>
      </c>
      <c r="S190" s="1" t="s">
        <v>75</v>
      </c>
      <c r="T190" s="1" t="s">
        <v>2016</v>
      </c>
      <c r="U190" s="1" t="s">
        <v>2017</v>
      </c>
      <c r="V190" s="1" t="s">
        <v>2018</v>
      </c>
    </row>
    <row r="191" s="1" customFormat="1" spans="1:22">
      <c r="A191" s="1" t="s">
        <v>1688</v>
      </c>
      <c r="B191" s="1" t="s">
        <v>1321</v>
      </c>
      <c r="C191" s="1" t="s">
        <v>1689</v>
      </c>
      <c r="D191" s="1" t="s">
        <v>823</v>
      </c>
      <c r="E191" s="1" t="s">
        <v>2583</v>
      </c>
      <c r="F191" s="1" t="s">
        <v>440</v>
      </c>
      <c r="G191" s="1" t="s">
        <v>261</v>
      </c>
      <c r="H191" s="1" t="s">
        <v>2008</v>
      </c>
      <c r="I191" s="1" t="s">
        <v>2584</v>
      </c>
      <c r="J191" s="1" t="s">
        <v>2010</v>
      </c>
      <c r="K191" s="1" t="s">
        <v>2584</v>
      </c>
      <c r="L191" s="1" t="s">
        <v>2584</v>
      </c>
      <c r="M191" s="1" t="s">
        <v>2011</v>
      </c>
      <c r="N191" s="1" t="s">
        <v>2011</v>
      </c>
      <c r="O191" s="1" t="s">
        <v>2012</v>
      </c>
      <c r="P191" s="1" t="s">
        <v>2013</v>
      </c>
      <c r="Q191" s="1" t="s">
        <v>2014</v>
      </c>
      <c r="R191" s="1" t="s">
        <v>2585</v>
      </c>
      <c r="S191" s="1" t="s">
        <v>75</v>
      </c>
      <c r="T191" s="1" t="s">
        <v>2016</v>
      </c>
      <c r="U191" s="1" t="s">
        <v>2017</v>
      </c>
      <c r="V191" s="1" t="s">
        <v>2018</v>
      </c>
    </row>
    <row r="192" s="1" customFormat="1" spans="1:22">
      <c r="A192" s="1" t="s">
        <v>1659</v>
      </c>
      <c r="B192" s="1" t="s">
        <v>863</v>
      </c>
      <c r="C192" s="1" t="s">
        <v>1660</v>
      </c>
      <c r="D192" s="1" t="s">
        <v>823</v>
      </c>
      <c r="E192" s="1" t="s">
        <v>2586</v>
      </c>
      <c r="F192" s="1" t="s">
        <v>440</v>
      </c>
      <c r="G192" s="1" t="s">
        <v>261</v>
      </c>
      <c r="H192" s="1" t="s">
        <v>2008</v>
      </c>
      <c r="I192" s="1" t="s">
        <v>2584</v>
      </c>
      <c r="J192" s="1" t="s">
        <v>2010</v>
      </c>
      <c r="K192" s="1" t="s">
        <v>2584</v>
      </c>
      <c r="L192" s="1" t="s">
        <v>2584</v>
      </c>
      <c r="M192" s="1" t="s">
        <v>2011</v>
      </c>
      <c r="N192" s="1" t="s">
        <v>2011</v>
      </c>
      <c r="O192" s="1" t="s">
        <v>2012</v>
      </c>
      <c r="P192" s="1" t="s">
        <v>2013</v>
      </c>
      <c r="Q192" s="1" t="s">
        <v>2014</v>
      </c>
      <c r="R192" s="1" t="s">
        <v>2587</v>
      </c>
      <c r="S192" s="1" t="s">
        <v>75</v>
      </c>
      <c r="T192" s="1" t="s">
        <v>2016</v>
      </c>
      <c r="U192" s="1" t="s">
        <v>2017</v>
      </c>
      <c r="V192" s="1" t="s">
        <v>2018</v>
      </c>
    </row>
    <row r="193" s="1" customFormat="1" spans="1:22">
      <c r="A193" s="1" t="s">
        <v>1034</v>
      </c>
      <c r="B193" s="1" t="s">
        <v>1039</v>
      </c>
      <c r="C193" s="1" t="s">
        <v>1035</v>
      </c>
      <c r="D193" s="1" t="s">
        <v>1037</v>
      </c>
      <c r="E193" s="1" t="s">
        <v>2588</v>
      </c>
      <c r="F193" s="1" t="s">
        <v>389</v>
      </c>
      <c r="G193" s="1" t="s">
        <v>751</v>
      </c>
      <c r="H193" s="1" t="s">
        <v>2008</v>
      </c>
      <c r="I193" s="1" t="s">
        <v>2589</v>
      </c>
      <c r="J193" s="1" t="s">
        <v>2010</v>
      </c>
      <c r="K193" s="1" t="s">
        <v>2589</v>
      </c>
      <c r="L193" s="1" t="s">
        <v>2589</v>
      </c>
      <c r="M193" s="1" t="s">
        <v>2011</v>
      </c>
      <c r="N193" s="1" t="s">
        <v>2011</v>
      </c>
      <c r="O193" s="1" t="s">
        <v>2012</v>
      </c>
      <c r="P193" s="1" t="s">
        <v>2013</v>
      </c>
      <c r="Q193" s="1" t="s">
        <v>2014</v>
      </c>
      <c r="R193" s="1" t="s">
        <v>2590</v>
      </c>
      <c r="S193" s="1" t="s">
        <v>75</v>
      </c>
      <c r="T193" s="1" t="s">
        <v>2016</v>
      </c>
      <c r="U193" s="1" t="s">
        <v>2017</v>
      </c>
      <c r="V193" s="1" t="s">
        <v>2018</v>
      </c>
    </row>
    <row r="194" s="1" customFormat="1" spans="1:22">
      <c r="A194" s="1" t="s">
        <v>320</v>
      </c>
      <c r="B194" s="1" t="s">
        <v>325</v>
      </c>
      <c r="C194" s="1" t="s">
        <v>321</v>
      </c>
      <c r="D194" s="1" t="s">
        <v>323</v>
      </c>
      <c r="E194" s="1" t="s">
        <v>2591</v>
      </c>
      <c r="F194" s="1" t="s">
        <v>81</v>
      </c>
      <c r="G194" s="1" t="s">
        <v>82</v>
      </c>
      <c r="H194" s="1" t="s">
        <v>2008</v>
      </c>
      <c r="I194" s="1" t="s">
        <v>2050</v>
      </c>
      <c r="J194" s="1" t="s">
        <v>2010</v>
      </c>
      <c r="K194" s="1" t="s">
        <v>2050</v>
      </c>
      <c r="L194" s="1" t="s">
        <v>2050</v>
      </c>
      <c r="M194" s="1" t="s">
        <v>2011</v>
      </c>
      <c r="N194" s="1" t="s">
        <v>2011</v>
      </c>
      <c r="O194" s="1" t="s">
        <v>2012</v>
      </c>
      <c r="P194" s="1" t="s">
        <v>2013</v>
      </c>
      <c r="Q194" s="1" t="s">
        <v>2014</v>
      </c>
      <c r="R194" s="1" t="s">
        <v>2592</v>
      </c>
      <c r="S194" s="1" t="s">
        <v>75</v>
      </c>
      <c r="T194" s="1" t="s">
        <v>2016</v>
      </c>
      <c r="U194" s="1" t="s">
        <v>2025</v>
      </c>
      <c r="V194" s="1" t="s">
        <v>2084</v>
      </c>
    </row>
    <row r="195" s="1" customFormat="1" spans="1:22">
      <c r="A195" s="1" t="s">
        <v>361</v>
      </c>
      <c r="B195" s="1" t="s">
        <v>366</v>
      </c>
      <c r="C195" s="1" t="s">
        <v>362</v>
      </c>
      <c r="D195" s="1" t="s">
        <v>2593</v>
      </c>
      <c r="E195" s="1" t="s">
        <v>2594</v>
      </c>
      <c r="F195" s="1" t="s">
        <v>198</v>
      </c>
      <c r="G195" s="1" t="s">
        <v>82</v>
      </c>
      <c r="H195" s="1" t="s">
        <v>2008</v>
      </c>
      <c r="I195" s="1" t="s">
        <v>2595</v>
      </c>
      <c r="J195" s="1" t="s">
        <v>2010</v>
      </c>
      <c r="K195" s="1" t="s">
        <v>2595</v>
      </c>
      <c r="L195" s="1" t="s">
        <v>2595</v>
      </c>
      <c r="M195" s="1" t="s">
        <v>2011</v>
      </c>
      <c r="N195" s="1" t="s">
        <v>2011</v>
      </c>
      <c r="O195" s="1" t="s">
        <v>2012</v>
      </c>
      <c r="P195" s="1" t="s">
        <v>2013</v>
      </c>
      <c r="Q195" s="1" t="s">
        <v>2014</v>
      </c>
      <c r="R195" s="1" t="s">
        <v>2596</v>
      </c>
      <c r="S195" s="1" t="s">
        <v>75</v>
      </c>
      <c r="T195" s="1" t="s">
        <v>2016</v>
      </c>
      <c r="U195" s="1" t="s">
        <v>2017</v>
      </c>
      <c r="V195" s="1" t="s">
        <v>2026</v>
      </c>
    </row>
    <row r="196" s="1" customFormat="1" spans="1:22">
      <c r="A196" s="1" t="s">
        <v>1396</v>
      </c>
      <c r="B196" s="1" t="s">
        <v>1321</v>
      </c>
      <c r="C196" s="1" t="s">
        <v>1397</v>
      </c>
      <c r="D196" s="1" t="s">
        <v>123</v>
      </c>
      <c r="E196" s="1" t="s">
        <v>2597</v>
      </c>
      <c r="F196" s="1" t="s">
        <v>81</v>
      </c>
      <c r="G196" s="1" t="s">
        <v>440</v>
      </c>
      <c r="H196" s="1" t="s">
        <v>2008</v>
      </c>
      <c r="I196" s="1" t="s">
        <v>2598</v>
      </c>
      <c r="J196" s="1" t="s">
        <v>2010</v>
      </c>
      <c r="K196" s="1" t="s">
        <v>2598</v>
      </c>
      <c r="L196" s="1" t="s">
        <v>2598</v>
      </c>
      <c r="M196" s="1" t="s">
        <v>2011</v>
      </c>
      <c r="N196" s="1" t="s">
        <v>2011</v>
      </c>
      <c r="O196" s="1" t="s">
        <v>2012</v>
      </c>
      <c r="P196" s="1" t="s">
        <v>2013</v>
      </c>
      <c r="Q196" s="1" t="s">
        <v>2014</v>
      </c>
      <c r="R196" s="1" t="s">
        <v>2599</v>
      </c>
      <c r="S196" s="1" t="s">
        <v>75</v>
      </c>
      <c r="T196" s="1" t="s">
        <v>2016</v>
      </c>
      <c r="U196" s="1" t="s">
        <v>2025</v>
      </c>
      <c r="V196" s="1" t="s">
        <v>2026</v>
      </c>
    </row>
    <row r="197" s="1" customFormat="1" spans="1:22">
      <c r="A197" s="1" t="s">
        <v>1691</v>
      </c>
      <c r="B197" s="1" t="s">
        <v>1696</v>
      </c>
      <c r="C197" s="1" t="s">
        <v>1692</v>
      </c>
      <c r="D197" s="1" t="s">
        <v>1694</v>
      </c>
      <c r="E197" s="1" t="s">
        <v>2600</v>
      </c>
      <c r="F197" s="1" t="s">
        <v>83</v>
      </c>
      <c r="G197" s="1" t="s">
        <v>261</v>
      </c>
      <c r="H197" s="1" t="s">
        <v>2008</v>
      </c>
      <c r="I197" s="1" t="s">
        <v>2601</v>
      </c>
      <c r="J197" s="1" t="s">
        <v>2010</v>
      </c>
      <c r="K197" s="1" t="s">
        <v>2601</v>
      </c>
      <c r="L197" s="1" t="s">
        <v>2601</v>
      </c>
      <c r="M197" s="1" t="s">
        <v>2011</v>
      </c>
      <c r="N197" s="1" t="s">
        <v>2011</v>
      </c>
      <c r="O197" s="1" t="s">
        <v>2012</v>
      </c>
      <c r="P197" s="1" t="s">
        <v>2013</v>
      </c>
      <c r="Q197" s="1" t="s">
        <v>2014</v>
      </c>
      <c r="R197" s="1" t="s">
        <v>2602</v>
      </c>
      <c r="S197" s="1" t="s">
        <v>75</v>
      </c>
      <c r="T197" s="1" t="s">
        <v>2016</v>
      </c>
      <c r="U197" s="1" t="s">
        <v>2025</v>
      </c>
      <c r="V197" s="1" t="s">
        <v>2026</v>
      </c>
    </row>
    <row r="198" s="1" customFormat="1" spans="1:22">
      <c r="A198" s="1" t="s">
        <v>1338</v>
      </c>
      <c r="B198" s="1" t="s">
        <v>863</v>
      </c>
      <c r="C198" s="1" t="s">
        <v>1339</v>
      </c>
      <c r="D198" s="1" t="s">
        <v>1341</v>
      </c>
      <c r="E198" s="1" t="s">
        <v>2603</v>
      </c>
      <c r="F198" s="1" t="s">
        <v>83</v>
      </c>
      <c r="G198" s="1" t="s">
        <v>440</v>
      </c>
      <c r="H198" s="1" t="s">
        <v>2008</v>
      </c>
      <c r="I198" s="1" t="s">
        <v>2604</v>
      </c>
      <c r="J198" s="1" t="s">
        <v>2010</v>
      </c>
      <c r="K198" s="1" t="s">
        <v>2604</v>
      </c>
      <c r="L198" s="1" t="s">
        <v>2604</v>
      </c>
      <c r="M198" s="1" t="s">
        <v>2011</v>
      </c>
      <c r="N198" s="1" t="s">
        <v>2011</v>
      </c>
      <c r="O198" s="1" t="s">
        <v>2012</v>
      </c>
      <c r="P198" s="1" t="s">
        <v>2013</v>
      </c>
      <c r="Q198" s="1" t="s">
        <v>2014</v>
      </c>
      <c r="R198" s="1" t="s">
        <v>2605</v>
      </c>
      <c r="S198" s="1" t="s">
        <v>75</v>
      </c>
      <c r="T198" s="1" t="s">
        <v>2016</v>
      </c>
      <c r="U198" s="1" t="s">
        <v>2017</v>
      </c>
      <c r="V198" s="1" t="s">
        <v>2018</v>
      </c>
    </row>
    <row r="199" s="1" customFormat="1" spans="1:22">
      <c r="A199" s="1" t="s">
        <v>312</v>
      </c>
      <c r="B199" s="1" t="s">
        <v>317</v>
      </c>
      <c r="C199" s="1" t="s">
        <v>313</v>
      </c>
      <c r="D199" s="1" t="s">
        <v>315</v>
      </c>
      <c r="E199" s="1" t="s">
        <v>2606</v>
      </c>
      <c r="F199" s="1" t="s">
        <v>81</v>
      </c>
      <c r="G199" s="1" t="s">
        <v>82</v>
      </c>
      <c r="H199" s="1" t="s">
        <v>2008</v>
      </c>
      <c r="I199" s="1" t="s">
        <v>2607</v>
      </c>
      <c r="J199" s="1" t="s">
        <v>2010</v>
      </c>
      <c r="K199" s="1" t="s">
        <v>2607</v>
      </c>
      <c r="L199" s="1" t="s">
        <v>2607</v>
      </c>
      <c r="M199" s="1" t="s">
        <v>2011</v>
      </c>
      <c r="N199" s="1" t="s">
        <v>2011</v>
      </c>
      <c r="O199" s="1" t="s">
        <v>2012</v>
      </c>
      <c r="P199" s="1" t="s">
        <v>2013</v>
      </c>
      <c r="Q199" s="1" t="s">
        <v>2014</v>
      </c>
      <c r="R199" s="1" t="s">
        <v>2608</v>
      </c>
      <c r="S199" s="1" t="s">
        <v>75</v>
      </c>
      <c r="T199" s="1" t="s">
        <v>2016</v>
      </c>
      <c r="U199" s="1" t="s">
        <v>2017</v>
      </c>
      <c r="V199" s="1" t="s">
        <v>2033</v>
      </c>
    </row>
    <row r="200" s="1" customFormat="1" spans="1:22">
      <c r="A200" s="1" t="s">
        <v>1063</v>
      </c>
      <c r="B200" s="1" t="s">
        <v>317</v>
      </c>
      <c r="C200" s="1" t="s">
        <v>1064</v>
      </c>
      <c r="D200" s="1" t="s">
        <v>2609</v>
      </c>
      <c r="E200" s="1" t="s">
        <v>2610</v>
      </c>
      <c r="F200" s="1" t="s">
        <v>83</v>
      </c>
      <c r="G200" s="1" t="s">
        <v>751</v>
      </c>
      <c r="H200" s="1" t="s">
        <v>2008</v>
      </c>
      <c r="I200" s="1" t="s">
        <v>2611</v>
      </c>
      <c r="J200" s="1" t="s">
        <v>2010</v>
      </c>
      <c r="K200" s="1" t="s">
        <v>2611</v>
      </c>
      <c r="L200" s="1" t="s">
        <v>2611</v>
      </c>
      <c r="M200" s="1" t="s">
        <v>2011</v>
      </c>
      <c r="N200" s="1" t="s">
        <v>2011</v>
      </c>
      <c r="O200" s="1" t="s">
        <v>2012</v>
      </c>
      <c r="P200" s="1" t="s">
        <v>2013</v>
      </c>
      <c r="Q200" s="1" t="s">
        <v>2014</v>
      </c>
      <c r="R200" s="1" t="s">
        <v>2612</v>
      </c>
      <c r="S200" s="1" t="s">
        <v>75</v>
      </c>
      <c r="T200" s="1" t="s">
        <v>2016</v>
      </c>
      <c r="U200" s="1" t="s">
        <v>2017</v>
      </c>
      <c r="V200" s="1" t="s">
        <v>2026</v>
      </c>
    </row>
    <row r="201" s="1" customFormat="1" spans="1:22">
      <c r="A201" s="1" t="s">
        <v>579</v>
      </c>
      <c r="B201" s="1" t="s">
        <v>582</v>
      </c>
      <c r="C201" s="1" t="s">
        <v>580</v>
      </c>
      <c r="D201" s="1" t="s">
        <v>2233</v>
      </c>
      <c r="E201" s="1" t="s">
        <v>2613</v>
      </c>
      <c r="F201" s="1" t="s">
        <v>115</v>
      </c>
      <c r="G201" s="1" t="s">
        <v>389</v>
      </c>
      <c r="H201" s="1" t="s">
        <v>2008</v>
      </c>
      <c r="I201" s="1" t="s">
        <v>2614</v>
      </c>
      <c r="J201" s="1" t="s">
        <v>2010</v>
      </c>
      <c r="K201" s="1" t="s">
        <v>2614</v>
      </c>
      <c r="L201" s="1" t="s">
        <v>2614</v>
      </c>
      <c r="M201" s="1" t="s">
        <v>2011</v>
      </c>
      <c r="N201" s="1" t="s">
        <v>2011</v>
      </c>
      <c r="O201" s="1" t="s">
        <v>2012</v>
      </c>
      <c r="P201" s="1" t="s">
        <v>2013</v>
      </c>
      <c r="Q201" s="1" t="s">
        <v>2014</v>
      </c>
      <c r="R201" s="1" t="s">
        <v>2615</v>
      </c>
      <c r="S201" s="1" t="s">
        <v>75</v>
      </c>
      <c r="T201" s="1" t="s">
        <v>2016</v>
      </c>
      <c r="U201" s="1" t="s">
        <v>2025</v>
      </c>
      <c r="V201" s="1" t="s">
        <v>2026</v>
      </c>
    </row>
    <row r="202" s="1" customFormat="1" spans="1:22">
      <c r="A202" s="1" t="s">
        <v>585</v>
      </c>
      <c r="B202" s="1" t="s">
        <v>582</v>
      </c>
      <c r="C202" s="1" t="s">
        <v>586</v>
      </c>
      <c r="D202" s="1" t="s">
        <v>2233</v>
      </c>
      <c r="E202" s="1" t="s">
        <v>2616</v>
      </c>
      <c r="F202" s="1" t="s">
        <v>115</v>
      </c>
      <c r="G202" s="1" t="s">
        <v>389</v>
      </c>
      <c r="H202" s="1" t="s">
        <v>2008</v>
      </c>
      <c r="I202" s="1" t="s">
        <v>2614</v>
      </c>
      <c r="J202" s="1" t="s">
        <v>2010</v>
      </c>
      <c r="K202" s="1" t="s">
        <v>2614</v>
      </c>
      <c r="L202" s="1" t="s">
        <v>2614</v>
      </c>
      <c r="M202" s="1" t="s">
        <v>2011</v>
      </c>
      <c r="N202" s="1" t="s">
        <v>2011</v>
      </c>
      <c r="O202" s="1" t="s">
        <v>2012</v>
      </c>
      <c r="P202" s="1" t="s">
        <v>2013</v>
      </c>
      <c r="Q202" s="1" t="s">
        <v>2014</v>
      </c>
      <c r="R202" s="1" t="s">
        <v>2617</v>
      </c>
      <c r="S202" s="1" t="s">
        <v>75</v>
      </c>
      <c r="T202" s="1" t="s">
        <v>2016</v>
      </c>
      <c r="U202" s="1" t="s">
        <v>2025</v>
      </c>
      <c r="V202" s="1" t="s">
        <v>2026</v>
      </c>
    </row>
    <row r="203" s="1" customFormat="1" spans="1:22">
      <c r="A203" s="1" t="s">
        <v>1637</v>
      </c>
      <c r="B203" s="1" t="s">
        <v>857</v>
      </c>
      <c r="C203" s="1" t="s">
        <v>1638</v>
      </c>
      <c r="D203" s="1" t="s">
        <v>843</v>
      </c>
      <c r="E203" s="1" t="s">
        <v>2618</v>
      </c>
      <c r="F203" s="1" t="s">
        <v>440</v>
      </c>
      <c r="G203" s="1" t="s">
        <v>261</v>
      </c>
      <c r="H203" s="1" t="s">
        <v>2008</v>
      </c>
      <c r="I203" s="1" t="s">
        <v>2423</v>
      </c>
      <c r="J203" s="1" t="s">
        <v>2010</v>
      </c>
      <c r="K203" s="1" t="s">
        <v>2423</v>
      </c>
      <c r="L203" s="1" t="s">
        <v>2423</v>
      </c>
      <c r="M203" s="1" t="s">
        <v>2011</v>
      </c>
      <c r="N203" s="1" t="s">
        <v>2011</v>
      </c>
      <c r="O203" s="1" t="s">
        <v>2012</v>
      </c>
      <c r="P203" s="1" t="s">
        <v>2013</v>
      </c>
      <c r="Q203" s="1" t="s">
        <v>2014</v>
      </c>
      <c r="R203" s="1" t="s">
        <v>2619</v>
      </c>
      <c r="S203" s="1" t="s">
        <v>75</v>
      </c>
      <c r="T203" s="1" t="s">
        <v>2016</v>
      </c>
      <c r="U203" s="1" t="s">
        <v>2017</v>
      </c>
      <c r="V203" s="1" t="s">
        <v>2018</v>
      </c>
    </row>
    <row r="204" s="1" customFormat="1" spans="1:22">
      <c r="A204" s="1" t="s">
        <v>1080</v>
      </c>
      <c r="B204" s="1" t="s">
        <v>540</v>
      </c>
      <c r="C204" s="1" t="s">
        <v>1081</v>
      </c>
      <c r="D204" s="1" t="s">
        <v>1083</v>
      </c>
      <c r="E204" s="1" t="s">
        <v>2620</v>
      </c>
      <c r="F204" s="1" t="s">
        <v>82</v>
      </c>
      <c r="G204" s="1" t="s">
        <v>751</v>
      </c>
      <c r="H204" s="1" t="s">
        <v>2008</v>
      </c>
      <c r="I204" s="1" t="s">
        <v>2621</v>
      </c>
      <c r="J204" s="1" t="s">
        <v>2010</v>
      </c>
      <c r="K204" s="1" t="s">
        <v>2621</v>
      </c>
      <c r="L204" s="1" t="s">
        <v>2621</v>
      </c>
      <c r="M204" s="1" t="s">
        <v>2011</v>
      </c>
      <c r="N204" s="1" t="s">
        <v>2011</v>
      </c>
      <c r="O204" s="1" t="s">
        <v>2012</v>
      </c>
      <c r="P204" s="1" t="s">
        <v>2013</v>
      </c>
      <c r="Q204" s="1" t="s">
        <v>2014</v>
      </c>
      <c r="R204" s="1" t="s">
        <v>2622</v>
      </c>
      <c r="S204" s="1" t="s">
        <v>75</v>
      </c>
      <c r="T204" s="1" t="s">
        <v>2016</v>
      </c>
      <c r="U204" s="1" t="s">
        <v>2017</v>
      </c>
      <c r="V204" s="1" t="s">
        <v>2033</v>
      </c>
    </row>
    <row r="205" s="1" customFormat="1" spans="1:22">
      <c r="A205" s="1" t="s">
        <v>1087</v>
      </c>
      <c r="B205" s="1" t="s">
        <v>540</v>
      </c>
      <c r="C205" s="1" t="s">
        <v>1088</v>
      </c>
      <c r="D205" s="1" t="s">
        <v>1083</v>
      </c>
      <c r="E205" s="1" t="s">
        <v>2623</v>
      </c>
      <c r="F205" s="1" t="s">
        <v>82</v>
      </c>
      <c r="G205" s="1" t="s">
        <v>751</v>
      </c>
      <c r="H205" s="1" t="s">
        <v>2008</v>
      </c>
      <c r="I205" s="1" t="s">
        <v>2624</v>
      </c>
      <c r="J205" s="1" t="s">
        <v>2010</v>
      </c>
      <c r="K205" s="1" t="s">
        <v>2624</v>
      </c>
      <c r="L205" s="1" t="s">
        <v>2624</v>
      </c>
      <c r="M205" s="1" t="s">
        <v>2011</v>
      </c>
      <c r="N205" s="1" t="s">
        <v>2011</v>
      </c>
      <c r="O205" s="1" t="s">
        <v>2012</v>
      </c>
      <c r="P205" s="1" t="s">
        <v>2013</v>
      </c>
      <c r="Q205" s="1" t="s">
        <v>2014</v>
      </c>
      <c r="R205" s="1" t="s">
        <v>2625</v>
      </c>
      <c r="S205" s="1" t="s">
        <v>75</v>
      </c>
      <c r="T205" s="1" t="s">
        <v>2016</v>
      </c>
      <c r="U205" s="1" t="s">
        <v>2017</v>
      </c>
      <c r="V205" s="1" t="s">
        <v>2033</v>
      </c>
    </row>
    <row r="206" s="1" customFormat="1" spans="1:22">
      <c r="A206" s="1" t="s">
        <v>239</v>
      </c>
      <c r="B206" s="1" t="s">
        <v>244</v>
      </c>
      <c r="C206" s="1" t="s">
        <v>240</v>
      </c>
      <c r="D206" s="1" t="s">
        <v>242</v>
      </c>
      <c r="E206" s="1" t="s">
        <v>2626</v>
      </c>
      <c r="F206" s="1" t="s">
        <v>94</v>
      </c>
      <c r="G206" s="1" t="s">
        <v>81</v>
      </c>
      <c r="H206" s="1" t="s">
        <v>2008</v>
      </c>
      <c r="I206" s="1" t="s">
        <v>2627</v>
      </c>
      <c r="J206" s="1" t="s">
        <v>2010</v>
      </c>
      <c r="K206" s="1" t="s">
        <v>2627</v>
      </c>
      <c r="L206" s="1" t="s">
        <v>2627</v>
      </c>
      <c r="M206" s="1" t="s">
        <v>2011</v>
      </c>
      <c r="N206" s="1" t="s">
        <v>2011</v>
      </c>
      <c r="O206" s="1" t="s">
        <v>2012</v>
      </c>
      <c r="P206" s="1" t="s">
        <v>2013</v>
      </c>
      <c r="Q206" s="1" t="s">
        <v>2014</v>
      </c>
      <c r="R206" s="1" t="s">
        <v>2628</v>
      </c>
      <c r="S206" s="1" t="s">
        <v>75</v>
      </c>
      <c r="T206" s="1" t="s">
        <v>2016</v>
      </c>
      <c r="U206" s="1" t="s">
        <v>2017</v>
      </c>
      <c r="V206" s="1" t="s">
        <v>2629</v>
      </c>
    </row>
    <row r="207" s="1" customFormat="1" spans="1:22">
      <c r="A207" s="1" t="s">
        <v>809</v>
      </c>
      <c r="B207" s="1" t="s">
        <v>325</v>
      </c>
      <c r="C207" s="1" t="s">
        <v>810</v>
      </c>
      <c r="D207" s="1" t="s">
        <v>347</v>
      </c>
      <c r="E207" s="1" t="s">
        <v>2630</v>
      </c>
      <c r="F207" s="1" t="s">
        <v>82</v>
      </c>
      <c r="G207" s="1" t="s">
        <v>83</v>
      </c>
      <c r="H207" s="1" t="s">
        <v>2008</v>
      </c>
      <c r="I207" s="1" t="s">
        <v>2631</v>
      </c>
      <c r="J207" s="1" t="s">
        <v>2010</v>
      </c>
      <c r="K207" s="1" t="s">
        <v>2631</v>
      </c>
      <c r="L207" s="1" t="s">
        <v>2631</v>
      </c>
      <c r="M207" s="1" t="s">
        <v>2011</v>
      </c>
      <c r="N207" s="1" t="s">
        <v>2011</v>
      </c>
      <c r="O207" s="1" t="s">
        <v>2012</v>
      </c>
      <c r="P207" s="1" t="s">
        <v>2013</v>
      </c>
      <c r="Q207" s="1" t="s">
        <v>2014</v>
      </c>
      <c r="R207" s="1" t="s">
        <v>2632</v>
      </c>
      <c r="S207" s="1" t="s">
        <v>75</v>
      </c>
      <c r="T207" s="1" t="s">
        <v>2016</v>
      </c>
      <c r="U207" s="1" t="s">
        <v>2025</v>
      </c>
      <c r="V207" s="1" t="s">
        <v>2018</v>
      </c>
    </row>
    <row r="208" s="1" customFormat="1" spans="1:22">
      <c r="A208" s="1" t="s">
        <v>344</v>
      </c>
      <c r="B208" s="1" t="s">
        <v>349</v>
      </c>
      <c r="C208" s="1" t="s">
        <v>345</v>
      </c>
      <c r="D208" s="1" t="s">
        <v>347</v>
      </c>
      <c r="E208" s="1" t="s">
        <v>2633</v>
      </c>
      <c r="F208" s="1" t="s">
        <v>94</v>
      </c>
      <c r="G208" s="1" t="s">
        <v>82</v>
      </c>
      <c r="H208" s="1" t="s">
        <v>2008</v>
      </c>
      <c r="I208" s="1" t="s">
        <v>2634</v>
      </c>
      <c r="J208" s="1" t="s">
        <v>2010</v>
      </c>
      <c r="K208" s="1" t="s">
        <v>2634</v>
      </c>
      <c r="L208" s="1" t="s">
        <v>2634</v>
      </c>
      <c r="M208" s="1" t="s">
        <v>2011</v>
      </c>
      <c r="N208" s="1" t="s">
        <v>2011</v>
      </c>
      <c r="O208" s="1" t="s">
        <v>2012</v>
      </c>
      <c r="P208" s="1" t="s">
        <v>2013</v>
      </c>
      <c r="Q208" s="1" t="s">
        <v>2014</v>
      </c>
      <c r="R208" s="1" t="s">
        <v>2635</v>
      </c>
      <c r="S208" s="1" t="s">
        <v>75</v>
      </c>
      <c r="T208" s="1" t="s">
        <v>2016</v>
      </c>
      <c r="U208" s="1" t="s">
        <v>2025</v>
      </c>
      <c r="V208" s="1" t="s">
        <v>2018</v>
      </c>
    </row>
    <row r="209" s="1" customFormat="1" spans="1:22">
      <c r="A209" s="1" t="s">
        <v>1094</v>
      </c>
      <c r="B209" s="1" t="s">
        <v>325</v>
      </c>
      <c r="C209" s="1" t="s">
        <v>1095</v>
      </c>
      <c r="D209" s="1" t="s">
        <v>2636</v>
      </c>
      <c r="E209" s="1" t="s">
        <v>2637</v>
      </c>
      <c r="F209" s="1" t="s">
        <v>389</v>
      </c>
      <c r="G209" s="1" t="s">
        <v>751</v>
      </c>
      <c r="H209" s="1" t="s">
        <v>2008</v>
      </c>
      <c r="I209" s="1" t="s">
        <v>2638</v>
      </c>
      <c r="J209" s="1" t="s">
        <v>2010</v>
      </c>
      <c r="K209" s="1" t="s">
        <v>2638</v>
      </c>
      <c r="L209" s="1" t="s">
        <v>2638</v>
      </c>
      <c r="M209" s="1" t="s">
        <v>2011</v>
      </c>
      <c r="N209" s="1" t="s">
        <v>2011</v>
      </c>
      <c r="O209" s="1" t="s">
        <v>2012</v>
      </c>
      <c r="P209" s="1" t="s">
        <v>2013</v>
      </c>
      <c r="Q209" s="1" t="s">
        <v>2014</v>
      </c>
      <c r="R209" s="1" t="s">
        <v>2639</v>
      </c>
      <c r="S209" s="1" t="s">
        <v>75</v>
      </c>
      <c r="T209" s="1" t="s">
        <v>2016</v>
      </c>
      <c r="U209" s="1" t="s">
        <v>2025</v>
      </c>
      <c r="V209" s="1" t="s">
        <v>2026</v>
      </c>
    </row>
    <row r="210" s="1" customFormat="1" spans="1:22">
      <c r="A210" s="1" t="s">
        <v>1316</v>
      </c>
      <c r="B210" s="1" t="s">
        <v>1321</v>
      </c>
      <c r="C210" s="1" t="s">
        <v>1317</v>
      </c>
      <c r="D210" s="1" t="s">
        <v>1319</v>
      </c>
      <c r="E210" s="1" t="s">
        <v>2640</v>
      </c>
      <c r="F210" s="1" t="s">
        <v>83</v>
      </c>
      <c r="G210" s="1" t="s">
        <v>751</v>
      </c>
      <c r="H210" s="1" t="s">
        <v>2008</v>
      </c>
      <c r="I210" s="1" t="s">
        <v>2641</v>
      </c>
      <c r="J210" s="1" t="s">
        <v>2010</v>
      </c>
      <c r="K210" s="1" t="s">
        <v>2641</v>
      </c>
      <c r="L210" s="1" t="s">
        <v>2641</v>
      </c>
      <c r="M210" s="1" t="s">
        <v>2011</v>
      </c>
      <c r="N210" s="1" t="s">
        <v>2011</v>
      </c>
      <c r="O210" s="1" t="s">
        <v>2012</v>
      </c>
      <c r="P210" s="1" t="s">
        <v>2013</v>
      </c>
      <c r="Q210" s="1" t="s">
        <v>2014</v>
      </c>
      <c r="R210" s="1" t="s">
        <v>2642</v>
      </c>
      <c r="S210" s="1" t="s">
        <v>75</v>
      </c>
      <c r="T210" s="1" t="s">
        <v>2016</v>
      </c>
      <c r="U210" s="1" t="s">
        <v>2017</v>
      </c>
      <c r="V210" s="1" t="s">
        <v>2243</v>
      </c>
    </row>
    <row r="211" s="1" customFormat="1" spans="1:22">
      <c r="A211" s="1" t="s">
        <v>1347</v>
      </c>
      <c r="B211" s="1" t="s">
        <v>334</v>
      </c>
      <c r="C211" s="1" t="s">
        <v>1348</v>
      </c>
      <c r="D211" s="1" t="s">
        <v>1350</v>
      </c>
      <c r="E211" s="1" t="s">
        <v>2643</v>
      </c>
      <c r="F211" s="1" t="s">
        <v>81</v>
      </c>
      <c r="G211" s="1" t="s">
        <v>440</v>
      </c>
      <c r="H211" s="1" t="s">
        <v>2008</v>
      </c>
      <c r="I211" s="1" t="s">
        <v>2644</v>
      </c>
      <c r="J211" s="1" t="s">
        <v>2010</v>
      </c>
      <c r="K211" s="1" t="s">
        <v>2644</v>
      </c>
      <c r="L211" s="1" t="s">
        <v>2644</v>
      </c>
      <c r="M211" s="1" t="s">
        <v>2011</v>
      </c>
      <c r="N211" s="1" t="s">
        <v>2011</v>
      </c>
      <c r="O211" s="1" t="s">
        <v>2012</v>
      </c>
      <c r="P211" s="1" t="s">
        <v>2013</v>
      </c>
      <c r="Q211" s="1" t="s">
        <v>2014</v>
      </c>
      <c r="R211" s="1" t="s">
        <v>2645</v>
      </c>
      <c r="S211" s="1" t="s">
        <v>75</v>
      </c>
      <c r="T211" s="1" t="s">
        <v>2016</v>
      </c>
      <c r="U211" s="1" t="s">
        <v>2017</v>
      </c>
      <c r="V211" s="1" t="s">
        <v>2646</v>
      </c>
    </row>
    <row r="212" s="1" customFormat="1" spans="1:22">
      <c r="A212" s="1" t="s">
        <v>1895</v>
      </c>
      <c r="B212" s="1" t="s">
        <v>1039</v>
      </c>
      <c r="C212" s="1" t="s">
        <v>1896</v>
      </c>
      <c r="D212" s="1" t="s">
        <v>1873</v>
      </c>
      <c r="E212" s="1" t="s">
        <v>2647</v>
      </c>
      <c r="F212" s="1" t="s">
        <v>751</v>
      </c>
      <c r="G212" s="1" t="s">
        <v>261</v>
      </c>
      <c r="H212" s="1" t="s">
        <v>2008</v>
      </c>
      <c r="I212" s="1" t="s">
        <v>2648</v>
      </c>
      <c r="J212" s="1" t="s">
        <v>2010</v>
      </c>
      <c r="K212" s="1" t="s">
        <v>2648</v>
      </c>
      <c r="L212" s="1" t="s">
        <v>2648</v>
      </c>
      <c r="M212" s="1" t="s">
        <v>2011</v>
      </c>
      <c r="N212" s="1" t="s">
        <v>2011</v>
      </c>
      <c r="O212" s="1" t="s">
        <v>2012</v>
      </c>
      <c r="P212" s="1" t="s">
        <v>2013</v>
      </c>
      <c r="Q212" s="1" t="s">
        <v>2014</v>
      </c>
      <c r="R212" s="1" t="s">
        <v>2649</v>
      </c>
      <c r="S212" s="1" t="s">
        <v>75</v>
      </c>
      <c r="T212" s="1" t="s">
        <v>2016</v>
      </c>
      <c r="U212" s="1" t="s">
        <v>2017</v>
      </c>
      <c r="V212" s="1" t="s">
        <v>2018</v>
      </c>
    </row>
    <row r="213" s="1" customFormat="1" spans="1:22">
      <c r="A213" s="1" t="s">
        <v>1402</v>
      </c>
      <c r="B213" s="1" t="s">
        <v>1407</v>
      </c>
      <c r="C213" s="1" t="s">
        <v>1403</v>
      </c>
      <c r="D213" s="1" t="s">
        <v>2650</v>
      </c>
      <c r="E213" s="1" t="s">
        <v>2651</v>
      </c>
      <c r="F213" s="1" t="s">
        <v>751</v>
      </c>
      <c r="G213" s="1" t="s">
        <v>440</v>
      </c>
      <c r="H213" s="1" t="s">
        <v>2008</v>
      </c>
      <c r="I213" s="1" t="s">
        <v>2652</v>
      </c>
      <c r="J213" s="1" t="s">
        <v>2010</v>
      </c>
      <c r="K213" s="1" t="s">
        <v>2652</v>
      </c>
      <c r="L213" s="1" t="s">
        <v>2652</v>
      </c>
      <c r="M213" s="1" t="s">
        <v>2011</v>
      </c>
      <c r="N213" s="1" t="s">
        <v>2011</v>
      </c>
      <c r="O213" s="1" t="s">
        <v>2012</v>
      </c>
      <c r="P213" s="1" t="s">
        <v>2013</v>
      </c>
      <c r="Q213" s="1" t="s">
        <v>2014</v>
      </c>
      <c r="R213" s="1" t="s">
        <v>2653</v>
      </c>
      <c r="S213" s="1" t="s">
        <v>75</v>
      </c>
      <c r="T213" s="1" t="s">
        <v>2016</v>
      </c>
      <c r="U213" s="1" t="s">
        <v>2025</v>
      </c>
      <c r="V213" s="1" t="s">
        <v>2026</v>
      </c>
    </row>
    <row r="214" s="1" customFormat="1" spans="1:22">
      <c r="A214" s="1" t="s">
        <v>1071</v>
      </c>
      <c r="B214" s="1" t="s">
        <v>1074</v>
      </c>
      <c r="C214" s="1" t="s">
        <v>1072</v>
      </c>
      <c r="D214" s="1" t="s">
        <v>396</v>
      </c>
      <c r="E214" s="1" t="s">
        <v>2654</v>
      </c>
      <c r="F214" s="1" t="s">
        <v>83</v>
      </c>
      <c r="G214" s="1" t="s">
        <v>751</v>
      </c>
      <c r="H214" s="1" t="s">
        <v>2008</v>
      </c>
      <c r="I214" s="1" t="s">
        <v>2655</v>
      </c>
      <c r="J214" s="1" t="s">
        <v>2010</v>
      </c>
      <c r="K214" s="1" t="s">
        <v>2655</v>
      </c>
      <c r="L214" s="1" t="s">
        <v>2655</v>
      </c>
      <c r="M214" s="1" t="s">
        <v>2011</v>
      </c>
      <c r="N214" s="1" t="s">
        <v>2011</v>
      </c>
      <c r="O214" s="1" t="s">
        <v>2012</v>
      </c>
      <c r="P214" s="1" t="s">
        <v>2013</v>
      </c>
      <c r="Q214" s="1" t="s">
        <v>2014</v>
      </c>
      <c r="R214" s="1" t="s">
        <v>2656</v>
      </c>
      <c r="S214" s="1" t="s">
        <v>75</v>
      </c>
      <c r="T214" s="1" t="s">
        <v>2016</v>
      </c>
      <c r="U214" s="1" t="s">
        <v>2017</v>
      </c>
      <c r="V214" s="1" t="s">
        <v>2026</v>
      </c>
    </row>
    <row r="215" s="1" customFormat="1" spans="1:22">
      <c r="A215" s="1" t="s">
        <v>1077</v>
      </c>
      <c r="B215" s="1" t="s">
        <v>1074</v>
      </c>
      <c r="C215" s="1" t="s">
        <v>1078</v>
      </c>
      <c r="D215" s="1" t="s">
        <v>396</v>
      </c>
      <c r="E215" s="1" t="s">
        <v>2657</v>
      </c>
      <c r="F215" s="1" t="s">
        <v>83</v>
      </c>
      <c r="G215" s="1" t="s">
        <v>751</v>
      </c>
      <c r="H215" s="1" t="s">
        <v>2008</v>
      </c>
      <c r="I215" s="1" t="s">
        <v>2655</v>
      </c>
      <c r="J215" s="1" t="s">
        <v>2010</v>
      </c>
      <c r="K215" s="1" t="s">
        <v>2655</v>
      </c>
      <c r="L215" s="1" t="s">
        <v>2655</v>
      </c>
      <c r="M215" s="1" t="s">
        <v>2011</v>
      </c>
      <c r="N215" s="1" t="s">
        <v>2011</v>
      </c>
      <c r="O215" s="1" t="s">
        <v>2012</v>
      </c>
      <c r="P215" s="1" t="s">
        <v>2013</v>
      </c>
      <c r="Q215" s="1" t="s">
        <v>2014</v>
      </c>
      <c r="R215" s="1" t="s">
        <v>2658</v>
      </c>
      <c r="S215" s="1" t="s">
        <v>75</v>
      </c>
      <c r="T215" s="1" t="s">
        <v>2016</v>
      </c>
      <c r="U215" s="1" t="s">
        <v>2017</v>
      </c>
      <c r="V215" s="1" t="s">
        <v>2026</v>
      </c>
    </row>
    <row r="216" s="1" customFormat="1" spans="1:22">
      <c r="A216" s="1" t="s">
        <v>302</v>
      </c>
      <c r="B216" s="1" t="s">
        <v>307</v>
      </c>
      <c r="C216" s="1" t="s">
        <v>303</v>
      </c>
      <c r="D216" s="1" t="s">
        <v>305</v>
      </c>
      <c r="E216" s="1" t="s">
        <v>2659</v>
      </c>
      <c r="F216" s="1" t="s">
        <v>115</v>
      </c>
      <c r="G216" s="1" t="s">
        <v>82</v>
      </c>
      <c r="H216" s="1" t="s">
        <v>2008</v>
      </c>
      <c r="I216" s="1" t="s">
        <v>2660</v>
      </c>
      <c r="J216" s="1" t="s">
        <v>2010</v>
      </c>
      <c r="K216" s="1" t="s">
        <v>2660</v>
      </c>
      <c r="L216" s="1" t="s">
        <v>2660</v>
      </c>
      <c r="M216" s="1" t="s">
        <v>2011</v>
      </c>
      <c r="N216" s="1" t="s">
        <v>2011</v>
      </c>
      <c r="O216" s="1" t="s">
        <v>2012</v>
      </c>
      <c r="P216" s="1" t="s">
        <v>2013</v>
      </c>
      <c r="Q216" s="1" t="s">
        <v>2014</v>
      </c>
      <c r="R216" s="1" t="s">
        <v>2661</v>
      </c>
      <c r="S216" s="1" t="s">
        <v>75</v>
      </c>
      <c r="T216" s="1" t="s">
        <v>2016</v>
      </c>
      <c r="U216" s="1" t="s">
        <v>2017</v>
      </c>
      <c r="V216" s="1" t="s">
        <v>2018</v>
      </c>
    </row>
    <row r="217" s="1" customFormat="1" spans="1:22">
      <c r="A217" s="1" t="s">
        <v>1027</v>
      </c>
      <c r="B217" s="1" t="s">
        <v>1030</v>
      </c>
      <c r="C217" s="1" t="s">
        <v>1028</v>
      </c>
      <c r="D217" s="1" t="s">
        <v>305</v>
      </c>
      <c r="E217" s="1" t="s">
        <v>2662</v>
      </c>
      <c r="F217" s="1" t="s">
        <v>83</v>
      </c>
      <c r="G217" s="1" t="s">
        <v>751</v>
      </c>
      <c r="H217" s="1" t="s">
        <v>2008</v>
      </c>
      <c r="I217" s="1" t="s">
        <v>2663</v>
      </c>
      <c r="J217" s="1" t="s">
        <v>2010</v>
      </c>
      <c r="K217" s="1" t="s">
        <v>2663</v>
      </c>
      <c r="L217" s="1" t="s">
        <v>2663</v>
      </c>
      <c r="M217" s="1" t="s">
        <v>2011</v>
      </c>
      <c r="N217" s="1" t="s">
        <v>2011</v>
      </c>
      <c r="O217" s="1" t="s">
        <v>2012</v>
      </c>
      <c r="P217" s="1" t="s">
        <v>2013</v>
      </c>
      <c r="Q217" s="1" t="s">
        <v>2014</v>
      </c>
      <c r="R217" s="1" t="s">
        <v>2664</v>
      </c>
      <c r="S217" s="1" t="s">
        <v>75</v>
      </c>
      <c r="T217" s="1" t="s">
        <v>2016</v>
      </c>
      <c r="U217" s="1" t="s">
        <v>2017</v>
      </c>
      <c r="V217" s="1" t="s">
        <v>2018</v>
      </c>
    </row>
    <row r="218" s="1" customFormat="1" spans="1:22">
      <c r="A218" s="1" t="s">
        <v>1647</v>
      </c>
      <c r="B218" s="1" t="s">
        <v>863</v>
      </c>
      <c r="C218" s="1" t="s">
        <v>1648</v>
      </c>
      <c r="D218" s="1" t="s">
        <v>524</v>
      </c>
      <c r="E218" s="1" t="s">
        <v>2665</v>
      </c>
      <c r="F218" s="1" t="s">
        <v>440</v>
      </c>
      <c r="G218" s="1" t="s">
        <v>261</v>
      </c>
      <c r="H218" s="1" t="s">
        <v>2008</v>
      </c>
      <c r="I218" s="1" t="s">
        <v>2666</v>
      </c>
      <c r="J218" s="1" t="s">
        <v>2010</v>
      </c>
      <c r="K218" s="1" t="s">
        <v>2666</v>
      </c>
      <c r="L218" s="1" t="s">
        <v>2666</v>
      </c>
      <c r="M218" s="1" t="s">
        <v>2011</v>
      </c>
      <c r="N218" s="1" t="s">
        <v>2011</v>
      </c>
      <c r="O218" s="1" t="s">
        <v>2012</v>
      </c>
      <c r="P218" s="1" t="s">
        <v>2013</v>
      </c>
      <c r="Q218" s="1" t="s">
        <v>2014</v>
      </c>
      <c r="R218" s="1" t="s">
        <v>2667</v>
      </c>
      <c r="S218" s="1" t="s">
        <v>75</v>
      </c>
      <c r="T218" s="1" t="s">
        <v>2016</v>
      </c>
      <c r="U218" s="1" t="s">
        <v>2017</v>
      </c>
      <c r="V218" s="1" t="s">
        <v>2018</v>
      </c>
    </row>
    <row r="219" s="1" customFormat="1" spans="1:22">
      <c r="A219" s="1" t="s">
        <v>1642</v>
      </c>
      <c r="B219" s="1" t="s">
        <v>1645</v>
      </c>
      <c r="C219" s="1" t="s">
        <v>1643</v>
      </c>
      <c r="D219" s="1" t="s">
        <v>555</v>
      </c>
      <c r="E219" s="1" t="s">
        <v>2668</v>
      </c>
      <c r="F219" s="1" t="s">
        <v>440</v>
      </c>
      <c r="G219" s="1" t="s">
        <v>261</v>
      </c>
      <c r="H219" s="1" t="s">
        <v>2008</v>
      </c>
      <c r="I219" s="1" t="s">
        <v>2344</v>
      </c>
      <c r="J219" s="1" t="s">
        <v>2010</v>
      </c>
      <c r="K219" s="1" t="s">
        <v>2344</v>
      </c>
      <c r="L219" s="1" t="s">
        <v>2344</v>
      </c>
      <c r="M219" s="1" t="s">
        <v>2011</v>
      </c>
      <c r="N219" s="1" t="s">
        <v>2011</v>
      </c>
      <c r="O219" s="1" t="s">
        <v>2012</v>
      </c>
      <c r="P219" s="1" t="s">
        <v>2013</v>
      </c>
      <c r="Q219" s="1" t="s">
        <v>2014</v>
      </c>
      <c r="R219" s="1" t="s">
        <v>2669</v>
      </c>
      <c r="S219" s="1" t="s">
        <v>75</v>
      </c>
      <c r="T219" s="1" t="s">
        <v>2016</v>
      </c>
      <c r="U219" s="1" t="s">
        <v>2017</v>
      </c>
      <c r="V219" s="1" t="s">
        <v>2018</v>
      </c>
    </row>
    <row r="220" s="1" customFormat="1" spans="1:22">
      <c r="A220" s="1" t="s">
        <v>329</v>
      </c>
      <c r="B220" s="1" t="s">
        <v>334</v>
      </c>
      <c r="C220" s="1" t="s">
        <v>330</v>
      </c>
      <c r="D220" s="1" t="s">
        <v>332</v>
      </c>
      <c r="E220" s="1" t="s">
        <v>2670</v>
      </c>
      <c r="F220" s="1" t="s">
        <v>115</v>
      </c>
      <c r="G220" s="1" t="s">
        <v>82</v>
      </c>
      <c r="H220" s="1" t="s">
        <v>2008</v>
      </c>
      <c r="I220" s="1" t="s">
        <v>2671</v>
      </c>
      <c r="J220" s="1" t="s">
        <v>2010</v>
      </c>
      <c r="K220" s="1" t="s">
        <v>2671</v>
      </c>
      <c r="L220" s="1" t="s">
        <v>2671</v>
      </c>
      <c r="M220" s="1" t="s">
        <v>2011</v>
      </c>
      <c r="N220" s="1" t="s">
        <v>2011</v>
      </c>
      <c r="O220" s="1" t="s">
        <v>2012</v>
      </c>
      <c r="P220" s="1" t="s">
        <v>2013</v>
      </c>
      <c r="Q220" s="1" t="s">
        <v>2014</v>
      </c>
      <c r="R220" s="1" t="s">
        <v>2672</v>
      </c>
      <c r="S220" s="1" t="s">
        <v>75</v>
      </c>
      <c r="T220" s="1" t="s">
        <v>2016</v>
      </c>
      <c r="U220" s="1" t="s">
        <v>2017</v>
      </c>
      <c r="V220" s="1" t="s">
        <v>2018</v>
      </c>
    </row>
    <row r="221" s="1" customFormat="1" spans="1:22">
      <c r="A221" s="1" t="s">
        <v>1629</v>
      </c>
      <c r="B221" s="1" t="s">
        <v>533</v>
      </c>
      <c r="C221" s="1" t="s">
        <v>1630</v>
      </c>
      <c r="D221" s="1" t="s">
        <v>1632</v>
      </c>
      <c r="E221" s="1" t="s">
        <v>2673</v>
      </c>
      <c r="F221" s="1" t="s">
        <v>440</v>
      </c>
      <c r="G221" s="1" t="s">
        <v>261</v>
      </c>
      <c r="H221" s="1" t="s">
        <v>2008</v>
      </c>
      <c r="I221" s="1" t="s">
        <v>2674</v>
      </c>
      <c r="J221" s="1" t="s">
        <v>2010</v>
      </c>
      <c r="K221" s="1" t="s">
        <v>2674</v>
      </c>
      <c r="L221" s="1" t="s">
        <v>2674</v>
      </c>
      <c r="M221" s="1" t="s">
        <v>2011</v>
      </c>
      <c r="N221" s="1" t="s">
        <v>2011</v>
      </c>
      <c r="O221" s="1" t="s">
        <v>2012</v>
      </c>
      <c r="P221" s="1" t="s">
        <v>2013</v>
      </c>
      <c r="Q221" s="1" t="s">
        <v>2014</v>
      </c>
      <c r="R221" s="1" t="s">
        <v>2675</v>
      </c>
      <c r="S221" s="1" t="s">
        <v>75</v>
      </c>
      <c r="T221" s="1" t="s">
        <v>2016</v>
      </c>
      <c r="U221" s="1" t="s">
        <v>2017</v>
      </c>
      <c r="V221" s="1" t="s">
        <v>2524</v>
      </c>
    </row>
    <row r="222" s="1" customFormat="1" spans="1:22">
      <c r="A222" s="1" t="s">
        <v>854</v>
      </c>
      <c r="B222" s="1" t="s">
        <v>857</v>
      </c>
      <c r="C222" s="1" t="s">
        <v>855</v>
      </c>
      <c r="D222" s="1" t="s">
        <v>2187</v>
      </c>
      <c r="E222" s="1" t="s">
        <v>2676</v>
      </c>
      <c r="F222" s="1" t="s">
        <v>389</v>
      </c>
      <c r="G222" s="1" t="s">
        <v>83</v>
      </c>
      <c r="H222" s="1" t="s">
        <v>2008</v>
      </c>
      <c r="I222" s="1" t="s">
        <v>2188</v>
      </c>
      <c r="J222" s="1" t="s">
        <v>2010</v>
      </c>
      <c r="K222" s="1" t="s">
        <v>2188</v>
      </c>
      <c r="L222" s="1" t="s">
        <v>2188</v>
      </c>
      <c r="M222" s="1" t="s">
        <v>2011</v>
      </c>
      <c r="N222" s="1" t="s">
        <v>2011</v>
      </c>
      <c r="O222" s="1" t="s">
        <v>2012</v>
      </c>
      <c r="P222" s="1" t="s">
        <v>2013</v>
      </c>
      <c r="Q222" s="1" t="s">
        <v>2014</v>
      </c>
      <c r="R222" s="1" t="s">
        <v>2677</v>
      </c>
      <c r="S222" s="1" t="s">
        <v>75</v>
      </c>
      <c r="T222" s="1" t="s">
        <v>2016</v>
      </c>
      <c r="U222" s="1" t="s">
        <v>2025</v>
      </c>
      <c r="V222" s="1" t="s">
        <v>2026</v>
      </c>
    </row>
    <row r="223" s="1" customFormat="1" spans="1:22">
      <c r="A223" s="1" t="s">
        <v>860</v>
      </c>
      <c r="B223" s="1" t="s">
        <v>863</v>
      </c>
      <c r="C223" s="1" t="s">
        <v>861</v>
      </c>
      <c r="D223" s="1" t="s">
        <v>2678</v>
      </c>
      <c r="E223" s="1" t="s">
        <v>2679</v>
      </c>
      <c r="F223" s="1" t="s">
        <v>389</v>
      </c>
      <c r="G223" s="1" t="s">
        <v>83</v>
      </c>
      <c r="H223" s="1" t="s">
        <v>2008</v>
      </c>
      <c r="I223" s="1" t="s">
        <v>2680</v>
      </c>
      <c r="J223" s="1" t="s">
        <v>2010</v>
      </c>
      <c r="K223" s="1" t="s">
        <v>2680</v>
      </c>
      <c r="L223" s="1" t="s">
        <v>2680</v>
      </c>
      <c r="M223" s="1" t="s">
        <v>2011</v>
      </c>
      <c r="N223" s="1" t="s">
        <v>2011</v>
      </c>
      <c r="O223" s="1" t="s">
        <v>2012</v>
      </c>
      <c r="P223" s="1" t="s">
        <v>2013</v>
      </c>
      <c r="Q223" s="1" t="s">
        <v>2014</v>
      </c>
      <c r="R223" s="1" t="s">
        <v>2681</v>
      </c>
      <c r="S223" s="1" t="s">
        <v>75</v>
      </c>
      <c r="T223" s="1" t="s">
        <v>2016</v>
      </c>
      <c r="U223" s="1" t="s">
        <v>2025</v>
      </c>
      <c r="V223" s="1" t="s">
        <v>2026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2023-03-28T07:54:19Z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844D518A23CD40979188043D252C06F0</vt:lpwstr>
  </property>
</Properties>
</file>