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对账!$A$1:$X$149</definedName>
  </definedNames>
  <calcPr calcId="144525"/>
</workbook>
</file>

<file path=xl/sharedStrings.xml><?xml version="1.0" encoding="utf-8"?>
<sst xmlns="http://schemas.openxmlformats.org/spreadsheetml/2006/main" count="4868" uniqueCount="1503">
  <si>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</si>
  <si>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</si>
  <si>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</si>
  <si>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</si>
  <si>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</si>
  <si>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</si>
  <si>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</si>
  <si>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</si>
  <si>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</si>
  <si>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</si>
  <si>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</si>
  <si>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</si>
  <si>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</si>
  <si>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</si>
  <si>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</si>
  <si>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</si>
  <si>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</si>
  <si>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</si>
  <si>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</si>
  <si>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</si>
  <si>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</si>
  <si>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</si>
  <si>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</si>
  <si>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</si>
  <si>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</si>
  <si>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21119887373	</t>
  </si>
  <si>
    <t>Ctrip</t>
  </si>
  <si>
    <t>正常</t>
  </si>
  <si>
    <t>[普吉岛]巴姆哥度假村 (SHA Certified)(Pamookkoo Resort (SHA Certified))(88514381)</t>
  </si>
  <si>
    <t>豪华甄选房(连住3晚及以上)&lt;特惠专享&gt;&lt;三人入住&gt;&lt;早餐&gt;</t>
  </si>
  <si>
    <t>CNY</t>
  </si>
  <si>
    <t>Komadaric/Almir</t>
  </si>
  <si>
    <t>CA2019230328CNY</t>
  </si>
  <si>
    <t>未提现</t>
  </si>
  <si>
    <t>携程开票</t>
  </si>
  <si>
    <t xml:space="preserve">2703373	</t>
  </si>
  <si>
    <t xml:space="preserve">acknowledge	</t>
  </si>
  <si>
    <t xml:space="preserve">21220365879	</t>
  </si>
  <si>
    <t>家庭房(连住3晚及以上)&lt;特惠专享&gt;&lt;四人入住&gt;&lt;早餐&gt;</t>
  </si>
  <si>
    <t>Komadaric/Muhamed</t>
  </si>
  <si>
    <t xml:space="preserve">2713455	</t>
  </si>
  <si>
    <t xml:space="preserve">Acknowledged	</t>
  </si>
  <si>
    <t xml:space="preserve">999222148728669	</t>
  </si>
  <si>
    <t>[曼谷]素坤逸2巷贝斯特韦斯特舒雅优质酒店 (政府卫生认证)(SureStay Plus Hotel by Best Western Sukhumvit 2)(28681186)</t>
  </si>
  <si>
    <t>豪华特大床房&lt;双人入住&gt;&lt;不适用泰国客人&gt;&lt;无早&gt;</t>
  </si>
  <si>
    <t>STAINES/MARTYN,SEGETOVA/MONIKA</t>
  </si>
  <si>
    <t xml:space="preserve">2938162	</t>
  </si>
  <si>
    <t xml:space="preserve">BK043216	</t>
  </si>
  <si>
    <t xml:space="preserve">999222156687963	</t>
  </si>
  <si>
    <t>[新加坡]新加坡滨海湾宾乐雅臻选酒店(PARKROYAL COLLECTION Marina Bay, Singapore)(5025393)</t>
  </si>
  <si>
    <t>臻选俱乐部特大床房(连住3晚及以上)&lt;今日特价 &gt;&lt;双人入住&gt;&lt;双早&gt;</t>
  </si>
  <si>
    <t>LEUNG/MEI SHUN</t>
  </si>
  <si>
    <t xml:space="preserve">2940481	</t>
  </si>
  <si>
    <t xml:space="preserve">6577943	</t>
  </si>
  <si>
    <t xml:space="preserve">999222183166076	</t>
  </si>
  <si>
    <t>[曼谷]曼谷索拉利亚西铁酒店(Solaria Nishitetsu Hotel Bangkok)(102642575)</t>
  </si>
  <si>
    <t>标准双床房&lt;特惠专享&gt;&lt;双人入住&gt;&lt;无早&gt;</t>
  </si>
  <si>
    <t>LAU/YAN TUNG,TSE/CHUN YUK</t>
  </si>
  <si>
    <t xml:space="preserve">2946232	</t>
  </si>
  <si>
    <t xml:space="preserve">245977210	</t>
  </si>
  <si>
    <t xml:space="preserve">999222183679281	</t>
  </si>
  <si>
    <t>[长滩岛]长滩岛摄政沙滩水疗度假村(Henann Regency Resort &amp; Spa)(5246684)</t>
  </si>
  <si>
    <t>豪华房(至少连住2晚及以上)&lt;特惠&gt;&lt;三人入住&gt;&lt;早餐&gt;</t>
  </si>
  <si>
    <t>San Mateo/Frelyn,San Mateo/Frelyn,San Mateo/Frelyn</t>
  </si>
  <si>
    <t xml:space="preserve">2946315	</t>
  </si>
  <si>
    <t xml:space="preserve">39683398	</t>
  </si>
  <si>
    <t xml:space="preserve">999222291527158	</t>
  </si>
  <si>
    <t>[济州市]华美达济州市酒店(Ramada by Wyndham Jeju City Hall)(28523686)</t>
  </si>
  <si>
    <t>标准双人房&lt;双人入住&gt;&lt;无早&gt;</t>
  </si>
  <si>
    <t>Lee/Dong ju</t>
  </si>
  <si>
    <t xml:space="preserve">2967746	</t>
  </si>
  <si>
    <t xml:space="preserve">23485909	</t>
  </si>
  <si>
    <t xml:space="preserve">999222331957539	</t>
  </si>
  <si>
    <t>[普吉岛]普吉岛悦榕庄(政府卫生认证)(Banyan Tree Phuket (SHA Extra Plus))(3707426)</t>
  </si>
  <si>
    <t>宁静泳池别墅(至少提前30天预订)&lt;促销&gt;&lt;双人入住&gt;&lt;双早&gt;</t>
  </si>
  <si>
    <t>kim/sunwook</t>
  </si>
  <si>
    <t xml:space="preserve">2974972	</t>
  </si>
  <si>
    <t xml:space="preserve">19674860	</t>
  </si>
  <si>
    <t xml:space="preserve">999222433082157	</t>
  </si>
  <si>
    <t>[爱妮岛]爱妮岛青柠度假村(Lime Resort El Nido)(104599096)</t>
  </si>
  <si>
    <t>高级间&lt;双人入住&gt;&lt;双早&gt;</t>
  </si>
  <si>
    <t>Reynoso/Cherryl ann,Reynoso/Cherryl ann</t>
  </si>
  <si>
    <t xml:space="preserve">2990512	</t>
  </si>
  <si>
    <t xml:space="preserve">	</t>
  </si>
  <si>
    <t>取消</t>
  </si>
  <si>
    <t xml:space="preserve">22482107082	</t>
  </si>
  <si>
    <t>[拉普拉普]宿雾迈瑞柏高碧海度假村(Bluewater Maribago Beach Resort Cebu)(7333668)</t>
  </si>
  <si>
    <t>阿玛玛水疗套房(至少连住2晚及以上)&lt;今日特价 &gt;&lt;双人入住&gt;&lt;双早&gt;</t>
  </si>
  <si>
    <t>PARK/EUNHYE</t>
  </si>
  <si>
    <t xml:space="preserve">2997872	</t>
  </si>
  <si>
    <t xml:space="preserve">119915	</t>
  </si>
  <si>
    <t xml:space="preserve">999222491212386	</t>
  </si>
  <si>
    <t>[哥打京那巴鲁]太平洋丝绸酒店(The Pacific Sutera)(5253518)</t>
  </si>
  <si>
    <t>豪华高尔夫景房&lt;双人入住&gt;&lt;不适用韩国客人&gt;&lt;双早&gt;</t>
  </si>
  <si>
    <t>FLORENTO/JOANNA AUDREY REYES</t>
  </si>
  <si>
    <t xml:space="preserve">2998770	</t>
  </si>
  <si>
    <t xml:space="preserve">3384147	</t>
  </si>
  <si>
    <t xml:space="preserve">999222515736981	</t>
  </si>
  <si>
    <t>[芽庄]芽庄洲际酒店(InterContinental Nha Trang, an IHG Hotel)(4398930)</t>
  </si>
  <si>
    <t>城景经典双床房&lt;双人入住&gt;&lt;双早&gt;</t>
  </si>
  <si>
    <t>LEE/JONGKUK,KIM/YUJIN</t>
  </si>
  <si>
    <t xml:space="preserve">3002914	</t>
  </si>
  <si>
    <t xml:space="preserve">659574	</t>
  </si>
  <si>
    <t xml:space="preserve">999222607976138	</t>
  </si>
  <si>
    <t>[帕拉尼亚克]马尼拉新濠天地凯悦酒店(Hyatt Regency Manila City of Dreams)(5917305)</t>
  </si>
  <si>
    <t>凯悦豪华特大床房&lt;超值特惠&gt;&lt;双人入住&gt;&lt;不适用菲律宾客人&gt;&lt;无早&gt;</t>
  </si>
  <si>
    <t>Treister/Carly</t>
  </si>
  <si>
    <t xml:space="preserve">3015647	</t>
  </si>
  <si>
    <t xml:space="preserve">11946001	</t>
  </si>
  <si>
    <t xml:space="preserve">999222625808212	</t>
  </si>
  <si>
    <t>海景经典双床房（高层）&lt;双人入住&gt;&lt;双早&gt;</t>
  </si>
  <si>
    <t>PARK/SANGSUN,KIM/SEONKYEONG</t>
  </si>
  <si>
    <t xml:space="preserve">3018282	</t>
  </si>
  <si>
    <t xml:space="preserve">662292	</t>
  </si>
  <si>
    <t xml:space="preserve">999222685274866	</t>
  </si>
  <si>
    <t>[曼谷]易思廷大酒店沙吞(Eastin Grand Hotel Sathorn)(5014959)</t>
  </si>
  <si>
    <t>高级天空房&lt;双人入住&gt;&lt;双早&gt;</t>
  </si>
  <si>
    <t>HWANG/INGWON,HWANG/INGWON</t>
  </si>
  <si>
    <t xml:space="preserve">3025612	</t>
  </si>
  <si>
    <t xml:space="preserve">455999	</t>
  </si>
  <si>
    <t xml:space="preserve">999222700390624	</t>
  </si>
  <si>
    <t>[曼谷]索菲特曼谷素坤逸酒店(Sofitel Bangkok Sukhumvit)(4119444)</t>
  </si>
  <si>
    <t>奢华特大床房&lt;双人入住&gt;&lt;双早&gt;</t>
  </si>
  <si>
    <t>tanutkunsard/nuttarin</t>
  </si>
  <si>
    <t xml:space="preserve">3027612	</t>
  </si>
  <si>
    <t xml:space="preserve">999222747939847	</t>
  </si>
  <si>
    <t>海景经典特大床房(至少连住2晚及以上)&lt;双人入住&gt;&lt;双早&gt;</t>
  </si>
  <si>
    <t>KIM/MINJOUNG,JANG/HA RIM</t>
  </si>
  <si>
    <t xml:space="preserve">3033364	</t>
  </si>
  <si>
    <t xml:space="preserve">665403	</t>
  </si>
  <si>
    <t xml:space="preserve">999222784605419	</t>
  </si>
  <si>
    <t>[哥打京那巴鲁]麦哲伦丝绸度假村(The Magellan Sutera Resort)(5253519)</t>
  </si>
  <si>
    <t>麦哲伦豪华园景房&lt;双人入住&gt;&lt;不适用韩国客人&gt;&lt;双早&gt;</t>
  </si>
  <si>
    <t>PETTIT-WILLIAMS/REBECCA</t>
  </si>
  <si>
    <t xml:space="preserve">3039582	</t>
  </si>
  <si>
    <t xml:space="preserve">3281386	</t>
  </si>
  <si>
    <t xml:space="preserve">999222801789903	</t>
  </si>
  <si>
    <t>[普吉岛]攀瓦布里海滨度假村(政府卫生认证)(Panwaburi Beachfront Resort(SHA Extra Plus))(96362785)</t>
  </si>
  <si>
    <t>豪华双人房（直通泳池）&lt;双人入住&gt;&lt;双早&gt;</t>
  </si>
  <si>
    <t>TANG/YUK LING,TAI/HUNG YAN</t>
  </si>
  <si>
    <t xml:space="preserve">3042947	</t>
  </si>
  <si>
    <t xml:space="preserve">9735	</t>
  </si>
  <si>
    <t xml:space="preserve">999222809559789	</t>
  </si>
  <si>
    <t>[普吉岛]普吉假日酒店 (政府卫生认证)(Holiday Inn Resort Phuket, an IHG Hotel  (SHA Extra Plus))(3031621)</t>
  </si>
  <si>
    <t>标准房（1张特大床）(连住3晚及以上)&lt;特惠专享&gt;&lt;双人入住&gt;&lt;双早&gt;</t>
  </si>
  <si>
    <t>LIU/KEWEN</t>
  </si>
  <si>
    <t xml:space="preserve">3044335	</t>
  </si>
  <si>
    <t xml:space="preserve">14111797	</t>
  </si>
  <si>
    <t xml:space="preserve">999222811462186	</t>
  </si>
  <si>
    <t>豪华房 (路边)&lt;双人入住&gt;&lt;双早&gt;</t>
  </si>
  <si>
    <t>Agagnier/Maude,Agagnier/Maude</t>
  </si>
  <si>
    <t xml:space="preserve">3044780	</t>
  </si>
  <si>
    <t xml:space="preserve">22678	</t>
  </si>
  <si>
    <t xml:space="preserve">999222823467061	</t>
  </si>
  <si>
    <t>[普吉岛]普吉岛西奈奢华酒店(政府卫生认证)(Sinae Phuket Luxury Hotel(SHA Extra Plus))(86107074)</t>
  </si>
  <si>
    <t>海景一室泳池别墅&lt;特惠专享&gt;&lt;双人入住&gt;&lt;双早&gt;</t>
  </si>
  <si>
    <t>Chan/Mei Ting,Chan/Mei Ting</t>
  </si>
  <si>
    <t xml:space="preserve">3047850	</t>
  </si>
  <si>
    <t xml:space="preserve">6912061	</t>
  </si>
  <si>
    <t xml:space="preserve">999222833748067	</t>
  </si>
  <si>
    <t>尊贵豪华房&lt;今日特价 &gt;&lt;双人入住&gt;&lt;双早&gt;</t>
  </si>
  <si>
    <t>PARK/YUL,JO/MIKYOUNG</t>
  </si>
  <si>
    <t xml:space="preserve">3049358	</t>
  </si>
  <si>
    <t xml:space="preserve">121175	</t>
  </si>
  <si>
    <t xml:space="preserve">999222835846868	</t>
  </si>
  <si>
    <t>标准房(连住3晚及以上)&lt;特惠&gt;&lt;双人入住&gt;&lt;双早&gt;</t>
  </si>
  <si>
    <t>WANG/ZHENRONG,FU/CHUNLI</t>
  </si>
  <si>
    <t xml:space="preserve">3049767	</t>
  </si>
  <si>
    <t xml:space="preserve">14177047	</t>
  </si>
  <si>
    <t xml:space="preserve">999222837135172	</t>
  </si>
  <si>
    <t>[曼谷]曼谷索菲特特色酒店(SO/ Bangkok)(1549427)</t>
  </si>
  <si>
    <t>温馨双床房(至少连住2晚及以上)&lt;今日特惠&gt;&lt;双人入住&gt;&lt;不适用泰国客人&gt;&lt;双早&gt;</t>
  </si>
  <si>
    <t>KIM/JONGSEOK</t>
  </si>
  <si>
    <t xml:space="preserve">3050060	</t>
  </si>
  <si>
    <t xml:space="preserve">910166	</t>
  </si>
  <si>
    <t xml:space="preserve">999222853006036	</t>
  </si>
  <si>
    <t>LEE/YEJI,HONG/UITAEK</t>
  </si>
  <si>
    <t xml:space="preserve">3052368	</t>
  </si>
  <si>
    <t xml:space="preserve">121228	</t>
  </si>
  <si>
    <t xml:space="preserve">999222864443272	</t>
  </si>
  <si>
    <t>[曼谷]曼谷辛德霍恩凯宾斯基(Sindhorn Kempinski Bangkok)(92930805)</t>
  </si>
  <si>
    <t>尊贵特大床公寓(连住3晚及以上)&lt;今日特价 &gt;&lt;双人入住&gt;&lt;双早&gt;</t>
  </si>
  <si>
    <t>YIU/PUI LEUNG RAYMOND,WONG/KAI LAI ADA</t>
  </si>
  <si>
    <t xml:space="preserve">3054115	</t>
  </si>
  <si>
    <t xml:space="preserve">2808400	</t>
  </si>
  <si>
    <t xml:space="preserve">999222874771633	</t>
  </si>
  <si>
    <t>YU/QIUJIA,HUANG/MINGJUN,HUA/LINYING,YU/WEIZHONG</t>
  </si>
  <si>
    <t xml:space="preserve">3056182	</t>
  </si>
  <si>
    <t xml:space="preserve">14246547	</t>
  </si>
  <si>
    <t xml:space="preserve">999222887992663	</t>
  </si>
  <si>
    <t>[吉隆坡]辉盛凯贝丽(Capri by Fraser Bukit Bintang)(88638672)</t>
  </si>
  <si>
    <t>行政特大床一室房(连住14晚及以上)&lt;特惠专享&gt;&lt;双人入住&gt;&lt;双早&gt;</t>
  </si>
  <si>
    <t>LAI/MANKE</t>
  </si>
  <si>
    <t xml:space="preserve">3057891	</t>
  </si>
  <si>
    <t xml:space="preserve">15485632-1	</t>
  </si>
  <si>
    <t xml:space="preserve">999222896400701	</t>
  </si>
  <si>
    <t>[普吉岛]普吉岛悦梿酒店(政府卫生认证)(Cassia Phuket(SHA Extra Plus))(4037173)</t>
  </si>
  <si>
    <t>水景双卧室阁楼套房&lt;三人入住&gt;&lt;早餐&gt;</t>
  </si>
  <si>
    <t>Vacha/Pavel</t>
  </si>
  <si>
    <t xml:space="preserve">3059610	</t>
  </si>
  <si>
    <t xml:space="preserve">30159401	</t>
  </si>
  <si>
    <t xml:space="preserve">999222909293390	</t>
  </si>
  <si>
    <t>[快乐山]查尔斯顿海港度假村(Harborside at Charleston Harbor Resort and Marina)(98331100)</t>
  </si>
  <si>
    <t>海湾景高级两张大床房带阳台&lt;双人入住&gt;&lt;预付&gt;&lt;无早&gt;</t>
  </si>
  <si>
    <t>Parisi/Alissa Marie</t>
  </si>
  <si>
    <t xml:space="preserve">3061520	</t>
  </si>
  <si>
    <t xml:space="preserve">125896754	</t>
  </si>
  <si>
    <t xml:space="preserve">999222911523551	</t>
  </si>
  <si>
    <t>XUE/JIANGJIE,JI/NA,WANG/YUN</t>
  </si>
  <si>
    <t xml:space="preserve">3062086	</t>
  </si>
  <si>
    <t>17345697-1</t>
  </si>
  <si>
    <t xml:space="preserve"> 91586441-1</t>
  </si>
  <si>
    <t xml:space="preserve"> 26419808-1	</t>
  </si>
  <si>
    <t xml:space="preserve">999222914392800	</t>
  </si>
  <si>
    <t>泳池一室双床别墅&lt;特惠专享&gt;&lt;双人入住&gt;&lt;双早&gt;</t>
  </si>
  <si>
    <t>Lee/Famdo,Lee/Famdo</t>
  </si>
  <si>
    <t xml:space="preserve">3062679	</t>
  </si>
  <si>
    <t xml:space="preserve">7392705	</t>
  </si>
  <si>
    <t xml:space="preserve">999222916572691	</t>
  </si>
  <si>
    <t>HU/YALU</t>
  </si>
  <si>
    <t xml:space="preserve">3063096	</t>
  </si>
  <si>
    <t xml:space="preserve">82934149-1	</t>
  </si>
  <si>
    <t xml:space="preserve">999222966277476	</t>
  </si>
  <si>
    <t>行政双床一室房(连住14晚及以上)&lt;特惠专享&gt;&lt;双人入住&gt;&lt;双早&gt;</t>
  </si>
  <si>
    <t>SUN/LI</t>
  </si>
  <si>
    <t xml:space="preserve">3075335	</t>
  </si>
  <si>
    <t xml:space="preserve">28894706-1	</t>
  </si>
  <si>
    <t xml:space="preserve">999222984304037	</t>
  </si>
  <si>
    <t>行政双床一室房(至少连住2晚及以上)&lt;今日特价 &gt;&lt;双人入住&gt;&lt;双早&gt;</t>
  </si>
  <si>
    <t>ZHANG/LILI</t>
  </si>
  <si>
    <t xml:space="preserve">3081303	</t>
  </si>
  <si>
    <t xml:space="preserve">10352672-1	</t>
  </si>
  <si>
    <t xml:space="preserve">999222989640224	</t>
  </si>
  <si>
    <t>[济州市]济州君悦酒店(Grand Hyatt Jeju)(99810240)</t>
  </si>
  <si>
    <t>65平米双床房&lt;双人入住&gt;&lt;双早&gt;</t>
  </si>
  <si>
    <t>TUN/SHUNE LEI YEE</t>
  </si>
  <si>
    <t xml:space="preserve">3083202	</t>
  </si>
  <si>
    <t xml:space="preserve">60534557	</t>
  </si>
  <si>
    <t xml:space="preserve">999222997607430	</t>
  </si>
  <si>
    <t>SUN/WEI</t>
  </si>
  <si>
    <t xml:space="preserve">3086652	</t>
  </si>
  <si>
    <t xml:space="preserve">75916674-1	</t>
  </si>
  <si>
    <t xml:space="preserve">999222998596226	</t>
  </si>
  <si>
    <t>ZHANG/YUE</t>
  </si>
  <si>
    <t xml:space="preserve">3086990	</t>
  </si>
  <si>
    <t xml:space="preserve">999223000452818	</t>
  </si>
  <si>
    <t>[曼谷]贝斯特韦斯特精选惜客福得拉玛四世酒店(Seekers Finders Rama IV Hotel, SureStay Collection by BW)(95676449)</t>
  </si>
  <si>
    <t>豪华双床房(至少提前1天预订)&lt;双人入住&gt;&lt;不适用泰国客人&gt;&lt;双早&gt;</t>
  </si>
  <si>
    <t>Deng/Zhigang,Deng/Shenghao</t>
  </si>
  <si>
    <t xml:space="preserve">3087687	</t>
  </si>
  <si>
    <t xml:space="preserve">BK006881	</t>
  </si>
  <si>
    <t xml:space="preserve">999223005468111	</t>
  </si>
  <si>
    <t>[长滩岛]长滩岛赫南公园度假村(Henann Park Resort Boracay)(90373085)</t>
  </si>
  <si>
    <t>尊贵房(至少连住2晚及以上)&lt;今日特价 &gt;&lt;三人入住&gt;&lt;早餐&gt;</t>
  </si>
  <si>
    <t>KWAK/JONGMIN</t>
  </si>
  <si>
    <t xml:space="preserve">3089674	</t>
  </si>
  <si>
    <t xml:space="preserve">HPK101-2737	</t>
  </si>
  <si>
    <t xml:space="preserve">999223009957099	</t>
  </si>
  <si>
    <t>[普吉岛]普吉岛芭东彩灯度假村 (政府卫生认证)(The Lantern Resorts Patong Phuket (SHA Extra Plus))(28689957)</t>
  </si>
  <si>
    <t>景观房(带阳台)(连住3晚及以上)&lt;双人入住&gt;&lt;双早&gt;</t>
  </si>
  <si>
    <t>Kwang Png/Boon,Kwang Png/Boon</t>
  </si>
  <si>
    <t xml:space="preserve">3091563	</t>
  </si>
  <si>
    <t xml:space="preserve">82066	</t>
  </si>
  <si>
    <t xml:space="preserve">999223010207851	</t>
  </si>
  <si>
    <t>[拉普拉普]宿务白沙滩度假村及水疗中心(Cebu White Sands Resort and Spa)(8235003)</t>
  </si>
  <si>
    <t>至尊奢华房&lt;特价大促销&gt;&lt;三人入住&gt;&lt;早餐&gt;</t>
  </si>
  <si>
    <t>SIM/MIOG</t>
  </si>
  <si>
    <t xml:space="preserve">3091688	</t>
  </si>
  <si>
    <t xml:space="preserve">71344	</t>
  </si>
  <si>
    <t xml:space="preserve">999223026303208	</t>
  </si>
  <si>
    <t xml:space="preserve">3093530	</t>
  </si>
  <si>
    <t xml:space="preserve">67614459-1	</t>
  </si>
  <si>
    <t xml:space="preserve">999223038553291	</t>
  </si>
  <si>
    <t>标准房（2张双人床）(至少连住2晚及以上)&lt;今日特价 &gt;&lt;双人入住&gt;&lt;双早&gt;</t>
  </si>
  <si>
    <t>LUO/XIAOXIAN</t>
  </si>
  <si>
    <t xml:space="preserve">3097383	</t>
  </si>
  <si>
    <t xml:space="preserve">14595047	</t>
  </si>
  <si>
    <t xml:space="preserve">999223039828303	</t>
  </si>
  <si>
    <t>[曼谷]曼谷玛杜兹酒店(Maduzi Hotel, Bangkok)(16900156)</t>
  </si>
  <si>
    <t>玛杜兹经典房&lt;双人入住&gt;&lt;双早&gt;</t>
  </si>
  <si>
    <t>Zheng/Dun Cheng</t>
  </si>
  <si>
    <t xml:space="preserve">3097956	</t>
  </si>
  <si>
    <t xml:space="preserve">#03063611	</t>
  </si>
  <si>
    <t xml:space="preserve">23051292729	</t>
  </si>
  <si>
    <t>标准特大号床角落间&lt;特惠专享&gt;&lt;双人入住&gt;&lt;无早&gt;</t>
  </si>
  <si>
    <t>ONG/XUAN YU JEREMY,CHEONG/WEI CHIEH</t>
  </si>
  <si>
    <t xml:space="preserve">3100371	</t>
  </si>
  <si>
    <t xml:space="preserve">260347665/260348120	</t>
  </si>
  <si>
    <t xml:space="preserve">999223051344415	</t>
  </si>
  <si>
    <t>豪华双人间&lt;特惠专享&gt;&lt;双人入住&gt;&lt;无早&gt;</t>
  </si>
  <si>
    <t>LEUNG/YU KA</t>
  </si>
  <si>
    <t xml:space="preserve">3100383	</t>
  </si>
  <si>
    <t xml:space="preserve">260349795	</t>
  </si>
  <si>
    <t xml:space="preserve">999223052141151	</t>
  </si>
  <si>
    <t>[吉隆坡]吉隆坡活乐酒店(WOLO Kuala Lumpur)(5430068)</t>
  </si>
  <si>
    <t>黄金双床房&lt;双人入住&gt;&lt;无早&gt;</t>
  </si>
  <si>
    <t>Lukito/Hendrawan</t>
  </si>
  <si>
    <t xml:space="preserve">3100649	</t>
  </si>
  <si>
    <t xml:space="preserve">157737	</t>
  </si>
  <si>
    <t xml:space="preserve">999223054899970	</t>
  </si>
  <si>
    <t>SIM/SIAW SENG</t>
  </si>
  <si>
    <t xml:space="preserve">3101553	</t>
  </si>
  <si>
    <t xml:space="preserve">157782	</t>
  </si>
  <si>
    <t xml:space="preserve">999223057537432	</t>
  </si>
  <si>
    <t>[宿务]宿务滨海前线酒店 - 北开垦(Bayfront Hotel Cebu – North Reclamation)(8235106)</t>
  </si>
  <si>
    <t>高级房&lt;今日特价 &gt;&lt;双人入住&gt;&lt;双早&gt;</t>
  </si>
  <si>
    <t>LATEGAN/SUZANNE</t>
  </si>
  <si>
    <t xml:space="preserve">3102697	</t>
  </si>
  <si>
    <t xml:space="preserve">113163	</t>
  </si>
  <si>
    <t xml:space="preserve">999223057856194	</t>
  </si>
  <si>
    <t>水景单卧室阁楼套房&lt;双人入住&gt;&lt;双早&gt;</t>
  </si>
  <si>
    <t>WICHUMA/RENU</t>
  </si>
  <si>
    <t xml:space="preserve">3102838	</t>
  </si>
  <si>
    <t xml:space="preserve">30441651	</t>
  </si>
  <si>
    <t xml:space="preserve">999223070407523	</t>
  </si>
  <si>
    <t>海景经典双床房（高层）(至少连住2晚及以上)&lt;超值特惠&gt;&lt;双人入住&gt;&lt;双早&gt;</t>
  </si>
  <si>
    <t>LEE/EUNJI,CHO/SUN JA</t>
  </si>
  <si>
    <t xml:space="preserve">3105408	</t>
  </si>
  <si>
    <t xml:space="preserve">679402	</t>
  </si>
  <si>
    <t xml:space="preserve">23074301982	</t>
  </si>
  <si>
    <t>[普吉岛]普吉岛希尔顿阿卡迪亚温泉度假酒店 (政府卫生认证)(Hilton Phuket Arcadia Resort &amp; Spa (SHA Extra Plus))(3460018)</t>
  </si>
  <si>
    <t>园景豪华特大床房&lt;双人入住&gt;&lt;不适用泰国客人&gt;&lt;双早&gt;</t>
  </si>
  <si>
    <t>GENSHIMA/MISAK I</t>
  </si>
  <si>
    <t xml:space="preserve">3107014	</t>
  </si>
  <si>
    <t xml:space="preserve">3353915927	</t>
  </si>
  <si>
    <t xml:space="preserve">999223083319409	</t>
  </si>
  <si>
    <t>[拉普拉普]麦克坦新镇萨沃伊酒店(Savoy Hotel Mactan Newtown)(92828783)</t>
  </si>
  <si>
    <t>豪华房&lt;特价大促销&gt;&lt;双人入住&gt;&lt;无早&gt;</t>
  </si>
  <si>
    <t>NEMOTO/ERIKA,NEMOTO/ERIKA</t>
  </si>
  <si>
    <t xml:space="preserve">3108777	</t>
  </si>
  <si>
    <t xml:space="preserve">74338	</t>
  </si>
  <si>
    <t xml:space="preserve">999223101598323	</t>
  </si>
  <si>
    <t>[芭堤雅]芭提雅最佳西方优质尼克森酒店(Best Western Plus Nexen Pattaya)(96263097)</t>
  </si>
  <si>
    <t>城景豪华双人床房&lt;双人入住&gt;&lt;不适用泰国客人&gt;&lt;无早&gt;</t>
  </si>
  <si>
    <t>ZHAO/XING,YANG/ZIYI</t>
  </si>
  <si>
    <t xml:space="preserve">3113545	</t>
  </si>
  <si>
    <t xml:space="preserve">BK012988	</t>
  </si>
  <si>
    <t xml:space="preserve">999223102818202	</t>
  </si>
  <si>
    <t>[普吉岛]普吉岛海床大酒店(政府卫生认证)(Seabed Grand Hotel Phuket(SHA Extra Plus))(81309473)</t>
  </si>
  <si>
    <t>园景豪华房&lt;双人入住&gt;&lt;双早&gt;</t>
  </si>
  <si>
    <t>YIN/JIAWEN</t>
  </si>
  <si>
    <t xml:space="preserve">3113873	</t>
  </si>
  <si>
    <t xml:space="preserve">999223105357998	</t>
  </si>
  <si>
    <t>[岘港]岘港巴尔科纳酒店(Balcona Hotel Da Nang)(26626986)</t>
  </si>
  <si>
    <t>豪华双床房（带阳台）&lt;今日特价 &gt;&lt;双人入住&gt;&lt;双早&gt;</t>
  </si>
  <si>
    <t>HWANG/YONGJU,SHIN/SOOHO</t>
  </si>
  <si>
    <t xml:space="preserve">3114689	</t>
  </si>
  <si>
    <t xml:space="preserve">999223111877534	</t>
  </si>
  <si>
    <t>[曼谷]曼谷秋素坤逸酒店 (政府卫生认证)(Qiu Hotel Sukhumvit (SHA Plus+))(28597378)</t>
  </si>
  <si>
    <t>豪华池景房(高层)&lt;特价大促销&gt;&lt;三人入住&gt;&lt;早餐&gt;</t>
  </si>
  <si>
    <t>WANG/MINFANG,WANG/MENG,O/SHIKI</t>
  </si>
  <si>
    <t xml:space="preserve">3116078	</t>
  </si>
  <si>
    <t xml:space="preserve">85069	</t>
  </si>
  <si>
    <t xml:space="preserve">999223112846816	</t>
  </si>
  <si>
    <t>[首尔]三井酒店(Hotel Samjung)(28525707)</t>
  </si>
  <si>
    <t>双人床房&lt;双人入住&gt;&lt;无早&gt;</t>
  </si>
  <si>
    <t>zheng/XIUHUI</t>
  </si>
  <si>
    <t xml:space="preserve">3116290	</t>
  </si>
  <si>
    <t xml:space="preserve">23037097	</t>
  </si>
  <si>
    <t xml:space="preserve">999223128331306	</t>
  </si>
  <si>
    <t>[Na Chom Thian]芭堤雅万丽水疗度假酒店(Renaissance Pattaya Resort &amp; Spa)(11655568)</t>
  </si>
  <si>
    <t>豪华房(带阳台) 1张特大床(至少连住2晚及以上)&lt;双人入住&gt;&lt;中宾&gt;&lt;双早&gt;</t>
  </si>
  <si>
    <t>HUANG/YUNHAN</t>
  </si>
  <si>
    <t xml:space="preserve">3119825	</t>
  </si>
  <si>
    <t xml:space="preserve">CNFO-90492517	</t>
  </si>
  <si>
    <t xml:space="preserve">999223128356599	</t>
  </si>
  <si>
    <t>豪华房 1张特大床(至少连住2晚及以上)&lt;双人入住&gt;&lt;中宾&gt;&lt;双早&gt;</t>
  </si>
  <si>
    <t>SHEN/GUOHUA</t>
  </si>
  <si>
    <t xml:space="preserve">3119833	</t>
  </si>
  <si>
    <t xml:space="preserve">CNFO-90502740	</t>
  </si>
  <si>
    <t xml:space="preserve">999223141010146	</t>
  </si>
  <si>
    <t>豪华房(至少连住2晚及以上)&lt;特价大促销&gt;&lt;双人入住&gt;&lt;无早&gt;</t>
  </si>
  <si>
    <t>Dacquel/Faith,Dacquel/Faith</t>
  </si>
  <si>
    <t xml:space="preserve">3122467	</t>
  </si>
  <si>
    <t xml:space="preserve">75414	</t>
  </si>
  <si>
    <t xml:space="preserve">23149099930	</t>
  </si>
  <si>
    <t>[芭堤雅]芭堤雅北部遨舍度假酒店(OZO North Pattaya)(105013131)</t>
  </si>
  <si>
    <t>豪华海景特大床房(连住3晚及以上)&lt;今日特价 &gt;&lt;双人入住&gt;&lt;中宾&gt;&lt;双早&gt;</t>
  </si>
  <si>
    <t>ZHANG/YUTIAN</t>
  </si>
  <si>
    <t xml:space="preserve">3124583	</t>
  </si>
  <si>
    <t xml:space="preserve">162679	</t>
  </si>
  <si>
    <t xml:space="preserve">999223151429961	</t>
  </si>
  <si>
    <t>[吉隆坡]吉隆坡辉煌酒店(Vivatel Kuala Lumpur)(24873881)</t>
  </si>
  <si>
    <t>高级房&lt;双人入住&gt;&lt;双早&gt;</t>
  </si>
  <si>
    <t>LIANG/WEITAO</t>
  </si>
  <si>
    <t xml:space="preserve">3125491	</t>
  </si>
  <si>
    <t xml:space="preserve">108524	</t>
  </si>
  <si>
    <t xml:space="preserve">999223159312861	</t>
  </si>
  <si>
    <t>玛杜兹经典房(连住3晚及以上)&lt;双人入住&gt;&lt;双早&gt;</t>
  </si>
  <si>
    <t>Mehta/Varun,Mehta/Varun</t>
  </si>
  <si>
    <t xml:space="preserve">3127317	</t>
  </si>
  <si>
    <t xml:space="preserve">03123688	</t>
  </si>
  <si>
    <t xml:space="preserve">999223162936949	</t>
  </si>
  <si>
    <t>[帕赛市]马尼拉金凤凰酒店(Golden Phoenix Hotel-Manila)(5421957)</t>
  </si>
  <si>
    <t>豪华特大床房&lt;双人入住&gt;&lt;无早&gt;</t>
  </si>
  <si>
    <t>ZHOU/WENHUI</t>
  </si>
  <si>
    <t xml:space="preserve">3128490	</t>
  </si>
  <si>
    <t xml:space="preserve">2303130051	</t>
  </si>
  <si>
    <t xml:space="preserve">999223163667218	</t>
  </si>
  <si>
    <t>[八打灵再也]阿万特酒店(Avante Hotel)(100419478)</t>
  </si>
  <si>
    <t>高级特大床房&lt;单人入住&gt;&lt;仅适用亚洲客人&gt;&lt;单早&gt;</t>
  </si>
  <si>
    <t>HE/YUQING</t>
  </si>
  <si>
    <t xml:space="preserve">3128680	</t>
  </si>
  <si>
    <t xml:space="preserve">153118	</t>
  </si>
  <si>
    <t xml:space="preserve">999223166786053	</t>
  </si>
  <si>
    <t>[西归浦市]济州神话世界萨默塞特服务公寓(Somerset Jeju Shinhwa World)(15303721)</t>
  </si>
  <si>
    <t>家庭地暖套房&lt;促销&gt;&lt;五人入住&gt;&lt;无早&gt;</t>
  </si>
  <si>
    <t>Kim/Youngwoo</t>
  </si>
  <si>
    <t xml:space="preserve">3129793	</t>
  </si>
  <si>
    <t xml:space="preserve">2070718	</t>
  </si>
  <si>
    <t xml:space="preserve">999223175036126	</t>
  </si>
  <si>
    <t>[苏梅岛]金普顿基塔莱苏梅岛酒店 - 洲际酒店集团旗下(Kimpton Kitalay Samui, an IHG Hotel)(102298551)</t>
  </si>
  <si>
    <t>海滨泳池1卧别墅(至少连住2晚及以上)&lt;双人入住&gt;&lt;不适用泰国客人&gt;&lt;双早&gt;</t>
  </si>
  <si>
    <t>HAO/SHOUCHEN,QIAO/SHENGYI</t>
  </si>
  <si>
    <t xml:space="preserve">3131636	</t>
  </si>
  <si>
    <t xml:space="preserve">20457629	</t>
  </si>
  <si>
    <t xml:space="preserve">999223177567722	</t>
  </si>
  <si>
    <t>LIU/SAI</t>
  </si>
  <si>
    <t xml:space="preserve">3132333	</t>
  </si>
  <si>
    <t xml:space="preserve">2303140048	</t>
  </si>
  <si>
    <t xml:space="preserve">999223180311388	</t>
  </si>
  <si>
    <t>[金杜尔曼]Parklane Bohol Resort and Spa(104615605)</t>
  </si>
  <si>
    <t>豪华特大号床间(至少连住2晚及以上)&lt;特价大促销&gt;&lt;双人入住&gt;&lt;双早&gt;</t>
  </si>
  <si>
    <t>PULIDO/MAYUMIE</t>
  </si>
  <si>
    <t xml:space="preserve">3132981	</t>
  </si>
  <si>
    <t xml:space="preserve">2008001382	</t>
  </si>
  <si>
    <t xml:space="preserve">999223182276319	</t>
  </si>
  <si>
    <t>[曼谷]奇德伦中心酒店 (政府卫生认证)(Centre Point Chidlom (SHA Extra Plus))(5448526)</t>
  </si>
  <si>
    <t>豪华房&lt;双人入住&gt;&lt;限量抢购&gt;&lt;双早&gt;</t>
  </si>
  <si>
    <t>ZHANG/JIWEI</t>
  </si>
  <si>
    <t xml:space="preserve">3133756	</t>
  </si>
  <si>
    <t xml:space="preserve">1585869	</t>
  </si>
  <si>
    <t xml:space="preserve">999223190018574	</t>
  </si>
  <si>
    <t>ZHUANG/YAOHUA</t>
  </si>
  <si>
    <t xml:space="preserve">3135567	</t>
  </si>
  <si>
    <t xml:space="preserve">48453477	</t>
  </si>
  <si>
    <t xml:space="preserve">999223195235547	</t>
  </si>
  <si>
    <t>[仁川]仁川机场贝斯特韦斯特精品酒店(Best Western Premier Incheon Airport Hotel)(5923817)</t>
  </si>
  <si>
    <t>尊贵双人房&lt;双人入住&gt;&lt;不适用韩国客人&gt;&lt;无早&gt;</t>
  </si>
  <si>
    <t>JONE/MIKIYA</t>
  </si>
  <si>
    <t xml:space="preserve">3137123	</t>
  </si>
  <si>
    <t xml:space="preserve">23216469	</t>
  </si>
  <si>
    <t xml:space="preserve">999223201237611	</t>
  </si>
  <si>
    <t>[Racha Thewa]素万那普机场奇迹酒店(Miracle Suvarnabhumi Airport)(28680209)</t>
  </si>
  <si>
    <t>豪华房&lt;今日特价 &gt;&lt;双人入住&gt;&lt;双早&gt;</t>
  </si>
  <si>
    <t>Qin/Jinglin</t>
  </si>
  <si>
    <t xml:space="preserve">3139882	</t>
  </si>
  <si>
    <t>退单</t>
  </si>
  <si>
    <t xml:space="preserve">999223212659189	</t>
  </si>
  <si>
    <t>CHEN/TZUYING,WANG/KUEILUAN</t>
  </si>
  <si>
    <t xml:space="preserve">3142517	</t>
  </si>
  <si>
    <t xml:space="preserve">Confirmation Number 263199254	</t>
  </si>
  <si>
    <t xml:space="preserve">999223215909115	</t>
  </si>
  <si>
    <t>高级特大床房&lt;今日特价 &gt;&lt;双人入住&gt;&lt;中宾&gt;&lt;双早&gt;</t>
  </si>
  <si>
    <t>Tong/Guofei,Liu/Hongkui,Lou/Yongsheng</t>
  </si>
  <si>
    <t xml:space="preserve">3143524	</t>
  </si>
  <si>
    <t xml:space="preserve">164272	</t>
  </si>
  <si>
    <t xml:space="preserve">999223226764190	</t>
  </si>
  <si>
    <t>[马六甲]马六甲峇峇家(Baba House Melaka)(99731513)</t>
  </si>
  <si>
    <t>精致套房&lt;三人入住&gt;&lt;早餐&gt;</t>
  </si>
  <si>
    <t>LEE/ELAINE</t>
  </si>
  <si>
    <t xml:space="preserve">3146376	</t>
  </si>
  <si>
    <t xml:space="preserve">109940	</t>
  </si>
  <si>
    <t xml:space="preserve">999223229340393	</t>
  </si>
  <si>
    <t>[曼谷]宜必思尚品曼谷素坤逸康福酒店(Ibis Styles Bangkok Sukhumvit Phra Khanong)(19680484)</t>
  </si>
  <si>
    <t>标准双人房&lt;单人入住&gt;&lt;不适用泰国客人&gt;&lt;单早&gt;</t>
  </si>
  <si>
    <t>LI/JIAN,LIU/HUI</t>
  </si>
  <si>
    <t xml:space="preserve">3147018	</t>
  </si>
  <si>
    <t xml:space="preserve">#325150 </t>
  </si>
  <si>
    <t xml:space="preserve">325151	</t>
  </si>
  <si>
    <t xml:space="preserve">999223230174252	</t>
  </si>
  <si>
    <t>[釜山]斯坦福酒店釜山(Stanford Hotel Busan)(28525719)</t>
  </si>
  <si>
    <t>标准双人床房&lt;双人入住&gt;&lt;无早&gt;</t>
  </si>
  <si>
    <t>KWON/DAEJIN</t>
  </si>
  <si>
    <t xml:space="preserve">3147315	</t>
  </si>
  <si>
    <t xml:space="preserve">A823741	</t>
  </si>
  <si>
    <t xml:space="preserve">999223236586112	</t>
  </si>
  <si>
    <t>Cai/Juntao</t>
  </si>
  <si>
    <t xml:space="preserve">3149287	</t>
  </si>
  <si>
    <t xml:space="preserve">164681	</t>
  </si>
  <si>
    <t xml:space="preserve">999223247137274	</t>
  </si>
  <si>
    <t>[曼谷]曼谷维伊 - 美憬阁酒店 (政府卫生认证)(VIE Hotel Bangkok, MGallery Hotel Collection (SHA Plus+))(3906021)</t>
  </si>
  <si>
    <t>豪华房(至少连住2晚及以上)&lt;双人入住&gt;&lt;仅适用亚洲客人&gt;&lt;双早&gt;</t>
  </si>
  <si>
    <t>GAO/YANG</t>
  </si>
  <si>
    <t xml:space="preserve">3152213	</t>
  </si>
  <si>
    <t xml:space="preserve">7989719	</t>
  </si>
  <si>
    <t xml:space="preserve">999223247268560	</t>
  </si>
  <si>
    <t>XU/LIFAN</t>
  </si>
  <si>
    <t xml:space="preserve">3152287	</t>
  </si>
  <si>
    <t xml:space="preserve">7989720	</t>
  </si>
  <si>
    <t xml:space="preserve">999223253283243	</t>
  </si>
  <si>
    <t>KOWAN/WACHIRAVIT</t>
  </si>
  <si>
    <t xml:space="preserve">3153055	</t>
  </si>
  <si>
    <t xml:space="preserve">999223253644766	</t>
  </si>
  <si>
    <t>[普吉岛]普吉岛卡塔海滩格兰德卡塔VIP酒店 (政府卫生认证)(Grand Kata VIP - Kata Beach)(105244729)</t>
  </si>
  <si>
    <t>优质豪华房&lt;双人入住&gt;&lt;无早&gt;</t>
  </si>
  <si>
    <t>CHEN/SHANSHAN,TAO/HUMING</t>
  </si>
  <si>
    <t xml:space="preserve">3153100	</t>
  </si>
  <si>
    <t xml:space="preserve">12890	</t>
  </si>
  <si>
    <t xml:space="preserve">999223253343045	</t>
  </si>
  <si>
    <t xml:space="preserve">3153059	</t>
  </si>
  <si>
    <t xml:space="preserve">999223262740535	</t>
  </si>
  <si>
    <t>[Na Chom Thian]芭提雅最佳西方至尊海湾酒店 (政府卫生认证)(Best Western Premier Bayphere Pattaya (SHA Extra Plus))(97721853)</t>
  </si>
  <si>
    <t>高级房 2张单人床&lt;双人入住&gt;&lt;仅适用亚洲客人&gt;&lt;双早&gt;</t>
  </si>
  <si>
    <t>SAETANG/THITIPORN</t>
  </si>
  <si>
    <t xml:space="preserve">3155595	</t>
  </si>
  <si>
    <t xml:space="preserve">BK028667	</t>
  </si>
  <si>
    <t xml:space="preserve">999223262838742	</t>
  </si>
  <si>
    <t>[吉隆坡]吉隆坡宾乐雅精选酒店(PARKROYAL COLLECTION Kuala Lumpur)(100961857)</t>
  </si>
  <si>
    <t>都市豪华特大床&lt;促销&gt;&lt;双人入住&gt;&lt;无早&gt;</t>
  </si>
  <si>
    <t>Chia/Chiew Lan</t>
  </si>
  <si>
    <t xml:space="preserve">3155643	</t>
  </si>
  <si>
    <t xml:space="preserve">226493658	</t>
  </si>
  <si>
    <t xml:space="preserve">999223274328005	</t>
  </si>
  <si>
    <t>[阿布扎比]阿布扎比皇家玫瑰酒店(Royal Rose Hotel)(66831394)</t>
  </si>
  <si>
    <t>豪华房&lt;特惠&gt;&lt;双人入住&gt;&lt;无早&gt;</t>
  </si>
  <si>
    <t>jiang/qian</t>
  </si>
  <si>
    <t xml:space="preserve">3157488	</t>
  </si>
  <si>
    <t xml:space="preserve">583509	</t>
  </si>
  <si>
    <t xml:space="preserve">999223275378166	</t>
  </si>
  <si>
    <t>[曼谷]曼谷科伦酒店 (政府卫生认证)(Column Bangkok Hotel (SHA Plus+))(7311896)</t>
  </si>
  <si>
    <t>行政一室房&lt;全日特价&gt;&lt;双人入住&gt;&lt;仅适用中国新加坡马来西亚&gt;&lt;无早&gt;</t>
  </si>
  <si>
    <t>ZHAN/ZHYANG</t>
  </si>
  <si>
    <t xml:space="preserve">3157819	</t>
  </si>
  <si>
    <t xml:space="preserve">114474	</t>
  </si>
  <si>
    <t xml:space="preserve">999223275390074	</t>
  </si>
  <si>
    <t>一卧室行政套房&lt;双人入住&gt;&lt;不适用中东客人&gt;&lt;无早&gt;</t>
  </si>
  <si>
    <t>ZHANG/YAN</t>
  </si>
  <si>
    <t xml:space="preserve">3157827	</t>
  </si>
  <si>
    <t xml:space="preserve">114473	</t>
  </si>
  <si>
    <t xml:space="preserve">999223277365075	</t>
  </si>
  <si>
    <t>行政俱乐部双床房(至少连住2晚及以上)&lt;今日特价 &gt;&lt;双人入住&gt;&lt;双早&gt;</t>
  </si>
  <si>
    <t>jung/Hoseung,jung/Hoseung</t>
  </si>
  <si>
    <t xml:space="preserve">3158683	</t>
  </si>
  <si>
    <t xml:space="preserve">3725900	</t>
  </si>
  <si>
    <t xml:space="preserve">999223287091122	</t>
  </si>
  <si>
    <t>yaozhen/ma</t>
  </si>
  <si>
    <t xml:space="preserve">3160209	</t>
  </si>
  <si>
    <t xml:space="preserve">154299	</t>
  </si>
  <si>
    <t xml:space="preserve">999223287141439	</t>
  </si>
  <si>
    <t>hang/su</t>
  </si>
  <si>
    <t xml:space="preserve">3160213	</t>
  </si>
  <si>
    <t xml:space="preserve">154301	</t>
  </si>
  <si>
    <t xml:space="preserve">999223287314872	</t>
  </si>
  <si>
    <t>CHEN/SHU</t>
  </si>
  <si>
    <t xml:space="preserve">3160259	</t>
  </si>
  <si>
    <t xml:space="preserve">999223287517660	</t>
  </si>
  <si>
    <t>高级双床房&lt;双人入住&gt;&lt;仅适用亚洲客人&gt;&lt;双早&gt;</t>
  </si>
  <si>
    <t>Shi/Weina,LUO/QIAN</t>
  </si>
  <si>
    <t xml:space="preserve">3160290	</t>
  </si>
  <si>
    <t xml:space="preserve">154304	</t>
  </si>
  <si>
    <t xml:space="preserve">999223289146787	</t>
  </si>
  <si>
    <t>Liu/Kui</t>
  </si>
  <si>
    <t xml:space="preserve">3160716	</t>
  </si>
  <si>
    <t xml:space="preserve">154316	</t>
  </si>
  <si>
    <t xml:space="preserve">999223290533076	</t>
  </si>
  <si>
    <t>[奎松市]马尼拉赛达北维迪斯酒店 - 多用途酒店(Seda Vertis North - Multiple Use Hotel)(17891668)</t>
  </si>
  <si>
    <t>Calderon/Wilbrodo,Calderon/Wilbrodo</t>
  </si>
  <si>
    <t xml:space="preserve">3161148	</t>
  </si>
  <si>
    <t xml:space="preserve">2629082	</t>
  </si>
  <si>
    <t xml:space="preserve">999223290874687	</t>
  </si>
  <si>
    <t>[吉隆坡]吉隆坡千禧大酒店(Grand Millennium Kuala Lumpur)(5411063)</t>
  </si>
  <si>
    <t>豪华特大床房(至少连住2晚及以上)&lt;双人入住&gt;&lt;双早&gt;</t>
  </si>
  <si>
    <t>ZHANG/MIN</t>
  </si>
  <si>
    <t xml:space="preserve">3161288	</t>
  </si>
  <si>
    <t xml:space="preserve">26001800	</t>
  </si>
  <si>
    <t xml:space="preserve">999223291324198	</t>
  </si>
  <si>
    <t>[普吉岛]普吉岛苏帕莱风景湾水疗度假酒店(政府卫生认证)(Supalai Scenic Bay Resort &amp; Spa Phuket(SHA Extra Plus))(105114537)</t>
  </si>
  <si>
    <t>豪华海景房&lt;双人入住&gt;&lt;双早&gt;</t>
  </si>
  <si>
    <t>DU/MINLING,ZHANG/YIFAN</t>
  </si>
  <si>
    <t xml:space="preserve">3161453	</t>
  </si>
  <si>
    <t xml:space="preserve">20230324	</t>
  </si>
  <si>
    <t xml:space="preserve">999223291341075	</t>
  </si>
  <si>
    <t>CHEN/RUCAN</t>
  </si>
  <si>
    <t xml:space="preserve">3161462	</t>
  </si>
  <si>
    <t xml:space="preserve">24032023	</t>
  </si>
  <si>
    <t xml:space="preserve">999223291915019	</t>
  </si>
  <si>
    <t>[梳邦再也]双威金字塔酒店(Sunway Pyramid Hotel)(17055173)</t>
  </si>
  <si>
    <t>豪华双床房&lt;双人入住&gt;&lt;双早&gt;</t>
  </si>
  <si>
    <t>WU/DI,GU/XIANGJIE</t>
  </si>
  <si>
    <t xml:space="preserve">3161733	</t>
  </si>
  <si>
    <t xml:space="preserve">264708112	</t>
  </si>
  <si>
    <t xml:space="preserve">999223292427497	</t>
  </si>
  <si>
    <t>[吉隆坡]吉隆坡四季酒店(Four Seasons Hotel Kuala Lumpur)(17496902)</t>
  </si>
  <si>
    <t>尊贵公园景房(至少连住2晚及以上)&lt;双人入住&gt;&lt;双早&gt;</t>
  </si>
  <si>
    <t>Wang/Fei</t>
  </si>
  <si>
    <t xml:space="preserve">3161927	</t>
  </si>
  <si>
    <t xml:space="preserve">3189557	</t>
  </si>
  <si>
    <t xml:space="preserve">999223292459454	</t>
  </si>
  <si>
    <t>[曼谷]曼谷素坤逸奥克伍德华庭工作室酒店(Oakwood Studios Sukhumvit Bangkok)(101528701)</t>
  </si>
  <si>
    <t>高级特大床房(至少连住2晚及以上)&lt;双人入住&gt;&lt;中宾&gt;&lt;双早&gt;</t>
  </si>
  <si>
    <t>HUANG/TONGQI,JI/ZIQI</t>
  </si>
  <si>
    <t xml:space="preserve">3161937	</t>
  </si>
  <si>
    <t xml:space="preserve">8676555	</t>
  </si>
  <si>
    <t xml:space="preserve">999223292474887	</t>
  </si>
  <si>
    <t>玛杜兹豪华房&lt;双人入住&gt;&lt;双早&gt;</t>
  </si>
  <si>
    <t>YIN/YANRAN</t>
  </si>
  <si>
    <t xml:space="preserve">3161946	</t>
  </si>
  <si>
    <t xml:space="preserve">03223851	</t>
  </si>
  <si>
    <t xml:space="preserve">999223297904226	</t>
  </si>
  <si>
    <t>高级房&lt;双人入住&gt;&lt;仅适用亚洲客人&gt;&lt;无早&gt;</t>
  </si>
  <si>
    <t>TANGADULRAT/PUNYAVEE</t>
  </si>
  <si>
    <t xml:space="preserve">3162633	</t>
  </si>
  <si>
    <t>BK028826</t>
  </si>
  <si>
    <t xml:space="preserve">BK028825	</t>
  </si>
  <si>
    <t xml:space="preserve">999223301892549	</t>
  </si>
  <si>
    <t>[芽庄]芽庄中心自由酒店(Liberty Central Nha Trang Hotel)(5580568)</t>
  </si>
  <si>
    <t>尊贵海景房&lt;双人入住&gt;&lt;双早&gt;</t>
  </si>
  <si>
    <t>KIM/DONGWOO</t>
  </si>
  <si>
    <t xml:space="preserve">3163328	</t>
  </si>
  <si>
    <t xml:space="preserve">1094097	</t>
  </si>
  <si>
    <t xml:space="preserve">23302874741	</t>
  </si>
  <si>
    <t>[河内]河内辉盛公寓(Fraser Residence Hanoi)(102445154)</t>
  </si>
  <si>
    <t>豪华一卧房 1张特大床&lt;超值特惠&gt;&lt;双人入住&gt;&lt;双早&gt;</t>
  </si>
  <si>
    <t>MOON/JUN HYUK</t>
  </si>
  <si>
    <t xml:space="preserve">3163556	</t>
  </si>
  <si>
    <t xml:space="preserve">85641124-1	</t>
  </si>
  <si>
    <t xml:space="preserve">999223302984154	</t>
  </si>
  <si>
    <t>[普吉岛]普吉岛城市海港度假酒店 (政府卫生认证)(Fishermen's Harbour Urban Resort Phuket (SHA Extra Plus))(2355959)</t>
  </si>
  <si>
    <t>豪华房&lt;双人入住&gt;&lt;双早&gt;</t>
  </si>
  <si>
    <t>WANG/LI,WANG/KAI</t>
  </si>
  <si>
    <t xml:space="preserve">3163573	</t>
  </si>
  <si>
    <t xml:space="preserve">55449	</t>
  </si>
  <si>
    <t xml:space="preserve">999223303197237	</t>
  </si>
  <si>
    <t>[新加坡]新加坡庄家大酒店(Hotel Boss Singapore)(4373844)</t>
  </si>
  <si>
    <t>高级大床房&lt;双人入住&gt;&lt;适用于除印度及次大陆国家客人&gt;&lt;无早&gt;</t>
  </si>
  <si>
    <t>SHI/SHUNDONG</t>
  </si>
  <si>
    <t xml:space="preserve">3163609	</t>
  </si>
  <si>
    <t xml:space="preserve">R23/0322/164727457	</t>
  </si>
  <si>
    <t xml:space="preserve">999223306435983	</t>
  </si>
  <si>
    <t>[依斯干达公主城]特立尼达公主港套房酒店(Trinidad Suites Puteri Harbour)(99959221)</t>
  </si>
  <si>
    <t>行政一室房&lt;双人入住&gt;&lt;双早&gt;</t>
  </si>
  <si>
    <t>Toh/Ivan,Ng/Jeff</t>
  </si>
  <si>
    <t xml:space="preserve">3164288	</t>
  </si>
  <si>
    <t xml:space="preserve">12354	</t>
  </si>
  <si>
    <t xml:space="preserve">999223307936482	</t>
  </si>
  <si>
    <t>THAM/KUOK HAU</t>
  </si>
  <si>
    <t xml:space="preserve">3164810	</t>
  </si>
  <si>
    <t xml:space="preserve">R23/0323/095253948	</t>
  </si>
  <si>
    <t xml:space="preserve">23308335704	</t>
  </si>
  <si>
    <t>标准双人床房&lt;单人入住&gt;&lt;无早&gt;</t>
  </si>
  <si>
    <t>LEE/YOONKEUN</t>
  </si>
  <si>
    <t xml:space="preserve">3165080	</t>
  </si>
  <si>
    <t xml:space="preserve">A827379	</t>
  </si>
  <si>
    <t xml:space="preserve">999223306894592	</t>
  </si>
  <si>
    <t>[新山]希思尔新山酒店(Thistle Johor Bahru)(5624049)</t>
  </si>
  <si>
    <t>豪华特大床房&lt;双人入住&gt;&lt;双早&gt;</t>
  </si>
  <si>
    <t>Kaur/Navinder</t>
  </si>
  <si>
    <t xml:space="preserve">3164432	</t>
  </si>
  <si>
    <t xml:space="preserve">489934	</t>
  </si>
  <si>
    <t xml:space="preserve">999223309938036	</t>
  </si>
  <si>
    <t>尊贵一室房&lt;双人入住&gt;&lt;双早&gt;</t>
  </si>
  <si>
    <t>MARRIAPPEN/GANESH</t>
  </si>
  <si>
    <t xml:space="preserve">3165157	</t>
  </si>
  <si>
    <t xml:space="preserve">12367	</t>
  </si>
  <si>
    <t xml:space="preserve">999223311291824	</t>
  </si>
  <si>
    <t>[民都鲁]民都鲁园市艾佛利酒店(Parkcity Everly Hotel Bintulu)(5677209)</t>
  </si>
  <si>
    <t>标准特大床房&lt;特惠&gt;&lt;单人入住&gt;&lt;单早&gt;</t>
  </si>
  <si>
    <t>LIU/HUIWU</t>
  </si>
  <si>
    <t xml:space="preserve">3165246	</t>
  </si>
  <si>
    <t xml:space="preserve">BK-053293	</t>
  </si>
  <si>
    <t xml:space="preserve">999223311309652	</t>
  </si>
  <si>
    <t>[曼谷]金玉素万那普酒店(Golden Jade Suvarnabhumi)(28680143)</t>
  </si>
  <si>
    <t>三人房&lt;三人入住&gt;&lt;早餐&gt;</t>
  </si>
  <si>
    <t>WANG/YUANYUAN,WANG/JIAN,SUN/WENBIN</t>
  </si>
  <si>
    <t xml:space="preserve">3165248	</t>
  </si>
  <si>
    <t xml:space="preserve">999223311906559	</t>
  </si>
  <si>
    <t>[芭堤雅]文华伊斯特维尔酒店(Mandarin Eastville, Pattaya)(101052800)</t>
  </si>
  <si>
    <t>经典至尊豪华特大床房&lt;今日特价 &gt;&lt;双人入住&gt;&lt;双早&gt;</t>
  </si>
  <si>
    <t>Sangkhayanon/Suwat,Sangkhayanon/Suwat,Sangkhayanon/Suwat,Sangkhayanon/Suwat</t>
  </si>
  <si>
    <t xml:space="preserve">3165312	</t>
  </si>
  <si>
    <t xml:space="preserve">25150	</t>
  </si>
  <si>
    <t xml:space="preserve">999223312552046	</t>
  </si>
  <si>
    <t>[曼谷]曼谷瑞吉酒店(The St Regis Bangkok)(2866454)</t>
  </si>
  <si>
    <t>大都市套房&lt;今日特价 &gt;&lt;双人入住&gt;&lt;中宾&gt;&lt;双早&gt;</t>
  </si>
  <si>
    <t>WANG/YUANYONG</t>
  </si>
  <si>
    <t xml:space="preserve">3165437	</t>
  </si>
  <si>
    <t xml:space="preserve">999223312563439	</t>
  </si>
  <si>
    <t>高尔夫球场景至尊豪华特大床房&lt;今日特价 &gt;&lt;双人入住&gt;&lt;中宾&gt;&lt;双早&gt;</t>
  </si>
  <si>
    <t>LI/JIAJU,LI/MAOLING</t>
  </si>
  <si>
    <t xml:space="preserve">3165439	</t>
  </si>
  <si>
    <t xml:space="preserve">86611756	</t>
  </si>
  <si>
    <t xml:space="preserve">999223312762255	</t>
  </si>
  <si>
    <t>YANG/CHUNXIA</t>
  </si>
  <si>
    <t xml:space="preserve">3165477	</t>
  </si>
  <si>
    <t xml:space="preserve">25143	</t>
  </si>
  <si>
    <t xml:space="preserve">999223313000777	</t>
  </si>
  <si>
    <t>标准双床房&lt;双人入住&gt;&lt;无早&gt;</t>
  </si>
  <si>
    <t>seo/jinju</t>
  </si>
  <si>
    <t xml:space="preserve">3165519	</t>
  </si>
  <si>
    <t xml:space="preserve">999223314118887	</t>
  </si>
  <si>
    <t>[芭堤雅]达拉海角渡假村(Cape Dara Resort)(5470678)</t>
  </si>
  <si>
    <t>达拉套房&lt;双人入住&gt;&lt;不适用泰国/印度次大陆客人&gt;&lt;双早&gt;</t>
  </si>
  <si>
    <t>HE/JIALIN</t>
  </si>
  <si>
    <t xml:space="preserve">3165739	</t>
  </si>
  <si>
    <t xml:space="preserve">498940	</t>
  </si>
  <si>
    <t xml:space="preserve">999223315724575	</t>
  </si>
  <si>
    <t>经典至尊豪华特大床房&lt;今日特价 &gt;&lt;双人入住&gt;&lt;无早&gt;</t>
  </si>
  <si>
    <t>XI/SUYANG</t>
  </si>
  <si>
    <t xml:space="preserve">3166047	</t>
  </si>
  <si>
    <t xml:space="preserve">25168	</t>
  </si>
  <si>
    <t xml:space="preserve">999223316130340	</t>
  </si>
  <si>
    <t>超豪华海景房&lt;双人入住&gt;&lt;双早&gt;</t>
  </si>
  <si>
    <t>LIU/YIRAN</t>
  </si>
  <si>
    <t xml:space="preserve">3166121	</t>
  </si>
  <si>
    <t xml:space="preserve">03242023	</t>
  </si>
  <si>
    <t xml:space="preserve">999223316368749	</t>
  </si>
  <si>
    <t>[曼谷]曼谷盛泰澜中央世界商业中心酒店  (政府卫生认证)(Centara Grand &amp; Bangkok Convention Centre at CentralWorld  (SHA Plus+))(5527365)</t>
  </si>
  <si>
    <t>豪华双床房&lt;今日特价 &gt;&lt;双人入住&gt;&lt;不适用泰国客人&gt;&lt;双早&gt;</t>
  </si>
  <si>
    <t>Ren/Yubei,Gao/Li</t>
  </si>
  <si>
    <t xml:space="preserve">3166170	</t>
  </si>
  <si>
    <t xml:space="preserve">265106348	</t>
  </si>
  <si>
    <t xml:space="preserve">999223318739125	</t>
  </si>
  <si>
    <t>高级房(带阳台)&lt;双人入住&gt;&lt;适用于除印度及次大陆国家客人&gt;&lt;无早&gt;</t>
  </si>
  <si>
    <t>CHENG/PINGCHUN</t>
  </si>
  <si>
    <t xml:space="preserve">3166637	</t>
  </si>
  <si>
    <t xml:space="preserve">999223320051929	</t>
  </si>
  <si>
    <t>Sangsiri/Sudthay,Sangsiri/Sudthay</t>
  </si>
  <si>
    <t xml:space="preserve">3166802	</t>
  </si>
  <si>
    <t xml:space="preserve">25200	</t>
  </si>
  <si>
    <t xml:space="preserve">999223320298818	</t>
  </si>
  <si>
    <t>QIN/XIN,ZHENG/CHUNYU</t>
  </si>
  <si>
    <t xml:space="preserve">3166838	</t>
  </si>
  <si>
    <t xml:space="preserve">499019	</t>
  </si>
  <si>
    <t xml:space="preserve">999223320921183	</t>
  </si>
  <si>
    <t>DU/GANG</t>
  </si>
  <si>
    <t xml:space="preserve">3166956	</t>
  </si>
  <si>
    <t xml:space="preserve">999223321886642	</t>
  </si>
  <si>
    <t>[普吉岛]普吉盛泰乐卡伦海滩度假村 (政府卫生认证)(Centara Karon Resort Phuket (SHA Extra Plus))(5440926)</t>
  </si>
  <si>
    <t>高级海景露台房&lt;双人入住&gt;&lt;中宾&gt;&lt;无早&gt;</t>
  </si>
  <si>
    <t>LUO/JING,HUANG/YUETAO</t>
  </si>
  <si>
    <t xml:space="preserve">3167135	</t>
  </si>
  <si>
    <t xml:space="preserve">265239652	</t>
  </si>
  <si>
    <t xml:space="preserve">999223322385634	</t>
  </si>
  <si>
    <t>豪华特大床房&lt;今日特价 &gt;&lt;双人入住&gt;&lt;不适用泰国客人&gt;&lt;无早&gt;</t>
  </si>
  <si>
    <t xml:space="preserve">3167241	</t>
  </si>
  <si>
    <t xml:space="preserve">999223322757022	</t>
  </si>
  <si>
    <t>海景豪华双床房&lt;双人入住&gt;&lt;双早&gt;</t>
  </si>
  <si>
    <t>M ismail/Mohd razif</t>
  </si>
  <si>
    <t xml:space="preserve">3167336	</t>
  </si>
  <si>
    <t xml:space="preserve">491423	</t>
  </si>
  <si>
    <t xml:space="preserve">999223323170754	</t>
  </si>
  <si>
    <t>高级好莱坞房&lt;今日特价 &gt;&lt;双人入住&gt;&lt;不适用泰国客人&gt;&lt;无早&gt;</t>
  </si>
  <si>
    <t>LI/QI</t>
  </si>
  <si>
    <t xml:space="preserve">3167466	</t>
  </si>
  <si>
    <t xml:space="preserve">999223323787386	</t>
  </si>
  <si>
    <t>LI/ZHENG</t>
  </si>
  <si>
    <t xml:space="preserve">3167680	</t>
  </si>
  <si>
    <t xml:space="preserve">326302	</t>
  </si>
  <si>
    <t xml:space="preserve">999223324015355	</t>
  </si>
  <si>
    <t>[曼谷]曼谷格乐丽雅12酒店(Galleria 12 Sukhumvit Bangkok Hotel by Compass Hospitality)(5428256)</t>
  </si>
  <si>
    <t>G一室房 禁烟&lt;今日特价 &gt;&lt;双人入住&gt;&lt;无早&gt;</t>
  </si>
  <si>
    <t>Wutapitak/Patthranit</t>
  </si>
  <si>
    <t xml:space="preserve">3167783	</t>
  </si>
  <si>
    <t xml:space="preserve">58248	</t>
  </si>
  <si>
    <t xml:space="preserve">999223328985282	</t>
  </si>
  <si>
    <t>高级海景露台房&lt;双人入住&gt;&lt;中宾&gt;&lt;限量抢购&gt;&lt;双早&gt;</t>
  </si>
  <si>
    <t>zhou/wenting</t>
  </si>
  <si>
    <t xml:space="preserve">3168516	</t>
  </si>
  <si>
    <t xml:space="preserve">265284396	</t>
  </si>
  <si>
    <t xml:space="preserve">999223329048971	</t>
  </si>
  <si>
    <t>LEI/Qiong</t>
  </si>
  <si>
    <t xml:space="preserve">3168524	</t>
  </si>
  <si>
    <t xml:space="preserve">265295809	</t>
  </si>
  <si>
    <t xml:space="preserve">999223330076040	</t>
  </si>
  <si>
    <t>Liu/Yanyan</t>
  </si>
  <si>
    <t xml:space="preserve">3168689	</t>
  </si>
  <si>
    <t xml:space="preserve">265297737	</t>
  </si>
  <si>
    <t xml:space="preserve">999223331041208	</t>
  </si>
  <si>
    <t>豪华海景特大床房&lt;今日特价 &gt;&lt;双人入住&gt;&lt;中宾&gt;&lt;双早&gt;</t>
  </si>
  <si>
    <t>CHEN/LEI</t>
  </si>
  <si>
    <t xml:space="preserve">3168828	</t>
  </si>
  <si>
    <t xml:space="preserve">166706	</t>
  </si>
  <si>
    <t xml:space="preserve">999223331189894	</t>
  </si>
  <si>
    <t>WANG/XINRAN</t>
  </si>
  <si>
    <t xml:space="preserve">3168847	</t>
  </si>
  <si>
    <t xml:space="preserve">166704	</t>
  </si>
  <si>
    <t xml:space="preserve">999223331284893	</t>
  </si>
  <si>
    <t>LIU/RENWU,DUAN/XIANGZHU</t>
  </si>
  <si>
    <t xml:space="preserve">3168866	</t>
  </si>
  <si>
    <t xml:space="preserve">166703	</t>
  </si>
  <si>
    <t xml:space="preserve">999223331397480	</t>
  </si>
  <si>
    <t>[曼谷]曼谷奇迹大酒店 (政府卫生认证)(Miracle Grand Convention Hotel)(28681276)</t>
  </si>
  <si>
    <t>豪华双人床房&lt;今日特价 &gt;&lt;双人入住&gt;&lt;无早&gt;</t>
  </si>
  <si>
    <t>LUO/CHENGDA</t>
  </si>
  <si>
    <t xml:space="preserve">3168889	</t>
  </si>
  <si>
    <t xml:space="preserve">563965	</t>
  </si>
  <si>
    <t xml:space="preserve">999223332081563	</t>
  </si>
  <si>
    <t>豪华双床房&lt;今日特价 &gt;&lt;双人入住&gt;&lt;无早&gt;</t>
  </si>
  <si>
    <t>LIN/XIONG,ZHENG/JIANXING</t>
  </si>
  <si>
    <t xml:space="preserve">3169015	</t>
  </si>
  <si>
    <t xml:space="preserve">563970	</t>
  </si>
  <si>
    <t xml:space="preserve">999223333290014	</t>
  </si>
  <si>
    <t>[普吉岛]普吉岛艾希莉焦点酒店 (政府卫生认证)(Ashlee Hub Hotel Patong (SHA Extra Plus))(1670878)</t>
  </si>
  <si>
    <t>KRUEAPO/ANULAK</t>
  </si>
  <si>
    <t xml:space="preserve">3169177	</t>
  </si>
  <si>
    <t xml:space="preserve">639	</t>
  </si>
  <si>
    <t xml:space="preserve">999223335090979	</t>
  </si>
  <si>
    <t>豪华海景双床房&lt;今日特价 &gt;&lt;双人入住&gt;&lt;中宾&gt;&lt;双早&gt;</t>
  </si>
  <si>
    <t>XIE/HAIBO,CAI/SHUAI</t>
  </si>
  <si>
    <t xml:space="preserve">3169454	</t>
  </si>
  <si>
    <t xml:space="preserve">999223335207524	</t>
  </si>
  <si>
    <t xml:space="preserve">3169474	</t>
  </si>
  <si>
    <t xml:space="preserve">166753	</t>
  </si>
  <si>
    <t>，</t>
  </si>
  <si>
    <t>999223303197237</t>
  </si>
  <si>
    <t>A230328095333481</t>
  </si>
  <si>
    <t>A230328095440481</t>
  </si>
  <si>
    <t>A230328095530481</t>
  </si>
  <si>
    <t>CNY / HKD 当前参考汇率: 1.141589832</t>
  </si>
  <si>
    <t>总计：329420 CNY/
376062.52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</si>
  <si>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</si>
  <si>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</si>
  <si>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</si>
  <si>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</si>
  <si>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</si>
  <si>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</si>
  <si>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</si>
  <si>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</si>
  <si>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</si>
  <si>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</si>
  <si>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</si>
  <si>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</si>
  <si>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</si>
  <si>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</si>
  <si>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</si>
  <si>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</si>
  <si>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</si>
  <si>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</si>
  <si>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</si>
  <si>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2023-03-24</t>
  </si>
  <si>
    <t>3169474</t>
  </si>
  <si>
    <t>芭堤雅北部遨舍度假酒店 (SHA Extra Plus)</t>
  </si>
  <si>
    <t>XIE HAIBO,CAI SHUAI</t>
  </si>
  <si>
    <t>2023-03-25</t>
  </si>
  <si>
    <t>退房日周结</t>
  </si>
  <si>
    <t>517.00</t>
  </si>
  <si>
    <t>RMB</t>
  </si>
  <si>
    <t>0</t>
  </si>
  <si>
    <t>0.00</t>
  </si>
  <si>
    <t>携程国际直连(DD)</t>
  </si>
  <si>
    <t>01.011174</t>
  </si>
  <si>
    <t>2023-03-24 18:00:50</t>
  </si>
  <si>
    <t>否</t>
  </si>
  <si>
    <t>汇智国际旅游发展有限公司</t>
  </si>
  <si>
    <t>直采</t>
  </si>
  <si>
    <t>泰国</t>
  </si>
  <si>
    <t>3169177</t>
  </si>
  <si>
    <t>普吉艾希莉焦点酒店</t>
  </si>
  <si>
    <t>KRUEAPO ANULAK</t>
  </si>
  <si>
    <t>508.00</t>
  </si>
  <si>
    <t>2023-03-24 16:18:04</t>
  </si>
  <si>
    <t>3169015</t>
  </si>
  <si>
    <t>奇迹大酒店</t>
  </si>
  <si>
    <t>LIN XIONG,ZHENG JIANXING</t>
  </si>
  <si>
    <t>330.00</t>
  </si>
  <si>
    <t>2023-03-24 14:39:34</t>
  </si>
  <si>
    <t>3168889</t>
  </si>
  <si>
    <t>LUO CHENGDA</t>
  </si>
  <si>
    <t>2023-03-24 13:56:23</t>
  </si>
  <si>
    <t>3168866</t>
  </si>
  <si>
    <t>LIU RENWU,DUAN XIANGZHU</t>
  </si>
  <si>
    <t>2023-03-24 13:45:36</t>
  </si>
  <si>
    <t>3168847</t>
  </si>
  <si>
    <t>WANG XINRAN</t>
  </si>
  <si>
    <t>2023-03-24 13:54:30</t>
  </si>
  <si>
    <t>3168828</t>
  </si>
  <si>
    <t>CHEN LEI</t>
  </si>
  <si>
    <t>2023-03-24 13:57:13</t>
  </si>
  <si>
    <t>3168689</t>
  </si>
  <si>
    <t>曼谷盛泰澜中央世界商业中心酒店  (SHA Plus+)</t>
  </si>
  <si>
    <t>Liu Yanyan</t>
  </si>
  <si>
    <t>1054.00</t>
  </si>
  <si>
    <t>2023-03-24 12:54:06</t>
  </si>
  <si>
    <t>3168524</t>
  </si>
  <si>
    <t>LEI Qiong</t>
  </si>
  <si>
    <t>2023-03-24 12:50:15</t>
  </si>
  <si>
    <t>3168516</t>
  </si>
  <si>
    <t>普吉盛泰乐卡伦海滩度假村</t>
  </si>
  <si>
    <t>zhou wenting</t>
  </si>
  <si>
    <t>700.00</t>
  </si>
  <si>
    <t>2023-03-24 12:13:30</t>
  </si>
  <si>
    <t>3167783</t>
  </si>
  <si>
    <t>曼谷格乐丽雅12酒店</t>
  </si>
  <si>
    <t>Wutapitak Patthranit</t>
  </si>
  <si>
    <t>350.00</t>
  </si>
  <si>
    <t>2023-03-24 09:36:05</t>
  </si>
  <si>
    <t>3167680</t>
  </si>
  <si>
    <t>宜必思尚品曼谷素坤逸康福酒店</t>
  </si>
  <si>
    <t>LI ZHENG</t>
  </si>
  <si>
    <t>280.00</t>
  </si>
  <si>
    <t>2023-03-24 11:32:25</t>
  </si>
  <si>
    <t>2023-03-23</t>
  </si>
  <si>
    <t>3167336</t>
  </si>
  <si>
    <t>希思尔新山酒店</t>
  </si>
  <si>
    <t>M ismail Mohd razif</t>
  </si>
  <si>
    <t>314.00</t>
  </si>
  <si>
    <t>2023-03-24 10:52:23</t>
  </si>
  <si>
    <t>马来西亚</t>
  </si>
  <si>
    <t>3167135</t>
  </si>
  <si>
    <t>LUO JING,HUANG YUETAO</t>
  </si>
  <si>
    <t>625.00</t>
  </si>
  <si>
    <t>2023-03-24 10:56:36</t>
  </si>
  <si>
    <t>3166838</t>
  </si>
  <si>
    <t>达拉海角度假酒店</t>
  </si>
  <si>
    <t>QIN XIN,ZHENG CHUNYU</t>
  </si>
  <si>
    <t>1524.00</t>
  </si>
  <si>
    <t>2023-03-23 18:58:50</t>
  </si>
  <si>
    <t>3166802</t>
  </si>
  <si>
    <t>文华伊斯特维尔酒店</t>
  </si>
  <si>
    <t>Sangsiri Sudthay,Sangsiri Sudthay</t>
  </si>
  <si>
    <t>337.00</t>
  </si>
  <si>
    <t>2023-03-23 21:14:25</t>
  </si>
  <si>
    <t>3166637</t>
  </si>
  <si>
    <t>新加坡庄家大酒店</t>
  </si>
  <si>
    <t>CHENG PINGCHUN</t>
  </si>
  <si>
    <t>1750.00</t>
  </si>
  <si>
    <t>2023-03-23 17:34:01</t>
  </si>
  <si>
    <t>新加坡</t>
  </si>
  <si>
    <t>3166170</t>
  </si>
  <si>
    <t>Ren Yubei,Gao Li</t>
  </si>
  <si>
    <t>2388.00</t>
  </si>
  <si>
    <t>2023-03-23 16:59:43</t>
  </si>
  <si>
    <t>3166121</t>
  </si>
  <si>
    <t>普吉岛苏帕莱风景湾水疗度假酒店(SHA Extra Plus)</t>
  </si>
  <si>
    <t>LIU YIRAN</t>
  </si>
  <si>
    <t>315.00</t>
  </si>
  <si>
    <t>2023-03-23 14:42:30</t>
  </si>
  <si>
    <t>3166047</t>
  </si>
  <si>
    <t>XI SUYANG</t>
  </si>
  <si>
    <t>2023-03-23 14:57:23</t>
  </si>
  <si>
    <t>3165739</t>
  </si>
  <si>
    <t>HE JIALIN</t>
  </si>
  <si>
    <t>2023-03-23 12:21:40</t>
  </si>
  <si>
    <t>3165477</t>
  </si>
  <si>
    <t>YANG CHUNXIA</t>
  </si>
  <si>
    <t>786.00</t>
  </si>
  <si>
    <t>2023-03-23 11:12:07</t>
  </si>
  <si>
    <t>3165439</t>
  </si>
  <si>
    <t>曼谷瑞吉酒店</t>
  </si>
  <si>
    <t>LI JIAJU,LI MAOLING</t>
  </si>
  <si>
    <t>1892.00</t>
  </si>
  <si>
    <t>2023-03-23 11:31:24</t>
  </si>
  <si>
    <t>3165312</t>
  </si>
  <si>
    <t>Sangkhayanon Suwat,Sangkhayanon Suwat,Sangkhayanon Suwat,Sangkhayanon Suwat</t>
  </si>
  <si>
    <t>2023-03-23 11:42:06</t>
  </si>
  <si>
    <t>3165248</t>
  </si>
  <si>
    <t>曼谷金玉素旺纳普酒店</t>
  </si>
  <si>
    <t>WANG YUANYUAN,WANG JIAN,SUN WENBIN</t>
  </si>
  <si>
    <t>364.00</t>
  </si>
  <si>
    <t>2023-03-23 09:58:09</t>
  </si>
  <si>
    <t>3165246</t>
  </si>
  <si>
    <t>亿倍利大酒店</t>
  </si>
  <si>
    <t>LIU HUIWU</t>
  </si>
  <si>
    <t>556.00</t>
  </si>
  <si>
    <t>2023-03-23 09:59:59</t>
  </si>
  <si>
    <t>3165157</t>
  </si>
  <si>
    <t>特立尼达公主港套房酒店</t>
  </si>
  <si>
    <t>MARRIAPPEN GANESH</t>
  </si>
  <si>
    <t>320.00</t>
  </si>
  <si>
    <t>2023-03-23 08:59:31</t>
  </si>
  <si>
    <t>3165080</t>
  </si>
  <si>
    <t>釜山斯坦福酒店</t>
  </si>
  <si>
    <t>LEE YOONKEUN</t>
  </si>
  <si>
    <t>2023-03-23 13:02:12</t>
  </si>
  <si>
    <t>韩国</t>
  </si>
  <si>
    <t>3164810</t>
  </si>
  <si>
    <t>THAM KUOK HAU</t>
  </si>
  <si>
    <t>730.00</t>
  </si>
  <si>
    <t>2023-03-23 09:55:21</t>
  </si>
  <si>
    <t>2023-03-22</t>
  </si>
  <si>
    <t>3164432</t>
  </si>
  <si>
    <t>Kaur Navinder</t>
  </si>
  <si>
    <t>295.00</t>
  </si>
  <si>
    <t>2023-03-23 09:50:05</t>
  </si>
  <si>
    <t>3164288</t>
  </si>
  <si>
    <t>Toh Ivan,Ng Jeff</t>
  </si>
  <si>
    <t>2023-03-22 22:02:40</t>
  </si>
  <si>
    <t>3163573</t>
  </si>
  <si>
    <t>普吉岛城市海港度假酒店 (SHA Extra Plus)</t>
  </si>
  <si>
    <t>WANG LI,WANG KAI</t>
  </si>
  <si>
    <t>259.00</t>
  </si>
  <si>
    <t>2023-03-22 17:47:23</t>
  </si>
  <si>
    <t>3163556</t>
  </si>
  <si>
    <t>河内辉盛公寓</t>
  </si>
  <si>
    <t>MOON JUN HYUK</t>
  </si>
  <si>
    <t>561.00</t>
  </si>
  <si>
    <t>2023-03-22 16:26:38</t>
  </si>
  <si>
    <t>越南</t>
  </si>
  <si>
    <t>3163328</t>
  </si>
  <si>
    <t>芽庄自由中心酒店</t>
  </si>
  <si>
    <t>KIM DONGWOO</t>
  </si>
  <si>
    <t>474.00</t>
  </si>
  <si>
    <t>2023-03-22 16:04:55</t>
  </si>
  <si>
    <t>3162633</t>
  </si>
  <si>
    <t>芭提雅最佳西方至尊海湾酒店 (SHA Extra Plus)</t>
  </si>
  <si>
    <t>TANGADULRAT PUNYAVEE</t>
  </si>
  <si>
    <t>920.00</t>
  </si>
  <si>
    <t>2023-03-22 12:21:02</t>
  </si>
  <si>
    <t>3161946</t>
  </si>
  <si>
    <t>曼谷玛杜兹酒店</t>
  </si>
  <si>
    <t>YIN YANRAN</t>
  </si>
  <si>
    <t>1444.00</t>
  </si>
  <si>
    <t>2023-03-22 08:20:03</t>
  </si>
  <si>
    <t>3161937</t>
  </si>
  <si>
    <t>曼谷素坤逸奥克伍德华庭工作室酒店</t>
  </si>
  <si>
    <t>HUANG TONGQI,JI ZIQI</t>
  </si>
  <si>
    <t>1028.00</t>
  </si>
  <si>
    <t>2023-03-22 12:12:24</t>
  </si>
  <si>
    <t>3161927</t>
  </si>
  <si>
    <t>吉隆坡四季酒店</t>
  </si>
  <si>
    <t>Wang Fei</t>
  </si>
  <si>
    <t>4878.00</t>
  </si>
  <si>
    <t>2023-03-22 08:36:33</t>
  </si>
  <si>
    <t>2023-03-21</t>
  </si>
  <si>
    <t>3161733</t>
  </si>
  <si>
    <t>双威金字塔酒店</t>
  </si>
  <si>
    <t>WU DI,GU XIANGJIE</t>
  </si>
  <si>
    <t>1479.00</t>
  </si>
  <si>
    <t>2023-03-22 09:11:06</t>
  </si>
  <si>
    <t>3161462</t>
  </si>
  <si>
    <t>CHEN RUCAN</t>
  </si>
  <si>
    <t>2023-03-22 13:07:29</t>
  </si>
  <si>
    <t>3161453</t>
  </si>
  <si>
    <t>DU MINLING,ZHANG YIFAN</t>
  </si>
  <si>
    <t>2023-03-22 13:10:32</t>
  </si>
  <si>
    <t>3161288</t>
  </si>
  <si>
    <t>吉隆坡千禧大酒店</t>
  </si>
  <si>
    <t>ZHANG MIN</t>
  </si>
  <si>
    <t>1980.00</t>
  </si>
  <si>
    <t>2023-03-22 10:01:52</t>
  </si>
  <si>
    <t>3161148</t>
  </si>
  <si>
    <t>马尼拉赛达北维迪斯酒店 - 多用途酒店</t>
  </si>
  <si>
    <t>Calderon Wilbrodo,Calderon Wilbrodo</t>
  </si>
  <si>
    <t>1400.00</t>
  </si>
  <si>
    <t>2023-03-22 11:14:30</t>
  </si>
  <si>
    <t>菲律宾</t>
  </si>
  <si>
    <t>3160716</t>
  </si>
  <si>
    <t>阿万特酒店</t>
  </si>
  <si>
    <t>Liu Kui</t>
  </si>
  <si>
    <t>465.00</t>
  </si>
  <si>
    <t>2023-03-21 17:59:51</t>
  </si>
  <si>
    <t>3160290</t>
  </si>
  <si>
    <t>Shi Weina,LUO QIAN</t>
  </si>
  <si>
    <t>930.00</t>
  </si>
  <si>
    <t>2023-03-21 16:19:13</t>
  </si>
  <si>
    <t>3160259</t>
  </si>
  <si>
    <t>普吉岛卡塔海滩格兰德卡塔VIP酒店 (SHA 认证)</t>
  </si>
  <si>
    <t>CHEN SHU</t>
  </si>
  <si>
    <t>1872.00</t>
  </si>
  <si>
    <t>2023-03-21 15:50:52</t>
  </si>
  <si>
    <t>3160213</t>
  </si>
  <si>
    <t>hang su</t>
  </si>
  <si>
    <t>1290.00</t>
  </si>
  <si>
    <t>2023-03-21 16:17:03</t>
  </si>
  <si>
    <t>3160209</t>
  </si>
  <si>
    <t>yaozhen ma</t>
  </si>
  <si>
    <t>2023-03-21 16:09:06</t>
  </si>
  <si>
    <t>3158683</t>
  </si>
  <si>
    <t>曼谷辛德霍恩凯宾斯基</t>
  </si>
  <si>
    <t>jung Hoseung,jung Hoseung</t>
  </si>
  <si>
    <t>4934.00</t>
  </si>
  <si>
    <t>2023-03-21 12:22:35</t>
  </si>
  <si>
    <t>2023-03-20</t>
  </si>
  <si>
    <t>3157827</t>
  </si>
  <si>
    <t>科伦曼谷酒店</t>
  </si>
  <si>
    <t>ZHANG YAN</t>
  </si>
  <si>
    <t>1522.00</t>
  </si>
  <si>
    <t>2023-03-21 10:33:02</t>
  </si>
  <si>
    <t>3157819</t>
  </si>
  <si>
    <t>ZHAN ZHYANG</t>
  </si>
  <si>
    <t>1260.00</t>
  </si>
  <si>
    <t>2023-03-21 10:33:19</t>
  </si>
  <si>
    <t>3157488</t>
  </si>
  <si>
    <t>阿布扎比皇家玫瑰酒店</t>
  </si>
  <si>
    <t>jiang qian</t>
  </si>
  <si>
    <t>2456.00</t>
  </si>
  <si>
    <t>2023-03-20 18:07:29</t>
  </si>
  <si>
    <t>阿拉伯联合酋长国</t>
  </si>
  <si>
    <t>2023-03-19</t>
  </si>
  <si>
    <t>3155643</t>
  </si>
  <si>
    <t>吉隆坡宾乐雅精选酒店</t>
  </si>
  <si>
    <t>Chia Chiew Lan</t>
  </si>
  <si>
    <t>1022.00</t>
  </si>
  <si>
    <t>2023-03-20 13:26:23</t>
  </si>
  <si>
    <t>3155595</t>
  </si>
  <si>
    <t>SAETANG THITIPORN</t>
  </si>
  <si>
    <t>990.00</t>
  </si>
  <si>
    <t>2023-03-20 09:27:11</t>
  </si>
  <si>
    <t>3153100</t>
  </si>
  <si>
    <t>CHEN SHANSHAN,TAO HUMING</t>
  </si>
  <si>
    <t>1253.00</t>
  </si>
  <si>
    <t>2023-03-19 12:11:30</t>
  </si>
  <si>
    <t>3153059</t>
  </si>
  <si>
    <t>曼谷素旺那普机场奇迹酒店</t>
  </si>
  <si>
    <t>KOWAN WACHIRAVIT</t>
  </si>
  <si>
    <t>268.00</t>
  </si>
  <si>
    <t>2023-03-19 09:11:09</t>
  </si>
  <si>
    <t>3153055</t>
  </si>
  <si>
    <t>2023-03-20 15:25:21</t>
  </si>
  <si>
    <t>2023-03-18</t>
  </si>
  <si>
    <t>3152287</t>
  </si>
  <si>
    <t>曼谷维伊 - 美憬阁酒店</t>
  </si>
  <si>
    <t>XU LIFAN</t>
  </si>
  <si>
    <t>2226.00</t>
  </si>
  <si>
    <t>2023-03-19 11:09:19</t>
  </si>
  <si>
    <t>3152213</t>
  </si>
  <si>
    <t>GAO YANG</t>
  </si>
  <si>
    <t>2023-03-19 10:51:54</t>
  </si>
  <si>
    <t>3149287</t>
  </si>
  <si>
    <t>Cai Juntao</t>
  </si>
  <si>
    <t>846.00</t>
  </si>
  <si>
    <t>2023-03-18 12:40:59</t>
  </si>
  <si>
    <t>2023-03-17</t>
  </si>
  <si>
    <t>3147315</t>
  </si>
  <si>
    <t>KWON DAEJIN</t>
  </si>
  <si>
    <t>704.00</t>
  </si>
  <si>
    <t>2023-03-17 17:37:04</t>
  </si>
  <si>
    <t>3147018</t>
  </si>
  <si>
    <t>LI JIAN,LIU HUI</t>
  </si>
  <si>
    <t>1650.00</t>
  </si>
  <si>
    <t>2023-03-17 17:07:18</t>
  </si>
  <si>
    <t>3146376</t>
  </si>
  <si>
    <t>马六甲峇峇家</t>
  </si>
  <si>
    <t>LEE ELAINE</t>
  </si>
  <si>
    <t>800.00</t>
  </si>
  <si>
    <t>2023-03-17 15:19:55</t>
  </si>
  <si>
    <t>2023-03-16</t>
  </si>
  <si>
    <t>3143524</t>
  </si>
  <si>
    <t>Tong Guofei,Liu Hongkui,Lou Yongsheng</t>
  </si>
  <si>
    <t>2538.00</t>
  </si>
  <si>
    <t>2023-03-17 10:26:22</t>
  </si>
  <si>
    <t>3142517</t>
  </si>
  <si>
    <t>曼谷索拉利亚西铁酒店</t>
  </si>
  <si>
    <t>CHEN TZUYING,WANG KUEILUAN</t>
  </si>
  <si>
    <t>1316.00</t>
  </si>
  <si>
    <t>2023-03-16 16:55:21</t>
  </si>
  <si>
    <t>2023-03-15</t>
  </si>
  <si>
    <t>3139882</t>
  </si>
  <si>
    <t>Qin Jinglin</t>
  </si>
  <si>
    <t>263.00</t>
  </si>
  <si>
    <t>2023-03-16 02:03:19</t>
  </si>
  <si>
    <t>3137123</t>
  </si>
  <si>
    <t>仁川机场贝斯特韦斯特精品酒店</t>
  </si>
  <si>
    <t>JONE MIKIYA</t>
  </si>
  <si>
    <t>1013.00</t>
  </si>
  <si>
    <t>2023-03-15 14:20:07</t>
  </si>
  <si>
    <t>3135567</t>
  </si>
  <si>
    <t>金普顿基塔莱苏梅岛酒店 - 洲际酒店集团旗下</t>
  </si>
  <si>
    <t>ZHUANG YAOHUA</t>
  </si>
  <si>
    <t>8600.00</t>
  </si>
  <si>
    <t>2023-03-15 12:14:34</t>
  </si>
  <si>
    <t>2023-03-14</t>
  </si>
  <si>
    <t>3133756</t>
  </si>
  <si>
    <t>奇德伦中心酒店 (SHA Extra Plus)</t>
  </si>
  <si>
    <t>ZHANG JIWEI</t>
  </si>
  <si>
    <t>523.00</t>
  </si>
  <si>
    <t>2023-03-14 17:12:58</t>
  </si>
  <si>
    <t>3132981</t>
  </si>
  <si>
    <t>帕克兰薄荷岛度假村及水疗中心</t>
  </si>
  <si>
    <t>PULIDO MAYUMIE</t>
  </si>
  <si>
    <t>1878.00</t>
  </si>
  <si>
    <t>2023-03-16 09:34:33</t>
  </si>
  <si>
    <t>3132333</t>
  </si>
  <si>
    <t>马尼拉金凤凰酒店-隔离酒店</t>
  </si>
  <si>
    <t>LIU SAI</t>
  </si>
  <si>
    <t>2023-03-14 11:20:01</t>
  </si>
  <si>
    <t>3131636</t>
  </si>
  <si>
    <t>HAO SHOUCHEN,QIAO SHENGYI</t>
  </si>
  <si>
    <t>2023-03-14 09:58:25</t>
  </si>
  <si>
    <t>2023-03-13</t>
  </si>
  <si>
    <t>3129793</t>
  </si>
  <si>
    <t>济州神话世界盛捷服务公寓</t>
  </si>
  <si>
    <t>Kim Youngwoo</t>
  </si>
  <si>
    <t>2220.00</t>
  </si>
  <si>
    <t>2023-03-14 14:13:01</t>
  </si>
  <si>
    <t>3128680</t>
  </si>
  <si>
    <t>HE YUQING</t>
  </si>
  <si>
    <t>2023-03-13 14:25:22</t>
  </si>
  <si>
    <t>3128490</t>
  </si>
  <si>
    <t>ZHOU WENHUI</t>
  </si>
  <si>
    <t>2280.00</t>
  </si>
  <si>
    <t>2023-03-13 11:51:44</t>
  </si>
  <si>
    <t>2023-03-12</t>
  </si>
  <si>
    <t>3127317</t>
  </si>
  <si>
    <t>Mehta Varun,Mehta Varun</t>
  </si>
  <si>
    <t>2965.00</t>
  </si>
  <si>
    <t>2023-03-12 23:43:32</t>
  </si>
  <si>
    <t>3125491</t>
  </si>
  <si>
    <t>吉隆坡辉煌酒店</t>
  </si>
  <si>
    <t>LIANG WEITAO</t>
  </si>
  <si>
    <t>271.00</t>
  </si>
  <si>
    <t>2023-03-12 19:02:05</t>
  </si>
  <si>
    <t>3124583</t>
  </si>
  <si>
    <t>ZHANG YUTIAN</t>
  </si>
  <si>
    <t>1500.00</t>
  </si>
  <si>
    <t>2023-03-12 13:03:53</t>
  </si>
  <si>
    <t>2023-03-11</t>
  </si>
  <si>
    <t>3122467</t>
  </si>
  <si>
    <t>麦克坦新镇萨沃伊酒店</t>
  </si>
  <si>
    <t>Dacquel Faith,Dacquel Faith</t>
  </si>
  <si>
    <t>660.00</t>
  </si>
  <si>
    <t>2023-03-16 17:08:01</t>
  </si>
  <si>
    <t>3119833</t>
  </si>
  <si>
    <t>芭堤雅万丽水疗度假酒店 - SHA Extra Plus 认证</t>
  </si>
  <si>
    <t>SHEN GUOHUA</t>
  </si>
  <si>
    <t>1920.00</t>
  </si>
  <si>
    <t>2023-03-11 17:53:42</t>
  </si>
  <si>
    <t>3119825</t>
  </si>
  <si>
    <t>HUANG YUNHAN</t>
  </si>
  <si>
    <t>2236.00</t>
  </si>
  <si>
    <t>2023-03-11 17:37:00</t>
  </si>
  <si>
    <t>2023-03-10</t>
  </si>
  <si>
    <t>3116290</t>
  </si>
  <si>
    <t>首尔三井酒店</t>
  </si>
  <si>
    <t>zheng XIUHUI</t>
  </si>
  <si>
    <t>2785.00</t>
  </si>
  <si>
    <t>2023-03-10 16:46:10</t>
  </si>
  <si>
    <t>3116078</t>
  </si>
  <si>
    <t>曼谷秋素坤逸酒店 (SHA Plus+)</t>
  </si>
  <si>
    <t>WANG MINFANG,WANG MENG,O SHIKI</t>
  </si>
  <si>
    <t>400.00</t>
  </si>
  <si>
    <t>2023-03-10 08:20:47</t>
  </si>
  <si>
    <t>2023-03-09</t>
  </si>
  <si>
    <t>3114689</t>
  </si>
  <si>
    <t>岘港巴尔科纳酒店</t>
  </si>
  <si>
    <t>HWANG YONGJU,SHIN SOOHO</t>
  </si>
  <si>
    <t>1694.00</t>
  </si>
  <si>
    <t>2023-03-09 20:15:49</t>
  </si>
  <si>
    <t>3113873</t>
  </si>
  <si>
    <t>普吉岛海床大酒店(SHA Extra Plus)</t>
  </si>
  <si>
    <t>YIN JIAWEN</t>
  </si>
  <si>
    <t>868.00</t>
  </si>
  <si>
    <t>2023-03-09 18:27:07</t>
  </si>
  <si>
    <t>3113545</t>
  </si>
  <si>
    <t>芭提雅最佳西方优质尼克森酒店</t>
  </si>
  <si>
    <t>ZHAO XING,YANG ZIYI</t>
  </si>
  <si>
    <t>440.00</t>
  </si>
  <si>
    <t>2023-03-09 17:44:19</t>
  </si>
  <si>
    <t>2023-03-08</t>
  </si>
  <si>
    <t>3108777</t>
  </si>
  <si>
    <t>NEMOTO ERIKA,NEMOTO ERIKA</t>
  </si>
  <si>
    <t>2023-03-13 17:15:07</t>
  </si>
  <si>
    <t>2023-03-07</t>
  </si>
  <si>
    <t>3107014</t>
  </si>
  <si>
    <t>普吉岛希尔顿阿卡迪亚温泉度假酒店 (SHA Extra Plus)</t>
  </si>
  <si>
    <t>GENSHIMA MISAK I</t>
  </si>
  <si>
    <t>2460.00</t>
  </si>
  <si>
    <t>2023-03-08 11:09:05</t>
  </si>
  <si>
    <t>3105408</t>
  </si>
  <si>
    <t>芽庄洲际酒店</t>
  </si>
  <si>
    <t>LEE EUNJI,CHO SUN JA</t>
  </si>
  <si>
    <t>4408.00</t>
  </si>
  <si>
    <t>2023-03-08 13:20:44</t>
  </si>
  <si>
    <t>3102838</t>
  </si>
  <si>
    <t>普吉岛悦梿酒店(SHA Plus+)</t>
  </si>
  <si>
    <t>WICHUMA RENU</t>
  </si>
  <si>
    <t>3716.00</t>
  </si>
  <si>
    <t>2023-03-07 16:12:59</t>
  </si>
  <si>
    <t>2023-03-06</t>
  </si>
  <si>
    <t>3102697</t>
  </si>
  <si>
    <t>宿务滨海前线酒店 - 北开垦</t>
  </si>
  <si>
    <t>LATEGAN SUZANNE</t>
  </si>
  <si>
    <t>2023-03-07 14:09:55</t>
  </si>
  <si>
    <t>3101553</t>
  </si>
  <si>
    <t>吉隆坡活乐酒店</t>
  </si>
  <si>
    <t>SIM SIAW SENG</t>
  </si>
  <si>
    <t>876.00</t>
  </si>
  <si>
    <t>2023-03-07 11:16:00</t>
  </si>
  <si>
    <t>3100649</t>
  </si>
  <si>
    <t>Lukito Hendrawan</t>
  </si>
  <si>
    <t>5164.00</t>
  </si>
  <si>
    <t>2023-03-06 17:11:59</t>
  </si>
  <si>
    <t>3100383</t>
  </si>
  <si>
    <t>LEUNG YU KA</t>
  </si>
  <si>
    <t>2928.00</t>
  </si>
  <si>
    <t>2023-03-06 17:30:12</t>
  </si>
  <si>
    <t>3100371</t>
  </si>
  <si>
    <t>ONG XUAN YU JEREMY,CHEONG WEI CHIEH</t>
  </si>
  <si>
    <t>2692.00</t>
  </si>
  <si>
    <t>2023-03-06 17:26:42</t>
  </si>
  <si>
    <t>3097956</t>
  </si>
  <si>
    <t>Zheng Dun Cheng</t>
  </si>
  <si>
    <t>610.00</t>
  </si>
  <si>
    <t>2023-03-06 08:42:44</t>
  </si>
  <si>
    <t>2023-03-05</t>
  </si>
  <si>
    <t>3097383</t>
  </si>
  <si>
    <t>普吉假日酒店 (政府卫生认证)</t>
  </si>
  <si>
    <t>LUO XIAOXIAN</t>
  </si>
  <si>
    <t>2080.00</t>
  </si>
  <si>
    <t>2023-03-06 11:07:06</t>
  </si>
  <si>
    <t>2023-03-04</t>
  </si>
  <si>
    <t>3093530</t>
  </si>
  <si>
    <t>辉盛凯贝丽</t>
  </si>
  <si>
    <t>ZHANG YUE</t>
  </si>
  <si>
    <t>8550.00</t>
  </si>
  <si>
    <t>2023-03-06 20:29:12</t>
  </si>
  <si>
    <t>3091688</t>
  </si>
  <si>
    <t>宿务白沙滩度假村及水疗中心</t>
  </si>
  <si>
    <t>SIM MIOG</t>
  </si>
  <si>
    <t>1111.00</t>
  </si>
  <si>
    <t>2023-03-05 12:01:17</t>
  </si>
  <si>
    <t>3091563</t>
  </si>
  <si>
    <t>普吉岛芭东彩灯度假村</t>
  </si>
  <si>
    <t>Kwang Png Boon,Kwang Png Boon</t>
  </si>
  <si>
    <t>1680.00</t>
  </si>
  <si>
    <t>2023-03-04 17:27:10</t>
  </si>
  <si>
    <t>3089674</t>
  </si>
  <si>
    <t>Henann Park Resort</t>
  </si>
  <si>
    <t>KWAK JONGMIN</t>
  </si>
  <si>
    <t>2550.00</t>
  </si>
  <si>
    <t>2023-03-04 10:55:58</t>
  </si>
  <si>
    <t>2023-03-03</t>
  </si>
  <si>
    <t>3087687</t>
  </si>
  <si>
    <t>贝斯特韦斯特精选寻求者发现者拉玛四世酒店</t>
  </si>
  <si>
    <t>Deng Zhigang,Deng Shenghao</t>
  </si>
  <si>
    <t>1560.00</t>
  </si>
  <si>
    <t>2023-03-05 12:07:41</t>
  </si>
  <si>
    <t>3086652</t>
  </si>
  <si>
    <t>SUN WEI</t>
  </si>
  <si>
    <t>10359.00</t>
  </si>
  <si>
    <t>2023-03-06 20:29:17</t>
  </si>
  <si>
    <t>2023-03-02</t>
  </si>
  <si>
    <t>3083202</t>
  </si>
  <si>
    <t>济州凯悦酒店</t>
  </si>
  <si>
    <t>TUN SHUNE LEI YEE</t>
  </si>
  <si>
    <t>1927.00</t>
  </si>
  <si>
    <t>2023-03-03 09:39:37</t>
  </si>
  <si>
    <t>3081303</t>
  </si>
  <si>
    <t>ZHANG LILI</t>
  </si>
  <si>
    <t>7718.00</t>
  </si>
  <si>
    <t>2023-03-02 14:51:50</t>
  </si>
  <si>
    <t>2023-02-28</t>
  </si>
  <si>
    <t>3075335</t>
  </si>
  <si>
    <t>SUN LI</t>
  </si>
  <si>
    <t>7658.00</t>
  </si>
  <si>
    <t>2023-03-02 22:49:59</t>
  </si>
  <si>
    <t>2023-02-24</t>
  </si>
  <si>
    <t>3063096</t>
  </si>
  <si>
    <t>HU YALU</t>
  </si>
  <si>
    <t>10393.00</t>
  </si>
  <si>
    <t>2023-02-25 15:54:30</t>
  </si>
  <si>
    <t>3062679</t>
  </si>
  <si>
    <t>普吉岛西奈奢华酒店(SHA Extra Plus)</t>
  </si>
  <si>
    <t>Lee Famdo,Lee Famdo</t>
  </si>
  <si>
    <t>2646.00</t>
  </si>
  <si>
    <t>2023-02-24 15:50:29</t>
  </si>
  <si>
    <t>3062086</t>
  </si>
  <si>
    <t>XUE JIANGJIE,JI NA,WANG YUN</t>
  </si>
  <si>
    <t>31179.00</t>
  </si>
  <si>
    <t>2023-02-25 11:53:53</t>
  </si>
  <si>
    <t>3061520</t>
  </si>
  <si>
    <t>查尔斯顿海港度假村</t>
  </si>
  <si>
    <t>Parisi Alissa Marie</t>
  </si>
  <si>
    <t>2344.00</t>
  </si>
  <si>
    <t>2023-02-24 09:25:00</t>
  </si>
  <si>
    <t>直连</t>
  </si>
  <si>
    <t>美国</t>
  </si>
  <si>
    <t>2023-02-23</t>
  </si>
  <si>
    <t>3059610</t>
  </si>
  <si>
    <t>Vacha Pavel</t>
  </si>
  <si>
    <t>2970.00</t>
  </si>
  <si>
    <t>2023-02-25 10:32:37</t>
  </si>
  <si>
    <t>新媒体</t>
  </si>
  <si>
    <t>3057891</t>
  </si>
  <si>
    <t>LAI MANKE</t>
  </si>
  <si>
    <t>2023-02-24 14:46:22</t>
  </si>
  <si>
    <t>2023-02-22</t>
  </si>
  <si>
    <t>3056182</t>
  </si>
  <si>
    <t>YU QIUJIA,HUANG MINGJUN,HUA LINYING,YU WEIZHONG</t>
  </si>
  <si>
    <t>11256.00</t>
  </si>
  <si>
    <t>2023-02-23 11:27:35</t>
  </si>
  <si>
    <t>3054115</t>
  </si>
  <si>
    <t>YIU PUI LEUNG RAYMOND,WONG KAI LAI ADA</t>
  </si>
  <si>
    <t>7812.00</t>
  </si>
  <si>
    <t>2023-02-22 13:15:45</t>
  </si>
  <si>
    <t>2023-02-21</t>
  </si>
  <si>
    <t>3052368</t>
  </si>
  <si>
    <t>宿务迈瑞柏高碧海度假村</t>
  </si>
  <si>
    <t>LEE YEJI,HONG UITAEK</t>
  </si>
  <si>
    <t>2583.00</t>
  </si>
  <si>
    <t>2023-02-22 16:09:03</t>
  </si>
  <si>
    <t>2023-02-20</t>
  </si>
  <si>
    <t>3050060</t>
  </si>
  <si>
    <t>曼谷索菲特特色酒店</t>
  </si>
  <si>
    <t>KIM JONGSEOK</t>
  </si>
  <si>
    <t>2156.00</t>
  </si>
  <si>
    <t>2023-02-21 15:18:30</t>
  </si>
  <si>
    <t>3049767</t>
  </si>
  <si>
    <t>WANG ZHENRONG,FU CHUNLI</t>
  </si>
  <si>
    <t>4020.00</t>
  </si>
  <si>
    <t>2023-02-21 12:15:14</t>
  </si>
  <si>
    <t>3049358</t>
  </si>
  <si>
    <t>PARK YUL,JO MIKYOUNG</t>
  </si>
  <si>
    <t>2023-02-21 14:07:42</t>
  </si>
  <si>
    <t>3047850</t>
  </si>
  <si>
    <t>Chan Mei Ting,Chan Mei Ting</t>
  </si>
  <si>
    <t>1459.00</t>
  </si>
  <si>
    <t>2023-02-20 14:04:27</t>
  </si>
  <si>
    <t>2023-02-19</t>
  </si>
  <si>
    <t>3044780</t>
  </si>
  <si>
    <t>爱妮岛青柠度假村</t>
  </si>
  <si>
    <t>Agagnier Maude,Agagnier Maude</t>
  </si>
  <si>
    <t>1696.00</t>
  </si>
  <si>
    <t>2023-02-19 10:36:21</t>
  </si>
  <si>
    <t>3044335</t>
  </si>
  <si>
    <t>LIU KEWEN</t>
  </si>
  <si>
    <t>2415.00</t>
  </si>
  <si>
    <t>2023-02-19 14:46:58</t>
  </si>
  <si>
    <t>2023-02-18</t>
  </si>
  <si>
    <t>3042947</t>
  </si>
  <si>
    <t>攀瓦布里海滨度假村(SHA Extra Plus)</t>
  </si>
  <si>
    <t>TANG YUK LING,TAI HUNG YAN</t>
  </si>
  <si>
    <t>3900.00</t>
  </si>
  <si>
    <t>2023-03-02 16:02:49</t>
  </si>
  <si>
    <t>2023-02-17</t>
  </si>
  <si>
    <t>3039582</t>
  </si>
  <si>
    <t>麦哲伦丝绸度假村</t>
  </si>
  <si>
    <t>PETTIT-WILLIAMS REBECCA</t>
  </si>
  <si>
    <t>2880.00</t>
  </si>
  <si>
    <t>2023-02-19 17:32:19</t>
  </si>
  <si>
    <t>2023-02-15</t>
  </si>
  <si>
    <t>3033364</t>
  </si>
  <si>
    <t>KIM MINJOUNG,JANG HA RIM</t>
  </si>
  <si>
    <t>1918.00</t>
  </si>
  <si>
    <t>2023-02-16 16:00:52</t>
  </si>
  <si>
    <t>2023-02-12</t>
  </si>
  <si>
    <t>3025612</t>
  </si>
  <si>
    <t>沙通易思婷大酒店</t>
  </si>
  <si>
    <t>HWANG INGWON,HWANG INGWON</t>
  </si>
  <si>
    <t>1600.00</t>
  </si>
  <si>
    <t>2023-02-12 19:15:52</t>
  </si>
  <si>
    <t>2023-02-09</t>
  </si>
  <si>
    <t>3018282</t>
  </si>
  <si>
    <t>PARK SANGSUN,KIM SEONKYEONG</t>
  </si>
  <si>
    <t>1168.00</t>
  </si>
  <si>
    <t>2023-02-10 16:28:18</t>
  </si>
  <si>
    <t>3015647</t>
  </si>
  <si>
    <t>马尼拉梦之城凯悦酒店</t>
  </si>
  <si>
    <t>Treister Carly</t>
  </si>
  <si>
    <t>970.00</t>
  </si>
  <si>
    <t>2023-02-12 15:48:19</t>
  </si>
  <si>
    <t>2023-02-04</t>
  </si>
  <si>
    <t>3002914</t>
  </si>
  <si>
    <t>LEE JONGKUK,KIM YUJIN</t>
  </si>
  <si>
    <t>900.00</t>
  </si>
  <si>
    <t>2023-02-04 15:52:13</t>
  </si>
  <si>
    <t>2023-02-02</t>
  </si>
  <si>
    <t>2998770</t>
  </si>
  <si>
    <t>太平洋丝绸酒店</t>
  </si>
  <si>
    <t>FLORENTO JOANNA AUDREY REYES</t>
  </si>
  <si>
    <t>2205.00</t>
  </si>
  <si>
    <t>2023-02-03 13:43:17</t>
  </si>
  <si>
    <t>2997872</t>
  </si>
  <si>
    <t>PARK EUNHYE</t>
  </si>
  <si>
    <t>2672.00</t>
  </si>
  <si>
    <t>2023-02-03 10:41:14</t>
  </si>
  <si>
    <t>2023-01-24</t>
  </si>
  <si>
    <t>2974972</t>
  </si>
  <si>
    <t>普吉岛悦榕庄(SHA Plus+)</t>
  </si>
  <si>
    <t>kim sunwook</t>
  </si>
  <si>
    <t>5500.00</t>
  </si>
  <si>
    <t>2023-01-25 12:31:34</t>
  </si>
  <si>
    <t>2023-01-21</t>
  </si>
  <si>
    <t>2967746</t>
  </si>
  <si>
    <t>华美达济州市酒店</t>
  </si>
  <si>
    <t>Lee Dong ju</t>
  </si>
  <si>
    <t>812.00</t>
  </si>
  <si>
    <t>2023-01-21 12:40:30</t>
  </si>
  <si>
    <t>2023-01-13</t>
  </si>
  <si>
    <t>2946315</t>
  </si>
  <si>
    <t>长滩岛摄政沙滩水疗度假村</t>
  </si>
  <si>
    <t>San Mateo Frelyn,San Mateo Frelyn,San Mateo Frelyn</t>
  </si>
  <si>
    <t>3342.00</t>
  </si>
  <si>
    <t>2023-01-14 14:55:10</t>
  </si>
  <si>
    <t>2946232</t>
  </si>
  <si>
    <t>LAU YAN TUNG,TSE CHUN YUK</t>
  </si>
  <si>
    <t>2079.00</t>
  </si>
  <si>
    <t>2023-01-14 12:36:31</t>
  </si>
  <si>
    <t>2023-01-11</t>
  </si>
  <si>
    <t>2940481</t>
  </si>
  <si>
    <t>滨海湾宾乐雅臻选酒店</t>
  </si>
  <si>
    <t>LEUNG MEI SHUN</t>
  </si>
  <si>
    <t>7627.00</t>
  </si>
  <si>
    <t>2023-01-12 17:03:32</t>
  </si>
  <si>
    <t>2938162</t>
  </si>
  <si>
    <t>素坤逸2巷贝斯特韦斯特舒雅优质酒店 (SHA Plus+)</t>
  </si>
  <si>
    <t>STAINES MARTYN,SEGETOVA MONIKA</t>
  </si>
  <si>
    <t>1020.00</t>
  </si>
  <si>
    <t>2023-01-11 10:39:14</t>
  </si>
  <si>
    <t>2022-09-28</t>
  </si>
  <si>
    <t>2713455</t>
  </si>
  <si>
    <t>巴姆哥度假村 (SHA Certified)</t>
  </si>
  <si>
    <t>Komadaric Muhamed</t>
  </si>
  <si>
    <t>7500.00</t>
  </si>
  <si>
    <t>2022-09-29 12:32:31</t>
  </si>
  <si>
    <t>2022-09-22</t>
  </si>
  <si>
    <t>2703373</t>
  </si>
  <si>
    <t>Komadaric Almir</t>
  </si>
  <si>
    <t>7000.00</t>
  </si>
  <si>
    <t>3500.00</t>
  </si>
  <si>
    <t>-3500</t>
  </si>
  <si>
    <t>2022-09-27 19:10:26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</si>
</sst>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163</xdr:row>
      <xdr:rowOff>0</xdr:rowOff>
    </xdr:from>
    <xdr:to>
      <xdr:col>15</xdr:col>
      <xdr:colOff>371475</xdr:colOff>
      <xdr:row>193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31850"/>
          <a:ext cx="112490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45000</v>
      </c>
      <c r="G2" s="6">
        <v>45010</v>
      </c>
      <c r="H2" s="4">
        <v>1</v>
      </c>
      <c r="I2" s="4">
        <v>10</v>
      </c>
      <c r="J2" s="4">
        <v>10</v>
      </c>
      <c r="K2" s="4" t="s">
        <v>30</v>
      </c>
      <c r="L2" s="4">
        <v>7000</v>
      </c>
      <c r="M2" s="4">
        <v>7000</v>
      </c>
      <c r="N2" s="4" t="s">
        <v>31</v>
      </c>
      <c r="O2" s="4" t="s">
        <v>32</v>
      </c>
      <c r="P2" s="4" t="s">
        <v>33</v>
      </c>
      <c r="Q2" s="4">
        <v>0</v>
      </c>
      <c r="R2" s="7">
        <v>44826</v>
      </c>
      <c r="S2" s="6">
        <v>45013</v>
      </c>
      <c r="T2" s="4" t="s">
        <v>34</v>
      </c>
      <c r="U2" s="4">
        <v>7000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45000</v>
      </c>
      <c r="G3" s="6">
        <v>45010</v>
      </c>
      <c r="H3" s="4">
        <v>1</v>
      </c>
      <c r="I3" s="4">
        <v>10</v>
      </c>
      <c r="J3" s="4">
        <v>10</v>
      </c>
      <c r="K3" s="4" t="s">
        <v>30</v>
      </c>
      <c r="L3" s="4">
        <v>7500</v>
      </c>
      <c r="M3" s="4">
        <v>7500</v>
      </c>
      <c r="N3" s="4" t="s">
        <v>39</v>
      </c>
      <c r="O3" s="4" t="s">
        <v>32</v>
      </c>
      <c r="P3" s="4" t="s">
        <v>33</v>
      </c>
      <c r="Q3" s="4">
        <v>0</v>
      </c>
      <c r="R3" s="7">
        <v>44832</v>
      </c>
      <c r="S3" s="6">
        <v>45013</v>
      </c>
      <c r="T3" s="4" t="s">
        <v>34</v>
      </c>
      <c r="U3" s="4">
        <v>7500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45007</v>
      </c>
      <c r="G4" s="6">
        <v>45010</v>
      </c>
      <c r="H4" s="4">
        <v>1</v>
      </c>
      <c r="I4" s="4">
        <v>3</v>
      </c>
      <c r="J4" s="4">
        <v>3</v>
      </c>
      <c r="K4" s="4" t="s">
        <v>30</v>
      </c>
      <c r="L4" s="4">
        <v>1020</v>
      </c>
      <c r="M4" s="4">
        <v>1020</v>
      </c>
      <c r="N4" s="4" t="s">
        <v>45</v>
      </c>
      <c r="O4" s="4" t="s">
        <v>32</v>
      </c>
      <c r="P4" s="4" t="s">
        <v>33</v>
      </c>
      <c r="Q4" s="4">
        <v>0</v>
      </c>
      <c r="R4" s="7">
        <v>44937</v>
      </c>
      <c r="S4" s="6">
        <v>45013</v>
      </c>
      <c r="T4" s="4" t="s">
        <v>34</v>
      </c>
      <c r="U4" s="4">
        <v>1020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45007</v>
      </c>
      <c r="G5" s="6">
        <v>45010</v>
      </c>
      <c r="H5" s="4">
        <v>1</v>
      </c>
      <c r="I5" s="4">
        <v>3</v>
      </c>
      <c r="J5" s="4">
        <v>3</v>
      </c>
      <c r="K5" s="4" t="s">
        <v>30</v>
      </c>
      <c r="L5" s="4">
        <v>7627</v>
      </c>
      <c r="M5" s="4">
        <v>7627</v>
      </c>
      <c r="N5" s="4" t="s">
        <v>51</v>
      </c>
      <c r="O5" s="4" t="s">
        <v>32</v>
      </c>
      <c r="P5" s="4" t="s">
        <v>33</v>
      </c>
      <c r="Q5" s="4">
        <v>0</v>
      </c>
      <c r="R5" s="7">
        <v>44937</v>
      </c>
      <c r="S5" s="6">
        <v>45013</v>
      </c>
      <c r="T5" s="4" t="s">
        <v>34</v>
      </c>
      <c r="U5" s="4">
        <v>7627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45007</v>
      </c>
      <c r="G6" s="6">
        <v>45010</v>
      </c>
      <c r="H6" s="4">
        <v>1</v>
      </c>
      <c r="I6" s="4">
        <v>3</v>
      </c>
      <c r="J6" s="4">
        <v>3</v>
      </c>
      <c r="K6" s="4" t="s">
        <v>30</v>
      </c>
      <c r="L6" s="4">
        <v>2079</v>
      </c>
      <c r="M6" s="4">
        <v>2079</v>
      </c>
      <c r="N6" s="4" t="s">
        <v>57</v>
      </c>
      <c r="O6" s="4" t="s">
        <v>32</v>
      </c>
      <c r="P6" s="4" t="s">
        <v>33</v>
      </c>
      <c r="Q6" s="4">
        <v>0</v>
      </c>
      <c r="R6" s="7">
        <v>44939</v>
      </c>
      <c r="S6" s="6">
        <v>45013</v>
      </c>
      <c r="T6" s="4" t="s">
        <v>34</v>
      </c>
      <c r="U6" s="4">
        <v>2079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45007</v>
      </c>
      <c r="G7" s="6">
        <v>45010</v>
      </c>
      <c r="H7" s="4">
        <v>1</v>
      </c>
      <c r="I7" s="4">
        <v>3</v>
      </c>
      <c r="J7" s="4">
        <v>3</v>
      </c>
      <c r="K7" s="4" t="s">
        <v>30</v>
      </c>
      <c r="L7" s="4">
        <v>3342</v>
      </c>
      <c r="M7" s="4">
        <v>3342</v>
      </c>
      <c r="N7" s="4" t="s">
        <v>63</v>
      </c>
      <c r="O7" s="4" t="s">
        <v>32</v>
      </c>
      <c r="P7" s="4" t="s">
        <v>33</v>
      </c>
      <c r="Q7" s="4">
        <v>0</v>
      </c>
      <c r="R7" s="7">
        <v>44939</v>
      </c>
      <c r="S7" s="6">
        <v>45013</v>
      </c>
      <c r="T7" s="4" t="s">
        <v>34</v>
      </c>
      <c r="U7" s="4">
        <v>3342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45008</v>
      </c>
      <c r="G8" s="6">
        <v>45010</v>
      </c>
      <c r="H8" s="4">
        <v>1</v>
      </c>
      <c r="I8" s="4">
        <v>2</v>
      </c>
      <c r="J8" s="4">
        <v>2</v>
      </c>
      <c r="K8" s="4" t="s">
        <v>30</v>
      </c>
      <c r="L8" s="4">
        <v>812</v>
      </c>
      <c r="M8" s="4">
        <v>812</v>
      </c>
      <c r="N8" s="4" t="s">
        <v>69</v>
      </c>
      <c r="O8" s="4" t="s">
        <v>32</v>
      </c>
      <c r="P8" s="4" t="s">
        <v>33</v>
      </c>
      <c r="Q8" s="4">
        <v>0</v>
      </c>
      <c r="R8" s="7">
        <v>44947</v>
      </c>
      <c r="S8" s="6">
        <v>45013</v>
      </c>
      <c r="T8" s="4" t="s">
        <v>34</v>
      </c>
      <c r="U8" s="4">
        <v>812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45008</v>
      </c>
      <c r="G9" s="6">
        <v>45010</v>
      </c>
      <c r="H9" s="4">
        <v>1</v>
      </c>
      <c r="I9" s="4">
        <v>2</v>
      </c>
      <c r="J9" s="4">
        <v>2</v>
      </c>
      <c r="K9" s="4" t="s">
        <v>30</v>
      </c>
      <c r="L9" s="4">
        <v>5500</v>
      </c>
      <c r="M9" s="4">
        <v>5500</v>
      </c>
      <c r="N9" s="4" t="s">
        <v>75</v>
      </c>
      <c r="O9" s="4" t="s">
        <v>32</v>
      </c>
      <c r="P9" s="4" t="s">
        <v>33</v>
      </c>
      <c r="Q9" s="4">
        <v>0</v>
      </c>
      <c r="R9" s="7">
        <v>44950</v>
      </c>
      <c r="S9" s="6">
        <v>45013</v>
      </c>
      <c r="T9" s="4" t="s">
        <v>34</v>
      </c>
      <c r="U9" s="4">
        <v>5500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45008</v>
      </c>
      <c r="G10" s="6">
        <v>45010</v>
      </c>
      <c r="H10" s="4">
        <v>1</v>
      </c>
      <c r="I10" s="4">
        <v>2</v>
      </c>
      <c r="J10" s="4">
        <v>2</v>
      </c>
      <c r="K10" s="4" t="s">
        <v>30</v>
      </c>
      <c r="L10" s="4">
        <v>1254</v>
      </c>
      <c r="M10" s="4">
        <v>1254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44956</v>
      </c>
      <c r="S10" s="6">
        <v>45013</v>
      </c>
      <c r="T10" s="4" t="s">
        <v>34</v>
      </c>
      <c r="U10" s="4">
        <v>1254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78</v>
      </c>
      <c r="B11" s="4" t="s">
        <v>26</v>
      </c>
      <c r="C11" s="4" t="s">
        <v>84</v>
      </c>
      <c r="D11" s="4" t="s">
        <v>79</v>
      </c>
      <c r="E11" s="4" t="s">
        <v>80</v>
      </c>
      <c r="F11" s="6">
        <v>45008</v>
      </c>
      <c r="G11" s="6">
        <v>45010</v>
      </c>
      <c r="H11" s="4">
        <v>1</v>
      </c>
      <c r="I11" s="4">
        <v>2</v>
      </c>
      <c r="J11" s="4">
        <v>2</v>
      </c>
      <c r="K11" s="4" t="s">
        <v>30</v>
      </c>
      <c r="L11" s="4">
        <v>-1254</v>
      </c>
      <c r="M11" s="4">
        <v>-1254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44956</v>
      </c>
      <c r="S11" s="6">
        <v>45013</v>
      </c>
      <c r="T11" s="4" t="s">
        <v>34</v>
      </c>
      <c r="U11" s="4">
        <v>-1254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45008</v>
      </c>
      <c r="G12" s="6">
        <v>45010</v>
      </c>
      <c r="H12" s="4">
        <v>2</v>
      </c>
      <c r="I12" s="4">
        <v>2</v>
      </c>
      <c r="J12" s="4">
        <v>4</v>
      </c>
      <c r="K12" s="4" t="s">
        <v>30</v>
      </c>
      <c r="L12" s="4">
        <v>2672</v>
      </c>
      <c r="M12" s="4">
        <v>2672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44959</v>
      </c>
      <c r="S12" s="6">
        <v>45013</v>
      </c>
      <c r="T12" s="4" t="s">
        <v>34</v>
      </c>
      <c r="U12" s="4">
        <v>2672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45007</v>
      </c>
      <c r="G13" s="6">
        <v>45010</v>
      </c>
      <c r="H13" s="4">
        <v>1</v>
      </c>
      <c r="I13" s="4">
        <v>3</v>
      </c>
      <c r="J13" s="4">
        <v>3</v>
      </c>
      <c r="K13" s="4" t="s">
        <v>30</v>
      </c>
      <c r="L13" s="4">
        <v>2205</v>
      </c>
      <c r="M13" s="4">
        <v>2205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44959</v>
      </c>
      <c r="S13" s="6">
        <v>45013</v>
      </c>
      <c r="T13" s="4" t="s">
        <v>34</v>
      </c>
      <c r="U13" s="4">
        <v>2205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45009</v>
      </c>
      <c r="G14" s="6">
        <v>45010</v>
      </c>
      <c r="H14" s="4">
        <v>1</v>
      </c>
      <c r="I14" s="4">
        <v>1</v>
      </c>
      <c r="J14" s="4">
        <v>1</v>
      </c>
      <c r="K14" s="4" t="s">
        <v>30</v>
      </c>
      <c r="L14" s="4">
        <v>900</v>
      </c>
      <c r="M14" s="4">
        <v>900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44961</v>
      </c>
      <c r="S14" s="6">
        <v>45013</v>
      </c>
      <c r="T14" s="4" t="s">
        <v>34</v>
      </c>
      <c r="U14" s="4">
        <v>900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45009</v>
      </c>
      <c r="G15" s="6">
        <v>45010</v>
      </c>
      <c r="H15" s="4">
        <v>1</v>
      </c>
      <c r="I15" s="4">
        <v>1</v>
      </c>
      <c r="J15" s="4">
        <v>1</v>
      </c>
      <c r="K15" s="4" t="s">
        <v>30</v>
      </c>
      <c r="L15" s="4">
        <v>970</v>
      </c>
      <c r="M15" s="4">
        <v>970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44966</v>
      </c>
      <c r="S15" s="6">
        <v>45013</v>
      </c>
      <c r="T15" s="4" t="s">
        <v>34</v>
      </c>
      <c r="U15" s="4">
        <v>970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98</v>
      </c>
      <c r="E16" s="4" t="s">
        <v>110</v>
      </c>
      <c r="F16" s="6">
        <v>45009</v>
      </c>
      <c r="G16" s="6">
        <v>45010</v>
      </c>
      <c r="H16" s="4">
        <v>1</v>
      </c>
      <c r="I16" s="4">
        <v>1</v>
      </c>
      <c r="J16" s="4">
        <v>1</v>
      </c>
      <c r="K16" s="4" t="s">
        <v>30</v>
      </c>
      <c r="L16" s="4">
        <v>1168</v>
      </c>
      <c r="M16" s="4">
        <v>1168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44966</v>
      </c>
      <c r="S16" s="6">
        <v>45013</v>
      </c>
      <c r="T16" s="4" t="s">
        <v>34</v>
      </c>
      <c r="U16" s="4">
        <v>1168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45008</v>
      </c>
      <c r="G17" s="6">
        <v>45010</v>
      </c>
      <c r="H17" s="4">
        <v>1</v>
      </c>
      <c r="I17" s="4">
        <v>2</v>
      </c>
      <c r="J17" s="4">
        <v>2</v>
      </c>
      <c r="K17" s="4" t="s">
        <v>30</v>
      </c>
      <c r="L17" s="4">
        <v>1600</v>
      </c>
      <c r="M17" s="4">
        <v>1600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44969</v>
      </c>
      <c r="S17" s="6">
        <v>45013</v>
      </c>
      <c r="T17" s="4" t="s">
        <v>34</v>
      </c>
      <c r="U17" s="4">
        <v>1600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45009</v>
      </c>
      <c r="G18" s="6">
        <v>45010</v>
      </c>
      <c r="H18" s="4">
        <v>1</v>
      </c>
      <c r="I18" s="4">
        <v>1</v>
      </c>
      <c r="J18" s="4">
        <v>1</v>
      </c>
      <c r="K18" s="4" t="s">
        <v>30</v>
      </c>
      <c r="L18" s="4">
        <v>1422</v>
      </c>
      <c r="M18" s="4">
        <v>1422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44970</v>
      </c>
      <c r="S18" s="6">
        <v>45013</v>
      </c>
      <c r="T18" s="4" t="s">
        <v>34</v>
      </c>
      <c r="U18" s="4">
        <v>1422</v>
      </c>
      <c r="V18" s="4">
        <v>0</v>
      </c>
      <c r="W18" s="4">
        <v>0</v>
      </c>
      <c r="X18" s="4" t="s">
        <v>124</v>
      </c>
      <c r="Y18" s="4" t="s">
        <v>83</v>
      </c>
    </row>
    <row r="19" s="4" customFormat="1" spans="1:25">
      <c r="A19" s="4" t="s">
        <v>120</v>
      </c>
      <c r="B19" s="4" t="s">
        <v>26</v>
      </c>
      <c r="C19" s="4" t="s">
        <v>84</v>
      </c>
      <c r="D19" s="4" t="s">
        <v>121</v>
      </c>
      <c r="E19" s="4" t="s">
        <v>122</v>
      </c>
      <c r="F19" s="6">
        <v>45009</v>
      </c>
      <c r="G19" s="6">
        <v>45010</v>
      </c>
      <c r="H19" s="4">
        <v>1</v>
      </c>
      <c r="I19" s="4">
        <v>1</v>
      </c>
      <c r="J19" s="4">
        <v>1</v>
      </c>
      <c r="K19" s="4" t="s">
        <v>30</v>
      </c>
      <c r="L19" s="4">
        <v>-1422</v>
      </c>
      <c r="M19" s="4">
        <v>-1422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44970</v>
      </c>
      <c r="S19" s="6">
        <v>45013</v>
      </c>
      <c r="T19" s="4" t="s">
        <v>34</v>
      </c>
      <c r="U19" s="4">
        <v>-1422</v>
      </c>
      <c r="V19" s="4">
        <v>0</v>
      </c>
      <c r="W19" s="4">
        <v>0</v>
      </c>
      <c r="X19" s="4" t="s">
        <v>124</v>
      </c>
      <c r="Y19" s="4" t="s">
        <v>83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98</v>
      </c>
      <c r="E20" s="4" t="s">
        <v>126</v>
      </c>
      <c r="F20" s="6">
        <v>45008</v>
      </c>
      <c r="G20" s="6">
        <v>45010</v>
      </c>
      <c r="H20" s="4">
        <v>1</v>
      </c>
      <c r="I20" s="4">
        <v>2</v>
      </c>
      <c r="J20" s="4">
        <v>2</v>
      </c>
      <c r="K20" s="4" t="s">
        <v>30</v>
      </c>
      <c r="L20" s="4">
        <v>1918</v>
      </c>
      <c r="M20" s="4">
        <v>1918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44972</v>
      </c>
      <c r="S20" s="6">
        <v>45013</v>
      </c>
      <c r="T20" s="4" t="s">
        <v>34</v>
      </c>
      <c r="U20" s="4">
        <v>1918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45007</v>
      </c>
      <c r="G21" s="6">
        <v>45010</v>
      </c>
      <c r="H21" s="4">
        <v>1</v>
      </c>
      <c r="I21" s="4">
        <v>3</v>
      </c>
      <c r="J21" s="4">
        <v>3</v>
      </c>
      <c r="K21" s="4" t="s">
        <v>30</v>
      </c>
      <c r="L21" s="4">
        <v>2880</v>
      </c>
      <c r="M21" s="4">
        <v>2880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44974</v>
      </c>
      <c r="S21" s="6">
        <v>45013</v>
      </c>
      <c r="T21" s="4" t="s">
        <v>34</v>
      </c>
      <c r="U21" s="4">
        <v>2880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45004</v>
      </c>
      <c r="G22" s="6">
        <v>45010</v>
      </c>
      <c r="H22" s="4">
        <v>1</v>
      </c>
      <c r="I22" s="4">
        <v>6</v>
      </c>
      <c r="J22" s="4">
        <v>6</v>
      </c>
      <c r="K22" s="4" t="s">
        <v>30</v>
      </c>
      <c r="L22" s="4">
        <v>3900</v>
      </c>
      <c r="M22" s="4">
        <v>3900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44975</v>
      </c>
      <c r="S22" s="6">
        <v>45013</v>
      </c>
      <c r="T22" s="4" t="s">
        <v>34</v>
      </c>
      <c r="U22" s="4">
        <v>3900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45007</v>
      </c>
      <c r="G23" s="6">
        <v>45010</v>
      </c>
      <c r="H23" s="4">
        <v>1</v>
      </c>
      <c r="I23" s="4">
        <v>3</v>
      </c>
      <c r="J23" s="4">
        <v>3</v>
      </c>
      <c r="K23" s="4" t="s">
        <v>30</v>
      </c>
      <c r="L23" s="4">
        <v>2415</v>
      </c>
      <c r="M23" s="4">
        <v>2415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44976</v>
      </c>
      <c r="S23" s="6">
        <v>45013</v>
      </c>
      <c r="T23" s="4" t="s">
        <v>34</v>
      </c>
      <c r="U23" s="4">
        <v>2415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79</v>
      </c>
      <c r="E24" s="4" t="s">
        <v>149</v>
      </c>
      <c r="F24" s="6">
        <v>45008</v>
      </c>
      <c r="G24" s="6">
        <v>45010</v>
      </c>
      <c r="H24" s="4">
        <v>1</v>
      </c>
      <c r="I24" s="4">
        <v>2</v>
      </c>
      <c r="J24" s="4">
        <v>2</v>
      </c>
      <c r="K24" s="4" t="s">
        <v>30</v>
      </c>
      <c r="L24" s="4">
        <v>1696</v>
      </c>
      <c r="M24" s="4">
        <v>1696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44976</v>
      </c>
      <c r="S24" s="6">
        <v>45013</v>
      </c>
      <c r="T24" s="4" t="s">
        <v>34</v>
      </c>
      <c r="U24" s="4">
        <v>1696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45009</v>
      </c>
      <c r="G25" s="6">
        <v>45010</v>
      </c>
      <c r="H25" s="4">
        <v>1</v>
      </c>
      <c r="I25" s="4">
        <v>1</v>
      </c>
      <c r="J25" s="4">
        <v>1</v>
      </c>
      <c r="K25" s="4" t="s">
        <v>30</v>
      </c>
      <c r="L25" s="4">
        <v>1459</v>
      </c>
      <c r="M25" s="4">
        <v>1459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44977</v>
      </c>
      <c r="S25" s="6">
        <v>45013</v>
      </c>
      <c r="T25" s="4" t="s">
        <v>34</v>
      </c>
      <c r="U25" s="4">
        <v>1459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86</v>
      </c>
      <c r="E26" s="4" t="s">
        <v>160</v>
      </c>
      <c r="F26" s="6">
        <v>45007</v>
      </c>
      <c r="G26" s="6">
        <v>45010</v>
      </c>
      <c r="H26" s="4">
        <v>1</v>
      </c>
      <c r="I26" s="4">
        <v>3</v>
      </c>
      <c r="J26" s="4">
        <v>3</v>
      </c>
      <c r="K26" s="4" t="s">
        <v>30</v>
      </c>
      <c r="L26" s="4">
        <v>2583</v>
      </c>
      <c r="M26" s="4">
        <v>2583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44977</v>
      </c>
      <c r="S26" s="6">
        <v>45013</v>
      </c>
      <c r="T26" s="4" t="s">
        <v>34</v>
      </c>
      <c r="U26" s="4">
        <v>2583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143</v>
      </c>
      <c r="E27" s="4" t="s">
        <v>165</v>
      </c>
      <c r="F27" s="6">
        <v>45005</v>
      </c>
      <c r="G27" s="6">
        <v>45010</v>
      </c>
      <c r="H27" s="4">
        <v>1</v>
      </c>
      <c r="I27" s="4">
        <v>5</v>
      </c>
      <c r="J27" s="4">
        <v>5</v>
      </c>
      <c r="K27" s="4" t="s">
        <v>30</v>
      </c>
      <c r="L27" s="4">
        <v>4020</v>
      </c>
      <c r="M27" s="4">
        <v>4020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44977</v>
      </c>
      <c r="S27" s="6">
        <v>45013</v>
      </c>
      <c r="T27" s="4" t="s">
        <v>34</v>
      </c>
      <c r="U27" s="4">
        <v>4020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170</v>
      </c>
      <c r="E28" s="4" t="s">
        <v>171</v>
      </c>
      <c r="F28" s="6">
        <v>45008</v>
      </c>
      <c r="G28" s="6">
        <v>45010</v>
      </c>
      <c r="H28" s="4">
        <v>1</v>
      </c>
      <c r="I28" s="4">
        <v>2</v>
      </c>
      <c r="J28" s="4">
        <v>2</v>
      </c>
      <c r="K28" s="4" t="s">
        <v>30</v>
      </c>
      <c r="L28" s="4">
        <v>2156</v>
      </c>
      <c r="M28" s="4">
        <v>2156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44977</v>
      </c>
      <c r="S28" s="6">
        <v>45013</v>
      </c>
      <c r="T28" s="4" t="s">
        <v>34</v>
      </c>
      <c r="U28" s="4">
        <v>2156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86</v>
      </c>
      <c r="E29" s="4" t="s">
        <v>160</v>
      </c>
      <c r="F29" s="6">
        <v>45007</v>
      </c>
      <c r="G29" s="6">
        <v>45010</v>
      </c>
      <c r="H29" s="4">
        <v>1</v>
      </c>
      <c r="I29" s="4">
        <v>3</v>
      </c>
      <c r="J29" s="4">
        <v>3</v>
      </c>
      <c r="K29" s="4" t="s">
        <v>30</v>
      </c>
      <c r="L29" s="4">
        <v>2583</v>
      </c>
      <c r="M29" s="4">
        <v>2583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44978</v>
      </c>
      <c r="S29" s="6">
        <v>45013</v>
      </c>
      <c r="T29" s="4" t="s">
        <v>34</v>
      </c>
      <c r="U29" s="4">
        <v>2583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45006</v>
      </c>
      <c r="G30" s="6">
        <v>45010</v>
      </c>
      <c r="H30" s="4">
        <v>1</v>
      </c>
      <c r="I30" s="4">
        <v>4</v>
      </c>
      <c r="J30" s="4">
        <v>4</v>
      </c>
      <c r="K30" s="4" t="s">
        <v>30</v>
      </c>
      <c r="L30" s="4">
        <v>7812</v>
      </c>
      <c r="M30" s="4">
        <v>7812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44979</v>
      </c>
      <c r="S30" s="6">
        <v>45013</v>
      </c>
      <c r="T30" s="4" t="s">
        <v>34</v>
      </c>
      <c r="U30" s="4">
        <v>7812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143</v>
      </c>
      <c r="E31" s="4" t="s">
        <v>165</v>
      </c>
      <c r="F31" s="6">
        <v>45003</v>
      </c>
      <c r="G31" s="6">
        <v>45010</v>
      </c>
      <c r="H31" s="4">
        <v>2</v>
      </c>
      <c r="I31" s="4">
        <v>7</v>
      </c>
      <c r="J31" s="4">
        <v>14</v>
      </c>
      <c r="K31" s="4" t="s">
        <v>30</v>
      </c>
      <c r="L31" s="4">
        <v>11256</v>
      </c>
      <c r="M31" s="4">
        <v>11256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44979</v>
      </c>
      <c r="S31" s="6">
        <v>45013</v>
      </c>
      <c r="T31" s="4" t="s">
        <v>34</v>
      </c>
      <c r="U31" s="4">
        <v>11256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44991</v>
      </c>
      <c r="G32" s="6">
        <v>45010</v>
      </c>
      <c r="H32" s="4">
        <v>1</v>
      </c>
      <c r="I32" s="4">
        <v>19</v>
      </c>
      <c r="J32" s="4">
        <v>19</v>
      </c>
      <c r="K32" s="4" t="s">
        <v>30</v>
      </c>
      <c r="L32" s="4">
        <v>10393</v>
      </c>
      <c r="M32" s="4">
        <v>10393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44980</v>
      </c>
      <c r="S32" s="6">
        <v>45013</v>
      </c>
      <c r="T32" s="4" t="s">
        <v>34</v>
      </c>
      <c r="U32" s="4">
        <v>10393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7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45007</v>
      </c>
      <c r="G33" s="6">
        <v>45010</v>
      </c>
      <c r="H33" s="4">
        <v>1</v>
      </c>
      <c r="I33" s="4">
        <v>3</v>
      </c>
      <c r="J33" s="4">
        <v>3</v>
      </c>
      <c r="K33" s="4" t="s">
        <v>30</v>
      </c>
      <c r="L33" s="4">
        <v>2970</v>
      </c>
      <c r="M33" s="4">
        <v>2970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44980</v>
      </c>
      <c r="S33" s="6">
        <v>45013</v>
      </c>
      <c r="T33" s="4" t="s">
        <v>34</v>
      </c>
      <c r="U33" s="4">
        <v>2970</v>
      </c>
      <c r="V33" s="4">
        <v>0</v>
      </c>
      <c r="W33" s="4">
        <v>0</v>
      </c>
      <c r="X33" s="4" t="s">
        <v>199</v>
      </c>
      <c r="Y33" s="4">
        <v>30159151</v>
      </c>
      <c r="Z33" s="4">
        <v>30159651</v>
      </c>
      <c r="AA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45009</v>
      </c>
      <c r="G34" s="6">
        <v>45010</v>
      </c>
      <c r="H34" s="4">
        <v>1</v>
      </c>
      <c r="I34" s="4">
        <v>1</v>
      </c>
      <c r="J34" s="4">
        <v>1</v>
      </c>
      <c r="K34" s="4" t="s">
        <v>30</v>
      </c>
      <c r="L34" s="4">
        <v>2344</v>
      </c>
      <c r="M34" s="4">
        <v>2344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44981</v>
      </c>
      <c r="S34" s="6">
        <v>45013</v>
      </c>
      <c r="T34" s="4" t="s">
        <v>34</v>
      </c>
      <c r="U34" s="4">
        <v>2344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7">
      <c r="A35" s="4" t="s">
        <v>207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44991</v>
      </c>
      <c r="G35" s="6">
        <v>45010</v>
      </c>
      <c r="H35" s="4">
        <v>3</v>
      </c>
      <c r="I35" s="4">
        <v>19</v>
      </c>
      <c r="J35" s="4">
        <v>57</v>
      </c>
      <c r="K35" s="4" t="s">
        <v>30</v>
      </c>
      <c r="L35" s="4">
        <v>31179</v>
      </c>
      <c r="M35" s="4">
        <v>31179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44981</v>
      </c>
      <c r="S35" s="6">
        <v>45013</v>
      </c>
      <c r="T35" s="4" t="s">
        <v>34</v>
      </c>
      <c r="U35" s="4">
        <v>31179</v>
      </c>
      <c r="V35" s="4">
        <v>0</v>
      </c>
      <c r="W35" s="4">
        <v>0</v>
      </c>
      <c r="X35" s="4" t="s">
        <v>209</v>
      </c>
      <c r="Y35" s="4" t="s">
        <v>210</v>
      </c>
      <c r="Z35" s="4" t="s">
        <v>211</v>
      </c>
      <c r="AA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154</v>
      </c>
      <c r="E36" s="4" t="s">
        <v>214</v>
      </c>
      <c r="F36" s="6">
        <v>45008</v>
      </c>
      <c r="G36" s="6">
        <v>45010</v>
      </c>
      <c r="H36" s="4">
        <v>1</v>
      </c>
      <c r="I36" s="4">
        <v>2</v>
      </c>
      <c r="J36" s="4">
        <v>2</v>
      </c>
      <c r="K36" s="4" t="s">
        <v>30</v>
      </c>
      <c r="L36" s="4">
        <v>2646</v>
      </c>
      <c r="M36" s="4">
        <v>2646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44981</v>
      </c>
      <c r="S36" s="6">
        <v>45013</v>
      </c>
      <c r="T36" s="4" t="s">
        <v>34</v>
      </c>
      <c r="U36" s="4">
        <v>2646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44991</v>
      </c>
      <c r="G37" s="6">
        <v>45010</v>
      </c>
      <c r="H37" s="4">
        <v>1</v>
      </c>
      <c r="I37" s="4">
        <v>19</v>
      </c>
      <c r="J37" s="4">
        <v>19</v>
      </c>
      <c r="K37" s="4" t="s">
        <v>30</v>
      </c>
      <c r="L37" s="4">
        <v>10393</v>
      </c>
      <c r="M37" s="4">
        <v>10393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44981</v>
      </c>
      <c r="S37" s="6">
        <v>45013</v>
      </c>
      <c r="T37" s="4" t="s">
        <v>34</v>
      </c>
      <c r="U37" s="4">
        <v>10393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190</v>
      </c>
      <c r="E38" s="4" t="s">
        <v>223</v>
      </c>
      <c r="F38" s="6">
        <v>44996</v>
      </c>
      <c r="G38" s="6">
        <v>45010</v>
      </c>
      <c r="H38" s="4">
        <v>1</v>
      </c>
      <c r="I38" s="4">
        <v>14</v>
      </c>
      <c r="J38" s="4">
        <v>14</v>
      </c>
      <c r="K38" s="4" t="s">
        <v>30</v>
      </c>
      <c r="L38" s="4">
        <v>7658</v>
      </c>
      <c r="M38" s="4">
        <v>7658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44985</v>
      </c>
      <c r="S38" s="6">
        <v>45013</v>
      </c>
      <c r="T38" s="4" t="s">
        <v>34</v>
      </c>
      <c r="U38" s="4">
        <v>7658</v>
      </c>
      <c r="V38" s="4">
        <v>0</v>
      </c>
      <c r="W38" s="4">
        <v>0</v>
      </c>
      <c r="X38" s="4" t="s">
        <v>225</v>
      </c>
      <c r="Y38" s="4" t="s">
        <v>226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190</v>
      </c>
      <c r="E39" s="4" t="s">
        <v>228</v>
      </c>
      <c r="F39" s="6">
        <v>44997</v>
      </c>
      <c r="G39" s="6">
        <v>45010</v>
      </c>
      <c r="H39" s="4">
        <v>1</v>
      </c>
      <c r="I39" s="4">
        <v>13</v>
      </c>
      <c r="J39" s="4">
        <v>13</v>
      </c>
      <c r="K39" s="4" t="s">
        <v>30</v>
      </c>
      <c r="L39" s="4">
        <v>7718</v>
      </c>
      <c r="M39" s="4">
        <v>7718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44987</v>
      </c>
      <c r="S39" s="6">
        <v>45013</v>
      </c>
      <c r="T39" s="4" t="s">
        <v>34</v>
      </c>
      <c r="U39" s="4">
        <v>7718</v>
      </c>
      <c r="V39" s="4">
        <v>0</v>
      </c>
      <c r="W39" s="4">
        <v>0</v>
      </c>
      <c r="X39" s="4" t="s">
        <v>230</v>
      </c>
      <c r="Y39" s="4" t="s">
        <v>231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45009</v>
      </c>
      <c r="G40" s="6">
        <v>45010</v>
      </c>
      <c r="H40" s="4">
        <v>1</v>
      </c>
      <c r="I40" s="4">
        <v>1</v>
      </c>
      <c r="J40" s="4">
        <v>1</v>
      </c>
      <c r="K40" s="4" t="s">
        <v>30</v>
      </c>
      <c r="L40" s="4">
        <v>1927</v>
      </c>
      <c r="M40" s="4">
        <v>1927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44987</v>
      </c>
      <c r="S40" s="6">
        <v>45013</v>
      </c>
      <c r="T40" s="4" t="s">
        <v>34</v>
      </c>
      <c r="U40" s="4">
        <v>1927</v>
      </c>
      <c r="V40" s="4">
        <v>0</v>
      </c>
      <c r="W40" s="4">
        <v>0</v>
      </c>
      <c r="X40" s="4" t="s">
        <v>236</v>
      </c>
      <c r="Y40" s="4" t="s">
        <v>237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190</v>
      </c>
      <c r="E41" s="4" t="s">
        <v>191</v>
      </c>
      <c r="F41" s="6">
        <v>44992</v>
      </c>
      <c r="G41" s="6">
        <v>45010</v>
      </c>
      <c r="H41" s="4">
        <v>1</v>
      </c>
      <c r="I41" s="4">
        <v>18</v>
      </c>
      <c r="J41" s="4">
        <v>18</v>
      </c>
      <c r="K41" s="4" t="s">
        <v>30</v>
      </c>
      <c r="L41" s="4">
        <v>10359</v>
      </c>
      <c r="M41" s="4">
        <v>10359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44988</v>
      </c>
      <c r="S41" s="6">
        <v>45013</v>
      </c>
      <c r="T41" s="4" t="s">
        <v>34</v>
      </c>
      <c r="U41" s="4">
        <v>10359</v>
      </c>
      <c r="V41" s="4">
        <v>0</v>
      </c>
      <c r="W41" s="4">
        <v>0</v>
      </c>
      <c r="X41" s="4" t="s">
        <v>240</v>
      </c>
      <c r="Y41" s="4" t="s">
        <v>241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190</v>
      </c>
      <c r="E42" s="4" t="s">
        <v>191</v>
      </c>
      <c r="F42" s="6">
        <v>44996</v>
      </c>
      <c r="G42" s="6">
        <v>45010</v>
      </c>
      <c r="H42" s="4">
        <v>1</v>
      </c>
      <c r="I42" s="4">
        <v>14</v>
      </c>
      <c r="J42" s="4">
        <v>14</v>
      </c>
      <c r="K42" s="4" t="s">
        <v>30</v>
      </c>
      <c r="L42" s="4">
        <v>8550</v>
      </c>
      <c r="M42" s="4">
        <v>8550</v>
      </c>
      <c r="N42" s="4" t="s">
        <v>243</v>
      </c>
      <c r="O42" s="4" t="s">
        <v>32</v>
      </c>
      <c r="P42" s="4" t="s">
        <v>33</v>
      </c>
      <c r="Q42" s="4">
        <v>0</v>
      </c>
      <c r="R42" s="7">
        <v>44988</v>
      </c>
      <c r="S42" s="6">
        <v>45013</v>
      </c>
      <c r="T42" s="4" t="s">
        <v>34</v>
      </c>
      <c r="U42" s="4">
        <v>8550</v>
      </c>
      <c r="V42" s="4">
        <v>0</v>
      </c>
      <c r="W42" s="4">
        <v>0</v>
      </c>
      <c r="X42" s="4" t="s">
        <v>244</v>
      </c>
      <c r="Y42" s="4" t="s">
        <v>83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246</v>
      </c>
      <c r="E43" s="4" t="s">
        <v>247</v>
      </c>
      <c r="F43" s="6">
        <v>45006</v>
      </c>
      <c r="G43" s="6">
        <v>45010</v>
      </c>
      <c r="H43" s="4">
        <v>1</v>
      </c>
      <c r="I43" s="4">
        <v>4</v>
      </c>
      <c r="J43" s="4">
        <v>4</v>
      </c>
      <c r="K43" s="4" t="s">
        <v>30</v>
      </c>
      <c r="L43" s="4">
        <v>1560</v>
      </c>
      <c r="M43" s="4">
        <v>1560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44988</v>
      </c>
      <c r="S43" s="6">
        <v>45013</v>
      </c>
      <c r="T43" s="4" t="s">
        <v>34</v>
      </c>
      <c r="U43" s="4">
        <v>1560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45008</v>
      </c>
      <c r="G44" s="6">
        <v>45010</v>
      </c>
      <c r="H44" s="4">
        <v>1</v>
      </c>
      <c r="I44" s="4">
        <v>2</v>
      </c>
      <c r="J44" s="4">
        <v>2</v>
      </c>
      <c r="K44" s="4" t="s">
        <v>30</v>
      </c>
      <c r="L44" s="4">
        <v>2550</v>
      </c>
      <c r="M44" s="4">
        <v>2550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44989</v>
      </c>
      <c r="S44" s="6">
        <v>45013</v>
      </c>
      <c r="T44" s="4" t="s">
        <v>34</v>
      </c>
      <c r="U44" s="4">
        <v>2550</v>
      </c>
      <c r="V44" s="4">
        <v>0</v>
      </c>
      <c r="W44" s="4">
        <v>0</v>
      </c>
      <c r="X44" s="4" t="s">
        <v>255</v>
      </c>
      <c r="Y44" s="4" t="s">
        <v>256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45006</v>
      </c>
      <c r="G45" s="6">
        <v>45010</v>
      </c>
      <c r="H45" s="4">
        <v>1</v>
      </c>
      <c r="I45" s="4">
        <v>4</v>
      </c>
      <c r="J45" s="4">
        <v>4</v>
      </c>
      <c r="K45" s="4" t="s">
        <v>30</v>
      </c>
      <c r="L45" s="4">
        <v>1680</v>
      </c>
      <c r="M45" s="4">
        <v>1680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44989</v>
      </c>
      <c r="S45" s="6">
        <v>45013</v>
      </c>
      <c r="T45" s="4" t="s">
        <v>34</v>
      </c>
      <c r="U45" s="4">
        <v>1680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264</v>
      </c>
      <c r="E46" s="4" t="s">
        <v>265</v>
      </c>
      <c r="F46" s="6">
        <v>45009</v>
      </c>
      <c r="G46" s="6">
        <v>45010</v>
      </c>
      <c r="H46" s="4">
        <v>1</v>
      </c>
      <c r="I46" s="4">
        <v>1</v>
      </c>
      <c r="J46" s="4">
        <v>1</v>
      </c>
      <c r="K46" s="4" t="s">
        <v>30</v>
      </c>
      <c r="L46" s="4">
        <v>1111</v>
      </c>
      <c r="M46" s="4">
        <v>1111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44989</v>
      </c>
      <c r="S46" s="6">
        <v>45013</v>
      </c>
      <c r="T46" s="4" t="s">
        <v>34</v>
      </c>
      <c r="U46" s="4">
        <v>1111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242</v>
      </c>
      <c r="B47" s="4" t="s">
        <v>26</v>
      </c>
      <c r="C47" s="4" t="s">
        <v>84</v>
      </c>
      <c r="D47" s="4" t="s">
        <v>190</v>
      </c>
      <c r="E47" s="4" t="s">
        <v>191</v>
      </c>
      <c r="F47" s="6">
        <v>44996</v>
      </c>
      <c r="G47" s="6">
        <v>45010</v>
      </c>
      <c r="H47" s="4">
        <v>1</v>
      </c>
      <c r="I47" s="4">
        <v>14</v>
      </c>
      <c r="J47" s="4">
        <v>14</v>
      </c>
      <c r="K47" s="4" t="s">
        <v>30</v>
      </c>
      <c r="L47" s="4">
        <v>-8550</v>
      </c>
      <c r="M47" s="4">
        <v>-8550</v>
      </c>
      <c r="N47" s="4" t="s">
        <v>243</v>
      </c>
      <c r="O47" s="4" t="s">
        <v>32</v>
      </c>
      <c r="P47" s="4" t="s">
        <v>33</v>
      </c>
      <c r="Q47" s="4">
        <v>0</v>
      </c>
      <c r="R47" s="7">
        <v>44988</v>
      </c>
      <c r="S47" s="6">
        <v>45013</v>
      </c>
      <c r="T47" s="4" t="s">
        <v>34</v>
      </c>
      <c r="U47" s="4">
        <v>-8550</v>
      </c>
      <c r="V47" s="4">
        <v>0</v>
      </c>
      <c r="W47" s="4">
        <v>0</v>
      </c>
      <c r="X47" s="4" t="s">
        <v>244</v>
      </c>
      <c r="Y47" s="4" t="s">
        <v>83</v>
      </c>
    </row>
    <row r="48" s="4" customFormat="1" spans="1:25">
      <c r="A48" s="4" t="s">
        <v>269</v>
      </c>
      <c r="B48" s="4" t="s">
        <v>26</v>
      </c>
      <c r="C48" s="4" t="s">
        <v>27</v>
      </c>
      <c r="D48" s="4" t="s">
        <v>190</v>
      </c>
      <c r="E48" s="4" t="s">
        <v>191</v>
      </c>
      <c r="F48" s="6">
        <v>44996</v>
      </c>
      <c r="G48" s="6">
        <v>45010</v>
      </c>
      <c r="H48" s="4">
        <v>1</v>
      </c>
      <c r="I48" s="4">
        <v>14</v>
      </c>
      <c r="J48" s="4">
        <v>14</v>
      </c>
      <c r="K48" s="4" t="s">
        <v>30</v>
      </c>
      <c r="L48" s="4">
        <v>8550</v>
      </c>
      <c r="M48" s="4">
        <v>8550</v>
      </c>
      <c r="N48" s="4" t="s">
        <v>243</v>
      </c>
      <c r="O48" s="4" t="s">
        <v>32</v>
      </c>
      <c r="P48" s="4" t="s">
        <v>33</v>
      </c>
      <c r="Q48" s="4">
        <v>0</v>
      </c>
      <c r="R48" s="7">
        <v>44989</v>
      </c>
      <c r="S48" s="6">
        <v>45013</v>
      </c>
      <c r="T48" s="4" t="s">
        <v>34</v>
      </c>
      <c r="U48" s="4">
        <v>8550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143</v>
      </c>
      <c r="E49" s="4" t="s">
        <v>273</v>
      </c>
      <c r="F49" s="6">
        <v>45008</v>
      </c>
      <c r="G49" s="6">
        <v>45010</v>
      </c>
      <c r="H49" s="4">
        <v>1</v>
      </c>
      <c r="I49" s="4">
        <v>2</v>
      </c>
      <c r="J49" s="4">
        <v>2</v>
      </c>
      <c r="K49" s="4" t="s">
        <v>30</v>
      </c>
      <c r="L49" s="4">
        <v>2080</v>
      </c>
      <c r="M49" s="4">
        <v>2080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44990</v>
      </c>
      <c r="S49" s="6">
        <v>45013</v>
      </c>
      <c r="T49" s="4" t="s">
        <v>34</v>
      </c>
      <c r="U49" s="4">
        <v>2080</v>
      </c>
      <c r="V49" s="4">
        <v>0</v>
      </c>
      <c r="W49" s="4">
        <v>0</v>
      </c>
      <c r="X49" s="4" t="s">
        <v>275</v>
      </c>
      <c r="Y49" s="4" t="s">
        <v>276</v>
      </c>
    </row>
    <row r="50" s="4" customFormat="1" spans="1:25">
      <c r="A50" s="4" t="s">
        <v>277</v>
      </c>
      <c r="B50" s="4" t="s">
        <v>26</v>
      </c>
      <c r="C50" s="4" t="s">
        <v>27</v>
      </c>
      <c r="D50" s="4" t="s">
        <v>278</v>
      </c>
      <c r="E50" s="4" t="s">
        <v>279</v>
      </c>
      <c r="F50" s="6">
        <v>45009</v>
      </c>
      <c r="G50" s="6">
        <v>45010</v>
      </c>
      <c r="H50" s="4">
        <v>1</v>
      </c>
      <c r="I50" s="4">
        <v>1</v>
      </c>
      <c r="J50" s="4">
        <v>1</v>
      </c>
      <c r="K50" s="4" t="s">
        <v>30</v>
      </c>
      <c r="L50" s="4">
        <v>610</v>
      </c>
      <c r="M50" s="4">
        <v>610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44991</v>
      </c>
      <c r="S50" s="6">
        <v>45013</v>
      </c>
      <c r="T50" s="4" t="s">
        <v>34</v>
      </c>
      <c r="U50" s="4">
        <v>610</v>
      </c>
      <c r="V50" s="4">
        <v>0</v>
      </c>
      <c r="W50" s="4">
        <v>0</v>
      </c>
      <c r="X50" s="4" t="s">
        <v>281</v>
      </c>
      <c r="Y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55</v>
      </c>
      <c r="E51" s="4" t="s">
        <v>284</v>
      </c>
      <c r="F51" s="6">
        <v>45008</v>
      </c>
      <c r="G51" s="6">
        <v>45010</v>
      </c>
      <c r="H51" s="4">
        <v>2</v>
      </c>
      <c r="I51" s="4">
        <v>2</v>
      </c>
      <c r="J51" s="4">
        <v>4</v>
      </c>
      <c r="K51" s="4" t="s">
        <v>30</v>
      </c>
      <c r="L51" s="4">
        <v>2692</v>
      </c>
      <c r="M51" s="4">
        <v>2692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44991.0000115741</v>
      </c>
      <c r="S51" s="6">
        <v>45013</v>
      </c>
      <c r="T51" s="4" t="s">
        <v>34</v>
      </c>
      <c r="U51" s="4">
        <v>2692</v>
      </c>
      <c r="V51" s="4">
        <v>0</v>
      </c>
      <c r="W51" s="4">
        <v>0</v>
      </c>
      <c r="X51" s="4" t="s">
        <v>286</v>
      </c>
      <c r="Y51" s="4" t="s">
        <v>287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55</v>
      </c>
      <c r="E52" s="4" t="s">
        <v>289</v>
      </c>
      <c r="F52" s="6">
        <v>45006</v>
      </c>
      <c r="G52" s="6">
        <v>45010</v>
      </c>
      <c r="H52" s="4">
        <v>1</v>
      </c>
      <c r="I52" s="4">
        <v>4</v>
      </c>
      <c r="J52" s="4">
        <v>4</v>
      </c>
      <c r="K52" s="4" t="s">
        <v>30</v>
      </c>
      <c r="L52" s="4">
        <v>2928</v>
      </c>
      <c r="M52" s="4">
        <v>2928</v>
      </c>
      <c r="N52" s="4" t="s">
        <v>290</v>
      </c>
      <c r="O52" s="4" t="s">
        <v>32</v>
      </c>
      <c r="P52" s="4" t="s">
        <v>33</v>
      </c>
      <c r="Q52" s="4">
        <v>0</v>
      </c>
      <c r="R52" s="7">
        <v>44991</v>
      </c>
      <c r="S52" s="6">
        <v>45013</v>
      </c>
      <c r="T52" s="4" t="s">
        <v>34</v>
      </c>
      <c r="U52" s="4">
        <v>2928</v>
      </c>
      <c r="V52" s="4">
        <v>0</v>
      </c>
      <c r="W52" s="4">
        <v>0</v>
      </c>
      <c r="X52" s="4" t="s">
        <v>291</v>
      </c>
      <c r="Y52" s="4" t="s">
        <v>292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294</v>
      </c>
      <c r="E53" s="4" t="s">
        <v>295</v>
      </c>
      <c r="F53" s="6">
        <v>45007</v>
      </c>
      <c r="G53" s="6">
        <v>45010</v>
      </c>
      <c r="H53" s="4">
        <v>4</v>
      </c>
      <c r="I53" s="4">
        <v>3</v>
      </c>
      <c r="J53" s="4">
        <v>12</v>
      </c>
      <c r="K53" s="4" t="s">
        <v>30</v>
      </c>
      <c r="L53" s="4">
        <v>5164</v>
      </c>
      <c r="M53" s="4">
        <v>5164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44991</v>
      </c>
      <c r="S53" s="6">
        <v>45013</v>
      </c>
      <c r="T53" s="4" t="s">
        <v>34</v>
      </c>
      <c r="U53" s="4">
        <v>5164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294</v>
      </c>
      <c r="E54" s="4" t="s">
        <v>295</v>
      </c>
      <c r="F54" s="6">
        <v>45008</v>
      </c>
      <c r="G54" s="6">
        <v>45010</v>
      </c>
      <c r="H54" s="4">
        <v>1</v>
      </c>
      <c r="I54" s="4">
        <v>2</v>
      </c>
      <c r="J54" s="4">
        <v>2</v>
      </c>
      <c r="K54" s="4" t="s">
        <v>30</v>
      </c>
      <c r="L54" s="4">
        <v>876</v>
      </c>
      <c r="M54" s="4">
        <v>876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44991</v>
      </c>
      <c r="S54" s="6">
        <v>45013</v>
      </c>
      <c r="T54" s="4" t="s">
        <v>34</v>
      </c>
      <c r="U54" s="4">
        <v>876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304</v>
      </c>
      <c r="E55" s="4" t="s">
        <v>305</v>
      </c>
      <c r="F55" s="6">
        <v>45009</v>
      </c>
      <c r="G55" s="6">
        <v>45010</v>
      </c>
      <c r="H55" s="4">
        <v>1</v>
      </c>
      <c r="I55" s="4">
        <v>1</v>
      </c>
      <c r="J55" s="4">
        <v>1</v>
      </c>
      <c r="K55" s="4" t="s">
        <v>30</v>
      </c>
      <c r="L55" s="4">
        <v>350</v>
      </c>
      <c r="M55" s="4">
        <v>350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44991</v>
      </c>
      <c r="S55" s="6">
        <v>45013</v>
      </c>
      <c r="T55" s="4" t="s">
        <v>34</v>
      </c>
      <c r="U55" s="4">
        <v>350</v>
      </c>
      <c r="V55" s="4">
        <v>0</v>
      </c>
      <c r="W55" s="4">
        <v>0</v>
      </c>
      <c r="X55" s="4" t="s">
        <v>307</v>
      </c>
      <c r="Y55" s="4" t="s">
        <v>308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196</v>
      </c>
      <c r="E56" s="4" t="s">
        <v>310</v>
      </c>
      <c r="F56" s="6">
        <v>45006</v>
      </c>
      <c r="G56" s="6">
        <v>45010</v>
      </c>
      <c r="H56" s="4">
        <v>1</v>
      </c>
      <c r="I56" s="4">
        <v>4</v>
      </c>
      <c r="J56" s="4">
        <v>4</v>
      </c>
      <c r="K56" s="4" t="s">
        <v>30</v>
      </c>
      <c r="L56" s="4">
        <v>3716</v>
      </c>
      <c r="M56" s="4">
        <v>3716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44992</v>
      </c>
      <c r="S56" s="6">
        <v>45013</v>
      </c>
      <c r="T56" s="4" t="s">
        <v>34</v>
      </c>
      <c r="U56" s="4">
        <v>3716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98</v>
      </c>
      <c r="E57" s="4" t="s">
        <v>315</v>
      </c>
      <c r="F57" s="6">
        <v>45006</v>
      </c>
      <c r="G57" s="6">
        <v>45010</v>
      </c>
      <c r="H57" s="4">
        <v>1</v>
      </c>
      <c r="I57" s="4">
        <v>4</v>
      </c>
      <c r="J57" s="4">
        <v>4</v>
      </c>
      <c r="K57" s="4" t="s">
        <v>30</v>
      </c>
      <c r="L57" s="4">
        <v>4408</v>
      </c>
      <c r="M57" s="4">
        <v>4408</v>
      </c>
      <c r="N57" s="4" t="s">
        <v>316</v>
      </c>
      <c r="O57" s="4" t="s">
        <v>32</v>
      </c>
      <c r="P57" s="4" t="s">
        <v>33</v>
      </c>
      <c r="Q57" s="4">
        <v>0</v>
      </c>
      <c r="R57" s="7">
        <v>44992</v>
      </c>
      <c r="S57" s="6">
        <v>45013</v>
      </c>
      <c r="T57" s="4" t="s">
        <v>34</v>
      </c>
      <c r="U57" s="4">
        <v>4408</v>
      </c>
      <c r="V57" s="4">
        <v>0</v>
      </c>
      <c r="W57" s="4">
        <v>0</v>
      </c>
      <c r="X57" s="4" t="s">
        <v>317</v>
      </c>
      <c r="Y57" s="4" t="s">
        <v>318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321</v>
      </c>
      <c r="F58" s="6">
        <v>45008</v>
      </c>
      <c r="G58" s="6">
        <v>45010</v>
      </c>
      <c r="H58" s="4">
        <v>1</v>
      </c>
      <c r="I58" s="4">
        <v>2</v>
      </c>
      <c r="J58" s="4">
        <v>2</v>
      </c>
      <c r="K58" s="4" t="s">
        <v>30</v>
      </c>
      <c r="L58" s="4">
        <v>2460</v>
      </c>
      <c r="M58" s="4">
        <v>2460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44992</v>
      </c>
      <c r="S58" s="6">
        <v>45013</v>
      </c>
      <c r="T58" s="4" t="s">
        <v>34</v>
      </c>
      <c r="U58" s="4">
        <v>2460</v>
      </c>
      <c r="V58" s="4">
        <v>0</v>
      </c>
      <c r="W58" s="4">
        <v>0</v>
      </c>
      <c r="X58" s="4" t="s">
        <v>323</v>
      </c>
      <c r="Y58" s="4" t="s">
        <v>324</v>
      </c>
    </row>
    <row r="59" s="4" customFormat="1" spans="1:25">
      <c r="A59" s="4" t="s">
        <v>325</v>
      </c>
      <c r="B59" s="4" t="s">
        <v>26</v>
      </c>
      <c r="C59" s="4" t="s">
        <v>27</v>
      </c>
      <c r="D59" s="4" t="s">
        <v>326</v>
      </c>
      <c r="E59" s="4" t="s">
        <v>327</v>
      </c>
      <c r="F59" s="6">
        <v>45006</v>
      </c>
      <c r="G59" s="6">
        <v>45010</v>
      </c>
      <c r="H59" s="4">
        <v>1</v>
      </c>
      <c r="I59" s="4">
        <v>4</v>
      </c>
      <c r="J59" s="4">
        <v>4</v>
      </c>
      <c r="K59" s="4" t="s">
        <v>30</v>
      </c>
      <c r="L59" s="4">
        <v>1290</v>
      </c>
      <c r="M59" s="4">
        <v>1290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44993</v>
      </c>
      <c r="S59" s="6">
        <v>45013</v>
      </c>
      <c r="T59" s="4" t="s">
        <v>34</v>
      </c>
      <c r="U59" s="4">
        <v>1290</v>
      </c>
      <c r="V59" s="4">
        <v>0</v>
      </c>
      <c r="W59" s="4">
        <v>0</v>
      </c>
      <c r="X59" s="4" t="s">
        <v>329</v>
      </c>
      <c r="Y59" s="4" t="s">
        <v>330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332</v>
      </c>
      <c r="E60" s="4" t="s">
        <v>333</v>
      </c>
      <c r="F60" s="6">
        <v>45008</v>
      </c>
      <c r="G60" s="6">
        <v>45010</v>
      </c>
      <c r="H60" s="4">
        <v>1</v>
      </c>
      <c r="I60" s="4">
        <v>2</v>
      </c>
      <c r="J60" s="4">
        <v>2</v>
      </c>
      <c r="K60" s="4" t="s">
        <v>30</v>
      </c>
      <c r="L60" s="4">
        <v>440</v>
      </c>
      <c r="M60" s="4">
        <v>440</v>
      </c>
      <c r="N60" s="4" t="s">
        <v>334</v>
      </c>
      <c r="O60" s="4" t="s">
        <v>32</v>
      </c>
      <c r="P60" s="4" t="s">
        <v>33</v>
      </c>
      <c r="Q60" s="4">
        <v>0</v>
      </c>
      <c r="R60" s="7">
        <v>44994</v>
      </c>
      <c r="S60" s="6">
        <v>45013</v>
      </c>
      <c r="T60" s="4" t="s">
        <v>34</v>
      </c>
      <c r="U60" s="4">
        <v>440</v>
      </c>
      <c r="V60" s="4">
        <v>0</v>
      </c>
      <c r="W60" s="4">
        <v>0</v>
      </c>
      <c r="X60" s="4" t="s">
        <v>335</v>
      </c>
      <c r="Y60" s="4" t="s">
        <v>336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338</v>
      </c>
      <c r="E61" s="4" t="s">
        <v>339</v>
      </c>
      <c r="F61" s="6">
        <v>45008</v>
      </c>
      <c r="G61" s="6">
        <v>45010</v>
      </c>
      <c r="H61" s="4">
        <v>1</v>
      </c>
      <c r="I61" s="4">
        <v>2</v>
      </c>
      <c r="J61" s="4">
        <v>2</v>
      </c>
      <c r="K61" s="4" t="s">
        <v>30</v>
      </c>
      <c r="L61" s="4">
        <v>868</v>
      </c>
      <c r="M61" s="4">
        <v>868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44994</v>
      </c>
      <c r="S61" s="6">
        <v>45013</v>
      </c>
      <c r="T61" s="4" t="s">
        <v>34</v>
      </c>
      <c r="U61" s="4">
        <v>868</v>
      </c>
      <c r="V61" s="4">
        <v>0</v>
      </c>
      <c r="W61" s="4">
        <v>0</v>
      </c>
      <c r="X61" s="4" t="s">
        <v>341</v>
      </c>
      <c r="Y61" s="4" t="s">
        <v>341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343</v>
      </c>
      <c r="E62" s="4" t="s">
        <v>344</v>
      </c>
      <c r="F62" s="6">
        <v>45004</v>
      </c>
      <c r="G62" s="6">
        <v>45010</v>
      </c>
      <c r="H62" s="4">
        <v>1</v>
      </c>
      <c r="I62" s="4">
        <v>6</v>
      </c>
      <c r="J62" s="4">
        <v>6</v>
      </c>
      <c r="K62" s="4" t="s">
        <v>30</v>
      </c>
      <c r="L62" s="4">
        <v>1694</v>
      </c>
      <c r="M62" s="4">
        <v>1694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44994</v>
      </c>
      <c r="S62" s="6">
        <v>45013</v>
      </c>
      <c r="T62" s="4" t="s">
        <v>34</v>
      </c>
      <c r="U62" s="4">
        <v>1694</v>
      </c>
      <c r="V62" s="4">
        <v>0</v>
      </c>
      <c r="W62" s="4">
        <v>0</v>
      </c>
      <c r="X62" s="4" t="s">
        <v>346</v>
      </c>
      <c r="Y62" s="4" t="s">
        <v>83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45009</v>
      </c>
      <c r="G63" s="6">
        <v>45010</v>
      </c>
      <c r="H63" s="4">
        <v>1</v>
      </c>
      <c r="I63" s="4">
        <v>1</v>
      </c>
      <c r="J63" s="4">
        <v>1</v>
      </c>
      <c r="K63" s="4" t="s">
        <v>30</v>
      </c>
      <c r="L63" s="4">
        <v>400</v>
      </c>
      <c r="M63" s="4">
        <v>400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44995</v>
      </c>
      <c r="S63" s="6">
        <v>45013</v>
      </c>
      <c r="T63" s="4" t="s">
        <v>34</v>
      </c>
      <c r="U63" s="4">
        <v>400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354</v>
      </c>
      <c r="E64" s="4" t="s">
        <v>355</v>
      </c>
      <c r="F64" s="6">
        <v>45005</v>
      </c>
      <c r="G64" s="6">
        <v>45010</v>
      </c>
      <c r="H64" s="4">
        <v>1</v>
      </c>
      <c r="I64" s="4">
        <v>5</v>
      </c>
      <c r="J64" s="4">
        <v>5</v>
      </c>
      <c r="K64" s="4" t="s">
        <v>30</v>
      </c>
      <c r="L64" s="4">
        <v>2785</v>
      </c>
      <c r="M64" s="4">
        <v>2785</v>
      </c>
      <c r="N64" s="4" t="s">
        <v>356</v>
      </c>
      <c r="O64" s="4" t="s">
        <v>32</v>
      </c>
      <c r="P64" s="4" t="s">
        <v>33</v>
      </c>
      <c r="Q64" s="4">
        <v>0</v>
      </c>
      <c r="R64" s="7">
        <v>44995</v>
      </c>
      <c r="S64" s="6">
        <v>45013</v>
      </c>
      <c r="T64" s="4" t="s">
        <v>34</v>
      </c>
      <c r="U64" s="4">
        <v>2785</v>
      </c>
      <c r="V64" s="4">
        <v>0</v>
      </c>
      <c r="W64" s="4">
        <v>0</v>
      </c>
      <c r="X64" s="4" t="s">
        <v>357</v>
      </c>
      <c r="Y64" s="4" t="s">
        <v>358</v>
      </c>
    </row>
    <row r="65" s="4" customFormat="1" spans="1:25">
      <c r="A65" s="4" t="s">
        <v>359</v>
      </c>
      <c r="B65" s="4" t="s">
        <v>26</v>
      </c>
      <c r="C65" s="4" t="s">
        <v>27</v>
      </c>
      <c r="D65" s="4" t="s">
        <v>360</v>
      </c>
      <c r="E65" s="4" t="s">
        <v>361</v>
      </c>
      <c r="F65" s="6">
        <v>45008</v>
      </c>
      <c r="G65" s="6">
        <v>45010</v>
      </c>
      <c r="H65" s="4">
        <v>1</v>
      </c>
      <c r="I65" s="4">
        <v>2</v>
      </c>
      <c r="J65" s="4">
        <v>2</v>
      </c>
      <c r="K65" s="4" t="s">
        <v>30</v>
      </c>
      <c r="L65" s="4">
        <v>2236</v>
      </c>
      <c r="M65" s="4">
        <v>2236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44996</v>
      </c>
      <c r="S65" s="6">
        <v>45013</v>
      </c>
      <c r="T65" s="4" t="s">
        <v>34</v>
      </c>
      <c r="U65" s="4">
        <v>2236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360</v>
      </c>
      <c r="E66" s="4" t="s">
        <v>366</v>
      </c>
      <c r="F66" s="6">
        <v>45008</v>
      </c>
      <c r="G66" s="6">
        <v>45010</v>
      </c>
      <c r="H66" s="4">
        <v>1</v>
      </c>
      <c r="I66" s="4">
        <v>2</v>
      </c>
      <c r="J66" s="4">
        <v>2</v>
      </c>
      <c r="K66" s="4" t="s">
        <v>30</v>
      </c>
      <c r="L66" s="4">
        <v>1920</v>
      </c>
      <c r="M66" s="4">
        <v>1920</v>
      </c>
      <c r="N66" s="4" t="s">
        <v>367</v>
      </c>
      <c r="O66" s="4" t="s">
        <v>32</v>
      </c>
      <c r="P66" s="4" t="s">
        <v>33</v>
      </c>
      <c r="Q66" s="4">
        <v>0</v>
      </c>
      <c r="R66" s="7">
        <v>44996</v>
      </c>
      <c r="S66" s="6">
        <v>45013</v>
      </c>
      <c r="T66" s="4" t="s">
        <v>34</v>
      </c>
      <c r="U66" s="4">
        <v>1920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326</v>
      </c>
      <c r="E67" s="4" t="s">
        <v>371</v>
      </c>
      <c r="F67" s="6">
        <v>45008</v>
      </c>
      <c r="G67" s="6">
        <v>45010</v>
      </c>
      <c r="H67" s="4">
        <v>1</v>
      </c>
      <c r="I67" s="4">
        <v>2</v>
      </c>
      <c r="J67" s="4">
        <v>2</v>
      </c>
      <c r="K67" s="4" t="s">
        <v>30</v>
      </c>
      <c r="L67" s="4">
        <v>660</v>
      </c>
      <c r="M67" s="4">
        <v>660</v>
      </c>
      <c r="N67" s="4" t="s">
        <v>372</v>
      </c>
      <c r="O67" s="4" t="s">
        <v>32</v>
      </c>
      <c r="P67" s="4" t="s">
        <v>33</v>
      </c>
      <c r="Q67" s="4">
        <v>0</v>
      </c>
      <c r="R67" s="7">
        <v>44996</v>
      </c>
      <c r="S67" s="6">
        <v>45013</v>
      </c>
      <c r="T67" s="4" t="s">
        <v>34</v>
      </c>
      <c r="U67" s="4">
        <v>660</v>
      </c>
      <c r="V67" s="4">
        <v>0</v>
      </c>
      <c r="W67" s="4">
        <v>0</v>
      </c>
      <c r="X67" s="4" t="s">
        <v>373</v>
      </c>
      <c r="Y67" s="4" t="s">
        <v>374</v>
      </c>
    </row>
    <row r="68" s="4" customFormat="1" spans="1:25">
      <c r="A68" s="4" t="s">
        <v>375</v>
      </c>
      <c r="B68" s="4" t="s">
        <v>26</v>
      </c>
      <c r="C68" s="4" t="s">
        <v>27</v>
      </c>
      <c r="D68" s="4" t="s">
        <v>376</v>
      </c>
      <c r="E68" s="4" t="s">
        <v>377</v>
      </c>
      <c r="F68" s="6">
        <v>45007</v>
      </c>
      <c r="G68" s="6">
        <v>45010</v>
      </c>
      <c r="H68" s="4">
        <v>1</v>
      </c>
      <c r="I68" s="4">
        <v>3</v>
      </c>
      <c r="J68" s="4">
        <v>3</v>
      </c>
      <c r="K68" s="4" t="s">
        <v>30</v>
      </c>
      <c r="L68" s="4">
        <v>1500</v>
      </c>
      <c r="M68" s="4">
        <v>1500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44997</v>
      </c>
      <c r="S68" s="6">
        <v>45013</v>
      </c>
      <c r="T68" s="4" t="s">
        <v>34</v>
      </c>
      <c r="U68" s="4">
        <v>1500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382</v>
      </c>
      <c r="E69" s="4" t="s">
        <v>383</v>
      </c>
      <c r="F69" s="6">
        <v>45009</v>
      </c>
      <c r="G69" s="6">
        <v>45010</v>
      </c>
      <c r="H69" s="4">
        <v>1</v>
      </c>
      <c r="I69" s="4">
        <v>1</v>
      </c>
      <c r="J69" s="4">
        <v>1</v>
      </c>
      <c r="K69" s="4" t="s">
        <v>30</v>
      </c>
      <c r="L69" s="4">
        <v>271</v>
      </c>
      <c r="M69" s="4">
        <v>271</v>
      </c>
      <c r="N69" s="4" t="s">
        <v>384</v>
      </c>
      <c r="O69" s="4" t="s">
        <v>32</v>
      </c>
      <c r="P69" s="4" t="s">
        <v>33</v>
      </c>
      <c r="Q69" s="4">
        <v>0</v>
      </c>
      <c r="R69" s="7">
        <v>44997</v>
      </c>
      <c r="S69" s="6">
        <v>45013</v>
      </c>
      <c r="T69" s="4" t="s">
        <v>34</v>
      </c>
      <c r="U69" s="4">
        <v>271</v>
      </c>
      <c r="V69" s="4">
        <v>0</v>
      </c>
      <c r="W69" s="4">
        <v>0</v>
      </c>
      <c r="X69" s="4" t="s">
        <v>385</v>
      </c>
      <c r="Y69" s="4" t="s">
        <v>386</v>
      </c>
    </row>
    <row r="70" s="4" customFormat="1" spans="1:25">
      <c r="A70" s="4" t="s">
        <v>387</v>
      </c>
      <c r="B70" s="4" t="s">
        <v>26</v>
      </c>
      <c r="C70" s="4" t="s">
        <v>27</v>
      </c>
      <c r="D70" s="4" t="s">
        <v>278</v>
      </c>
      <c r="E70" s="4" t="s">
        <v>388</v>
      </c>
      <c r="F70" s="6">
        <v>45005</v>
      </c>
      <c r="G70" s="6">
        <v>45010</v>
      </c>
      <c r="H70" s="4">
        <v>1</v>
      </c>
      <c r="I70" s="4">
        <v>5</v>
      </c>
      <c r="J70" s="4">
        <v>5</v>
      </c>
      <c r="K70" s="4" t="s">
        <v>30</v>
      </c>
      <c r="L70" s="4">
        <v>2965</v>
      </c>
      <c r="M70" s="4">
        <v>2965</v>
      </c>
      <c r="N70" s="4" t="s">
        <v>389</v>
      </c>
      <c r="O70" s="4" t="s">
        <v>32</v>
      </c>
      <c r="P70" s="4" t="s">
        <v>33</v>
      </c>
      <c r="Q70" s="4">
        <v>0</v>
      </c>
      <c r="R70" s="7">
        <v>44997</v>
      </c>
      <c r="S70" s="6">
        <v>45013</v>
      </c>
      <c r="T70" s="4" t="s">
        <v>34</v>
      </c>
      <c r="U70" s="4">
        <v>2965</v>
      </c>
      <c r="V70" s="4">
        <v>0</v>
      </c>
      <c r="W70" s="4">
        <v>0</v>
      </c>
      <c r="X70" s="4" t="s">
        <v>390</v>
      </c>
      <c r="Y70" s="4" t="s">
        <v>391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393</v>
      </c>
      <c r="E71" s="4" t="s">
        <v>394</v>
      </c>
      <c r="F71" s="6">
        <v>45005</v>
      </c>
      <c r="G71" s="6">
        <v>45010</v>
      </c>
      <c r="H71" s="4">
        <v>1</v>
      </c>
      <c r="I71" s="4">
        <v>5</v>
      </c>
      <c r="J71" s="4">
        <v>5</v>
      </c>
      <c r="K71" s="4" t="s">
        <v>30</v>
      </c>
      <c r="L71" s="4">
        <v>2280</v>
      </c>
      <c r="M71" s="4">
        <v>2280</v>
      </c>
      <c r="N71" s="4" t="s">
        <v>395</v>
      </c>
      <c r="O71" s="4" t="s">
        <v>32</v>
      </c>
      <c r="P71" s="4" t="s">
        <v>33</v>
      </c>
      <c r="Q71" s="4">
        <v>0</v>
      </c>
      <c r="R71" s="7">
        <v>44998</v>
      </c>
      <c r="S71" s="6">
        <v>45013</v>
      </c>
      <c r="T71" s="4" t="s">
        <v>34</v>
      </c>
      <c r="U71" s="4">
        <v>2280</v>
      </c>
      <c r="V71" s="4">
        <v>0</v>
      </c>
      <c r="W71" s="4">
        <v>0</v>
      </c>
      <c r="X71" s="4" t="s">
        <v>396</v>
      </c>
      <c r="Y71" s="4" t="s">
        <v>397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399</v>
      </c>
      <c r="E72" s="4" t="s">
        <v>400</v>
      </c>
      <c r="F72" s="6">
        <v>45008</v>
      </c>
      <c r="G72" s="6">
        <v>45010</v>
      </c>
      <c r="H72" s="4">
        <v>1</v>
      </c>
      <c r="I72" s="4">
        <v>2</v>
      </c>
      <c r="J72" s="4">
        <v>2</v>
      </c>
      <c r="K72" s="4" t="s">
        <v>30</v>
      </c>
      <c r="L72" s="4">
        <v>990</v>
      </c>
      <c r="M72" s="4">
        <v>990</v>
      </c>
      <c r="N72" s="4" t="s">
        <v>401</v>
      </c>
      <c r="O72" s="4" t="s">
        <v>32</v>
      </c>
      <c r="P72" s="4" t="s">
        <v>33</v>
      </c>
      <c r="Q72" s="4">
        <v>0</v>
      </c>
      <c r="R72" s="7">
        <v>44998</v>
      </c>
      <c r="S72" s="6">
        <v>45013</v>
      </c>
      <c r="T72" s="4" t="s">
        <v>34</v>
      </c>
      <c r="U72" s="4">
        <v>990</v>
      </c>
      <c r="V72" s="4">
        <v>0</v>
      </c>
      <c r="W72" s="4">
        <v>0</v>
      </c>
      <c r="X72" s="4" t="s">
        <v>402</v>
      </c>
      <c r="Y72" s="4" t="s">
        <v>403</v>
      </c>
    </row>
    <row r="73" s="4" customFormat="1" spans="1:25">
      <c r="A73" s="4" t="s">
        <v>404</v>
      </c>
      <c r="B73" s="4" t="s">
        <v>26</v>
      </c>
      <c r="C73" s="4" t="s">
        <v>27</v>
      </c>
      <c r="D73" s="4" t="s">
        <v>405</v>
      </c>
      <c r="E73" s="4" t="s">
        <v>406</v>
      </c>
      <c r="F73" s="6">
        <v>45009</v>
      </c>
      <c r="G73" s="6">
        <v>45010</v>
      </c>
      <c r="H73" s="4">
        <v>1</v>
      </c>
      <c r="I73" s="4">
        <v>1</v>
      </c>
      <c r="J73" s="4">
        <v>1</v>
      </c>
      <c r="K73" s="4" t="s">
        <v>30</v>
      </c>
      <c r="L73" s="4">
        <v>2220</v>
      </c>
      <c r="M73" s="4">
        <v>2220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44998</v>
      </c>
      <c r="S73" s="6">
        <v>45013</v>
      </c>
      <c r="T73" s="4" t="s">
        <v>34</v>
      </c>
      <c r="U73" s="4">
        <v>2220</v>
      </c>
      <c r="V73" s="4">
        <v>0</v>
      </c>
      <c r="W73" s="4">
        <v>0</v>
      </c>
      <c r="X73" s="4" t="s">
        <v>408</v>
      </c>
      <c r="Y73" s="4" t="s">
        <v>409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411</v>
      </c>
      <c r="E74" s="4" t="s">
        <v>412</v>
      </c>
      <c r="F74" s="6">
        <v>45008</v>
      </c>
      <c r="G74" s="6">
        <v>45010</v>
      </c>
      <c r="H74" s="4">
        <v>1</v>
      </c>
      <c r="I74" s="4">
        <v>2</v>
      </c>
      <c r="J74" s="4">
        <v>2</v>
      </c>
      <c r="K74" s="4" t="s">
        <v>30</v>
      </c>
      <c r="L74" s="4">
        <v>8600</v>
      </c>
      <c r="M74" s="4">
        <v>8600</v>
      </c>
      <c r="N74" s="4" t="s">
        <v>413</v>
      </c>
      <c r="O74" s="4" t="s">
        <v>32</v>
      </c>
      <c r="P74" s="4" t="s">
        <v>33</v>
      </c>
      <c r="Q74" s="4">
        <v>0</v>
      </c>
      <c r="R74" s="7">
        <v>44999</v>
      </c>
      <c r="S74" s="6">
        <v>45013</v>
      </c>
      <c r="T74" s="4" t="s">
        <v>34</v>
      </c>
      <c r="U74" s="4">
        <v>8600</v>
      </c>
      <c r="V74" s="4">
        <v>0</v>
      </c>
      <c r="W74" s="4">
        <v>0</v>
      </c>
      <c r="X74" s="4" t="s">
        <v>414</v>
      </c>
      <c r="Y74" s="4" t="s">
        <v>415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393</v>
      </c>
      <c r="E75" s="4" t="s">
        <v>394</v>
      </c>
      <c r="F75" s="6">
        <v>45005</v>
      </c>
      <c r="G75" s="6">
        <v>45010</v>
      </c>
      <c r="H75" s="4">
        <v>1</v>
      </c>
      <c r="I75" s="4">
        <v>5</v>
      </c>
      <c r="J75" s="4">
        <v>5</v>
      </c>
      <c r="K75" s="4" t="s">
        <v>30</v>
      </c>
      <c r="L75" s="4">
        <v>2388</v>
      </c>
      <c r="M75" s="4">
        <v>2388</v>
      </c>
      <c r="N75" s="4" t="s">
        <v>417</v>
      </c>
      <c r="O75" s="4" t="s">
        <v>32</v>
      </c>
      <c r="P75" s="4" t="s">
        <v>33</v>
      </c>
      <c r="Q75" s="4">
        <v>0</v>
      </c>
      <c r="R75" s="7">
        <v>44999</v>
      </c>
      <c r="S75" s="6">
        <v>45013</v>
      </c>
      <c r="T75" s="4" t="s">
        <v>34</v>
      </c>
      <c r="U75" s="4">
        <v>2388</v>
      </c>
      <c r="V75" s="4">
        <v>0</v>
      </c>
      <c r="W75" s="4">
        <v>0</v>
      </c>
      <c r="X75" s="4" t="s">
        <v>418</v>
      </c>
      <c r="Y75" s="4" t="s">
        <v>419</v>
      </c>
    </row>
    <row r="76" s="4" customFormat="1" spans="1:25">
      <c r="A76" s="4" t="s">
        <v>420</v>
      </c>
      <c r="B76" s="4" t="s">
        <v>26</v>
      </c>
      <c r="C76" s="4" t="s">
        <v>27</v>
      </c>
      <c r="D76" s="4" t="s">
        <v>421</v>
      </c>
      <c r="E76" s="4" t="s">
        <v>422</v>
      </c>
      <c r="F76" s="6">
        <v>45008</v>
      </c>
      <c r="G76" s="6">
        <v>45010</v>
      </c>
      <c r="H76" s="4">
        <v>1</v>
      </c>
      <c r="I76" s="4">
        <v>2</v>
      </c>
      <c r="J76" s="4">
        <v>2</v>
      </c>
      <c r="K76" s="4" t="s">
        <v>30</v>
      </c>
      <c r="L76" s="4">
        <v>1878</v>
      </c>
      <c r="M76" s="4">
        <v>1878</v>
      </c>
      <c r="N76" s="4" t="s">
        <v>423</v>
      </c>
      <c r="O76" s="4" t="s">
        <v>32</v>
      </c>
      <c r="P76" s="4" t="s">
        <v>33</v>
      </c>
      <c r="Q76" s="4">
        <v>0</v>
      </c>
      <c r="R76" s="7">
        <v>44999</v>
      </c>
      <c r="S76" s="6">
        <v>45013</v>
      </c>
      <c r="T76" s="4" t="s">
        <v>34</v>
      </c>
      <c r="U76" s="4">
        <v>1878</v>
      </c>
      <c r="V76" s="4">
        <v>0</v>
      </c>
      <c r="W76" s="4">
        <v>0</v>
      </c>
      <c r="X76" s="4" t="s">
        <v>424</v>
      </c>
      <c r="Y76" s="4" t="s">
        <v>425</v>
      </c>
    </row>
    <row r="77" s="4" customFormat="1" spans="1:25">
      <c r="A77" s="4" t="s">
        <v>426</v>
      </c>
      <c r="B77" s="4" t="s">
        <v>26</v>
      </c>
      <c r="C77" s="4" t="s">
        <v>27</v>
      </c>
      <c r="D77" s="4" t="s">
        <v>427</v>
      </c>
      <c r="E77" s="4" t="s">
        <v>428</v>
      </c>
      <c r="F77" s="6">
        <v>45009</v>
      </c>
      <c r="G77" s="6">
        <v>45010</v>
      </c>
      <c r="H77" s="4">
        <v>1</v>
      </c>
      <c r="I77" s="4">
        <v>1</v>
      </c>
      <c r="J77" s="4">
        <v>1</v>
      </c>
      <c r="K77" s="4" t="s">
        <v>30</v>
      </c>
      <c r="L77" s="4">
        <v>523</v>
      </c>
      <c r="M77" s="4">
        <v>523</v>
      </c>
      <c r="N77" s="4" t="s">
        <v>429</v>
      </c>
      <c r="O77" s="4" t="s">
        <v>32</v>
      </c>
      <c r="P77" s="4" t="s">
        <v>33</v>
      </c>
      <c r="Q77" s="4">
        <v>0</v>
      </c>
      <c r="R77" s="7">
        <v>44999</v>
      </c>
      <c r="S77" s="6">
        <v>45013</v>
      </c>
      <c r="T77" s="4" t="s">
        <v>34</v>
      </c>
      <c r="U77" s="4">
        <v>523</v>
      </c>
      <c r="V77" s="4">
        <v>0</v>
      </c>
      <c r="W77" s="4">
        <v>0</v>
      </c>
      <c r="X77" s="4" t="s">
        <v>430</v>
      </c>
      <c r="Y77" s="4" t="s">
        <v>431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411</v>
      </c>
      <c r="E78" s="4" t="s">
        <v>412</v>
      </c>
      <c r="F78" s="6">
        <v>45008</v>
      </c>
      <c r="G78" s="6">
        <v>45010</v>
      </c>
      <c r="H78" s="4">
        <v>1</v>
      </c>
      <c r="I78" s="4">
        <v>2</v>
      </c>
      <c r="J78" s="4">
        <v>2</v>
      </c>
      <c r="K78" s="4" t="s">
        <v>30</v>
      </c>
      <c r="L78" s="4">
        <v>8600</v>
      </c>
      <c r="M78" s="4">
        <v>8600</v>
      </c>
      <c r="N78" s="4" t="s">
        <v>433</v>
      </c>
      <c r="O78" s="4" t="s">
        <v>32</v>
      </c>
      <c r="P78" s="4" t="s">
        <v>33</v>
      </c>
      <c r="Q78" s="4">
        <v>0</v>
      </c>
      <c r="R78" s="7">
        <v>45000</v>
      </c>
      <c r="S78" s="6">
        <v>45013</v>
      </c>
      <c r="T78" s="4" t="s">
        <v>34</v>
      </c>
      <c r="U78" s="4">
        <v>8600</v>
      </c>
      <c r="V78" s="4">
        <v>0</v>
      </c>
      <c r="W78" s="4">
        <v>0</v>
      </c>
      <c r="X78" s="4" t="s">
        <v>434</v>
      </c>
      <c r="Y78" s="4" t="s">
        <v>435</v>
      </c>
    </row>
    <row r="79" s="4" customFormat="1" spans="1:25">
      <c r="A79" s="4" t="s">
        <v>436</v>
      </c>
      <c r="B79" s="4" t="s">
        <v>26</v>
      </c>
      <c r="C79" s="4" t="s">
        <v>27</v>
      </c>
      <c r="D79" s="4" t="s">
        <v>437</v>
      </c>
      <c r="E79" s="4" t="s">
        <v>438</v>
      </c>
      <c r="F79" s="6">
        <v>45008</v>
      </c>
      <c r="G79" s="6">
        <v>45010</v>
      </c>
      <c r="H79" s="4">
        <v>1</v>
      </c>
      <c r="I79" s="4">
        <v>2</v>
      </c>
      <c r="J79" s="4">
        <v>2</v>
      </c>
      <c r="K79" s="4" t="s">
        <v>30</v>
      </c>
      <c r="L79" s="4">
        <v>1013</v>
      </c>
      <c r="M79" s="4">
        <v>1013</v>
      </c>
      <c r="N79" s="4" t="s">
        <v>439</v>
      </c>
      <c r="O79" s="4" t="s">
        <v>32</v>
      </c>
      <c r="P79" s="4" t="s">
        <v>33</v>
      </c>
      <c r="Q79" s="4">
        <v>0</v>
      </c>
      <c r="R79" s="7">
        <v>45000</v>
      </c>
      <c r="S79" s="6">
        <v>45013</v>
      </c>
      <c r="T79" s="4" t="s">
        <v>34</v>
      </c>
      <c r="U79" s="4">
        <v>1013</v>
      </c>
      <c r="V79" s="4">
        <v>0</v>
      </c>
      <c r="W79" s="4">
        <v>0</v>
      </c>
      <c r="X79" s="4" t="s">
        <v>440</v>
      </c>
      <c r="Y79" s="4" t="s">
        <v>441</v>
      </c>
    </row>
    <row r="80" s="4" customFormat="1" spans="1:25">
      <c r="A80" s="4" t="s">
        <v>442</v>
      </c>
      <c r="B80" s="4" t="s">
        <v>26</v>
      </c>
      <c r="C80" s="4" t="s">
        <v>27</v>
      </c>
      <c r="D80" s="4" t="s">
        <v>443</v>
      </c>
      <c r="E80" s="4" t="s">
        <v>444</v>
      </c>
      <c r="F80" s="6">
        <v>45009</v>
      </c>
      <c r="G80" s="6">
        <v>45010</v>
      </c>
      <c r="H80" s="4">
        <v>1</v>
      </c>
      <c r="I80" s="4">
        <v>1</v>
      </c>
      <c r="J80" s="4">
        <v>1</v>
      </c>
      <c r="K80" s="4" t="s">
        <v>30</v>
      </c>
      <c r="L80" s="4">
        <v>263</v>
      </c>
      <c r="M80" s="4">
        <v>263</v>
      </c>
      <c r="N80" s="4" t="s">
        <v>445</v>
      </c>
      <c r="O80" s="4" t="s">
        <v>32</v>
      </c>
      <c r="P80" s="4" t="s">
        <v>33</v>
      </c>
      <c r="Q80" s="4">
        <v>0</v>
      </c>
      <c r="R80" s="7">
        <v>45000</v>
      </c>
      <c r="S80" s="6">
        <v>45013</v>
      </c>
      <c r="T80" s="4" t="s">
        <v>34</v>
      </c>
      <c r="U80" s="4">
        <v>263</v>
      </c>
      <c r="V80" s="4">
        <v>0</v>
      </c>
      <c r="W80" s="4">
        <v>0</v>
      </c>
      <c r="X80" s="4" t="s">
        <v>446</v>
      </c>
      <c r="Y80" s="4" t="s">
        <v>446</v>
      </c>
    </row>
    <row r="81" s="4" customFormat="1" spans="1:25">
      <c r="A81" s="4" t="s">
        <v>25</v>
      </c>
      <c r="B81" s="4" t="s">
        <v>26</v>
      </c>
      <c r="C81" s="4" t="s">
        <v>447</v>
      </c>
      <c r="D81" s="4" t="s">
        <v>28</v>
      </c>
      <c r="E81" s="4" t="s">
        <v>29</v>
      </c>
      <c r="F81" s="6">
        <v>45000</v>
      </c>
      <c r="G81" s="6">
        <v>45010</v>
      </c>
      <c r="H81" s="4">
        <v>1</v>
      </c>
      <c r="I81" s="4">
        <v>10</v>
      </c>
      <c r="J81" s="4">
        <v>10</v>
      </c>
      <c r="K81" s="4" t="s">
        <v>30</v>
      </c>
      <c r="L81" s="4">
        <v>-3500</v>
      </c>
      <c r="M81" s="4">
        <v>-3500</v>
      </c>
      <c r="N81" s="4" t="s">
        <v>31</v>
      </c>
      <c r="O81" s="4" t="s">
        <v>32</v>
      </c>
      <c r="P81" s="4" t="s">
        <v>33</v>
      </c>
      <c r="Q81" s="4">
        <v>0</v>
      </c>
      <c r="R81" s="7">
        <v>44826.6368981482</v>
      </c>
      <c r="S81" s="6">
        <v>45013</v>
      </c>
      <c r="T81" s="4" t="s">
        <v>34</v>
      </c>
      <c r="U81" s="4">
        <v>-3500</v>
      </c>
      <c r="V81" s="4">
        <v>0</v>
      </c>
      <c r="W81" s="4">
        <v>0</v>
      </c>
      <c r="X81" s="4" t="s">
        <v>35</v>
      </c>
      <c r="Y81" s="4" t="s">
        <v>36</v>
      </c>
    </row>
    <row r="82" s="4" customFormat="1" spans="1:25">
      <c r="A82" s="4" t="s">
        <v>448</v>
      </c>
      <c r="B82" s="4" t="s">
        <v>26</v>
      </c>
      <c r="C82" s="4" t="s">
        <v>27</v>
      </c>
      <c r="D82" s="4" t="s">
        <v>55</v>
      </c>
      <c r="E82" s="4" t="s">
        <v>56</v>
      </c>
      <c r="F82" s="6">
        <v>45008</v>
      </c>
      <c r="G82" s="6">
        <v>45010</v>
      </c>
      <c r="H82" s="4">
        <v>1</v>
      </c>
      <c r="I82" s="4">
        <v>2</v>
      </c>
      <c r="J82" s="4">
        <v>2</v>
      </c>
      <c r="K82" s="4" t="s">
        <v>30</v>
      </c>
      <c r="L82" s="4">
        <v>1316</v>
      </c>
      <c r="M82" s="4">
        <v>1316</v>
      </c>
      <c r="N82" s="4" t="s">
        <v>449</v>
      </c>
      <c r="O82" s="4" t="s">
        <v>32</v>
      </c>
      <c r="P82" s="4" t="s">
        <v>33</v>
      </c>
      <c r="Q82" s="4">
        <v>0</v>
      </c>
      <c r="R82" s="7">
        <v>45001</v>
      </c>
      <c r="S82" s="6">
        <v>45013</v>
      </c>
      <c r="T82" s="4" t="s">
        <v>34</v>
      </c>
      <c r="U82" s="4">
        <v>1316</v>
      </c>
      <c r="V82" s="4">
        <v>0</v>
      </c>
      <c r="W82" s="4">
        <v>0</v>
      </c>
      <c r="X82" s="4" t="s">
        <v>450</v>
      </c>
      <c r="Y82" s="4" t="s">
        <v>451</v>
      </c>
    </row>
    <row r="83" s="4" customFormat="1" spans="1:25">
      <c r="A83" s="4" t="s">
        <v>452</v>
      </c>
      <c r="B83" s="4" t="s">
        <v>26</v>
      </c>
      <c r="C83" s="4" t="s">
        <v>27</v>
      </c>
      <c r="D83" s="4" t="s">
        <v>376</v>
      </c>
      <c r="E83" s="4" t="s">
        <v>453</v>
      </c>
      <c r="F83" s="6">
        <v>45008</v>
      </c>
      <c r="G83" s="6">
        <v>45010</v>
      </c>
      <c r="H83" s="4">
        <v>3</v>
      </c>
      <c r="I83" s="4">
        <v>2</v>
      </c>
      <c r="J83" s="4">
        <v>6</v>
      </c>
      <c r="K83" s="4" t="s">
        <v>30</v>
      </c>
      <c r="L83" s="4">
        <v>2538</v>
      </c>
      <c r="M83" s="4">
        <v>2538</v>
      </c>
      <c r="N83" s="4" t="s">
        <v>454</v>
      </c>
      <c r="O83" s="4" t="s">
        <v>32</v>
      </c>
      <c r="P83" s="4" t="s">
        <v>33</v>
      </c>
      <c r="Q83" s="4">
        <v>0</v>
      </c>
      <c r="R83" s="7">
        <v>45001</v>
      </c>
      <c r="S83" s="6">
        <v>45013</v>
      </c>
      <c r="T83" s="4" t="s">
        <v>34</v>
      </c>
      <c r="U83" s="4">
        <v>2538</v>
      </c>
      <c r="V83" s="4">
        <v>0</v>
      </c>
      <c r="W83" s="4">
        <v>0</v>
      </c>
      <c r="X83" s="4" t="s">
        <v>455</v>
      </c>
      <c r="Y83" s="4" t="s">
        <v>456</v>
      </c>
    </row>
    <row r="84" s="4" customFormat="1" spans="1:25">
      <c r="A84" s="4" t="s">
        <v>457</v>
      </c>
      <c r="B84" s="4" t="s">
        <v>26</v>
      </c>
      <c r="C84" s="4" t="s">
        <v>27</v>
      </c>
      <c r="D84" s="4" t="s">
        <v>458</v>
      </c>
      <c r="E84" s="4" t="s">
        <v>459</v>
      </c>
      <c r="F84" s="6">
        <v>45009</v>
      </c>
      <c r="G84" s="6">
        <v>45010</v>
      </c>
      <c r="H84" s="4">
        <v>1</v>
      </c>
      <c r="I84" s="4">
        <v>1</v>
      </c>
      <c r="J84" s="4">
        <v>1</v>
      </c>
      <c r="K84" s="4" t="s">
        <v>30</v>
      </c>
      <c r="L84" s="4">
        <v>800</v>
      </c>
      <c r="M84" s="4">
        <v>800</v>
      </c>
      <c r="N84" s="4" t="s">
        <v>460</v>
      </c>
      <c r="O84" s="4" t="s">
        <v>32</v>
      </c>
      <c r="P84" s="4" t="s">
        <v>33</v>
      </c>
      <c r="Q84" s="4">
        <v>0</v>
      </c>
      <c r="R84" s="7">
        <v>45002</v>
      </c>
      <c r="S84" s="6">
        <v>45013</v>
      </c>
      <c r="T84" s="4" t="s">
        <v>34</v>
      </c>
      <c r="U84" s="4">
        <v>800</v>
      </c>
      <c r="V84" s="4">
        <v>0</v>
      </c>
      <c r="W84" s="4">
        <v>0</v>
      </c>
      <c r="X84" s="4" t="s">
        <v>461</v>
      </c>
      <c r="Y84" s="4" t="s">
        <v>462</v>
      </c>
    </row>
    <row r="85" s="4" customFormat="1" spans="1:26">
      <c r="A85" s="4" t="s">
        <v>463</v>
      </c>
      <c r="B85" s="4" t="s">
        <v>26</v>
      </c>
      <c r="C85" s="4" t="s">
        <v>27</v>
      </c>
      <c r="D85" s="4" t="s">
        <v>464</v>
      </c>
      <c r="E85" s="4" t="s">
        <v>465</v>
      </c>
      <c r="F85" s="6">
        <v>45007</v>
      </c>
      <c r="G85" s="6">
        <v>45010</v>
      </c>
      <c r="H85" s="4">
        <v>2</v>
      </c>
      <c r="I85" s="4">
        <v>3</v>
      </c>
      <c r="J85" s="4">
        <v>6</v>
      </c>
      <c r="K85" s="4" t="s">
        <v>30</v>
      </c>
      <c r="L85" s="4">
        <v>1650</v>
      </c>
      <c r="M85" s="4">
        <v>1650</v>
      </c>
      <c r="N85" s="4" t="s">
        <v>466</v>
      </c>
      <c r="O85" s="4" t="s">
        <v>32</v>
      </c>
      <c r="P85" s="4" t="s">
        <v>33</v>
      </c>
      <c r="Q85" s="4">
        <v>0</v>
      </c>
      <c r="R85" s="7">
        <v>45002</v>
      </c>
      <c r="S85" s="6">
        <v>45013</v>
      </c>
      <c r="T85" s="4" t="s">
        <v>34</v>
      </c>
      <c r="U85" s="4">
        <v>1650</v>
      </c>
      <c r="V85" s="4">
        <v>0</v>
      </c>
      <c r="W85" s="4">
        <v>0</v>
      </c>
      <c r="X85" s="4" t="s">
        <v>467</v>
      </c>
      <c r="Y85" s="4" t="s">
        <v>468</v>
      </c>
      <c r="Z85" s="4" t="s">
        <v>469</v>
      </c>
    </row>
    <row r="86" s="4" customFormat="1" spans="1:25">
      <c r="A86" s="4" t="s">
        <v>470</v>
      </c>
      <c r="B86" s="4" t="s">
        <v>26</v>
      </c>
      <c r="C86" s="4" t="s">
        <v>27</v>
      </c>
      <c r="D86" s="4" t="s">
        <v>471</v>
      </c>
      <c r="E86" s="4" t="s">
        <v>472</v>
      </c>
      <c r="F86" s="6">
        <v>45008</v>
      </c>
      <c r="G86" s="6">
        <v>45010</v>
      </c>
      <c r="H86" s="4">
        <v>1</v>
      </c>
      <c r="I86" s="4">
        <v>2</v>
      </c>
      <c r="J86" s="4">
        <v>2</v>
      </c>
      <c r="K86" s="4" t="s">
        <v>30</v>
      </c>
      <c r="L86" s="4">
        <v>704</v>
      </c>
      <c r="M86" s="4">
        <v>704</v>
      </c>
      <c r="N86" s="4" t="s">
        <v>473</v>
      </c>
      <c r="O86" s="4" t="s">
        <v>32</v>
      </c>
      <c r="P86" s="4" t="s">
        <v>33</v>
      </c>
      <c r="Q86" s="4">
        <v>0</v>
      </c>
      <c r="R86" s="7">
        <v>45002</v>
      </c>
      <c r="S86" s="6">
        <v>45013</v>
      </c>
      <c r="T86" s="4" t="s">
        <v>34</v>
      </c>
      <c r="U86" s="4">
        <v>704</v>
      </c>
      <c r="V86" s="4">
        <v>0</v>
      </c>
      <c r="W86" s="4">
        <v>0</v>
      </c>
      <c r="X86" s="4" t="s">
        <v>474</v>
      </c>
      <c r="Y86" s="4" t="s">
        <v>475</v>
      </c>
    </row>
    <row r="87" s="4" customFormat="1" spans="1:25">
      <c r="A87" s="4" t="s">
        <v>476</v>
      </c>
      <c r="B87" s="4" t="s">
        <v>26</v>
      </c>
      <c r="C87" s="4" t="s">
        <v>27</v>
      </c>
      <c r="D87" s="4" t="s">
        <v>376</v>
      </c>
      <c r="E87" s="4" t="s">
        <v>453</v>
      </c>
      <c r="F87" s="6">
        <v>45008</v>
      </c>
      <c r="G87" s="6">
        <v>45010</v>
      </c>
      <c r="H87" s="4">
        <v>1</v>
      </c>
      <c r="I87" s="4">
        <v>2</v>
      </c>
      <c r="J87" s="4">
        <v>2</v>
      </c>
      <c r="K87" s="4" t="s">
        <v>30</v>
      </c>
      <c r="L87" s="4">
        <v>846</v>
      </c>
      <c r="M87" s="4">
        <v>846</v>
      </c>
      <c r="N87" s="4" t="s">
        <v>477</v>
      </c>
      <c r="O87" s="4" t="s">
        <v>32</v>
      </c>
      <c r="P87" s="4" t="s">
        <v>33</v>
      </c>
      <c r="Q87" s="4">
        <v>0</v>
      </c>
      <c r="R87" s="7">
        <v>45003</v>
      </c>
      <c r="S87" s="6">
        <v>45013</v>
      </c>
      <c r="T87" s="4" t="s">
        <v>34</v>
      </c>
      <c r="U87" s="4">
        <v>846</v>
      </c>
      <c r="V87" s="4">
        <v>0</v>
      </c>
      <c r="W87" s="4">
        <v>0</v>
      </c>
      <c r="X87" s="4" t="s">
        <v>478</v>
      </c>
      <c r="Y87" s="4" t="s">
        <v>479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481</v>
      </c>
      <c r="E88" s="4" t="s">
        <v>482</v>
      </c>
      <c r="F88" s="6">
        <v>45007</v>
      </c>
      <c r="G88" s="6">
        <v>45010</v>
      </c>
      <c r="H88" s="4">
        <v>1</v>
      </c>
      <c r="I88" s="4">
        <v>3</v>
      </c>
      <c r="J88" s="4">
        <v>3</v>
      </c>
      <c r="K88" s="4" t="s">
        <v>30</v>
      </c>
      <c r="L88" s="4">
        <v>2226</v>
      </c>
      <c r="M88" s="4">
        <v>2226</v>
      </c>
      <c r="N88" s="4" t="s">
        <v>483</v>
      </c>
      <c r="O88" s="4" t="s">
        <v>32</v>
      </c>
      <c r="P88" s="4" t="s">
        <v>33</v>
      </c>
      <c r="Q88" s="4">
        <v>0</v>
      </c>
      <c r="R88" s="7">
        <v>45003</v>
      </c>
      <c r="S88" s="6">
        <v>45013</v>
      </c>
      <c r="T88" s="4" t="s">
        <v>34</v>
      </c>
      <c r="U88" s="4">
        <v>2226</v>
      </c>
      <c r="V88" s="4">
        <v>0</v>
      </c>
      <c r="W88" s="4">
        <v>0</v>
      </c>
      <c r="X88" s="4" t="s">
        <v>484</v>
      </c>
      <c r="Y88" s="4" t="s">
        <v>485</v>
      </c>
    </row>
    <row r="89" s="4" customFormat="1" spans="1:25">
      <c r="A89" s="4" t="s">
        <v>486</v>
      </c>
      <c r="B89" s="4" t="s">
        <v>26</v>
      </c>
      <c r="C89" s="4" t="s">
        <v>27</v>
      </c>
      <c r="D89" s="4" t="s">
        <v>481</v>
      </c>
      <c r="E89" s="4" t="s">
        <v>482</v>
      </c>
      <c r="F89" s="6">
        <v>45007</v>
      </c>
      <c r="G89" s="6">
        <v>45010</v>
      </c>
      <c r="H89" s="4">
        <v>1</v>
      </c>
      <c r="I89" s="4">
        <v>3</v>
      </c>
      <c r="J89" s="4">
        <v>3</v>
      </c>
      <c r="K89" s="4" t="s">
        <v>30</v>
      </c>
      <c r="L89" s="4">
        <v>2226</v>
      </c>
      <c r="M89" s="4">
        <v>2226</v>
      </c>
      <c r="N89" s="4" t="s">
        <v>487</v>
      </c>
      <c r="O89" s="4" t="s">
        <v>32</v>
      </c>
      <c r="P89" s="4" t="s">
        <v>33</v>
      </c>
      <c r="Q89" s="4">
        <v>0</v>
      </c>
      <c r="R89" s="7">
        <v>45003</v>
      </c>
      <c r="S89" s="6">
        <v>45013</v>
      </c>
      <c r="T89" s="4" t="s">
        <v>34</v>
      </c>
      <c r="U89" s="4">
        <v>2226</v>
      </c>
      <c r="V89" s="4">
        <v>0</v>
      </c>
      <c r="W89" s="4">
        <v>0</v>
      </c>
      <c r="X89" s="4" t="s">
        <v>488</v>
      </c>
      <c r="Y89" s="4" t="s">
        <v>489</v>
      </c>
    </row>
    <row r="90" s="4" customFormat="1" spans="1:25">
      <c r="A90" s="4" t="s">
        <v>490</v>
      </c>
      <c r="B90" s="4" t="s">
        <v>26</v>
      </c>
      <c r="C90" s="4" t="s">
        <v>27</v>
      </c>
      <c r="D90" s="4" t="s">
        <v>443</v>
      </c>
      <c r="E90" s="4" t="s">
        <v>444</v>
      </c>
      <c r="F90" s="6">
        <v>45009</v>
      </c>
      <c r="G90" s="6">
        <v>45010</v>
      </c>
      <c r="H90" s="4">
        <v>1</v>
      </c>
      <c r="I90" s="4">
        <v>1</v>
      </c>
      <c r="J90" s="4">
        <v>1</v>
      </c>
      <c r="K90" s="4" t="s">
        <v>30</v>
      </c>
      <c r="L90" s="4">
        <v>268</v>
      </c>
      <c r="M90" s="4">
        <v>268</v>
      </c>
      <c r="N90" s="4" t="s">
        <v>491</v>
      </c>
      <c r="O90" s="4" t="s">
        <v>32</v>
      </c>
      <c r="P90" s="4" t="s">
        <v>33</v>
      </c>
      <c r="Q90" s="4">
        <v>0</v>
      </c>
      <c r="R90" s="7">
        <v>45004</v>
      </c>
      <c r="S90" s="6">
        <v>45013</v>
      </c>
      <c r="T90" s="4" t="s">
        <v>34</v>
      </c>
      <c r="U90" s="4">
        <v>268</v>
      </c>
      <c r="V90" s="4">
        <v>0</v>
      </c>
      <c r="W90" s="4">
        <v>0</v>
      </c>
      <c r="X90" s="4" t="s">
        <v>492</v>
      </c>
      <c r="Y90" s="4" t="s">
        <v>492</v>
      </c>
    </row>
    <row r="91" s="4" customFormat="1" spans="1:25">
      <c r="A91" s="4" t="s">
        <v>493</v>
      </c>
      <c r="B91" s="4" t="s">
        <v>26</v>
      </c>
      <c r="C91" s="4" t="s">
        <v>27</v>
      </c>
      <c r="D91" s="4" t="s">
        <v>494</v>
      </c>
      <c r="E91" s="4" t="s">
        <v>495</v>
      </c>
      <c r="F91" s="6">
        <v>45008</v>
      </c>
      <c r="G91" s="6">
        <v>45010</v>
      </c>
      <c r="H91" s="4">
        <v>1</v>
      </c>
      <c r="I91" s="4">
        <v>2</v>
      </c>
      <c r="J91" s="4">
        <v>2</v>
      </c>
      <c r="K91" s="4" t="s">
        <v>30</v>
      </c>
      <c r="L91" s="4">
        <v>1253</v>
      </c>
      <c r="M91" s="4">
        <v>1253</v>
      </c>
      <c r="N91" s="4" t="s">
        <v>496</v>
      </c>
      <c r="O91" s="4" t="s">
        <v>32</v>
      </c>
      <c r="P91" s="4" t="s">
        <v>33</v>
      </c>
      <c r="Q91" s="4">
        <v>0</v>
      </c>
      <c r="R91" s="7">
        <v>45004</v>
      </c>
      <c r="S91" s="6">
        <v>45013</v>
      </c>
      <c r="T91" s="4" t="s">
        <v>34</v>
      </c>
      <c r="U91" s="4">
        <v>1253</v>
      </c>
      <c r="V91" s="4">
        <v>0</v>
      </c>
      <c r="W91" s="4">
        <v>0</v>
      </c>
      <c r="X91" s="4" t="s">
        <v>497</v>
      </c>
      <c r="Y91" s="4" t="s">
        <v>498</v>
      </c>
    </row>
    <row r="92" s="4" customFormat="1" spans="1:25">
      <c r="A92" s="4" t="s">
        <v>499</v>
      </c>
      <c r="B92" s="4" t="s">
        <v>26</v>
      </c>
      <c r="C92" s="4" t="s">
        <v>27</v>
      </c>
      <c r="D92" s="4" t="s">
        <v>443</v>
      </c>
      <c r="E92" s="4" t="s">
        <v>444</v>
      </c>
      <c r="F92" s="6">
        <v>45009</v>
      </c>
      <c r="G92" s="6">
        <v>45010</v>
      </c>
      <c r="H92" s="4">
        <v>1</v>
      </c>
      <c r="I92" s="4">
        <v>1</v>
      </c>
      <c r="J92" s="4">
        <v>1</v>
      </c>
      <c r="K92" s="4" t="s">
        <v>30</v>
      </c>
      <c r="L92" s="4">
        <v>268</v>
      </c>
      <c r="M92" s="4">
        <v>268</v>
      </c>
      <c r="N92" s="4" t="s">
        <v>491</v>
      </c>
      <c r="O92" s="4" t="s">
        <v>32</v>
      </c>
      <c r="P92" s="4" t="s">
        <v>33</v>
      </c>
      <c r="Q92" s="4">
        <v>0</v>
      </c>
      <c r="R92" s="7">
        <v>45004</v>
      </c>
      <c r="S92" s="6">
        <v>45013</v>
      </c>
      <c r="T92" s="4" t="s">
        <v>34</v>
      </c>
      <c r="U92" s="4">
        <v>268</v>
      </c>
      <c r="V92" s="4">
        <v>0</v>
      </c>
      <c r="W92" s="4">
        <v>0</v>
      </c>
      <c r="X92" s="4" t="s">
        <v>500</v>
      </c>
      <c r="Y92" s="4" t="s">
        <v>500</v>
      </c>
    </row>
    <row r="93" s="4" customFormat="1" spans="1:25">
      <c r="A93" s="4" t="s">
        <v>501</v>
      </c>
      <c r="B93" s="4" t="s">
        <v>26</v>
      </c>
      <c r="C93" s="4" t="s">
        <v>27</v>
      </c>
      <c r="D93" s="4" t="s">
        <v>502</v>
      </c>
      <c r="E93" s="4" t="s">
        <v>503</v>
      </c>
      <c r="F93" s="6">
        <v>45008</v>
      </c>
      <c r="G93" s="6">
        <v>45010</v>
      </c>
      <c r="H93" s="4">
        <v>1</v>
      </c>
      <c r="I93" s="4">
        <v>2</v>
      </c>
      <c r="J93" s="4">
        <v>2</v>
      </c>
      <c r="K93" s="4" t="s">
        <v>30</v>
      </c>
      <c r="L93" s="4">
        <v>990</v>
      </c>
      <c r="M93" s="4">
        <v>990</v>
      </c>
      <c r="N93" s="4" t="s">
        <v>504</v>
      </c>
      <c r="O93" s="4" t="s">
        <v>32</v>
      </c>
      <c r="P93" s="4" t="s">
        <v>33</v>
      </c>
      <c r="Q93" s="4">
        <v>0</v>
      </c>
      <c r="R93" s="7">
        <v>45004</v>
      </c>
      <c r="S93" s="6">
        <v>45013</v>
      </c>
      <c r="T93" s="4" t="s">
        <v>34</v>
      </c>
      <c r="U93" s="4">
        <v>990</v>
      </c>
      <c r="V93" s="4">
        <v>0</v>
      </c>
      <c r="W93" s="4">
        <v>0</v>
      </c>
      <c r="X93" s="4" t="s">
        <v>505</v>
      </c>
      <c r="Y93" s="4" t="s">
        <v>506</v>
      </c>
    </row>
    <row r="94" s="4" customFormat="1" spans="1:25">
      <c r="A94" s="4" t="s">
        <v>507</v>
      </c>
      <c r="B94" s="4" t="s">
        <v>26</v>
      </c>
      <c r="C94" s="4" t="s">
        <v>27</v>
      </c>
      <c r="D94" s="4" t="s">
        <v>508</v>
      </c>
      <c r="E94" s="4" t="s">
        <v>509</v>
      </c>
      <c r="F94" s="6">
        <v>45008</v>
      </c>
      <c r="G94" s="6">
        <v>45010</v>
      </c>
      <c r="H94" s="4">
        <v>1</v>
      </c>
      <c r="I94" s="4">
        <v>2</v>
      </c>
      <c r="J94" s="4">
        <v>2</v>
      </c>
      <c r="K94" s="4" t="s">
        <v>30</v>
      </c>
      <c r="L94" s="4">
        <v>1022</v>
      </c>
      <c r="M94" s="4">
        <v>1022</v>
      </c>
      <c r="N94" s="4" t="s">
        <v>510</v>
      </c>
      <c r="O94" s="4" t="s">
        <v>32</v>
      </c>
      <c r="P94" s="4" t="s">
        <v>33</v>
      </c>
      <c r="Q94" s="4">
        <v>0</v>
      </c>
      <c r="R94" s="7">
        <v>45004</v>
      </c>
      <c r="S94" s="6">
        <v>45013</v>
      </c>
      <c r="T94" s="4" t="s">
        <v>34</v>
      </c>
      <c r="U94" s="4">
        <v>1022</v>
      </c>
      <c r="V94" s="4">
        <v>0</v>
      </c>
      <c r="W94" s="4">
        <v>0</v>
      </c>
      <c r="X94" s="4" t="s">
        <v>511</v>
      </c>
      <c r="Y94" s="4" t="s">
        <v>512</v>
      </c>
    </row>
    <row r="95" s="4" customFormat="1" spans="1:25">
      <c r="A95" s="4" t="s">
        <v>513</v>
      </c>
      <c r="B95" s="4" t="s">
        <v>26</v>
      </c>
      <c r="C95" s="4" t="s">
        <v>27</v>
      </c>
      <c r="D95" s="4" t="s">
        <v>514</v>
      </c>
      <c r="E95" s="4" t="s">
        <v>515</v>
      </c>
      <c r="F95" s="6">
        <v>45006</v>
      </c>
      <c r="G95" s="6">
        <v>45010</v>
      </c>
      <c r="H95" s="4">
        <v>1</v>
      </c>
      <c r="I95" s="4">
        <v>4</v>
      </c>
      <c r="J95" s="4">
        <v>4</v>
      </c>
      <c r="K95" s="4" t="s">
        <v>30</v>
      </c>
      <c r="L95" s="4">
        <v>2456</v>
      </c>
      <c r="M95" s="4">
        <v>2456</v>
      </c>
      <c r="N95" s="4" t="s">
        <v>516</v>
      </c>
      <c r="O95" s="4" t="s">
        <v>32</v>
      </c>
      <c r="P95" s="4" t="s">
        <v>33</v>
      </c>
      <c r="Q95" s="4">
        <v>0</v>
      </c>
      <c r="R95" s="7">
        <v>45005</v>
      </c>
      <c r="S95" s="6">
        <v>45013</v>
      </c>
      <c r="T95" s="4" t="s">
        <v>34</v>
      </c>
      <c r="U95" s="4">
        <v>2456</v>
      </c>
      <c r="V95" s="4">
        <v>0</v>
      </c>
      <c r="W95" s="4">
        <v>0</v>
      </c>
      <c r="X95" s="4" t="s">
        <v>517</v>
      </c>
      <c r="Y95" s="4" t="s">
        <v>518</v>
      </c>
    </row>
    <row r="96" s="4" customFormat="1" spans="1:25">
      <c r="A96" s="4" t="s">
        <v>519</v>
      </c>
      <c r="B96" s="4" t="s">
        <v>26</v>
      </c>
      <c r="C96" s="4" t="s">
        <v>27</v>
      </c>
      <c r="D96" s="4" t="s">
        <v>520</v>
      </c>
      <c r="E96" s="4" t="s">
        <v>521</v>
      </c>
      <c r="F96" s="6">
        <v>45008</v>
      </c>
      <c r="G96" s="6">
        <v>45010</v>
      </c>
      <c r="H96" s="4">
        <v>1</v>
      </c>
      <c r="I96" s="4">
        <v>2</v>
      </c>
      <c r="J96" s="4">
        <v>2</v>
      </c>
      <c r="K96" s="4" t="s">
        <v>30</v>
      </c>
      <c r="L96" s="4">
        <v>1260</v>
      </c>
      <c r="M96" s="4">
        <v>1260</v>
      </c>
      <c r="N96" s="4" t="s">
        <v>522</v>
      </c>
      <c r="O96" s="4" t="s">
        <v>32</v>
      </c>
      <c r="P96" s="4" t="s">
        <v>33</v>
      </c>
      <c r="Q96" s="4">
        <v>0</v>
      </c>
      <c r="R96" s="7">
        <v>45005</v>
      </c>
      <c r="S96" s="6">
        <v>45013</v>
      </c>
      <c r="T96" s="4" t="s">
        <v>34</v>
      </c>
      <c r="U96" s="4">
        <v>1260</v>
      </c>
      <c r="V96" s="4">
        <v>0</v>
      </c>
      <c r="W96" s="4">
        <v>0</v>
      </c>
      <c r="X96" s="4" t="s">
        <v>523</v>
      </c>
      <c r="Y96" s="4" t="s">
        <v>524</v>
      </c>
    </row>
    <row r="97" s="4" customFormat="1" spans="1:25">
      <c r="A97" s="4" t="s">
        <v>525</v>
      </c>
      <c r="B97" s="4" t="s">
        <v>26</v>
      </c>
      <c r="C97" s="4" t="s">
        <v>27</v>
      </c>
      <c r="D97" s="4" t="s">
        <v>520</v>
      </c>
      <c r="E97" s="4" t="s">
        <v>526</v>
      </c>
      <c r="F97" s="6">
        <v>45008</v>
      </c>
      <c r="G97" s="6">
        <v>45010</v>
      </c>
      <c r="H97" s="4">
        <v>1</v>
      </c>
      <c r="I97" s="4">
        <v>2</v>
      </c>
      <c r="J97" s="4">
        <v>2</v>
      </c>
      <c r="K97" s="4" t="s">
        <v>30</v>
      </c>
      <c r="L97" s="4">
        <v>1522</v>
      </c>
      <c r="M97" s="4">
        <v>1522</v>
      </c>
      <c r="N97" s="4" t="s">
        <v>527</v>
      </c>
      <c r="O97" s="4" t="s">
        <v>32</v>
      </c>
      <c r="P97" s="4" t="s">
        <v>33</v>
      </c>
      <c r="Q97" s="4">
        <v>0</v>
      </c>
      <c r="R97" s="7">
        <v>45005</v>
      </c>
      <c r="S97" s="6">
        <v>45013</v>
      </c>
      <c r="T97" s="4" t="s">
        <v>34</v>
      </c>
      <c r="U97" s="4">
        <v>1522</v>
      </c>
      <c r="V97" s="4">
        <v>0</v>
      </c>
      <c r="W97" s="4">
        <v>0</v>
      </c>
      <c r="X97" s="4" t="s">
        <v>528</v>
      </c>
      <c r="Y97" s="4" t="s">
        <v>529</v>
      </c>
    </row>
    <row r="98" s="4" customFormat="1" spans="1:25">
      <c r="A98" s="4" t="s">
        <v>530</v>
      </c>
      <c r="B98" s="4" t="s">
        <v>26</v>
      </c>
      <c r="C98" s="4" t="s">
        <v>27</v>
      </c>
      <c r="D98" s="4" t="s">
        <v>180</v>
      </c>
      <c r="E98" s="4" t="s">
        <v>531</v>
      </c>
      <c r="F98" s="6">
        <v>45008</v>
      </c>
      <c r="G98" s="6">
        <v>45010</v>
      </c>
      <c r="H98" s="4">
        <v>1</v>
      </c>
      <c r="I98" s="4">
        <v>2</v>
      </c>
      <c r="J98" s="4">
        <v>2</v>
      </c>
      <c r="K98" s="4" t="s">
        <v>30</v>
      </c>
      <c r="L98" s="4">
        <v>4934</v>
      </c>
      <c r="M98" s="4">
        <v>4934</v>
      </c>
      <c r="N98" s="4" t="s">
        <v>532</v>
      </c>
      <c r="O98" s="4" t="s">
        <v>32</v>
      </c>
      <c r="P98" s="4" t="s">
        <v>33</v>
      </c>
      <c r="Q98" s="4">
        <v>0</v>
      </c>
      <c r="R98" s="7">
        <v>45006</v>
      </c>
      <c r="S98" s="6">
        <v>45013</v>
      </c>
      <c r="T98" s="4" t="s">
        <v>34</v>
      </c>
      <c r="U98" s="4">
        <v>4934</v>
      </c>
      <c r="V98" s="4">
        <v>0</v>
      </c>
      <c r="W98" s="4">
        <v>0</v>
      </c>
      <c r="X98" s="4" t="s">
        <v>533</v>
      </c>
      <c r="Y98" s="4" t="s">
        <v>534</v>
      </c>
    </row>
    <row r="99" s="4" customFormat="1" spans="1:25">
      <c r="A99" s="4" t="s">
        <v>535</v>
      </c>
      <c r="B99" s="4" t="s">
        <v>26</v>
      </c>
      <c r="C99" s="4" t="s">
        <v>27</v>
      </c>
      <c r="D99" s="4" t="s">
        <v>399</v>
      </c>
      <c r="E99" s="4" t="s">
        <v>400</v>
      </c>
      <c r="F99" s="6">
        <v>45007</v>
      </c>
      <c r="G99" s="6">
        <v>45010</v>
      </c>
      <c r="H99" s="4">
        <v>1</v>
      </c>
      <c r="I99" s="4">
        <v>3</v>
      </c>
      <c r="J99" s="4">
        <v>3</v>
      </c>
      <c r="K99" s="4" t="s">
        <v>30</v>
      </c>
      <c r="L99" s="4">
        <v>1290</v>
      </c>
      <c r="M99" s="4">
        <v>1290</v>
      </c>
      <c r="N99" s="4" t="s">
        <v>536</v>
      </c>
      <c r="O99" s="4" t="s">
        <v>32</v>
      </c>
      <c r="P99" s="4" t="s">
        <v>33</v>
      </c>
      <c r="Q99" s="4">
        <v>0</v>
      </c>
      <c r="R99" s="7">
        <v>45006</v>
      </c>
      <c r="S99" s="6">
        <v>45013</v>
      </c>
      <c r="T99" s="4" t="s">
        <v>34</v>
      </c>
      <c r="U99" s="4">
        <v>1290</v>
      </c>
      <c r="V99" s="4">
        <v>0</v>
      </c>
      <c r="W99" s="4">
        <v>0</v>
      </c>
      <c r="X99" s="4" t="s">
        <v>537</v>
      </c>
      <c r="Y99" s="4" t="s">
        <v>538</v>
      </c>
    </row>
    <row r="100" s="4" customFormat="1" spans="1:25">
      <c r="A100" s="4" t="s">
        <v>539</v>
      </c>
      <c r="B100" s="4" t="s">
        <v>26</v>
      </c>
      <c r="C100" s="4" t="s">
        <v>27</v>
      </c>
      <c r="D100" s="4" t="s">
        <v>399</v>
      </c>
      <c r="E100" s="4" t="s">
        <v>400</v>
      </c>
      <c r="F100" s="6">
        <v>45007</v>
      </c>
      <c r="G100" s="6">
        <v>45010</v>
      </c>
      <c r="H100" s="4">
        <v>1</v>
      </c>
      <c r="I100" s="4">
        <v>3</v>
      </c>
      <c r="J100" s="4">
        <v>3</v>
      </c>
      <c r="K100" s="4" t="s">
        <v>30</v>
      </c>
      <c r="L100" s="4">
        <v>1290</v>
      </c>
      <c r="M100" s="4">
        <v>1290</v>
      </c>
      <c r="N100" s="4" t="s">
        <v>540</v>
      </c>
      <c r="O100" s="4" t="s">
        <v>32</v>
      </c>
      <c r="P100" s="4" t="s">
        <v>33</v>
      </c>
      <c r="Q100" s="4">
        <v>0</v>
      </c>
      <c r="R100" s="7">
        <v>45006</v>
      </c>
      <c r="S100" s="6">
        <v>45013</v>
      </c>
      <c r="T100" s="4" t="s">
        <v>34</v>
      </c>
      <c r="U100" s="4">
        <v>1290</v>
      </c>
      <c r="V100" s="4">
        <v>0</v>
      </c>
      <c r="W100" s="4">
        <v>0</v>
      </c>
      <c r="X100" s="4" t="s">
        <v>541</v>
      </c>
      <c r="Y100" s="4" t="s">
        <v>542</v>
      </c>
    </row>
    <row r="101" s="4" customFormat="1" spans="1:25">
      <c r="A101" s="4" t="s">
        <v>543</v>
      </c>
      <c r="B101" s="4" t="s">
        <v>26</v>
      </c>
      <c r="C101" s="4" t="s">
        <v>27</v>
      </c>
      <c r="D101" s="4" t="s">
        <v>494</v>
      </c>
      <c r="E101" s="4" t="s">
        <v>495</v>
      </c>
      <c r="F101" s="6">
        <v>45007</v>
      </c>
      <c r="G101" s="6">
        <v>45010</v>
      </c>
      <c r="H101" s="4">
        <v>1</v>
      </c>
      <c r="I101" s="4">
        <v>3</v>
      </c>
      <c r="J101" s="4">
        <v>3</v>
      </c>
      <c r="K101" s="4" t="s">
        <v>30</v>
      </c>
      <c r="L101" s="4">
        <v>1872</v>
      </c>
      <c r="M101" s="4">
        <v>1872</v>
      </c>
      <c r="N101" s="4" t="s">
        <v>544</v>
      </c>
      <c r="O101" s="4" t="s">
        <v>32</v>
      </c>
      <c r="P101" s="4" t="s">
        <v>33</v>
      </c>
      <c r="Q101" s="4">
        <v>0</v>
      </c>
      <c r="R101" s="7">
        <v>45006</v>
      </c>
      <c r="S101" s="6">
        <v>45013</v>
      </c>
      <c r="T101" s="4" t="s">
        <v>34</v>
      </c>
      <c r="U101" s="4">
        <v>1872</v>
      </c>
      <c r="V101" s="4">
        <v>0</v>
      </c>
      <c r="W101" s="4">
        <v>0</v>
      </c>
      <c r="X101" s="4" t="s">
        <v>545</v>
      </c>
      <c r="Y101" s="4" t="s">
        <v>545</v>
      </c>
    </row>
    <row r="102" s="4" customFormat="1" spans="1:25">
      <c r="A102" s="4" t="s">
        <v>546</v>
      </c>
      <c r="B102" s="4" t="s">
        <v>26</v>
      </c>
      <c r="C102" s="4" t="s">
        <v>27</v>
      </c>
      <c r="D102" s="4" t="s">
        <v>399</v>
      </c>
      <c r="E102" s="4" t="s">
        <v>547</v>
      </c>
      <c r="F102" s="6">
        <v>45008</v>
      </c>
      <c r="G102" s="6">
        <v>45010</v>
      </c>
      <c r="H102" s="4">
        <v>1</v>
      </c>
      <c r="I102" s="4">
        <v>2</v>
      </c>
      <c r="J102" s="4">
        <v>2</v>
      </c>
      <c r="K102" s="4" t="s">
        <v>30</v>
      </c>
      <c r="L102" s="4">
        <v>930</v>
      </c>
      <c r="M102" s="4">
        <v>930</v>
      </c>
      <c r="N102" s="4" t="s">
        <v>548</v>
      </c>
      <c r="O102" s="4" t="s">
        <v>32</v>
      </c>
      <c r="P102" s="4" t="s">
        <v>33</v>
      </c>
      <c r="Q102" s="4">
        <v>0</v>
      </c>
      <c r="R102" s="7">
        <v>45006</v>
      </c>
      <c r="S102" s="6">
        <v>45013</v>
      </c>
      <c r="T102" s="4" t="s">
        <v>34</v>
      </c>
      <c r="U102" s="4">
        <v>930</v>
      </c>
      <c r="V102" s="4">
        <v>0</v>
      </c>
      <c r="W102" s="4">
        <v>0</v>
      </c>
      <c r="X102" s="4" t="s">
        <v>549</v>
      </c>
      <c r="Y102" s="4" t="s">
        <v>550</v>
      </c>
    </row>
    <row r="103" s="4" customFormat="1" spans="1:25">
      <c r="A103" s="4" t="s">
        <v>551</v>
      </c>
      <c r="B103" s="4" t="s">
        <v>26</v>
      </c>
      <c r="C103" s="4" t="s">
        <v>27</v>
      </c>
      <c r="D103" s="4" t="s">
        <v>399</v>
      </c>
      <c r="E103" s="4" t="s">
        <v>547</v>
      </c>
      <c r="F103" s="6">
        <v>45009</v>
      </c>
      <c r="G103" s="6">
        <v>45010</v>
      </c>
      <c r="H103" s="4">
        <v>1</v>
      </c>
      <c r="I103" s="4">
        <v>1</v>
      </c>
      <c r="J103" s="4">
        <v>1</v>
      </c>
      <c r="K103" s="4" t="s">
        <v>30</v>
      </c>
      <c r="L103" s="4">
        <v>465</v>
      </c>
      <c r="M103" s="4">
        <v>465</v>
      </c>
      <c r="N103" s="4" t="s">
        <v>552</v>
      </c>
      <c r="O103" s="4" t="s">
        <v>32</v>
      </c>
      <c r="P103" s="4" t="s">
        <v>33</v>
      </c>
      <c r="Q103" s="4">
        <v>0</v>
      </c>
      <c r="R103" s="7">
        <v>45006</v>
      </c>
      <c r="S103" s="6">
        <v>45013</v>
      </c>
      <c r="T103" s="4" t="s">
        <v>34</v>
      </c>
      <c r="U103" s="4">
        <v>465</v>
      </c>
      <c r="V103" s="4">
        <v>0</v>
      </c>
      <c r="W103" s="4">
        <v>0</v>
      </c>
      <c r="X103" s="4" t="s">
        <v>553</v>
      </c>
      <c r="Y103" s="4" t="s">
        <v>554</v>
      </c>
    </row>
    <row r="104" s="4" customFormat="1" spans="1:25">
      <c r="A104" s="4" t="s">
        <v>555</v>
      </c>
      <c r="B104" s="4" t="s">
        <v>26</v>
      </c>
      <c r="C104" s="4" t="s">
        <v>27</v>
      </c>
      <c r="D104" s="4" t="s">
        <v>556</v>
      </c>
      <c r="E104" s="4" t="s">
        <v>327</v>
      </c>
      <c r="F104" s="6">
        <v>45008</v>
      </c>
      <c r="G104" s="6">
        <v>45010</v>
      </c>
      <c r="H104" s="4">
        <v>1</v>
      </c>
      <c r="I104" s="4">
        <v>2</v>
      </c>
      <c r="J104" s="4">
        <v>2</v>
      </c>
      <c r="K104" s="4" t="s">
        <v>30</v>
      </c>
      <c r="L104" s="4">
        <v>1400</v>
      </c>
      <c r="M104" s="4">
        <v>1400</v>
      </c>
      <c r="N104" s="4" t="s">
        <v>557</v>
      </c>
      <c r="O104" s="4" t="s">
        <v>32</v>
      </c>
      <c r="P104" s="4" t="s">
        <v>33</v>
      </c>
      <c r="Q104" s="4">
        <v>0</v>
      </c>
      <c r="R104" s="7">
        <v>45006</v>
      </c>
      <c r="S104" s="6">
        <v>45013</v>
      </c>
      <c r="T104" s="4" t="s">
        <v>34</v>
      </c>
      <c r="U104" s="4">
        <v>1400</v>
      </c>
      <c r="V104" s="4">
        <v>0</v>
      </c>
      <c r="W104" s="4">
        <v>0</v>
      </c>
      <c r="X104" s="4" t="s">
        <v>558</v>
      </c>
      <c r="Y104" s="4" t="s">
        <v>559</v>
      </c>
    </row>
    <row r="105" s="4" customFormat="1" spans="1:25">
      <c r="A105" s="4" t="s">
        <v>560</v>
      </c>
      <c r="B105" s="4" t="s">
        <v>26</v>
      </c>
      <c r="C105" s="4" t="s">
        <v>27</v>
      </c>
      <c r="D105" s="4" t="s">
        <v>561</v>
      </c>
      <c r="E105" s="4" t="s">
        <v>562</v>
      </c>
      <c r="F105" s="6">
        <v>45007</v>
      </c>
      <c r="G105" s="6">
        <v>45010</v>
      </c>
      <c r="H105" s="4">
        <v>1</v>
      </c>
      <c r="I105" s="4">
        <v>3</v>
      </c>
      <c r="J105" s="4">
        <v>3</v>
      </c>
      <c r="K105" s="4" t="s">
        <v>30</v>
      </c>
      <c r="L105" s="4">
        <v>1980</v>
      </c>
      <c r="M105" s="4">
        <v>1980</v>
      </c>
      <c r="N105" s="4" t="s">
        <v>563</v>
      </c>
      <c r="O105" s="4" t="s">
        <v>32</v>
      </c>
      <c r="P105" s="4" t="s">
        <v>33</v>
      </c>
      <c r="Q105" s="4">
        <v>0</v>
      </c>
      <c r="R105" s="7">
        <v>45006</v>
      </c>
      <c r="S105" s="6">
        <v>45013</v>
      </c>
      <c r="T105" s="4" t="s">
        <v>34</v>
      </c>
      <c r="U105" s="4">
        <v>1980</v>
      </c>
      <c r="V105" s="4">
        <v>0</v>
      </c>
      <c r="W105" s="4">
        <v>0</v>
      </c>
      <c r="X105" s="4" t="s">
        <v>564</v>
      </c>
      <c r="Y105" s="4" t="s">
        <v>565</v>
      </c>
    </row>
    <row r="106" s="4" customFormat="1" spans="1:25">
      <c r="A106" s="4" t="s">
        <v>566</v>
      </c>
      <c r="B106" s="4" t="s">
        <v>26</v>
      </c>
      <c r="C106" s="4" t="s">
        <v>27</v>
      </c>
      <c r="D106" s="4" t="s">
        <v>567</v>
      </c>
      <c r="E106" s="4" t="s">
        <v>568</v>
      </c>
      <c r="F106" s="6">
        <v>45009</v>
      </c>
      <c r="G106" s="6">
        <v>45010</v>
      </c>
      <c r="H106" s="4">
        <v>1</v>
      </c>
      <c r="I106" s="4">
        <v>1</v>
      </c>
      <c r="J106" s="4">
        <v>1</v>
      </c>
      <c r="K106" s="4" t="s">
        <v>30</v>
      </c>
      <c r="L106" s="4">
        <v>315</v>
      </c>
      <c r="M106" s="4">
        <v>315</v>
      </c>
      <c r="N106" s="4" t="s">
        <v>569</v>
      </c>
      <c r="O106" s="4" t="s">
        <v>32</v>
      </c>
      <c r="P106" s="4" t="s">
        <v>33</v>
      </c>
      <c r="Q106" s="4">
        <v>0</v>
      </c>
      <c r="R106" s="7">
        <v>45006</v>
      </c>
      <c r="S106" s="6">
        <v>45013</v>
      </c>
      <c r="T106" s="4" t="s">
        <v>34</v>
      </c>
      <c r="U106" s="4">
        <v>315</v>
      </c>
      <c r="V106" s="4">
        <v>0</v>
      </c>
      <c r="W106" s="4">
        <v>0</v>
      </c>
      <c r="X106" s="4" t="s">
        <v>570</v>
      </c>
      <c r="Y106" s="4" t="s">
        <v>571</v>
      </c>
    </row>
    <row r="107" s="4" customFormat="1" spans="1:25">
      <c r="A107" s="4" t="s">
        <v>572</v>
      </c>
      <c r="B107" s="4" t="s">
        <v>26</v>
      </c>
      <c r="C107" s="4" t="s">
        <v>27</v>
      </c>
      <c r="D107" s="4" t="s">
        <v>567</v>
      </c>
      <c r="E107" s="4" t="s">
        <v>568</v>
      </c>
      <c r="F107" s="6">
        <v>45009</v>
      </c>
      <c r="G107" s="6">
        <v>45010</v>
      </c>
      <c r="H107" s="4">
        <v>1</v>
      </c>
      <c r="I107" s="4">
        <v>1</v>
      </c>
      <c r="J107" s="4">
        <v>1</v>
      </c>
      <c r="K107" s="4" t="s">
        <v>30</v>
      </c>
      <c r="L107" s="4">
        <v>315</v>
      </c>
      <c r="M107" s="4">
        <v>315</v>
      </c>
      <c r="N107" s="4" t="s">
        <v>573</v>
      </c>
      <c r="O107" s="4" t="s">
        <v>32</v>
      </c>
      <c r="P107" s="4" t="s">
        <v>33</v>
      </c>
      <c r="Q107" s="4">
        <v>0</v>
      </c>
      <c r="R107" s="7">
        <v>45006</v>
      </c>
      <c r="S107" s="6">
        <v>45013</v>
      </c>
      <c r="T107" s="4" t="s">
        <v>34</v>
      </c>
      <c r="U107" s="4">
        <v>315</v>
      </c>
      <c r="V107" s="4">
        <v>0</v>
      </c>
      <c r="W107" s="4">
        <v>0</v>
      </c>
      <c r="X107" s="4" t="s">
        <v>574</v>
      </c>
      <c r="Y107" s="4" t="s">
        <v>575</v>
      </c>
    </row>
    <row r="108" s="4" customFormat="1" spans="1:25">
      <c r="A108" s="4" t="s">
        <v>576</v>
      </c>
      <c r="B108" s="4" t="s">
        <v>26</v>
      </c>
      <c r="C108" s="4" t="s">
        <v>27</v>
      </c>
      <c r="D108" s="4" t="s">
        <v>577</v>
      </c>
      <c r="E108" s="4" t="s">
        <v>578</v>
      </c>
      <c r="F108" s="6">
        <v>45007</v>
      </c>
      <c r="G108" s="6">
        <v>45010</v>
      </c>
      <c r="H108" s="4">
        <v>1</v>
      </c>
      <c r="I108" s="4">
        <v>3</v>
      </c>
      <c r="J108" s="4">
        <v>3</v>
      </c>
      <c r="K108" s="4" t="s">
        <v>30</v>
      </c>
      <c r="L108" s="4">
        <v>1479</v>
      </c>
      <c r="M108" s="4">
        <v>1479</v>
      </c>
      <c r="N108" s="4" t="s">
        <v>579</v>
      </c>
      <c r="O108" s="4" t="s">
        <v>32</v>
      </c>
      <c r="P108" s="4" t="s">
        <v>33</v>
      </c>
      <c r="Q108" s="4">
        <v>0</v>
      </c>
      <c r="R108" s="7">
        <v>45006</v>
      </c>
      <c r="S108" s="6">
        <v>45013</v>
      </c>
      <c r="T108" s="4" t="s">
        <v>34</v>
      </c>
      <c r="U108" s="4">
        <v>1479</v>
      </c>
      <c r="V108" s="4">
        <v>0</v>
      </c>
      <c r="W108" s="4">
        <v>0</v>
      </c>
      <c r="X108" s="4" t="s">
        <v>580</v>
      </c>
      <c r="Y108" s="4" t="s">
        <v>581</v>
      </c>
    </row>
    <row r="109" s="4" customFormat="1" spans="1:25">
      <c r="A109" s="4" t="s">
        <v>582</v>
      </c>
      <c r="B109" s="4" t="s">
        <v>26</v>
      </c>
      <c r="C109" s="4" t="s">
        <v>27</v>
      </c>
      <c r="D109" s="4" t="s">
        <v>583</v>
      </c>
      <c r="E109" s="4" t="s">
        <v>584</v>
      </c>
      <c r="F109" s="6">
        <v>45007</v>
      </c>
      <c r="G109" s="6">
        <v>45010</v>
      </c>
      <c r="H109" s="4">
        <v>1</v>
      </c>
      <c r="I109" s="4">
        <v>3</v>
      </c>
      <c r="J109" s="4">
        <v>3</v>
      </c>
      <c r="K109" s="4" t="s">
        <v>30</v>
      </c>
      <c r="L109" s="4">
        <v>4878</v>
      </c>
      <c r="M109" s="4">
        <v>4878</v>
      </c>
      <c r="N109" s="4" t="s">
        <v>585</v>
      </c>
      <c r="O109" s="4" t="s">
        <v>32</v>
      </c>
      <c r="P109" s="4" t="s">
        <v>33</v>
      </c>
      <c r="Q109" s="4">
        <v>0</v>
      </c>
      <c r="R109" s="7">
        <v>45007</v>
      </c>
      <c r="S109" s="6">
        <v>45013</v>
      </c>
      <c r="T109" s="4" t="s">
        <v>34</v>
      </c>
      <c r="U109" s="4">
        <v>4878</v>
      </c>
      <c r="V109" s="4">
        <v>0</v>
      </c>
      <c r="W109" s="4">
        <v>0</v>
      </c>
      <c r="X109" s="4" t="s">
        <v>586</v>
      </c>
      <c r="Y109" s="4" t="s">
        <v>587</v>
      </c>
    </row>
    <row r="110" s="4" customFormat="1" spans="1:25">
      <c r="A110" s="4" t="s">
        <v>588</v>
      </c>
      <c r="B110" s="4" t="s">
        <v>26</v>
      </c>
      <c r="C110" s="4" t="s">
        <v>27</v>
      </c>
      <c r="D110" s="4" t="s">
        <v>589</v>
      </c>
      <c r="E110" s="4" t="s">
        <v>590</v>
      </c>
      <c r="F110" s="6">
        <v>45008</v>
      </c>
      <c r="G110" s="6">
        <v>45010</v>
      </c>
      <c r="H110" s="4">
        <v>1</v>
      </c>
      <c r="I110" s="4">
        <v>2</v>
      </c>
      <c r="J110" s="4">
        <v>2</v>
      </c>
      <c r="K110" s="4" t="s">
        <v>30</v>
      </c>
      <c r="L110" s="4">
        <v>1028</v>
      </c>
      <c r="M110" s="4">
        <v>1028</v>
      </c>
      <c r="N110" s="4" t="s">
        <v>591</v>
      </c>
      <c r="O110" s="4" t="s">
        <v>32</v>
      </c>
      <c r="P110" s="4" t="s">
        <v>33</v>
      </c>
      <c r="Q110" s="4">
        <v>0</v>
      </c>
      <c r="R110" s="7">
        <v>45007</v>
      </c>
      <c r="S110" s="6">
        <v>45013</v>
      </c>
      <c r="T110" s="4" t="s">
        <v>34</v>
      </c>
      <c r="U110" s="4">
        <v>1028</v>
      </c>
      <c r="V110" s="4">
        <v>0</v>
      </c>
      <c r="W110" s="4">
        <v>0</v>
      </c>
      <c r="X110" s="4" t="s">
        <v>592</v>
      </c>
      <c r="Y110" s="4" t="s">
        <v>593</v>
      </c>
    </row>
    <row r="111" s="4" customFormat="1" spans="1:25">
      <c r="A111" s="4" t="s">
        <v>594</v>
      </c>
      <c r="B111" s="4" t="s">
        <v>26</v>
      </c>
      <c r="C111" s="4" t="s">
        <v>27</v>
      </c>
      <c r="D111" s="4" t="s">
        <v>278</v>
      </c>
      <c r="E111" s="4" t="s">
        <v>595</v>
      </c>
      <c r="F111" s="6">
        <v>45008</v>
      </c>
      <c r="G111" s="6">
        <v>45010</v>
      </c>
      <c r="H111" s="4">
        <v>1</v>
      </c>
      <c r="I111" s="4">
        <v>2</v>
      </c>
      <c r="J111" s="4">
        <v>2</v>
      </c>
      <c r="K111" s="4" t="s">
        <v>30</v>
      </c>
      <c r="L111" s="4">
        <v>1444</v>
      </c>
      <c r="M111" s="4">
        <v>1444</v>
      </c>
      <c r="N111" s="4" t="s">
        <v>596</v>
      </c>
      <c r="O111" s="4" t="s">
        <v>32</v>
      </c>
      <c r="P111" s="4" t="s">
        <v>33</v>
      </c>
      <c r="Q111" s="4">
        <v>0</v>
      </c>
      <c r="R111" s="7">
        <v>45007</v>
      </c>
      <c r="S111" s="6">
        <v>45013</v>
      </c>
      <c r="T111" s="4" t="s">
        <v>34</v>
      </c>
      <c r="U111" s="4">
        <v>1444</v>
      </c>
      <c r="V111" s="4">
        <v>0</v>
      </c>
      <c r="W111" s="4">
        <v>0</v>
      </c>
      <c r="X111" s="4" t="s">
        <v>597</v>
      </c>
      <c r="Y111" s="4" t="s">
        <v>598</v>
      </c>
    </row>
    <row r="112" s="4" customFormat="1" spans="1:26">
      <c r="A112" s="4" t="s">
        <v>599</v>
      </c>
      <c r="B112" s="4" t="s">
        <v>26</v>
      </c>
      <c r="C112" s="4" t="s">
        <v>27</v>
      </c>
      <c r="D112" s="4" t="s">
        <v>502</v>
      </c>
      <c r="E112" s="4" t="s">
        <v>600</v>
      </c>
      <c r="F112" s="6">
        <v>45009</v>
      </c>
      <c r="G112" s="6">
        <v>45010</v>
      </c>
      <c r="H112" s="4">
        <v>2</v>
      </c>
      <c r="I112" s="4">
        <v>1</v>
      </c>
      <c r="J112" s="4">
        <v>2</v>
      </c>
      <c r="K112" s="4" t="s">
        <v>30</v>
      </c>
      <c r="L112" s="4">
        <v>920</v>
      </c>
      <c r="M112" s="4">
        <v>920</v>
      </c>
      <c r="N112" s="4" t="s">
        <v>601</v>
      </c>
      <c r="O112" s="4" t="s">
        <v>32</v>
      </c>
      <c r="P112" s="4" t="s">
        <v>33</v>
      </c>
      <c r="Q112" s="4">
        <v>0</v>
      </c>
      <c r="R112" s="7">
        <v>45007</v>
      </c>
      <c r="S112" s="6">
        <v>45013</v>
      </c>
      <c r="T112" s="4" t="s">
        <v>34</v>
      </c>
      <c r="U112" s="4">
        <v>920</v>
      </c>
      <c r="V112" s="4">
        <v>0</v>
      </c>
      <c r="W112" s="4">
        <v>0</v>
      </c>
      <c r="X112" s="4" t="s">
        <v>602</v>
      </c>
      <c r="Y112" s="4" t="s">
        <v>603</v>
      </c>
      <c r="Z112" s="4" t="s">
        <v>604</v>
      </c>
    </row>
    <row r="113" s="4" customFormat="1" spans="1:25">
      <c r="A113" s="4" t="s">
        <v>605</v>
      </c>
      <c r="B113" s="4" t="s">
        <v>26</v>
      </c>
      <c r="C113" s="4" t="s">
        <v>27</v>
      </c>
      <c r="D113" s="4" t="s">
        <v>606</v>
      </c>
      <c r="E113" s="4" t="s">
        <v>607</v>
      </c>
      <c r="F113" s="6">
        <v>45009</v>
      </c>
      <c r="G113" s="6">
        <v>45010</v>
      </c>
      <c r="H113" s="4">
        <v>2</v>
      </c>
      <c r="I113" s="4">
        <v>1</v>
      </c>
      <c r="J113" s="4">
        <v>2</v>
      </c>
      <c r="K113" s="4" t="s">
        <v>30</v>
      </c>
      <c r="L113" s="4">
        <v>474</v>
      </c>
      <c r="M113" s="4">
        <v>474</v>
      </c>
      <c r="N113" s="4" t="s">
        <v>608</v>
      </c>
      <c r="O113" s="4" t="s">
        <v>32</v>
      </c>
      <c r="P113" s="4" t="s">
        <v>33</v>
      </c>
      <c r="Q113" s="4">
        <v>0</v>
      </c>
      <c r="R113" s="7">
        <v>45007</v>
      </c>
      <c r="S113" s="6">
        <v>45013</v>
      </c>
      <c r="T113" s="4" t="s">
        <v>34</v>
      </c>
      <c r="U113" s="4">
        <v>474</v>
      </c>
      <c r="V113" s="4">
        <v>0</v>
      </c>
      <c r="W113" s="4">
        <v>0</v>
      </c>
      <c r="X113" s="4" t="s">
        <v>609</v>
      </c>
      <c r="Y113" s="4" t="s">
        <v>610</v>
      </c>
    </row>
    <row r="114" s="4" customFormat="1" spans="1:25">
      <c r="A114" s="4" t="s">
        <v>611</v>
      </c>
      <c r="B114" s="4" t="s">
        <v>26</v>
      </c>
      <c r="C114" s="4" t="s">
        <v>27</v>
      </c>
      <c r="D114" s="4" t="s">
        <v>612</v>
      </c>
      <c r="E114" s="4" t="s">
        <v>613</v>
      </c>
      <c r="F114" s="6">
        <v>45009</v>
      </c>
      <c r="G114" s="6">
        <v>45010</v>
      </c>
      <c r="H114" s="4">
        <v>1</v>
      </c>
      <c r="I114" s="4">
        <v>1</v>
      </c>
      <c r="J114" s="4">
        <v>1</v>
      </c>
      <c r="K114" s="4" t="s">
        <v>30</v>
      </c>
      <c r="L114" s="4">
        <v>561</v>
      </c>
      <c r="M114" s="4">
        <v>561</v>
      </c>
      <c r="N114" s="4" t="s">
        <v>614</v>
      </c>
      <c r="O114" s="4" t="s">
        <v>32</v>
      </c>
      <c r="P114" s="4" t="s">
        <v>33</v>
      </c>
      <c r="Q114" s="4">
        <v>0</v>
      </c>
      <c r="R114" s="7">
        <v>45007</v>
      </c>
      <c r="S114" s="6">
        <v>45013</v>
      </c>
      <c r="T114" s="4" t="s">
        <v>34</v>
      </c>
      <c r="U114" s="4">
        <v>561</v>
      </c>
      <c r="V114" s="4">
        <v>0</v>
      </c>
      <c r="W114" s="4">
        <v>0</v>
      </c>
      <c r="X114" s="4" t="s">
        <v>615</v>
      </c>
      <c r="Y114" s="4" t="s">
        <v>616</v>
      </c>
    </row>
    <row r="115" s="4" customFormat="1" spans="1:25">
      <c r="A115" s="4" t="s">
        <v>617</v>
      </c>
      <c r="B115" s="4" t="s">
        <v>26</v>
      </c>
      <c r="C115" s="4" t="s">
        <v>27</v>
      </c>
      <c r="D115" s="4" t="s">
        <v>618</v>
      </c>
      <c r="E115" s="4" t="s">
        <v>619</v>
      </c>
      <c r="F115" s="6">
        <v>45009</v>
      </c>
      <c r="G115" s="6">
        <v>45010</v>
      </c>
      <c r="H115" s="4">
        <v>1</v>
      </c>
      <c r="I115" s="4">
        <v>1</v>
      </c>
      <c r="J115" s="4">
        <v>1</v>
      </c>
      <c r="K115" s="4" t="s">
        <v>30</v>
      </c>
      <c r="L115" s="4">
        <v>259</v>
      </c>
      <c r="M115" s="4">
        <v>259</v>
      </c>
      <c r="N115" s="4" t="s">
        <v>620</v>
      </c>
      <c r="O115" s="4" t="s">
        <v>32</v>
      </c>
      <c r="P115" s="4" t="s">
        <v>33</v>
      </c>
      <c r="Q115" s="4">
        <v>0</v>
      </c>
      <c r="R115" s="7">
        <v>45007</v>
      </c>
      <c r="S115" s="6">
        <v>45013</v>
      </c>
      <c r="T115" s="4" t="s">
        <v>34</v>
      </c>
      <c r="U115" s="4">
        <v>259</v>
      </c>
      <c r="V115" s="4">
        <v>0</v>
      </c>
      <c r="W115" s="4">
        <v>0</v>
      </c>
      <c r="X115" s="4" t="s">
        <v>621</v>
      </c>
      <c r="Y115" s="4" t="s">
        <v>622</v>
      </c>
    </row>
    <row r="116" s="4" customFormat="1" spans="1:25">
      <c r="A116" s="4" t="s">
        <v>623</v>
      </c>
      <c r="B116" s="4" t="s">
        <v>26</v>
      </c>
      <c r="C116" s="4" t="s">
        <v>27</v>
      </c>
      <c r="D116" s="4" t="s">
        <v>624</v>
      </c>
      <c r="E116" s="4" t="s">
        <v>625</v>
      </c>
      <c r="F116" s="6">
        <v>45009</v>
      </c>
      <c r="G116" s="6">
        <v>45010</v>
      </c>
      <c r="H116" s="4">
        <v>1</v>
      </c>
      <c r="I116" s="4">
        <v>1</v>
      </c>
      <c r="J116" s="4">
        <v>1</v>
      </c>
      <c r="K116" s="4" t="s">
        <v>30</v>
      </c>
      <c r="L116" s="4">
        <v>705</v>
      </c>
      <c r="M116" s="4">
        <v>705</v>
      </c>
      <c r="N116" s="4" t="s">
        <v>626</v>
      </c>
      <c r="O116" s="4" t="s">
        <v>32</v>
      </c>
      <c r="P116" s="4" t="s">
        <v>33</v>
      </c>
      <c r="Q116" s="4">
        <v>0</v>
      </c>
      <c r="R116" s="7">
        <v>45007</v>
      </c>
      <c r="S116" s="6">
        <v>45013</v>
      </c>
      <c r="T116" s="4" t="s">
        <v>34</v>
      </c>
      <c r="U116" s="4">
        <v>705</v>
      </c>
      <c r="V116" s="4">
        <v>0</v>
      </c>
      <c r="W116" s="4">
        <v>0</v>
      </c>
      <c r="X116" s="4" t="s">
        <v>627</v>
      </c>
      <c r="Y116" s="4" t="s">
        <v>628</v>
      </c>
    </row>
    <row r="117" s="4" customFormat="1" spans="1:25">
      <c r="A117" s="4" t="s">
        <v>629</v>
      </c>
      <c r="B117" s="4" t="s">
        <v>26</v>
      </c>
      <c r="C117" s="4" t="s">
        <v>27</v>
      </c>
      <c r="D117" s="4" t="s">
        <v>630</v>
      </c>
      <c r="E117" s="4" t="s">
        <v>631</v>
      </c>
      <c r="F117" s="6">
        <v>45009</v>
      </c>
      <c r="G117" s="6">
        <v>45010</v>
      </c>
      <c r="H117" s="4">
        <v>1</v>
      </c>
      <c r="I117" s="4">
        <v>1</v>
      </c>
      <c r="J117" s="4">
        <v>1</v>
      </c>
      <c r="K117" s="4" t="s">
        <v>30</v>
      </c>
      <c r="L117" s="4">
        <v>320</v>
      </c>
      <c r="M117" s="4">
        <v>320</v>
      </c>
      <c r="N117" s="4" t="s">
        <v>632</v>
      </c>
      <c r="O117" s="4" t="s">
        <v>32</v>
      </c>
      <c r="P117" s="4" t="s">
        <v>33</v>
      </c>
      <c r="Q117" s="4">
        <v>0</v>
      </c>
      <c r="R117" s="7">
        <v>45007</v>
      </c>
      <c r="S117" s="6">
        <v>45013</v>
      </c>
      <c r="T117" s="4" t="s">
        <v>34</v>
      </c>
      <c r="U117" s="4">
        <v>320</v>
      </c>
      <c r="V117" s="4">
        <v>0</v>
      </c>
      <c r="W117" s="4">
        <v>0</v>
      </c>
      <c r="X117" s="4" t="s">
        <v>633</v>
      </c>
      <c r="Y117" s="4" t="s">
        <v>634</v>
      </c>
    </row>
    <row r="118" s="4" customFormat="1" spans="1:25">
      <c r="A118" s="4" t="s">
        <v>635</v>
      </c>
      <c r="B118" s="4" t="s">
        <v>26</v>
      </c>
      <c r="C118" s="4" t="s">
        <v>27</v>
      </c>
      <c r="D118" s="4" t="s">
        <v>624</v>
      </c>
      <c r="E118" s="4" t="s">
        <v>625</v>
      </c>
      <c r="F118" s="6">
        <v>45009</v>
      </c>
      <c r="G118" s="6">
        <v>45010</v>
      </c>
      <c r="H118" s="4">
        <v>1</v>
      </c>
      <c r="I118" s="4">
        <v>1</v>
      </c>
      <c r="J118" s="4">
        <v>1</v>
      </c>
      <c r="K118" s="4" t="s">
        <v>30</v>
      </c>
      <c r="L118" s="4">
        <v>730</v>
      </c>
      <c r="M118" s="4">
        <v>730</v>
      </c>
      <c r="N118" s="4" t="s">
        <v>636</v>
      </c>
      <c r="O118" s="4" t="s">
        <v>32</v>
      </c>
      <c r="P118" s="4" t="s">
        <v>33</v>
      </c>
      <c r="Q118" s="4">
        <v>0</v>
      </c>
      <c r="R118" s="7">
        <v>45008</v>
      </c>
      <c r="S118" s="6">
        <v>45013</v>
      </c>
      <c r="T118" s="4" t="s">
        <v>34</v>
      </c>
      <c r="U118" s="4">
        <v>730</v>
      </c>
      <c r="V118" s="4">
        <v>0</v>
      </c>
      <c r="W118" s="4">
        <v>0</v>
      </c>
      <c r="X118" s="4" t="s">
        <v>637</v>
      </c>
      <c r="Y118" s="4" t="s">
        <v>638</v>
      </c>
    </row>
    <row r="119" s="4" customFormat="1" spans="1:25">
      <c r="A119" s="4" t="s">
        <v>639</v>
      </c>
      <c r="B119" s="4" t="s">
        <v>26</v>
      </c>
      <c r="C119" s="4" t="s">
        <v>27</v>
      </c>
      <c r="D119" s="4" t="s">
        <v>471</v>
      </c>
      <c r="E119" s="4" t="s">
        <v>640</v>
      </c>
      <c r="F119" s="6">
        <v>45009</v>
      </c>
      <c r="G119" s="6">
        <v>45010</v>
      </c>
      <c r="H119" s="4">
        <v>1</v>
      </c>
      <c r="I119" s="4">
        <v>1</v>
      </c>
      <c r="J119" s="4">
        <v>1</v>
      </c>
      <c r="K119" s="4" t="s">
        <v>30</v>
      </c>
      <c r="L119" s="4">
        <v>315</v>
      </c>
      <c r="M119" s="4">
        <v>315</v>
      </c>
      <c r="N119" s="4" t="s">
        <v>641</v>
      </c>
      <c r="O119" s="4" t="s">
        <v>32</v>
      </c>
      <c r="P119" s="4" t="s">
        <v>33</v>
      </c>
      <c r="Q119" s="4">
        <v>0</v>
      </c>
      <c r="R119" s="7">
        <v>45008</v>
      </c>
      <c r="S119" s="6">
        <v>45013</v>
      </c>
      <c r="T119" s="4" t="s">
        <v>34</v>
      </c>
      <c r="U119" s="4">
        <v>315</v>
      </c>
      <c r="V119" s="4">
        <v>0</v>
      </c>
      <c r="W119" s="4">
        <v>0</v>
      </c>
      <c r="X119" s="4" t="s">
        <v>642</v>
      </c>
      <c r="Y119" s="4" t="s">
        <v>643</v>
      </c>
    </row>
    <row r="120" s="4" customFormat="1" spans="1:25">
      <c r="A120" s="4" t="s">
        <v>644</v>
      </c>
      <c r="B120" s="4" t="s">
        <v>26</v>
      </c>
      <c r="C120" s="4" t="s">
        <v>27</v>
      </c>
      <c r="D120" s="4" t="s">
        <v>645</v>
      </c>
      <c r="E120" s="4" t="s">
        <v>646</v>
      </c>
      <c r="F120" s="6">
        <v>45009</v>
      </c>
      <c r="G120" s="6">
        <v>45010</v>
      </c>
      <c r="H120" s="4">
        <v>1</v>
      </c>
      <c r="I120" s="4">
        <v>1</v>
      </c>
      <c r="J120" s="4">
        <v>1</v>
      </c>
      <c r="K120" s="4" t="s">
        <v>30</v>
      </c>
      <c r="L120" s="4">
        <v>295</v>
      </c>
      <c r="M120" s="4">
        <v>295</v>
      </c>
      <c r="N120" s="4" t="s">
        <v>647</v>
      </c>
      <c r="O120" s="4" t="s">
        <v>32</v>
      </c>
      <c r="P120" s="4" t="s">
        <v>33</v>
      </c>
      <c r="Q120" s="4">
        <v>0</v>
      </c>
      <c r="R120" s="7">
        <v>45007</v>
      </c>
      <c r="S120" s="6">
        <v>45013</v>
      </c>
      <c r="T120" s="4" t="s">
        <v>34</v>
      </c>
      <c r="U120" s="4">
        <v>295</v>
      </c>
      <c r="V120" s="4">
        <v>0</v>
      </c>
      <c r="W120" s="4">
        <v>0</v>
      </c>
      <c r="X120" s="4" t="s">
        <v>648</v>
      </c>
      <c r="Y120" s="4" t="s">
        <v>649</v>
      </c>
    </row>
    <row r="121" s="4" customFormat="1" spans="1:25">
      <c r="A121" s="4" t="s">
        <v>650</v>
      </c>
      <c r="B121" s="4" t="s">
        <v>26</v>
      </c>
      <c r="C121" s="4" t="s">
        <v>27</v>
      </c>
      <c r="D121" s="4" t="s">
        <v>630</v>
      </c>
      <c r="E121" s="4" t="s">
        <v>651</v>
      </c>
      <c r="F121" s="6">
        <v>45009</v>
      </c>
      <c r="G121" s="6">
        <v>45010</v>
      </c>
      <c r="H121" s="4">
        <v>1</v>
      </c>
      <c r="I121" s="4">
        <v>1</v>
      </c>
      <c r="J121" s="4">
        <v>1</v>
      </c>
      <c r="K121" s="4" t="s">
        <v>30</v>
      </c>
      <c r="L121" s="4">
        <v>320</v>
      </c>
      <c r="M121" s="4">
        <v>320</v>
      </c>
      <c r="N121" s="4" t="s">
        <v>652</v>
      </c>
      <c r="O121" s="4" t="s">
        <v>32</v>
      </c>
      <c r="P121" s="4" t="s">
        <v>33</v>
      </c>
      <c r="Q121" s="4">
        <v>0</v>
      </c>
      <c r="R121" s="7">
        <v>45008</v>
      </c>
      <c r="S121" s="6">
        <v>45013</v>
      </c>
      <c r="T121" s="4" t="s">
        <v>34</v>
      </c>
      <c r="U121" s="4">
        <v>320</v>
      </c>
      <c r="V121" s="4">
        <v>0</v>
      </c>
      <c r="W121" s="4">
        <v>0</v>
      </c>
      <c r="X121" s="4" t="s">
        <v>653</v>
      </c>
      <c r="Y121" s="4" t="s">
        <v>654</v>
      </c>
    </row>
    <row r="122" s="4" customFormat="1" spans="1:25">
      <c r="A122" s="4" t="s">
        <v>655</v>
      </c>
      <c r="B122" s="4" t="s">
        <v>26</v>
      </c>
      <c r="C122" s="4" t="s">
        <v>27</v>
      </c>
      <c r="D122" s="4" t="s">
        <v>656</v>
      </c>
      <c r="E122" s="4" t="s">
        <v>657</v>
      </c>
      <c r="F122" s="6">
        <v>45008</v>
      </c>
      <c r="G122" s="6">
        <v>45010</v>
      </c>
      <c r="H122" s="4">
        <v>1</v>
      </c>
      <c r="I122" s="4">
        <v>2</v>
      </c>
      <c r="J122" s="4">
        <v>2</v>
      </c>
      <c r="K122" s="4" t="s">
        <v>30</v>
      </c>
      <c r="L122" s="4">
        <v>556</v>
      </c>
      <c r="M122" s="4">
        <v>556</v>
      </c>
      <c r="N122" s="4" t="s">
        <v>658</v>
      </c>
      <c r="O122" s="4" t="s">
        <v>32</v>
      </c>
      <c r="P122" s="4" t="s">
        <v>33</v>
      </c>
      <c r="Q122" s="4">
        <v>0</v>
      </c>
      <c r="R122" s="7">
        <v>45008</v>
      </c>
      <c r="S122" s="6">
        <v>45013</v>
      </c>
      <c r="T122" s="4" t="s">
        <v>34</v>
      </c>
      <c r="U122" s="4">
        <v>556</v>
      </c>
      <c r="V122" s="4">
        <v>0</v>
      </c>
      <c r="W122" s="4">
        <v>0</v>
      </c>
      <c r="X122" s="4" t="s">
        <v>659</v>
      </c>
      <c r="Y122" s="4" t="s">
        <v>660</v>
      </c>
    </row>
    <row r="123" s="4" customFormat="1" spans="1:25">
      <c r="A123" s="4" t="s">
        <v>661</v>
      </c>
      <c r="B123" s="4" t="s">
        <v>26</v>
      </c>
      <c r="C123" s="4" t="s">
        <v>27</v>
      </c>
      <c r="D123" s="4" t="s">
        <v>662</v>
      </c>
      <c r="E123" s="4" t="s">
        <v>663</v>
      </c>
      <c r="F123" s="6">
        <v>45009</v>
      </c>
      <c r="G123" s="6">
        <v>45010</v>
      </c>
      <c r="H123" s="4">
        <v>1</v>
      </c>
      <c r="I123" s="4">
        <v>1</v>
      </c>
      <c r="J123" s="4">
        <v>1</v>
      </c>
      <c r="K123" s="4" t="s">
        <v>30</v>
      </c>
      <c r="L123" s="4">
        <v>364</v>
      </c>
      <c r="M123" s="4">
        <v>364</v>
      </c>
      <c r="N123" s="4" t="s">
        <v>664</v>
      </c>
      <c r="O123" s="4" t="s">
        <v>32</v>
      </c>
      <c r="P123" s="4" t="s">
        <v>33</v>
      </c>
      <c r="Q123" s="4">
        <v>0</v>
      </c>
      <c r="R123" s="7">
        <v>45008</v>
      </c>
      <c r="S123" s="6">
        <v>45013</v>
      </c>
      <c r="T123" s="4" t="s">
        <v>34</v>
      </c>
      <c r="U123" s="4">
        <v>364</v>
      </c>
      <c r="V123" s="4">
        <v>0</v>
      </c>
      <c r="W123" s="4">
        <v>0</v>
      </c>
      <c r="X123" s="4" t="s">
        <v>665</v>
      </c>
      <c r="Y123" s="4" t="s">
        <v>83</v>
      </c>
    </row>
    <row r="124" s="4" customFormat="1" spans="1:25">
      <c r="A124" s="4" t="s">
        <v>666</v>
      </c>
      <c r="B124" s="4" t="s">
        <v>26</v>
      </c>
      <c r="C124" s="4" t="s">
        <v>27</v>
      </c>
      <c r="D124" s="4" t="s">
        <v>667</v>
      </c>
      <c r="E124" s="4" t="s">
        <v>668</v>
      </c>
      <c r="F124" s="6">
        <v>45009</v>
      </c>
      <c r="G124" s="6">
        <v>45010</v>
      </c>
      <c r="H124" s="4">
        <v>2</v>
      </c>
      <c r="I124" s="4">
        <v>1</v>
      </c>
      <c r="J124" s="4">
        <v>2</v>
      </c>
      <c r="K124" s="4" t="s">
        <v>30</v>
      </c>
      <c r="L124" s="4">
        <v>786</v>
      </c>
      <c r="M124" s="4">
        <v>786</v>
      </c>
      <c r="N124" s="4" t="s">
        <v>669</v>
      </c>
      <c r="O124" s="4" t="s">
        <v>32</v>
      </c>
      <c r="P124" s="4" t="s">
        <v>33</v>
      </c>
      <c r="Q124" s="4">
        <v>0</v>
      </c>
      <c r="R124" s="7">
        <v>45008</v>
      </c>
      <c r="S124" s="6">
        <v>45013</v>
      </c>
      <c r="T124" s="4" t="s">
        <v>34</v>
      </c>
      <c r="U124" s="4">
        <v>786</v>
      </c>
      <c r="V124" s="4">
        <v>0</v>
      </c>
      <c r="W124" s="4">
        <v>0</v>
      </c>
      <c r="X124" s="4" t="s">
        <v>670</v>
      </c>
      <c r="Y124" s="4" t="s">
        <v>671</v>
      </c>
    </row>
    <row r="125" s="4" customFormat="1" spans="1:25">
      <c r="A125" s="4" t="s">
        <v>672</v>
      </c>
      <c r="B125" s="4" t="s">
        <v>26</v>
      </c>
      <c r="C125" s="4" t="s">
        <v>27</v>
      </c>
      <c r="D125" s="4" t="s">
        <v>673</v>
      </c>
      <c r="E125" s="4" t="s">
        <v>674</v>
      </c>
      <c r="F125" s="6">
        <v>45008</v>
      </c>
      <c r="G125" s="6">
        <v>45010</v>
      </c>
      <c r="H125" s="4">
        <v>1</v>
      </c>
      <c r="I125" s="4">
        <v>2</v>
      </c>
      <c r="J125" s="4">
        <v>2</v>
      </c>
      <c r="K125" s="4" t="s">
        <v>30</v>
      </c>
      <c r="L125" s="4">
        <v>5007</v>
      </c>
      <c r="M125" s="4">
        <v>5007</v>
      </c>
      <c r="N125" s="4" t="s">
        <v>675</v>
      </c>
      <c r="O125" s="4" t="s">
        <v>32</v>
      </c>
      <c r="P125" s="4" t="s">
        <v>33</v>
      </c>
      <c r="Q125" s="4">
        <v>0</v>
      </c>
      <c r="R125" s="7">
        <v>45008</v>
      </c>
      <c r="S125" s="6">
        <v>45013</v>
      </c>
      <c r="T125" s="4" t="s">
        <v>34</v>
      </c>
      <c r="U125" s="4">
        <v>5007</v>
      </c>
      <c r="V125" s="4">
        <v>0</v>
      </c>
      <c r="W125" s="4">
        <v>0</v>
      </c>
      <c r="X125" s="4" t="s">
        <v>676</v>
      </c>
      <c r="Y125" s="4" t="s">
        <v>83</v>
      </c>
    </row>
    <row r="126" s="4" customFormat="1" spans="1:25">
      <c r="A126" s="4" t="s">
        <v>677</v>
      </c>
      <c r="B126" s="4" t="s">
        <v>26</v>
      </c>
      <c r="C126" s="4" t="s">
        <v>27</v>
      </c>
      <c r="D126" s="4" t="s">
        <v>673</v>
      </c>
      <c r="E126" s="4" t="s">
        <v>678</v>
      </c>
      <c r="F126" s="6">
        <v>45009</v>
      </c>
      <c r="G126" s="6">
        <v>45010</v>
      </c>
      <c r="H126" s="4">
        <v>1</v>
      </c>
      <c r="I126" s="4">
        <v>1</v>
      </c>
      <c r="J126" s="4">
        <v>1</v>
      </c>
      <c r="K126" s="4" t="s">
        <v>30</v>
      </c>
      <c r="L126" s="4">
        <v>1892</v>
      </c>
      <c r="M126" s="4">
        <v>1892</v>
      </c>
      <c r="N126" s="4" t="s">
        <v>679</v>
      </c>
      <c r="O126" s="4" t="s">
        <v>32</v>
      </c>
      <c r="P126" s="4" t="s">
        <v>33</v>
      </c>
      <c r="Q126" s="4">
        <v>0</v>
      </c>
      <c r="R126" s="7">
        <v>45008</v>
      </c>
      <c r="S126" s="6">
        <v>45013</v>
      </c>
      <c r="T126" s="4" t="s">
        <v>34</v>
      </c>
      <c r="U126" s="4">
        <v>1892</v>
      </c>
      <c r="V126" s="4">
        <v>0</v>
      </c>
      <c r="W126" s="4">
        <v>0</v>
      </c>
      <c r="X126" s="4" t="s">
        <v>680</v>
      </c>
      <c r="Y126" s="4" t="s">
        <v>681</v>
      </c>
    </row>
    <row r="127" s="4" customFormat="1" spans="1:25">
      <c r="A127" s="4" t="s">
        <v>682</v>
      </c>
      <c r="B127" s="4" t="s">
        <v>26</v>
      </c>
      <c r="C127" s="4" t="s">
        <v>27</v>
      </c>
      <c r="D127" s="4" t="s">
        <v>667</v>
      </c>
      <c r="E127" s="4" t="s">
        <v>668</v>
      </c>
      <c r="F127" s="6">
        <v>45008</v>
      </c>
      <c r="G127" s="6">
        <v>45010</v>
      </c>
      <c r="H127" s="4">
        <v>1</v>
      </c>
      <c r="I127" s="4">
        <v>2</v>
      </c>
      <c r="J127" s="4">
        <v>2</v>
      </c>
      <c r="K127" s="4" t="s">
        <v>30</v>
      </c>
      <c r="L127" s="4">
        <v>786</v>
      </c>
      <c r="M127" s="4">
        <v>786</v>
      </c>
      <c r="N127" s="4" t="s">
        <v>683</v>
      </c>
      <c r="O127" s="4" t="s">
        <v>32</v>
      </c>
      <c r="P127" s="4" t="s">
        <v>33</v>
      </c>
      <c r="Q127" s="4">
        <v>0</v>
      </c>
      <c r="R127" s="7">
        <v>45008</v>
      </c>
      <c r="S127" s="6">
        <v>45013</v>
      </c>
      <c r="T127" s="4" t="s">
        <v>34</v>
      </c>
      <c r="U127" s="4">
        <v>786</v>
      </c>
      <c r="V127" s="4">
        <v>0</v>
      </c>
      <c r="W127" s="4">
        <v>0</v>
      </c>
      <c r="X127" s="4" t="s">
        <v>684</v>
      </c>
      <c r="Y127" s="4" t="s">
        <v>685</v>
      </c>
    </row>
    <row r="128" s="4" customFormat="1" spans="1:25">
      <c r="A128" s="4" t="s">
        <v>686</v>
      </c>
      <c r="B128" s="4" t="s">
        <v>26</v>
      </c>
      <c r="C128" s="4" t="s">
        <v>27</v>
      </c>
      <c r="D128" s="4" t="s">
        <v>471</v>
      </c>
      <c r="E128" s="4" t="s">
        <v>687</v>
      </c>
      <c r="F128" s="6">
        <v>45009</v>
      </c>
      <c r="G128" s="6">
        <v>45010</v>
      </c>
      <c r="H128" s="4">
        <v>1</v>
      </c>
      <c r="I128" s="4">
        <v>1</v>
      </c>
      <c r="J128" s="4">
        <v>1</v>
      </c>
      <c r="K128" s="4" t="s">
        <v>30</v>
      </c>
      <c r="L128" s="4">
        <v>430</v>
      </c>
      <c r="M128" s="4">
        <v>430</v>
      </c>
      <c r="N128" s="4" t="s">
        <v>688</v>
      </c>
      <c r="O128" s="4" t="s">
        <v>32</v>
      </c>
      <c r="P128" s="4" t="s">
        <v>33</v>
      </c>
      <c r="Q128" s="4">
        <v>0</v>
      </c>
      <c r="R128" s="7">
        <v>45008</v>
      </c>
      <c r="S128" s="6">
        <v>45013</v>
      </c>
      <c r="T128" s="4" t="s">
        <v>34</v>
      </c>
      <c r="U128" s="4">
        <v>430</v>
      </c>
      <c r="V128" s="4">
        <v>0</v>
      </c>
      <c r="W128" s="4">
        <v>0</v>
      </c>
      <c r="X128" s="4" t="s">
        <v>689</v>
      </c>
      <c r="Y128" s="4" t="s">
        <v>83</v>
      </c>
    </row>
    <row r="129" s="4" customFormat="1" spans="1:25">
      <c r="A129" s="4" t="s">
        <v>672</v>
      </c>
      <c r="B129" s="4" t="s">
        <v>26</v>
      </c>
      <c r="C129" s="4" t="s">
        <v>84</v>
      </c>
      <c r="D129" s="4" t="s">
        <v>673</v>
      </c>
      <c r="E129" s="4" t="s">
        <v>674</v>
      </c>
      <c r="F129" s="6">
        <v>45008</v>
      </c>
      <c r="G129" s="6">
        <v>45010</v>
      </c>
      <c r="H129" s="4">
        <v>1</v>
      </c>
      <c r="I129" s="4">
        <v>2</v>
      </c>
      <c r="J129" s="4">
        <v>2</v>
      </c>
      <c r="K129" s="4" t="s">
        <v>30</v>
      </c>
      <c r="L129" s="4">
        <v>-5007</v>
      </c>
      <c r="M129" s="4">
        <v>-5007</v>
      </c>
      <c r="N129" s="4" t="s">
        <v>675</v>
      </c>
      <c r="O129" s="4" t="s">
        <v>32</v>
      </c>
      <c r="P129" s="4" t="s">
        <v>33</v>
      </c>
      <c r="Q129" s="4">
        <v>0</v>
      </c>
      <c r="R129" s="7">
        <v>45008</v>
      </c>
      <c r="S129" s="6">
        <v>45013</v>
      </c>
      <c r="T129" s="4" t="s">
        <v>34</v>
      </c>
      <c r="U129" s="4">
        <v>-5007</v>
      </c>
      <c r="V129" s="4">
        <v>0</v>
      </c>
      <c r="W129" s="4">
        <v>0</v>
      </c>
      <c r="X129" s="4" t="s">
        <v>676</v>
      </c>
      <c r="Y129" s="4" t="s">
        <v>83</v>
      </c>
    </row>
    <row r="130" s="4" customFormat="1" spans="1:25">
      <c r="A130" s="4" t="s">
        <v>690</v>
      </c>
      <c r="B130" s="4" t="s">
        <v>26</v>
      </c>
      <c r="C130" s="4" t="s">
        <v>27</v>
      </c>
      <c r="D130" s="4" t="s">
        <v>691</v>
      </c>
      <c r="E130" s="4" t="s">
        <v>692</v>
      </c>
      <c r="F130" s="6">
        <v>45009</v>
      </c>
      <c r="G130" s="6">
        <v>45010</v>
      </c>
      <c r="H130" s="4">
        <v>1</v>
      </c>
      <c r="I130" s="4">
        <v>1</v>
      </c>
      <c r="J130" s="4">
        <v>1</v>
      </c>
      <c r="K130" s="4" t="s">
        <v>30</v>
      </c>
      <c r="L130" s="4">
        <v>1524</v>
      </c>
      <c r="M130" s="4">
        <v>1524</v>
      </c>
      <c r="N130" s="4" t="s">
        <v>693</v>
      </c>
      <c r="O130" s="4" t="s">
        <v>32</v>
      </c>
      <c r="P130" s="4" t="s">
        <v>33</v>
      </c>
      <c r="Q130" s="4">
        <v>0</v>
      </c>
      <c r="R130" s="7">
        <v>45008</v>
      </c>
      <c r="S130" s="6">
        <v>45013</v>
      </c>
      <c r="T130" s="4" t="s">
        <v>34</v>
      </c>
      <c r="U130" s="4">
        <v>1524</v>
      </c>
      <c r="V130" s="4">
        <v>0</v>
      </c>
      <c r="W130" s="4">
        <v>0</v>
      </c>
      <c r="X130" s="4" t="s">
        <v>694</v>
      </c>
      <c r="Y130" s="4" t="s">
        <v>695</v>
      </c>
    </row>
    <row r="131" s="4" customFormat="1" spans="1:25">
      <c r="A131" s="4" t="s">
        <v>686</v>
      </c>
      <c r="B131" s="4" t="s">
        <v>26</v>
      </c>
      <c r="C131" s="4" t="s">
        <v>84</v>
      </c>
      <c r="D131" s="4" t="s">
        <v>471</v>
      </c>
      <c r="E131" s="4" t="s">
        <v>687</v>
      </c>
      <c r="F131" s="6">
        <v>45009</v>
      </c>
      <c r="G131" s="6">
        <v>45010</v>
      </c>
      <c r="H131" s="4">
        <v>1</v>
      </c>
      <c r="I131" s="4">
        <v>1</v>
      </c>
      <c r="J131" s="4">
        <v>1</v>
      </c>
      <c r="K131" s="4" t="s">
        <v>30</v>
      </c>
      <c r="L131" s="4">
        <v>-430</v>
      </c>
      <c r="M131" s="4">
        <v>-430</v>
      </c>
      <c r="N131" s="4" t="s">
        <v>688</v>
      </c>
      <c r="O131" s="4" t="s">
        <v>32</v>
      </c>
      <c r="P131" s="4" t="s">
        <v>33</v>
      </c>
      <c r="Q131" s="4">
        <v>0</v>
      </c>
      <c r="R131" s="7">
        <v>45008</v>
      </c>
      <c r="S131" s="6">
        <v>45013</v>
      </c>
      <c r="T131" s="4" t="s">
        <v>34</v>
      </c>
      <c r="U131" s="4">
        <v>-430</v>
      </c>
      <c r="V131" s="4">
        <v>0</v>
      </c>
      <c r="W131" s="4">
        <v>0</v>
      </c>
      <c r="X131" s="4" t="s">
        <v>689</v>
      </c>
      <c r="Y131" s="4" t="s">
        <v>83</v>
      </c>
    </row>
    <row r="132" s="4" customFormat="1" spans="1:25">
      <c r="A132" s="4" t="s">
        <v>696</v>
      </c>
      <c r="B132" s="4" t="s">
        <v>26</v>
      </c>
      <c r="C132" s="4" t="s">
        <v>27</v>
      </c>
      <c r="D132" s="4" t="s">
        <v>667</v>
      </c>
      <c r="E132" s="4" t="s">
        <v>697</v>
      </c>
      <c r="F132" s="6">
        <v>45009</v>
      </c>
      <c r="G132" s="6">
        <v>45010</v>
      </c>
      <c r="H132" s="4">
        <v>1</v>
      </c>
      <c r="I132" s="4">
        <v>1</v>
      </c>
      <c r="J132" s="4">
        <v>1</v>
      </c>
      <c r="K132" s="4" t="s">
        <v>30</v>
      </c>
      <c r="L132" s="4">
        <v>337</v>
      </c>
      <c r="M132" s="4">
        <v>337</v>
      </c>
      <c r="N132" s="4" t="s">
        <v>698</v>
      </c>
      <c r="O132" s="4" t="s">
        <v>32</v>
      </c>
      <c r="P132" s="4" t="s">
        <v>33</v>
      </c>
      <c r="Q132" s="4">
        <v>0</v>
      </c>
      <c r="R132" s="7">
        <v>45008</v>
      </c>
      <c r="S132" s="6">
        <v>45013</v>
      </c>
      <c r="T132" s="4" t="s">
        <v>34</v>
      </c>
      <c r="U132" s="4">
        <v>337</v>
      </c>
      <c r="V132" s="4">
        <v>0</v>
      </c>
      <c r="W132" s="4">
        <v>0</v>
      </c>
      <c r="X132" s="4" t="s">
        <v>699</v>
      </c>
      <c r="Y132" s="4" t="s">
        <v>700</v>
      </c>
    </row>
    <row r="133" s="4" customFormat="1" spans="1:25">
      <c r="A133" s="4" t="s">
        <v>701</v>
      </c>
      <c r="B133" s="4" t="s">
        <v>26</v>
      </c>
      <c r="C133" s="4" t="s">
        <v>27</v>
      </c>
      <c r="D133" s="4" t="s">
        <v>567</v>
      </c>
      <c r="E133" s="4" t="s">
        <v>702</v>
      </c>
      <c r="F133" s="6">
        <v>45009</v>
      </c>
      <c r="G133" s="6">
        <v>45010</v>
      </c>
      <c r="H133" s="4">
        <v>1</v>
      </c>
      <c r="I133" s="4">
        <v>1</v>
      </c>
      <c r="J133" s="4">
        <v>1</v>
      </c>
      <c r="K133" s="4" t="s">
        <v>30</v>
      </c>
      <c r="L133" s="4">
        <v>315</v>
      </c>
      <c r="M133" s="4">
        <v>315</v>
      </c>
      <c r="N133" s="4" t="s">
        <v>703</v>
      </c>
      <c r="O133" s="4" t="s">
        <v>32</v>
      </c>
      <c r="P133" s="4" t="s">
        <v>33</v>
      </c>
      <c r="Q133" s="4">
        <v>0</v>
      </c>
      <c r="R133" s="7">
        <v>45008</v>
      </c>
      <c r="S133" s="6">
        <v>45013</v>
      </c>
      <c r="T133" s="4" t="s">
        <v>34</v>
      </c>
      <c r="U133" s="4">
        <v>315</v>
      </c>
      <c r="V133" s="4">
        <v>0</v>
      </c>
      <c r="W133" s="4">
        <v>0</v>
      </c>
      <c r="X133" s="4" t="s">
        <v>704</v>
      </c>
      <c r="Y133" s="4" t="s">
        <v>705</v>
      </c>
    </row>
    <row r="134" s="4" customFormat="1" spans="1:25">
      <c r="A134" s="4" t="s">
        <v>706</v>
      </c>
      <c r="B134" s="4" t="s">
        <v>26</v>
      </c>
      <c r="C134" s="4" t="s">
        <v>27</v>
      </c>
      <c r="D134" s="4" t="s">
        <v>707</v>
      </c>
      <c r="E134" s="4" t="s">
        <v>708</v>
      </c>
      <c r="F134" s="6">
        <v>45008</v>
      </c>
      <c r="G134" s="6">
        <v>45010</v>
      </c>
      <c r="H134" s="4">
        <v>1</v>
      </c>
      <c r="I134" s="4">
        <v>2</v>
      </c>
      <c r="J134" s="4">
        <v>2</v>
      </c>
      <c r="K134" s="4" t="s">
        <v>30</v>
      </c>
      <c r="L134" s="4">
        <v>2388</v>
      </c>
      <c r="M134" s="4">
        <v>2388</v>
      </c>
      <c r="N134" s="4" t="s">
        <v>709</v>
      </c>
      <c r="O134" s="4" t="s">
        <v>32</v>
      </c>
      <c r="P134" s="4" t="s">
        <v>33</v>
      </c>
      <c r="Q134" s="4">
        <v>0</v>
      </c>
      <c r="R134" s="7">
        <v>45008</v>
      </c>
      <c r="S134" s="6">
        <v>45013</v>
      </c>
      <c r="T134" s="4" t="s">
        <v>34</v>
      </c>
      <c r="U134" s="4">
        <v>2388</v>
      </c>
      <c r="V134" s="4">
        <v>0</v>
      </c>
      <c r="W134" s="4">
        <v>0</v>
      </c>
      <c r="X134" s="4" t="s">
        <v>710</v>
      </c>
      <c r="Y134" s="4" t="s">
        <v>711</v>
      </c>
    </row>
    <row r="135" s="4" customFormat="1" spans="1:25">
      <c r="A135" s="4" t="s">
        <v>712</v>
      </c>
      <c r="B135" s="4" t="s">
        <v>26</v>
      </c>
      <c r="C135" s="4" t="s">
        <v>27</v>
      </c>
      <c r="D135" s="4" t="s">
        <v>624</v>
      </c>
      <c r="E135" s="4" t="s">
        <v>713</v>
      </c>
      <c r="F135" s="6">
        <v>45008</v>
      </c>
      <c r="G135" s="6">
        <v>45010</v>
      </c>
      <c r="H135" s="4">
        <v>1</v>
      </c>
      <c r="I135" s="4">
        <v>2</v>
      </c>
      <c r="J135" s="4">
        <v>2</v>
      </c>
      <c r="K135" s="4" t="s">
        <v>30</v>
      </c>
      <c r="L135" s="4">
        <v>1750</v>
      </c>
      <c r="M135" s="4">
        <v>1750</v>
      </c>
      <c r="N135" s="4" t="s">
        <v>714</v>
      </c>
      <c r="O135" s="4" t="s">
        <v>32</v>
      </c>
      <c r="P135" s="4" t="s">
        <v>33</v>
      </c>
      <c r="Q135" s="4">
        <v>0</v>
      </c>
      <c r="R135" s="7">
        <v>45008</v>
      </c>
      <c r="S135" s="6">
        <v>45013</v>
      </c>
      <c r="T135" s="4" t="s">
        <v>34</v>
      </c>
      <c r="U135" s="4">
        <v>1750</v>
      </c>
      <c r="V135" s="4">
        <v>0</v>
      </c>
      <c r="W135" s="4">
        <v>0</v>
      </c>
      <c r="X135" s="4" t="s">
        <v>715</v>
      </c>
      <c r="Y135" s="4" t="s">
        <v>83</v>
      </c>
    </row>
    <row r="136" s="4" customFormat="1" spans="1:25">
      <c r="A136" s="4" t="s">
        <v>716</v>
      </c>
      <c r="B136" s="4" t="s">
        <v>26</v>
      </c>
      <c r="C136" s="4" t="s">
        <v>27</v>
      </c>
      <c r="D136" s="4" t="s">
        <v>667</v>
      </c>
      <c r="E136" s="4" t="s">
        <v>697</v>
      </c>
      <c r="F136" s="6">
        <v>45009</v>
      </c>
      <c r="G136" s="6">
        <v>45010</v>
      </c>
      <c r="H136" s="4">
        <v>1</v>
      </c>
      <c r="I136" s="4">
        <v>1</v>
      </c>
      <c r="J136" s="4">
        <v>1</v>
      </c>
      <c r="K136" s="4" t="s">
        <v>30</v>
      </c>
      <c r="L136" s="4">
        <v>337</v>
      </c>
      <c r="M136" s="4">
        <v>337</v>
      </c>
      <c r="N136" s="4" t="s">
        <v>717</v>
      </c>
      <c r="O136" s="4" t="s">
        <v>32</v>
      </c>
      <c r="P136" s="4" t="s">
        <v>33</v>
      </c>
      <c r="Q136" s="4">
        <v>0</v>
      </c>
      <c r="R136" s="7">
        <v>45008</v>
      </c>
      <c r="S136" s="6">
        <v>45013</v>
      </c>
      <c r="T136" s="4" t="s">
        <v>34</v>
      </c>
      <c r="U136" s="4">
        <v>337</v>
      </c>
      <c r="V136" s="4">
        <v>0</v>
      </c>
      <c r="W136" s="4">
        <v>0</v>
      </c>
      <c r="X136" s="4" t="s">
        <v>718</v>
      </c>
      <c r="Y136" s="4" t="s">
        <v>719</v>
      </c>
    </row>
    <row r="137" s="4" customFormat="1" spans="1:25">
      <c r="A137" s="4" t="s">
        <v>720</v>
      </c>
      <c r="B137" s="4" t="s">
        <v>26</v>
      </c>
      <c r="C137" s="4" t="s">
        <v>27</v>
      </c>
      <c r="D137" s="4" t="s">
        <v>691</v>
      </c>
      <c r="E137" s="4" t="s">
        <v>692</v>
      </c>
      <c r="F137" s="6">
        <v>45009</v>
      </c>
      <c r="G137" s="6">
        <v>45010</v>
      </c>
      <c r="H137" s="4">
        <v>1</v>
      </c>
      <c r="I137" s="4">
        <v>1</v>
      </c>
      <c r="J137" s="4">
        <v>1</v>
      </c>
      <c r="K137" s="4" t="s">
        <v>30</v>
      </c>
      <c r="L137" s="4">
        <v>1524</v>
      </c>
      <c r="M137" s="4">
        <v>1524</v>
      </c>
      <c r="N137" s="4" t="s">
        <v>721</v>
      </c>
      <c r="O137" s="4" t="s">
        <v>32</v>
      </c>
      <c r="P137" s="4" t="s">
        <v>33</v>
      </c>
      <c r="Q137" s="4">
        <v>0</v>
      </c>
      <c r="R137" s="7">
        <v>45008</v>
      </c>
      <c r="S137" s="6">
        <v>45013</v>
      </c>
      <c r="T137" s="4" t="s">
        <v>34</v>
      </c>
      <c r="U137" s="4">
        <v>1524</v>
      </c>
      <c r="V137" s="4">
        <v>0</v>
      </c>
      <c r="W137" s="4">
        <v>0</v>
      </c>
      <c r="X137" s="4" t="s">
        <v>722</v>
      </c>
      <c r="Y137" s="4" t="s">
        <v>723</v>
      </c>
    </row>
    <row r="138" s="4" customFormat="1" spans="1:25">
      <c r="A138" s="4" t="s">
        <v>724</v>
      </c>
      <c r="B138" s="4" t="s">
        <v>26</v>
      </c>
      <c r="C138" s="4" t="s">
        <v>27</v>
      </c>
      <c r="D138" s="4" t="s">
        <v>399</v>
      </c>
      <c r="E138" s="4" t="s">
        <v>400</v>
      </c>
      <c r="F138" s="6">
        <v>45009</v>
      </c>
      <c r="G138" s="6">
        <v>45010</v>
      </c>
      <c r="H138" s="4">
        <v>1</v>
      </c>
      <c r="I138" s="4">
        <v>1</v>
      </c>
      <c r="J138" s="4">
        <v>1</v>
      </c>
      <c r="K138" s="4" t="s">
        <v>30</v>
      </c>
      <c r="L138" s="4">
        <v>430</v>
      </c>
      <c r="M138" s="4">
        <v>430</v>
      </c>
      <c r="N138" s="4" t="s">
        <v>725</v>
      </c>
      <c r="O138" s="4" t="s">
        <v>32</v>
      </c>
      <c r="P138" s="4" t="s">
        <v>33</v>
      </c>
      <c r="Q138" s="4">
        <v>0</v>
      </c>
      <c r="R138" s="7">
        <v>45008</v>
      </c>
      <c r="S138" s="6">
        <v>45013</v>
      </c>
      <c r="T138" s="4" t="s">
        <v>34</v>
      </c>
      <c r="U138" s="4">
        <v>430</v>
      </c>
      <c r="V138" s="4">
        <v>0</v>
      </c>
      <c r="W138" s="4">
        <v>0</v>
      </c>
      <c r="X138" s="4" t="s">
        <v>726</v>
      </c>
      <c r="Y138" s="4" t="s">
        <v>83</v>
      </c>
    </row>
    <row r="139" s="4" customFormat="1" spans="1:25">
      <c r="A139" s="4" t="s">
        <v>727</v>
      </c>
      <c r="B139" s="4" t="s">
        <v>26</v>
      </c>
      <c r="C139" s="4" t="s">
        <v>27</v>
      </c>
      <c r="D139" s="4" t="s">
        <v>728</v>
      </c>
      <c r="E139" s="4" t="s">
        <v>729</v>
      </c>
      <c r="F139" s="6">
        <v>45009</v>
      </c>
      <c r="G139" s="6">
        <v>45010</v>
      </c>
      <c r="H139" s="4">
        <v>1</v>
      </c>
      <c r="I139" s="4">
        <v>1</v>
      </c>
      <c r="J139" s="4">
        <v>1</v>
      </c>
      <c r="K139" s="4" t="s">
        <v>30</v>
      </c>
      <c r="L139" s="4">
        <v>625</v>
      </c>
      <c r="M139" s="4">
        <v>625</v>
      </c>
      <c r="N139" s="4" t="s">
        <v>730</v>
      </c>
      <c r="O139" s="4" t="s">
        <v>32</v>
      </c>
      <c r="P139" s="4" t="s">
        <v>33</v>
      </c>
      <c r="Q139" s="4">
        <v>0</v>
      </c>
      <c r="R139" s="7">
        <v>45008</v>
      </c>
      <c r="S139" s="6">
        <v>45013</v>
      </c>
      <c r="T139" s="4" t="s">
        <v>34</v>
      </c>
      <c r="U139" s="4">
        <v>625</v>
      </c>
      <c r="V139" s="4">
        <v>0</v>
      </c>
      <c r="W139" s="4">
        <v>0</v>
      </c>
      <c r="X139" s="4" t="s">
        <v>731</v>
      </c>
      <c r="Y139" s="4" t="s">
        <v>732</v>
      </c>
    </row>
    <row r="140" s="4" customFormat="1" spans="1:25">
      <c r="A140" s="4" t="s">
        <v>733</v>
      </c>
      <c r="B140" s="4" t="s">
        <v>26</v>
      </c>
      <c r="C140" s="4" t="s">
        <v>27</v>
      </c>
      <c r="D140" s="4" t="s">
        <v>707</v>
      </c>
      <c r="E140" s="4" t="s">
        <v>734</v>
      </c>
      <c r="F140" s="6">
        <v>45009</v>
      </c>
      <c r="G140" s="6">
        <v>45010</v>
      </c>
      <c r="H140" s="4">
        <v>1</v>
      </c>
      <c r="I140" s="4">
        <v>1</v>
      </c>
      <c r="J140" s="4">
        <v>1</v>
      </c>
      <c r="K140" s="4" t="s">
        <v>30</v>
      </c>
      <c r="L140" s="4">
        <v>1094</v>
      </c>
      <c r="M140" s="4">
        <v>1094</v>
      </c>
      <c r="N140" s="4" t="s">
        <v>527</v>
      </c>
      <c r="O140" s="4" t="s">
        <v>32</v>
      </c>
      <c r="P140" s="4" t="s">
        <v>33</v>
      </c>
      <c r="Q140" s="4">
        <v>0</v>
      </c>
      <c r="R140" s="7">
        <v>45008</v>
      </c>
      <c r="S140" s="6">
        <v>45013</v>
      </c>
      <c r="T140" s="4" t="s">
        <v>34</v>
      </c>
      <c r="U140" s="4">
        <v>1094</v>
      </c>
      <c r="V140" s="4">
        <v>0</v>
      </c>
      <c r="W140" s="4">
        <v>0</v>
      </c>
      <c r="X140" s="4" t="s">
        <v>735</v>
      </c>
      <c r="Y140" s="4" t="s">
        <v>83</v>
      </c>
    </row>
    <row r="141" s="4" customFormat="1" spans="1:25">
      <c r="A141" s="4" t="s">
        <v>736</v>
      </c>
      <c r="B141" s="4" t="s">
        <v>26</v>
      </c>
      <c r="C141" s="4" t="s">
        <v>27</v>
      </c>
      <c r="D141" s="4" t="s">
        <v>645</v>
      </c>
      <c r="E141" s="4" t="s">
        <v>737</v>
      </c>
      <c r="F141" s="6">
        <v>45009</v>
      </c>
      <c r="G141" s="6">
        <v>45010</v>
      </c>
      <c r="H141" s="4">
        <v>1</v>
      </c>
      <c r="I141" s="4">
        <v>1</v>
      </c>
      <c r="J141" s="4">
        <v>1</v>
      </c>
      <c r="K141" s="4" t="s">
        <v>30</v>
      </c>
      <c r="L141" s="4">
        <v>314</v>
      </c>
      <c r="M141" s="4">
        <v>314</v>
      </c>
      <c r="N141" s="4" t="s">
        <v>738</v>
      </c>
      <c r="O141" s="4" t="s">
        <v>32</v>
      </c>
      <c r="P141" s="4" t="s">
        <v>33</v>
      </c>
      <c r="Q141" s="4">
        <v>0</v>
      </c>
      <c r="R141" s="7">
        <v>45008</v>
      </c>
      <c r="S141" s="6">
        <v>45013</v>
      </c>
      <c r="T141" s="4" t="s">
        <v>34</v>
      </c>
      <c r="U141" s="4">
        <v>314</v>
      </c>
      <c r="V141" s="4">
        <v>0</v>
      </c>
      <c r="W141" s="4">
        <v>0</v>
      </c>
      <c r="X141" s="4" t="s">
        <v>739</v>
      </c>
      <c r="Y141" s="4" t="s">
        <v>740</v>
      </c>
    </row>
    <row r="142" s="4" customFormat="1" spans="1:25">
      <c r="A142" s="4" t="s">
        <v>741</v>
      </c>
      <c r="B142" s="4" t="s">
        <v>26</v>
      </c>
      <c r="C142" s="4" t="s">
        <v>27</v>
      </c>
      <c r="D142" s="4" t="s">
        <v>707</v>
      </c>
      <c r="E142" s="4" t="s">
        <v>742</v>
      </c>
      <c r="F142" s="6">
        <v>45009</v>
      </c>
      <c r="G142" s="6">
        <v>45010</v>
      </c>
      <c r="H142" s="4">
        <v>1</v>
      </c>
      <c r="I142" s="4">
        <v>1</v>
      </c>
      <c r="J142" s="4">
        <v>1</v>
      </c>
      <c r="K142" s="4" t="s">
        <v>30</v>
      </c>
      <c r="L142" s="4">
        <v>1010</v>
      </c>
      <c r="M142" s="4">
        <v>1010</v>
      </c>
      <c r="N142" s="4" t="s">
        <v>743</v>
      </c>
      <c r="O142" s="4" t="s">
        <v>32</v>
      </c>
      <c r="P142" s="4" t="s">
        <v>33</v>
      </c>
      <c r="Q142" s="4">
        <v>0</v>
      </c>
      <c r="R142" s="7">
        <v>45008</v>
      </c>
      <c r="S142" s="6">
        <v>45013</v>
      </c>
      <c r="T142" s="4" t="s">
        <v>34</v>
      </c>
      <c r="U142" s="4">
        <v>1010</v>
      </c>
      <c r="V142" s="4">
        <v>0</v>
      </c>
      <c r="W142" s="4">
        <v>0</v>
      </c>
      <c r="X142" s="4" t="s">
        <v>744</v>
      </c>
      <c r="Y142" s="4" t="s">
        <v>83</v>
      </c>
    </row>
    <row r="143" s="4" customFormat="1" spans="1:25">
      <c r="A143" s="4" t="s">
        <v>741</v>
      </c>
      <c r="B143" s="4" t="s">
        <v>26</v>
      </c>
      <c r="C143" s="4" t="s">
        <v>84</v>
      </c>
      <c r="D143" s="4" t="s">
        <v>707</v>
      </c>
      <c r="E143" s="4" t="s">
        <v>742</v>
      </c>
      <c r="F143" s="6">
        <v>45009</v>
      </c>
      <c r="G143" s="6">
        <v>45010</v>
      </c>
      <c r="H143" s="4">
        <v>1</v>
      </c>
      <c r="I143" s="4">
        <v>1</v>
      </c>
      <c r="J143" s="4">
        <v>1</v>
      </c>
      <c r="K143" s="4" t="s">
        <v>30</v>
      </c>
      <c r="L143" s="4">
        <v>-1010</v>
      </c>
      <c r="M143" s="4">
        <v>-1010</v>
      </c>
      <c r="N143" s="4" t="s">
        <v>743</v>
      </c>
      <c r="O143" s="4" t="s">
        <v>32</v>
      </c>
      <c r="P143" s="4" t="s">
        <v>33</v>
      </c>
      <c r="Q143" s="4">
        <v>0</v>
      </c>
      <c r="R143" s="7">
        <v>45008</v>
      </c>
      <c r="S143" s="6">
        <v>45013</v>
      </c>
      <c r="T143" s="4" t="s">
        <v>34</v>
      </c>
      <c r="U143" s="4">
        <v>-1010</v>
      </c>
      <c r="V143" s="4">
        <v>0</v>
      </c>
      <c r="W143" s="4">
        <v>0</v>
      </c>
      <c r="X143" s="4" t="s">
        <v>744</v>
      </c>
      <c r="Y143" s="4" t="s">
        <v>83</v>
      </c>
    </row>
    <row r="144" s="4" customFormat="1" spans="1:25">
      <c r="A144" s="4" t="s">
        <v>745</v>
      </c>
      <c r="B144" s="4" t="s">
        <v>26</v>
      </c>
      <c r="C144" s="4" t="s">
        <v>27</v>
      </c>
      <c r="D144" s="4" t="s">
        <v>464</v>
      </c>
      <c r="E144" s="4" t="s">
        <v>465</v>
      </c>
      <c r="F144" s="6">
        <v>45009</v>
      </c>
      <c r="G144" s="6">
        <v>45010</v>
      </c>
      <c r="H144" s="4">
        <v>1</v>
      </c>
      <c r="I144" s="4">
        <v>1</v>
      </c>
      <c r="J144" s="4">
        <v>1</v>
      </c>
      <c r="K144" s="4" t="s">
        <v>30</v>
      </c>
      <c r="L144" s="4">
        <v>280</v>
      </c>
      <c r="M144" s="4">
        <v>280</v>
      </c>
      <c r="N144" s="4" t="s">
        <v>746</v>
      </c>
      <c r="O144" s="4" t="s">
        <v>32</v>
      </c>
      <c r="P144" s="4" t="s">
        <v>33</v>
      </c>
      <c r="Q144" s="4">
        <v>0</v>
      </c>
      <c r="R144" s="7">
        <v>45009</v>
      </c>
      <c r="S144" s="6">
        <v>45013</v>
      </c>
      <c r="T144" s="4" t="s">
        <v>34</v>
      </c>
      <c r="U144" s="4">
        <v>280</v>
      </c>
      <c r="V144" s="4">
        <v>0</v>
      </c>
      <c r="W144" s="4">
        <v>0</v>
      </c>
      <c r="X144" s="4" t="s">
        <v>747</v>
      </c>
      <c r="Y144" s="4" t="s">
        <v>748</v>
      </c>
    </row>
    <row r="145" s="4" customFormat="1" spans="1:25">
      <c r="A145" s="4" t="s">
        <v>749</v>
      </c>
      <c r="B145" s="4" t="s">
        <v>26</v>
      </c>
      <c r="C145" s="4" t="s">
        <v>27</v>
      </c>
      <c r="D145" s="4" t="s">
        <v>750</v>
      </c>
      <c r="E145" s="4" t="s">
        <v>751</v>
      </c>
      <c r="F145" s="6">
        <v>45009</v>
      </c>
      <c r="G145" s="6">
        <v>45010</v>
      </c>
      <c r="H145" s="4">
        <v>1</v>
      </c>
      <c r="I145" s="4">
        <v>1</v>
      </c>
      <c r="J145" s="4">
        <v>1</v>
      </c>
      <c r="K145" s="4" t="s">
        <v>30</v>
      </c>
      <c r="L145" s="4">
        <v>350</v>
      </c>
      <c r="M145" s="4">
        <v>350</v>
      </c>
      <c r="N145" s="4" t="s">
        <v>752</v>
      </c>
      <c r="O145" s="4" t="s">
        <v>32</v>
      </c>
      <c r="P145" s="4" t="s">
        <v>33</v>
      </c>
      <c r="Q145" s="4">
        <v>0</v>
      </c>
      <c r="R145" s="7">
        <v>45009</v>
      </c>
      <c r="S145" s="6">
        <v>45013</v>
      </c>
      <c r="T145" s="4" t="s">
        <v>34</v>
      </c>
      <c r="U145" s="4">
        <v>350</v>
      </c>
      <c r="V145" s="4">
        <v>0</v>
      </c>
      <c r="W145" s="4">
        <v>0</v>
      </c>
      <c r="X145" s="4" t="s">
        <v>753</v>
      </c>
      <c r="Y145" s="4" t="s">
        <v>754</v>
      </c>
    </row>
    <row r="146" s="4" customFormat="1" spans="1:25">
      <c r="A146" s="4" t="s">
        <v>724</v>
      </c>
      <c r="B146" s="4" t="s">
        <v>26</v>
      </c>
      <c r="C146" s="4" t="s">
        <v>84</v>
      </c>
      <c r="D146" s="4" t="s">
        <v>399</v>
      </c>
      <c r="E146" s="4" t="s">
        <v>400</v>
      </c>
      <c r="F146" s="6">
        <v>45009</v>
      </c>
      <c r="G146" s="6">
        <v>45010</v>
      </c>
      <c r="H146" s="4">
        <v>1</v>
      </c>
      <c r="I146" s="4">
        <v>1</v>
      </c>
      <c r="J146" s="4">
        <v>1</v>
      </c>
      <c r="K146" s="4" t="s">
        <v>30</v>
      </c>
      <c r="L146" s="4">
        <v>-430</v>
      </c>
      <c r="M146" s="4">
        <v>-430</v>
      </c>
      <c r="N146" s="4" t="s">
        <v>725</v>
      </c>
      <c r="O146" s="4" t="s">
        <v>32</v>
      </c>
      <c r="P146" s="4" t="s">
        <v>33</v>
      </c>
      <c r="Q146" s="4">
        <v>0</v>
      </c>
      <c r="R146" s="7">
        <v>45008</v>
      </c>
      <c r="S146" s="6">
        <v>45013</v>
      </c>
      <c r="T146" s="4" t="s">
        <v>34</v>
      </c>
      <c r="U146" s="4">
        <v>-430</v>
      </c>
      <c r="V146" s="4">
        <v>0</v>
      </c>
      <c r="W146" s="4">
        <v>0</v>
      </c>
      <c r="X146" s="4" t="s">
        <v>726</v>
      </c>
      <c r="Y146" s="4" t="s">
        <v>83</v>
      </c>
    </row>
    <row r="147" s="4" customFormat="1" spans="1:25">
      <c r="A147" s="4" t="s">
        <v>733</v>
      </c>
      <c r="B147" s="4" t="s">
        <v>26</v>
      </c>
      <c r="C147" s="4" t="s">
        <v>84</v>
      </c>
      <c r="D147" s="4" t="s">
        <v>707</v>
      </c>
      <c r="E147" s="4" t="s">
        <v>734</v>
      </c>
      <c r="F147" s="6">
        <v>45009</v>
      </c>
      <c r="G147" s="6">
        <v>45010</v>
      </c>
      <c r="H147" s="4">
        <v>1</v>
      </c>
      <c r="I147" s="4">
        <v>1</v>
      </c>
      <c r="J147" s="4">
        <v>1</v>
      </c>
      <c r="K147" s="4" t="s">
        <v>30</v>
      </c>
      <c r="L147" s="4">
        <v>-1094</v>
      </c>
      <c r="M147" s="4">
        <v>-1094</v>
      </c>
      <c r="N147" s="4" t="s">
        <v>527</v>
      </c>
      <c r="O147" s="4" t="s">
        <v>32</v>
      </c>
      <c r="P147" s="4" t="s">
        <v>33</v>
      </c>
      <c r="Q147" s="4">
        <v>0</v>
      </c>
      <c r="R147" s="7">
        <v>45008</v>
      </c>
      <c r="S147" s="6">
        <v>45013</v>
      </c>
      <c r="T147" s="4" t="s">
        <v>34</v>
      </c>
      <c r="U147" s="4">
        <v>-1094</v>
      </c>
      <c r="V147" s="4">
        <v>0</v>
      </c>
      <c r="W147" s="4">
        <v>0</v>
      </c>
      <c r="X147" s="4" t="s">
        <v>735</v>
      </c>
      <c r="Y147" s="4" t="s">
        <v>83</v>
      </c>
    </row>
    <row r="148" s="4" customFormat="1" spans="1:25">
      <c r="A148" s="4" t="s">
        <v>755</v>
      </c>
      <c r="B148" s="4" t="s">
        <v>26</v>
      </c>
      <c r="C148" s="4" t="s">
        <v>27</v>
      </c>
      <c r="D148" s="4" t="s">
        <v>728</v>
      </c>
      <c r="E148" s="4" t="s">
        <v>756</v>
      </c>
      <c r="F148" s="6">
        <v>45009</v>
      </c>
      <c r="G148" s="6">
        <v>45010</v>
      </c>
      <c r="H148" s="4">
        <v>1</v>
      </c>
      <c r="I148" s="4">
        <v>1</v>
      </c>
      <c r="J148" s="4">
        <v>1</v>
      </c>
      <c r="K148" s="4" t="s">
        <v>30</v>
      </c>
      <c r="L148" s="4">
        <v>700</v>
      </c>
      <c r="M148" s="4">
        <v>700</v>
      </c>
      <c r="N148" s="4" t="s">
        <v>757</v>
      </c>
      <c r="O148" s="4" t="s">
        <v>32</v>
      </c>
      <c r="P148" s="4" t="s">
        <v>33</v>
      </c>
      <c r="Q148" s="4">
        <v>0</v>
      </c>
      <c r="R148" s="7">
        <v>45009</v>
      </c>
      <c r="S148" s="6">
        <v>45013</v>
      </c>
      <c r="T148" s="4" t="s">
        <v>34</v>
      </c>
      <c r="U148" s="4">
        <v>700</v>
      </c>
      <c r="V148" s="4">
        <v>0</v>
      </c>
      <c r="W148" s="4">
        <v>0</v>
      </c>
      <c r="X148" s="4" t="s">
        <v>758</v>
      </c>
      <c r="Y148" s="4" t="s">
        <v>759</v>
      </c>
    </row>
    <row r="149" s="4" customFormat="1" spans="1:25">
      <c r="A149" s="4" t="s">
        <v>760</v>
      </c>
      <c r="B149" s="4" t="s">
        <v>26</v>
      </c>
      <c r="C149" s="4" t="s">
        <v>27</v>
      </c>
      <c r="D149" s="4" t="s">
        <v>707</v>
      </c>
      <c r="E149" s="4" t="s">
        <v>742</v>
      </c>
      <c r="F149" s="6">
        <v>45009</v>
      </c>
      <c r="G149" s="6">
        <v>45010</v>
      </c>
      <c r="H149" s="4">
        <v>1</v>
      </c>
      <c r="I149" s="4">
        <v>1</v>
      </c>
      <c r="J149" s="4">
        <v>1</v>
      </c>
      <c r="K149" s="4" t="s">
        <v>30</v>
      </c>
      <c r="L149" s="4">
        <v>1054</v>
      </c>
      <c r="M149" s="4">
        <v>1054</v>
      </c>
      <c r="N149" s="4" t="s">
        <v>761</v>
      </c>
      <c r="O149" s="4" t="s">
        <v>32</v>
      </c>
      <c r="P149" s="4" t="s">
        <v>33</v>
      </c>
      <c r="Q149" s="4">
        <v>0</v>
      </c>
      <c r="R149" s="7">
        <v>45009</v>
      </c>
      <c r="S149" s="6">
        <v>45013</v>
      </c>
      <c r="T149" s="4" t="s">
        <v>34</v>
      </c>
      <c r="U149" s="4">
        <v>1054</v>
      </c>
      <c r="V149" s="4">
        <v>0</v>
      </c>
      <c r="W149" s="4">
        <v>0</v>
      </c>
      <c r="X149" s="4" t="s">
        <v>762</v>
      </c>
      <c r="Y149" s="4" t="s">
        <v>763</v>
      </c>
    </row>
    <row r="150" s="4" customFormat="1" spans="1:25">
      <c r="A150" s="4" t="s">
        <v>764</v>
      </c>
      <c r="B150" s="4" t="s">
        <v>26</v>
      </c>
      <c r="C150" s="4" t="s">
        <v>27</v>
      </c>
      <c r="D150" s="4" t="s">
        <v>707</v>
      </c>
      <c r="E150" s="4" t="s">
        <v>742</v>
      </c>
      <c r="F150" s="6">
        <v>45009</v>
      </c>
      <c r="G150" s="6">
        <v>45010</v>
      </c>
      <c r="H150" s="4">
        <v>1</v>
      </c>
      <c r="I150" s="4">
        <v>1</v>
      </c>
      <c r="J150" s="4">
        <v>1</v>
      </c>
      <c r="K150" s="4" t="s">
        <v>30</v>
      </c>
      <c r="L150" s="4">
        <v>1054</v>
      </c>
      <c r="M150" s="4">
        <v>1054</v>
      </c>
      <c r="N150" s="4" t="s">
        <v>765</v>
      </c>
      <c r="O150" s="4" t="s">
        <v>32</v>
      </c>
      <c r="P150" s="4" t="s">
        <v>33</v>
      </c>
      <c r="Q150" s="4">
        <v>0</v>
      </c>
      <c r="R150" s="7">
        <v>45009</v>
      </c>
      <c r="S150" s="6">
        <v>45013</v>
      </c>
      <c r="T150" s="4" t="s">
        <v>34</v>
      </c>
      <c r="U150" s="4">
        <v>1054</v>
      </c>
      <c r="V150" s="4">
        <v>0</v>
      </c>
      <c r="W150" s="4">
        <v>0</v>
      </c>
      <c r="X150" s="4" t="s">
        <v>766</v>
      </c>
      <c r="Y150" s="4" t="s">
        <v>767</v>
      </c>
    </row>
    <row r="151" s="4" customFormat="1" spans="1:25">
      <c r="A151" s="4" t="s">
        <v>768</v>
      </c>
      <c r="B151" s="4" t="s">
        <v>26</v>
      </c>
      <c r="C151" s="4" t="s">
        <v>27</v>
      </c>
      <c r="D151" s="4" t="s">
        <v>376</v>
      </c>
      <c r="E151" s="4" t="s">
        <v>769</v>
      </c>
      <c r="F151" s="6">
        <v>45009</v>
      </c>
      <c r="G151" s="6">
        <v>45010</v>
      </c>
      <c r="H151" s="4">
        <v>1</v>
      </c>
      <c r="I151" s="4">
        <v>1</v>
      </c>
      <c r="J151" s="4">
        <v>1</v>
      </c>
      <c r="K151" s="4" t="s">
        <v>30</v>
      </c>
      <c r="L151" s="4">
        <v>517</v>
      </c>
      <c r="M151" s="4">
        <v>517</v>
      </c>
      <c r="N151" s="4" t="s">
        <v>770</v>
      </c>
      <c r="O151" s="4" t="s">
        <v>32</v>
      </c>
      <c r="P151" s="4" t="s">
        <v>33</v>
      </c>
      <c r="Q151" s="4">
        <v>0</v>
      </c>
      <c r="R151" s="7">
        <v>45009</v>
      </c>
      <c r="S151" s="6">
        <v>45013</v>
      </c>
      <c r="T151" s="4" t="s">
        <v>34</v>
      </c>
      <c r="U151" s="4">
        <v>517</v>
      </c>
      <c r="V151" s="4">
        <v>0</v>
      </c>
      <c r="W151" s="4">
        <v>0</v>
      </c>
      <c r="X151" s="4" t="s">
        <v>771</v>
      </c>
      <c r="Y151" s="4" t="s">
        <v>772</v>
      </c>
    </row>
    <row r="152" s="4" customFormat="1" spans="1:25">
      <c r="A152" s="4" t="s">
        <v>773</v>
      </c>
      <c r="B152" s="4" t="s">
        <v>26</v>
      </c>
      <c r="C152" s="4" t="s">
        <v>27</v>
      </c>
      <c r="D152" s="4" t="s">
        <v>376</v>
      </c>
      <c r="E152" s="4" t="s">
        <v>769</v>
      </c>
      <c r="F152" s="6">
        <v>45009</v>
      </c>
      <c r="G152" s="6">
        <v>45010</v>
      </c>
      <c r="H152" s="4">
        <v>1</v>
      </c>
      <c r="I152" s="4">
        <v>1</v>
      </c>
      <c r="J152" s="4">
        <v>1</v>
      </c>
      <c r="K152" s="4" t="s">
        <v>30</v>
      </c>
      <c r="L152" s="4">
        <v>517</v>
      </c>
      <c r="M152" s="4">
        <v>517</v>
      </c>
      <c r="N152" s="4" t="s">
        <v>774</v>
      </c>
      <c r="O152" s="4" t="s">
        <v>32</v>
      </c>
      <c r="P152" s="4" t="s">
        <v>33</v>
      </c>
      <c r="Q152" s="4">
        <v>0</v>
      </c>
      <c r="R152" s="7">
        <v>45009</v>
      </c>
      <c r="S152" s="6">
        <v>45013</v>
      </c>
      <c r="T152" s="4" t="s">
        <v>34</v>
      </c>
      <c r="U152" s="4">
        <v>517</v>
      </c>
      <c r="V152" s="4">
        <v>0</v>
      </c>
      <c r="W152" s="4">
        <v>0</v>
      </c>
      <c r="X152" s="4" t="s">
        <v>775</v>
      </c>
      <c r="Y152" s="4" t="s">
        <v>776</v>
      </c>
    </row>
    <row r="153" s="4" customFormat="1" spans="1:25">
      <c r="A153" s="4" t="s">
        <v>777</v>
      </c>
      <c r="B153" s="4" t="s">
        <v>26</v>
      </c>
      <c r="C153" s="4" t="s">
        <v>27</v>
      </c>
      <c r="D153" s="4" t="s">
        <v>376</v>
      </c>
      <c r="E153" s="4" t="s">
        <v>769</v>
      </c>
      <c r="F153" s="6">
        <v>45009</v>
      </c>
      <c r="G153" s="6">
        <v>45010</v>
      </c>
      <c r="H153" s="4">
        <v>1</v>
      </c>
      <c r="I153" s="4">
        <v>1</v>
      </c>
      <c r="J153" s="4">
        <v>1</v>
      </c>
      <c r="K153" s="4" t="s">
        <v>30</v>
      </c>
      <c r="L153" s="4">
        <v>517</v>
      </c>
      <c r="M153" s="4">
        <v>517</v>
      </c>
      <c r="N153" s="4" t="s">
        <v>778</v>
      </c>
      <c r="O153" s="4" t="s">
        <v>32</v>
      </c>
      <c r="P153" s="4" t="s">
        <v>33</v>
      </c>
      <c r="Q153" s="4">
        <v>0</v>
      </c>
      <c r="R153" s="7">
        <v>45009</v>
      </c>
      <c r="S153" s="6">
        <v>45013</v>
      </c>
      <c r="T153" s="4" t="s">
        <v>34</v>
      </c>
      <c r="U153" s="4">
        <v>517</v>
      </c>
      <c r="V153" s="4">
        <v>0</v>
      </c>
      <c r="W153" s="4">
        <v>0</v>
      </c>
      <c r="X153" s="4" t="s">
        <v>779</v>
      </c>
      <c r="Y153" s="4" t="s">
        <v>780</v>
      </c>
    </row>
    <row r="154" s="4" customFormat="1" spans="1:25">
      <c r="A154" s="4" t="s">
        <v>644</v>
      </c>
      <c r="B154" s="4" t="s">
        <v>26</v>
      </c>
      <c r="C154" s="4" t="s">
        <v>84</v>
      </c>
      <c r="D154" s="4" t="s">
        <v>645</v>
      </c>
      <c r="E154" s="4" t="s">
        <v>646</v>
      </c>
      <c r="F154" s="6">
        <v>45009</v>
      </c>
      <c r="G154" s="6">
        <v>45010</v>
      </c>
      <c r="H154" s="4">
        <v>1</v>
      </c>
      <c r="I154" s="4">
        <v>1</v>
      </c>
      <c r="J154" s="4">
        <v>1</v>
      </c>
      <c r="K154" s="4" t="s">
        <v>30</v>
      </c>
      <c r="L154" s="4">
        <v>-295</v>
      </c>
      <c r="M154" s="4">
        <v>-295</v>
      </c>
      <c r="N154" s="4" t="s">
        <v>647</v>
      </c>
      <c r="O154" s="4" t="s">
        <v>32</v>
      </c>
      <c r="P154" s="4" t="s">
        <v>33</v>
      </c>
      <c r="Q154" s="4">
        <v>0</v>
      </c>
      <c r="R154" s="7">
        <v>45007</v>
      </c>
      <c r="S154" s="6">
        <v>45013</v>
      </c>
      <c r="T154" s="4" t="s">
        <v>34</v>
      </c>
      <c r="U154" s="4">
        <v>-295</v>
      </c>
      <c r="V154" s="4">
        <v>0</v>
      </c>
      <c r="W154" s="4">
        <v>0</v>
      </c>
      <c r="X154" s="4" t="s">
        <v>648</v>
      </c>
      <c r="Y154" s="4" t="s">
        <v>649</v>
      </c>
    </row>
    <row r="155" s="4" customFormat="1" spans="1:25">
      <c r="A155" s="4" t="s">
        <v>781</v>
      </c>
      <c r="B155" s="4" t="s">
        <v>26</v>
      </c>
      <c r="C155" s="4" t="s">
        <v>27</v>
      </c>
      <c r="D155" s="4" t="s">
        <v>782</v>
      </c>
      <c r="E155" s="4" t="s">
        <v>783</v>
      </c>
      <c r="F155" s="6">
        <v>45009</v>
      </c>
      <c r="G155" s="6">
        <v>45010</v>
      </c>
      <c r="H155" s="4">
        <v>1</v>
      </c>
      <c r="I155" s="4">
        <v>1</v>
      </c>
      <c r="J155" s="4">
        <v>1</v>
      </c>
      <c r="K155" s="4" t="s">
        <v>30</v>
      </c>
      <c r="L155" s="4">
        <v>330</v>
      </c>
      <c r="M155" s="4">
        <v>330</v>
      </c>
      <c r="N155" s="4" t="s">
        <v>784</v>
      </c>
      <c r="O155" s="4" t="s">
        <v>32</v>
      </c>
      <c r="P155" s="4" t="s">
        <v>33</v>
      </c>
      <c r="Q155" s="4">
        <v>0</v>
      </c>
      <c r="R155" s="7">
        <v>45009</v>
      </c>
      <c r="S155" s="6">
        <v>45013</v>
      </c>
      <c r="T155" s="4" t="s">
        <v>34</v>
      </c>
      <c r="U155" s="4">
        <v>330</v>
      </c>
      <c r="V155" s="4">
        <v>0</v>
      </c>
      <c r="W155" s="4">
        <v>0</v>
      </c>
      <c r="X155" s="4" t="s">
        <v>785</v>
      </c>
      <c r="Y155" s="4" t="s">
        <v>786</v>
      </c>
    </row>
    <row r="156" s="4" customFormat="1" spans="1:25">
      <c r="A156" s="4" t="s">
        <v>787</v>
      </c>
      <c r="B156" s="4" t="s">
        <v>26</v>
      </c>
      <c r="C156" s="4" t="s">
        <v>27</v>
      </c>
      <c r="D156" s="4" t="s">
        <v>782</v>
      </c>
      <c r="E156" s="4" t="s">
        <v>788</v>
      </c>
      <c r="F156" s="6">
        <v>45009</v>
      </c>
      <c r="G156" s="6">
        <v>45010</v>
      </c>
      <c r="H156" s="4">
        <v>1</v>
      </c>
      <c r="I156" s="4">
        <v>1</v>
      </c>
      <c r="J156" s="4">
        <v>1</v>
      </c>
      <c r="K156" s="4" t="s">
        <v>30</v>
      </c>
      <c r="L156" s="4">
        <v>330</v>
      </c>
      <c r="M156" s="4">
        <v>330</v>
      </c>
      <c r="N156" s="4" t="s">
        <v>789</v>
      </c>
      <c r="O156" s="4" t="s">
        <v>32</v>
      </c>
      <c r="P156" s="4" t="s">
        <v>33</v>
      </c>
      <c r="Q156" s="4">
        <v>0</v>
      </c>
      <c r="R156" s="7">
        <v>45009</v>
      </c>
      <c r="S156" s="6">
        <v>45013</v>
      </c>
      <c r="T156" s="4" t="s">
        <v>34</v>
      </c>
      <c r="U156" s="4">
        <v>330</v>
      </c>
      <c r="V156" s="4">
        <v>0</v>
      </c>
      <c r="W156" s="4">
        <v>0</v>
      </c>
      <c r="X156" s="4" t="s">
        <v>790</v>
      </c>
      <c r="Y156" s="4" t="s">
        <v>791</v>
      </c>
    </row>
    <row r="157" s="4" customFormat="1" spans="1:25">
      <c r="A157" s="4" t="s">
        <v>792</v>
      </c>
      <c r="B157" s="4" t="s">
        <v>26</v>
      </c>
      <c r="C157" s="4" t="s">
        <v>27</v>
      </c>
      <c r="D157" s="4" t="s">
        <v>793</v>
      </c>
      <c r="E157" s="4" t="s">
        <v>619</v>
      </c>
      <c r="F157" s="6">
        <v>45009</v>
      </c>
      <c r="G157" s="6">
        <v>45010</v>
      </c>
      <c r="H157" s="4">
        <v>2</v>
      </c>
      <c r="I157" s="4">
        <v>1</v>
      </c>
      <c r="J157" s="4">
        <v>2</v>
      </c>
      <c r="K157" s="4" t="s">
        <v>30</v>
      </c>
      <c r="L157" s="4">
        <v>508</v>
      </c>
      <c r="M157" s="4">
        <v>508</v>
      </c>
      <c r="N157" s="4" t="s">
        <v>794</v>
      </c>
      <c r="O157" s="4" t="s">
        <v>32</v>
      </c>
      <c r="P157" s="4" t="s">
        <v>33</v>
      </c>
      <c r="Q157" s="4">
        <v>0</v>
      </c>
      <c r="R157" s="7">
        <v>45009</v>
      </c>
      <c r="S157" s="6">
        <v>45013</v>
      </c>
      <c r="T157" s="4" t="s">
        <v>34</v>
      </c>
      <c r="U157" s="4">
        <v>508</v>
      </c>
      <c r="V157" s="4">
        <v>0</v>
      </c>
      <c r="W157" s="4">
        <v>0</v>
      </c>
      <c r="X157" s="4" t="s">
        <v>795</v>
      </c>
      <c r="Y157" s="4" t="s">
        <v>796</v>
      </c>
    </row>
    <row r="158" s="4" customFormat="1" spans="1:25">
      <c r="A158" s="4" t="s">
        <v>797</v>
      </c>
      <c r="B158" s="4" t="s">
        <v>26</v>
      </c>
      <c r="C158" s="4" t="s">
        <v>27</v>
      </c>
      <c r="D158" s="4" t="s">
        <v>376</v>
      </c>
      <c r="E158" s="4" t="s">
        <v>798</v>
      </c>
      <c r="F158" s="6">
        <v>45009</v>
      </c>
      <c r="G158" s="6">
        <v>45010</v>
      </c>
      <c r="H158" s="4">
        <v>1</v>
      </c>
      <c r="I158" s="4">
        <v>1</v>
      </c>
      <c r="J158" s="4">
        <v>1</v>
      </c>
      <c r="K158" s="4" t="s">
        <v>30</v>
      </c>
      <c r="L158" s="4">
        <v>517</v>
      </c>
      <c r="M158" s="4">
        <v>517</v>
      </c>
      <c r="N158" s="4" t="s">
        <v>799</v>
      </c>
      <c r="O158" s="4" t="s">
        <v>32</v>
      </c>
      <c r="P158" s="4" t="s">
        <v>33</v>
      </c>
      <c r="Q158" s="4">
        <v>0</v>
      </c>
      <c r="R158" s="7">
        <v>45009</v>
      </c>
      <c r="S158" s="6">
        <v>45013</v>
      </c>
      <c r="T158" s="4" t="s">
        <v>34</v>
      </c>
      <c r="U158" s="4">
        <v>517</v>
      </c>
      <c r="V158" s="4">
        <v>0</v>
      </c>
      <c r="W158" s="4">
        <v>0</v>
      </c>
      <c r="X158" s="4" t="s">
        <v>800</v>
      </c>
      <c r="Y158" s="4" t="s">
        <v>83</v>
      </c>
    </row>
    <row r="159" s="4" customFormat="1" spans="1:25">
      <c r="A159" s="4" t="s">
        <v>797</v>
      </c>
      <c r="B159" s="4" t="s">
        <v>26</v>
      </c>
      <c r="C159" s="4" t="s">
        <v>84</v>
      </c>
      <c r="D159" s="4" t="s">
        <v>376</v>
      </c>
      <c r="E159" s="4" t="s">
        <v>798</v>
      </c>
      <c r="F159" s="6">
        <v>45009</v>
      </c>
      <c r="G159" s="6">
        <v>45010</v>
      </c>
      <c r="H159" s="4">
        <v>1</v>
      </c>
      <c r="I159" s="4">
        <v>1</v>
      </c>
      <c r="J159" s="4">
        <v>1</v>
      </c>
      <c r="K159" s="4" t="s">
        <v>30</v>
      </c>
      <c r="L159" s="4">
        <v>-517</v>
      </c>
      <c r="M159" s="4">
        <v>-517</v>
      </c>
      <c r="N159" s="4" t="s">
        <v>799</v>
      </c>
      <c r="O159" s="4" t="s">
        <v>32</v>
      </c>
      <c r="P159" s="4" t="s">
        <v>33</v>
      </c>
      <c r="Q159" s="4">
        <v>0</v>
      </c>
      <c r="R159" s="7">
        <v>45009</v>
      </c>
      <c r="S159" s="6">
        <v>45013</v>
      </c>
      <c r="T159" s="4" t="s">
        <v>34</v>
      </c>
      <c r="U159" s="4">
        <v>-517</v>
      </c>
      <c r="V159" s="4">
        <v>0</v>
      </c>
      <c r="W159" s="4">
        <v>0</v>
      </c>
      <c r="X159" s="4" t="s">
        <v>800</v>
      </c>
      <c r="Y159" s="4" t="s">
        <v>83</v>
      </c>
    </row>
    <row r="160" s="4" customFormat="1" spans="1:25">
      <c r="A160" s="4" t="s">
        <v>801</v>
      </c>
      <c r="B160" s="4" t="s">
        <v>26</v>
      </c>
      <c r="C160" s="4" t="s">
        <v>27</v>
      </c>
      <c r="D160" s="4" t="s">
        <v>376</v>
      </c>
      <c r="E160" s="4" t="s">
        <v>798</v>
      </c>
      <c r="F160" s="6">
        <v>45009</v>
      </c>
      <c r="G160" s="6">
        <v>45010</v>
      </c>
      <c r="H160" s="4">
        <v>1</v>
      </c>
      <c r="I160" s="4">
        <v>1</v>
      </c>
      <c r="J160" s="4">
        <v>1</v>
      </c>
      <c r="K160" s="4" t="s">
        <v>30</v>
      </c>
      <c r="L160" s="4">
        <v>517</v>
      </c>
      <c r="M160" s="4">
        <v>517</v>
      </c>
      <c r="N160" s="4" t="s">
        <v>799</v>
      </c>
      <c r="O160" s="4" t="s">
        <v>32</v>
      </c>
      <c r="P160" s="4" t="s">
        <v>33</v>
      </c>
      <c r="Q160" s="4">
        <v>0</v>
      </c>
      <c r="R160" s="7">
        <v>45009</v>
      </c>
      <c r="S160" s="6">
        <v>45013</v>
      </c>
      <c r="T160" s="4" t="s">
        <v>34</v>
      </c>
      <c r="U160" s="4">
        <v>517</v>
      </c>
      <c r="V160" s="4">
        <v>0</v>
      </c>
      <c r="W160" s="4">
        <v>0</v>
      </c>
      <c r="X160" s="4" t="s">
        <v>802</v>
      </c>
      <c r="Y160" s="4" t="s">
        <v>803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9"/>
  <sheetViews>
    <sheetView tabSelected="1" topLeftCell="A130" workbookViewId="0">
      <selection activeCell="G152" sqref="G152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804</v>
      </c>
    </row>
    <row r="2" s="4" customFormat="1" spans="1:9">
      <c r="A2" s="5">
        <v>21119887373</v>
      </c>
      <c r="B2" s="6">
        <v>45000</v>
      </c>
      <c r="C2" s="6">
        <v>45010</v>
      </c>
      <c r="D2" s="4">
        <v>3500</v>
      </c>
      <c r="E2" s="4" t="str">
        <f>VLOOKUP(A2,HOP!A:L,12,0)</f>
        <v>3500.00</v>
      </c>
      <c r="F2" s="4" t="str">
        <f>VLOOKUP(A2,HOP!A:C,3,0)</f>
        <v>2703373</v>
      </c>
      <c r="G2" s="4">
        <f>D2-E2</f>
        <v>0</v>
      </c>
      <c r="H2" s="4" t="str">
        <f>$H$1&amp;F2</f>
        <v>，2703373</v>
      </c>
      <c r="I2" s="4" t="str">
        <f>VLOOKUP(A2,HOP!A:U,21,0)</f>
        <v>直采</v>
      </c>
    </row>
    <row r="3" s="4" customFormat="1" spans="1:9">
      <c r="A3" s="5">
        <v>21220365879</v>
      </c>
      <c r="B3" s="6">
        <v>45000</v>
      </c>
      <c r="C3" s="6">
        <v>45010</v>
      </c>
      <c r="D3" s="4">
        <v>7500</v>
      </c>
      <c r="E3" s="4" t="str">
        <f>VLOOKUP(A3,HOP!A:L,12,0)</f>
        <v>7500.00</v>
      </c>
      <c r="F3" s="4" t="str">
        <f>VLOOKUP(A3,HOP!A:C,3,0)</f>
        <v>2713455</v>
      </c>
      <c r="G3" s="4">
        <f t="shared" ref="G3:G34" si="0">D3-E3</f>
        <v>0</v>
      </c>
      <c r="H3" s="4" t="str">
        <f t="shared" ref="H3:H34" si="1">$H$1&amp;F3</f>
        <v>，2713455</v>
      </c>
      <c r="I3" s="4" t="str">
        <f>VLOOKUP(A3,HOP!A:U,21,0)</f>
        <v>直采</v>
      </c>
    </row>
    <row r="4" s="4" customFormat="1" spans="1:9">
      <c r="A4" s="5">
        <v>999222148728669</v>
      </c>
      <c r="B4" s="6">
        <v>45007</v>
      </c>
      <c r="C4" s="6">
        <v>45010</v>
      </c>
      <c r="D4" s="4">
        <v>1020</v>
      </c>
      <c r="E4" s="4" t="str">
        <f>VLOOKUP(A4,HOP!A:L,12,0)</f>
        <v>1020.00</v>
      </c>
      <c r="F4" s="4" t="str">
        <f>VLOOKUP(A4,HOP!A:C,3,0)</f>
        <v>2938162</v>
      </c>
      <c r="G4" s="4">
        <f t="shared" si="0"/>
        <v>0</v>
      </c>
      <c r="H4" s="4" t="str">
        <f t="shared" si="1"/>
        <v>，2938162</v>
      </c>
      <c r="I4" s="4" t="str">
        <f>VLOOKUP(A4,HOP!A:U,21,0)</f>
        <v>直采</v>
      </c>
    </row>
    <row r="5" s="4" customFormat="1" spans="1:9">
      <c r="A5" s="5">
        <v>999222156687963</v>
      </c>
      <c r="B5" s="6">
        <v>45007</v>
      </c>
      <c r="C5" s="6">
        <v>45010</v>
      </c>
      <c r="D5" s="4">
        <v>7627</v>
      </c>
      <c r="E5" s="4" t="str">
        <f>VLOOKUP(A5,HOP!A:L,12,0)</f>
        <v>7627.00</v>
      </c>
      <c r="F5" s="4" t="str">
        <f>VLOOKUP(A5,HOP!A:C,3,0)</f>
        <v>2940481</v>
      </c>
      <c r="G5" s="4">
        <f t="shared" si="0"/>
        <v>0</v>
      </c>
      <c r="H5" s="4" t="str">
        <f t="shared" si="1"/>
        <v>，2940481</v>
      </c>
      <c r="I5" s="4" t="str">
        <f>VLOOKUP(A5,HOP!A:U,21,0)</f>
        <v>直采</v>
      </c>
    </row>
    <row r="6" s="4" customFormat="1" spans="1:9">
      <c r="A6" s="5">
        <v>999222183166076</v>
      </c>
      <c r="B6" s="6">
        <v>45007</v>
      </c>
      <c r="C6" s="6">
        <v>45010</v>
      </c>
      <c r="D6" s="4">
        <v>2079</v>
      </c>
      <c r="E6" s="4" t="str">
        <f>VLOOKUP(A6,HOP!A:L,12,0)</f>
        <v>2079.00</v>
      </c>
      <c r="F6" s="4" t="str">
        <f>VLOOKUP(A6,HOP!A:C,3,0)</f>
        <v>2946232</v>
      </c>
      <c r="G6" s="4">
        <f t="shared" si="0"/>
        <v>0</v>
      </c>
      <c r="H6" s="4" t="str">
        <f t="shared" si="1"/>
        <v>，2946232</v>
      </c>
      <c r="I6" s="4" t="str">
        <f>VLOOKUP(A6,HOP!A:U,21,0)</f>
        <v>直采</v>
      </c>
    </row>
    <row r="7" s="4" customFormat="1" spans="1:9">
      <c r="A7" s="5">
        <v>999222183679281</v>
      </c>
      <c r="B7" s="6">
        <v>45007</v>
      </c>
      <c r="C7" s="6">
        <v>45010</v>
      </c>
      <c r="D7" s="4">
        <v>3342</v>
      </c>
      <c r="E7" s="4" t="str">
        <f>VLOOKUP(A7,HOP!A:L,12,0)</f>
        <v>3342.00</v>
      </c>
      <c r="F7" s="4" t="str">
        <f>VLOOKUP(A7,HOP!A:C,3,0)</f>
        <v>2946315</v>
      </c>
      <c r="G7" s="4">
        <f t="shared" si="0"/>
        <v>0</v>
      </c>
      <c r="H7" s="4" t="str">
        <f t="shared" si="1"/>
        <v>，2946315</v>
      </c>
      <c r="I7" s="4" t="str">
        <f>VLOOKUP(A7,HOP!A:U,21,0)</f>
        <v>直采</v>
      </c>
    </row>
    <row r="8" s="4" customFormat="1" spans="1:9">
      <c r="A8" s="5">
        <v>999222291527158</v>
      </c>
      <c r="B8" s="6">
        <v>45008</v>
      </c>
      <c r="C8" s="6">
        <v>45010</v>
      </c>
      <c r="D8" s="4">
        <v>812</v>
      </c>
      <c r="E8" s="4" t="str">
        <f>VLOOKUP(A8,HOP!A:L,12,0)</f>
        <v>812.00</v>
      </c>
      <c r="F8" s="4" t="str">
        <f>VLOOKUP(A8,HOP!A:C,3,0)</f>
        <v>2967746</v>
      </c>
      <c r="G8" s="4">
        <f t="shared" si="0"/>
        <v>0</v>
      </c>
      <c r="H8" s="4" t="str">
        <f t="shared" si="1"/>
        <v>，2967746</v>
      </c>
      <c r="I8" s="4" t="str">
        <f>VLOOKUP(A8,HOP!A:U,21,0)</f>
        <v>直采</v>
      </c>
    </row>
    <row r="9" s="4" customFormat="1" spans="1:9">
      <c r="A9" s="5">
        <v>999222331957539</v>
      </c>
      <c r="B9" s="6">
        <v>45008</v>
      </c>
      <c r="C9" s="6">
        <v>45010</v>
      </c>
      <c r="D9" s="4">
        <v>5500</v>
      </c>
      <c r="E9" s="4" t="str">
        <f>VLOOKUP(A9,HOP!A:L,12,0)</f>
        <v>5500.00</v>
      </c>
      <c r="F9" s="4" t="str">
        <f>VLOOKUP(A9,HOP!A:C,3,0)</f>
        <v>2974972</v>
      </c>
      <c r="G9" s="4">
        <f t="shared" si="0"/>
        <v>0</v>
      </c>
      <c r="H9" s="4" t="str">
        <f t="shared" si="1"/>
        <v>，2974972</v>
      </c>
      <c r="I9" s="4" t="str">
        <f>VLOOKUP(A9,HOP!A:U,21,0)</f>
        <v>直采</v>
      </c>
    </row>
    <row r="10" s="4" customFormat="1" hidden="1" spans="1:9">
      <c r="A10" s="5">
        <v>999222433082157</v>
      </c>
      <c r="B10" s="6">
        <v>45008</v>
      </c>
      <c r="C10" s="6">
        <v>45010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22482107082</v>
      </c>
      <c r="B11" s="6">
        <v>45008</v>
      </c>
      <c r="C11" s="6">
        <v>45010</v>
      </c>
      <c r="D11" s="4">
        <v>2672</v>
      </c>
      <c r="E11" s="4" t="str">
        <f>VLOOKUP(A11,HOP!A:L,12,0)</f>
        <v>2672.00</v>
      </c>
      <c r="F11" s="4" t="str">
        <f>VLOOKUP(A11,HOP!A:C,3,0)</f>
        <v>2997872</v>
      </c>
      <c r="G11" s="4">
        <f t="shared" si="0"/>
        <v>0</v>
      </c>
      <c r="H11" s="4" t="str">
        <f t="shared" si="1"/>
        <v>，2997872</v>
      </c>
      <c r="I11" s="4" t="str">
        <f>VLOOKUP(A11,HOP!A:U,21,0)</f>
        <v>直采</v>
      </c>
    </row>
    <row r="12" s="4" customFormat="1" spans="1:9">
      <c r="A12" s="5">
        <v>999222491212386</v>
      </c>
      <c r="B12" s="6">
        <v>45007</v>
      </c>
      <c r="C12" s="6">
        <v>45010</v>
      </c>
      <c r="D12" s="4">
        <v>2205</v>
      </c>
      <c r="E12" s="4" t="str">
        <f>VLOOKUP(A12,HOP!A:L,12,0)</f>
        <v>2205.00</v>
      </c>
      <c r="F12" s="4" t="str">
        <f>VLOOKUP(A12,HOP!A:C,3,0)</f>
        <v>2998770</v>
      </c>
      <c r="G12" s="4">
        <f t="shared" si="0"/>
        <v>0</v>
      </c>
      <c r="H12" s="4" t="str">
        <f t="shared" si="1"/>
        <v>，2998770</v>
      </c>
      <c r="I12" s="4" t="str">
        <f>VLOOKUP(A12,HOP!A:U,21,0)</f>
        <v>直采</v>
      </c>
    </row>
    <row r="13" s="4" customFormat="1" spans="1:9">
      <c r="A13" s="5">
        <v>999222515736981</v>
      </c>
      <c r="B13" s="6">
        <v>45009</v>
      </c>
      <c r="C13" s="6">
        <v>45010</v>
      </c>
      <c r="D13" s="4">
        <v>900</v>
      </c>
      <c r="E13" s="4" t="str">
        <f>VLOOKUP(A13,HOP!A:L,12,0)</f>
        <v>900.00</v>
      </c>
      <c r="F13" s="4" t="str">
        <f>VLOOKUP(A13,HOP!A:C,3,0)</f>
        <v>3002914</v>
      </c>
      <c r="G13" s="4">
        <f t="shared" si="0"/>
        <v>0</v>
      </c>
      <c r="H13" s="4" t="str">
        <f t="shared" si="1"/>
        <v>，3002914</v>
      </c>
      <c r="I13" s="4" t="str">
        <f>VLOOKUP(A13,HOP!A:U,21,0)</f>
        <v>直采</v>
      </c>
    </row>
    <row r="14" s="4" customFormat="1" spans="1:9">
      <c r="A14" s="5">
        <v>999222607976138</v>
      </c>
      <c r="B14" s="6">
        <v>45009</v>
      </c>
      <c r="C14" s="6">
        <v>45010</v>
      </c>
      <c r="D14" s="4">
        <v>970</v>
      </c>
      <c r="E14" s="4" t="str">
        <f>VLOOKUP(A14,HOP!A:L,12,0)</f>
        <v>970.00</v>
      </c>
      <c r="F14" s="4" t="str">
        <f>VLOOKUP(A14,HOP!A:C,3,0)</f>
        <v>3015647</v>
      </c>
      <c r="G14" s="4">
        <f t="shared" si="0"/>
        <v>0</v>
      </c>
      <c r="H14" s="4" t="str">
        <f t="shared" si="1"/>
        <v>，3015647</v>
      </c>
      <c r="I14" s="4" t="str">
        <f>VLOOKUP(A14,HOP!A:U,21,0)</f>
        <v>直采</v>
      </c>
    </row>
    <row r="15" s="4" customFormat="1" spans="1:9">
      <c r="A15" s="5">
        <v>999222625808212</v>
      </c>
      <c r="B15" s="6">
        <v>45009</v>
      </c>
      <c r="C15" s="6">
        <v>45010</v>
      </c>
      <c r="D15" s="4">
        <v>1168</v>
      </c>
      <c r="E15" s="4" t="str">
        <f>VLOOKUP(A15,HOP!A:L,12,0)</f>
        <v>1168.00</v>
      </c>
      <c r="F15" s="4" t="str">
        <f>VLOOKUP(A15,HOP!A:C,3,0)</f>
        <v>3018282</v>
      </c>
      <c r="G15" s="4">
        <f t="shared" si="0"/>
        <v>0</v>
      </c>
      <c r="H15" s="4" t="str">
        <f t="shared" si="1"/>
        <v>，3018282</v>
      </c>
      <c r="I15" s="4" t="str">
        <f>VLOOKUP(A15,HOP!A:U,21,0)</f>
        <v>直采</v>
      </c>
    </row>
    <row r="16" s="4" customFormat="1" spans="1:9">
      <c r="A16" s="5">
        <v>999222685274866</v>
      </c>
      <c r="B16" s="6">
        <v>45008</v>
      </c>
      <c r="C16" s="6">
        <v>45010</v>
      </c>
      <c r="D16" s="4">
        <v>1600</v>
      </c>
      <c r="E16" s="4" t="str">
        <f>VLOOKUP(A16,HOP!A:L,12,0)</f>
        <v>1600.00</v>
      </c>
      <c r="F16" s="4" t="str">
        <f>VLOOKUP(A16,HOP!A:C,3,0)</f>
        <v>3025612</v>
      </c>
      <c r="G16" s="4">
        <f t="shared" si="0"/>
        <v>0</v>
      </c>
      <c r="H16" s="4" t="str">
        <f t="shared" si="1"/>
        <v>，3025612</v>
      </c>
      <c r="I16" s="4" t="str">
        <f>VLOOKUP(A16,HOP!A:U,21,0)</f>
        <v>直采</v>
      </c>
    </row>
    <row r="17" s="4" customFormat="1" hidden="1" spans="1:9">
      <c r="A17" s="5">
        <v>999222700390624</v>
      </c>
      <c r="B17" s="6">
        <v>45009</v>
      </c>
      <c r="C17" s="6">
        <v>45010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999222747939847</v>
      </c>
      <c r="B18" s="6">
        <v>45008</v>
      </c>
      <c r="C18" s="6">
        <v>45010</v>
      </c>
      <c r="D18" s="4">
        <v>1918</v>
      </c>
      <c r="E18" s="4" t="str">
        <f>VLOOKUP(A18,HOP!A:L,12,0)</f>
        <v>1918.00</v>
      </c>
      <c r="F18" s="4" t="str">
        <f>VLOOKUP(A18,HOP!A:C,3,0)</f>
        <v>3033364</v>
      </c>
      <c r="G18" s="4">
        <f t="shared" si="0"/>
        <v>0</v>
      </c>
      <c r="H18" s="4" t="str">
        <f t="shared" si="1"/>
        <v>，3033364</v>
      </c>
      <c r="I18" s="4" t="str">
        <f>VLOOKUP(A18,HOP!A:U,21,0)</f>
        <v>直采</v>
      </c>
    </row>
    <row r="19" s="4" customFormat="1" spans="1:9">
      <c r="A19" s="5">
        <v>999222784605419</v>
      </c>
      <c r="B19" s="6">
        <v>45007</v>
      </c>
      <c r="C19" s="6">
        <v>45010</v>
      </c>
      <c r="D19" s="4">
        <v>2880</v>
      </c>
      <c r="E19" s="4" t="str">
        <f>VLOOKUP(A19,HOP!A:L,12,0)</f>
        <v>2880.00</v>
      </c>
      <c r="F19" s="4" t="str">
        <f>VLOOKUP(A19,HOP!A:C,3,0)</f>
        <v>3039582</v>
      </c>
      <c r="G19" s="4">
        <f t="shared" si="0"/>
        <v>0</v>
      </c>
      <c r="H19" s="4" t="str">
        <f t="shared" si="1"/>
        <v>，3039582</v>
      </c>
      <c r="I19" s="4" t="str">
        <f>VLOOKUP(A19,HOP!A:U,21,0)</f>
        <v>直采</v>
      </c>
    </row>
    <row r="20" s="4" customFormat="1" spans="1:9">
      <c r="A20" s="5">
        <v>999222801789903</v>
      </c>
      <c r="B20" s="6">
        <v>45004</v>
      </c>
      <c r="C20" s="6">
        <v>45010</v>
      </c>
      <c r="D20" s="4">
        <v>3900</v>
      </c>
      <c r="E20" s="4" t="str">
        <f>VLOOKUP(A20,HOP!A:L,12,0)</f>
        <v>3900.00</v>
      </c>
      <c r="F20" s="4" t="str">
        <f>VLOOKUP(A20,HOP!A:C,3,0)</f>
        <v>3042947</v>
      </c>
      <c r="G20" s="4">
        <f t="shared" si="0"/>
        <v>0</v>
      </c>
      <c r="H20" s="4" t="str">
        <f t="shared" si="1"/>
        <v>，3042947</v>
      </c>
      <c r="I20" s="4" t="str">
        <f>VLOOKUP(A20,HOP!A:U,21,0)</f>
        <v>直采</v>
      </c>
    </row>
    <row r="21" s="4" customFormat="1" spans="1:9">
      <c r="A21" s="5">
        <v>999222809559789</v>
      </c>
      <c r="B21" s="6">
        <v>45007</v>
      </c>
      <c r="C21" s="6">
        <v>45010</v>
      </c>
      <c r="D21" s="4">
        <v>2415</v>
      </c>
      <c r="E21" s="4" t="str">
        <f>VLOOKUP(A21,HOP!A:L,12,0)</f>
        <v>2415.00</v>
      </c>
      <c r="F21" s="4" t="str">
        <f>VLOOKUP(A21,HOP!A:C,3,0)</f>
        <v>3044335</v>
      </c>
      <c r="G21" s="4">
        <f t="shared" si="0"/>
        <v>0</v>
      </c>
      <c r="H21" s="4" t="str">
        <f t="shared" si="1"/>
        <v>，3044335</v>
      </c>
      <c r="I21" s="4" t="str">
        <f>VLOOKUP(A21,HOP!A:U,21,0)</f>
        <v>直采</v>
      </c>
    </row>
    <row r="22" s="4" customFormat="1" spans="1:9">
      <c r="A22" s="5">
        <v>999222811462186</v>
      </c>
      <c r="B22" s="6">
        <v>45008</v>
      </c>
      <c r="C22" s="6">
        <v>45010</v>
      </c>
      <c r="D22" s="4">
        <v>1696</v>
      </c>
      <c r="E22" s="4" t="str">
        <f>VLOOKUP(A22,HOP!A:L,12,0)</f>
        <v>1696.00</v>
      </c>
      <c r="F22" s="4" t="str">
        <f>VLOOKUP(A22,HOP!A:C,3,0)</f>
        <v>3044780</v>
      </c>
      <c r="G22" s="4">
        <f t="shared" si="0"/>
        <v>0</v>
      </c>
      <c r="H22" s="4" t="str">
        <f t="shared" si="1"/>
        <v>，3044780</v>
      </c>
      <c r="I22" s="4" t="str">
        <f>VLOOKUP(A22,HOP!A:U,21,0)</f>
        <v>直采</v>
      </c>
    </row>
    <row r="23" s="4" customFormat="1" spans="1:9">
      <c r="A23" s="5">
        <v>999222823467061</v>
      </c>
      <c r="B23" s="6">
        <v>45009</v>
      </c>
      <c r="C23" s="6">
        <v>45010</v>
      </c>
      <c r="D23" s="4">
        <v>1459</v>
      </c>
      <c r="E23" s="4" t="str">
        <f>VLOOKUP(A23,HOP!A:L,12,0)</f>
        <v>1459.00</v>
      </c>
      <c r="F23" s="4" t="str">
        <f>VLOOKUP(A23,HOP!A:C,3,0)</f>
        <v>3047850</v>
      </c>
      <c r="G23" s="4">
        <f t="shared" si="0"/>
        <v>0</v>
      </c>
      <c r="H23" s="4" t="str">
        <f t="shared" si="1"/>
        <v>，3047850</v>
      </c>
      <c r="I23" s="4" t="str">
        <f>VLOOKUP(A23,HOP!A:U,21,0)</f>
        <v>直采</v>
      </c>
    </row>
    <row r="24" s="4" customFormat="1" spans="1:9">
      <c r="A24" s="5">
        <v>999222833748067</v>
      </c>
      <c r="B24" s="6">
        <v>45007</v>
      </c>
      <c r="C24" s="6">
        <v>45010</v>
      </c>
      <c r="D24" s="4">
        <v>2583</v>
      </c>
      <c r="E24" s="4" t="str">
        <f>VLOOKUP(A24,HOP!A:L,12,0)</f>
        <v>2583.00</v>
      </c>
      <c r="F24" s="4" t="str">
        <f>VLOOKUP(A24,HOP!A:C,3,0)</f>
        <v>3049358</v>
      </c>
      <c r="G24" s="4">
        <f t="shared" si="0"/>
        <v>0</v>
      </c>
      <c r="H24" s="4" t="str">
        <f t="shared" si="1"/>
        <v>，3049358</v>
      </c>
      <c r="I24" s="4" t="str">
        <f>VLOOKUP(A24,HOP!A:U,21,0)</f>
        <v>直采</v>
      </c>
    </row>
    <row r="25" s="4" customFormat="1" spans="1:9">
      <c r="A25" s="5">
        <v>999222835846868</v>
      </c>
      <c r="B25" s="6">
        <v>45005</v>
      </c>
      <c r="C25" s="6">
        <v>45010</v>
      </c>
      <c r="D25" s="4">
        <v>4020</v>
      </c>
      <c r="E25" s="4" t="str">
        <f>VLOOKUP(A25,HOP!A:L,12,0)</f>
        <v>4020.00</v>
      </c>
      <c r="F25" s="4" t="str">
        <f>VLOOKUP(A25,HOP!A:C,3,0)</f>
        <v>3049767</v>
      </c>
      <c r="G25" s="4">
        <f t="shared" si="0"/>
        <v>0</v>
      </c>
      <c r="H25" s="4" t="str">
        <f t="shared" si="1"/>
        <v>，3049767</v>
      </c>
      <c r="I25" s="4" t="str">
        <f>VLOOKUP(A25,HOP!A:U,21,0)</f>
        <v>直采</v>
      </c>
    </row>
    <row r="26" s="4" customFormat="1" spans="1:9">
      <c r="A26" s="5">
        <v>999222837135172</v>
      </c>
      <c r="B26" s="6">
        <v>45008</v>
      </c>
      <c r="C26" s="6">
        <v>45010</v>
      </c>
      <c r="D26" s="4">
        <v>2156</v>
      </c>
      <c r="E26" s="4" t="str">
        <f>VLOOKUP(A26,HOP!A:L,12,0)</f>
        <v>2156.00</v>
      </c>
      <c r="F26" s="4" t="str">
        <f>VLOOKUP(A26,HOP!A:C,3,0)</f>
        <v>3050060</v>
      </c>
      <c r="G26" s="4">
        <f t="shared" si="0"/>
        <v>0</v>
      </c>
      <c r="H26" s="4" t="str">
        <f t="shared" si="1"/>
        <v>，3050060</v>
      </c>
      <c r="I26" s="4" t="str">
        <f>VLOOKUP(A26,HOP!A:U,21,0)</f>
        <v>直采</v>
      </c>
    </row>
    <row r="27" s="4" customFormat="1" spans="1:9">
      <c r="A27" s="5">
        <v>999222853006036</v>
      </c>
      <c r="B27" s="6">
        <v>45007</v>
      </c>
      <c r="C27" s="6">
        <v>45010</v>
      </c>
      <c r="D27" s="4">
        <v>2583</v>
      </c>
      <c r="E27" s="4" t="str">
        <f>VLOOKUP(A27,HOP!A:L,12,0)</f>
        <v>2583.00</v>
      </c>
      <c r="F27" s="4" t="str">
        <f>VLOOKUP(A27,HOP!A:C,3,0)</f>
        <v>3052368</v>
      </c>
      <c r="G27" s="4">
        <f t="shared" si="0"/>
        <v>0</v>
      </c>
      <c r="H27" s="4" t="str">
        <f t="shared" si="1"/>
        <v>，3052368</v>
      </c>
      <c r="I27" s="4" t="str">
        <f>VLOOKUP(A27,HOP!A:U,21,0)</f>
        <v>直采</v>
      </c>
    </row>
    <row r="28" s="4" customFormat="1" spans="1:9">
      <c r="A28" s="5">
        <v>999222864443272</v>
      </c>
      <c r="B28" s="6">
        <v>45006</v>
      </c>
      <c r="C28" s="6">
        <v>45010</v>
      </c>
      <c r="D28" s="4">
        <v>7812</v>
      </c>
      <c r="E28" s="4" t="str">
        <f>VLOOKUP(A28,HOP!A:L,12,0)</f>
        <v>7812.00</v>
      </c>
      <c r="F28" s="4" t="str">
        <f>VLOOKUP(A28,HOP!A:C,3,0)</f>
        <v>3054115</v>
      </c>
      <c r="G28" s="4">
        <f t="shared" si="0"/>
        <v>0</v>
      </c>
      <c r="H28" s="4" t="str">
        <f t="shared" si="1"/>
        <v>，3054115</v>
      </c>
      <c r="I28" s="4" t="str">
        <f>VLOOKUP(A28,HOP!A:U,21,0)</f>
        <v>直采</v>
      </c>
    </row>
    <row r="29" s="4" customFormat="1" spans="1:9">
      <c r="A29" s="5">
        <v>999222874771633</v>
      </c>
      <c r="B29" s="6">
        <v>45003</v>
      </c>
      <c r="C29" s="6">
        <v>45010</v>
      </c>
      <c r="D29" s="4">
        <v>11256</v>
      </c>
      <c r="E29" s="4" t="str">
        <f>VLOOKUP(A29,HOP!A:L,12,0)</f>
        <v>11256.00</v>
      </c>
      <c r="F29" s="4" t="str">
        <f>VLOOKUP(A29,HOP!A:C,3,0)</f>
        <v>3056182</v>
      </c>
      <c r="G29" s="4">
        <f t="shared" si="0"/>
        <v>0</v>
      </c>
      <c r="H29" s="4" t="str">
        <f t="shared" si="1"/>
        <v>，3056182</v>
      </c>
      <c r="I29" s="4" t="str">
        <f>VLOOKUP(A29,HOP!A:U,21,0)</f>
        <v>直采</v>
      </c>
    </row>
    <row r="30" s="4" customFormat="1" spans="1:9">
      <c r="A30" s="5">
        <v>999222887992663</v>
      </c>
      <c r="B30" s="6">
        <v>44991</v>
      </c>
      <c r="C30" s="6">
        <v>45010</v>
      </c>
      <c r="D30" s="4">
        <v>10393</v>
      </c>
      <c r="E30" s="4" t="str">
        <f>VLOOKUP(A30,HOP!A:L,12,0)</f>
        <v>10393.00</v>
      </c>
      <c r="F30" s="4" t="str">
        <f>VLOOKUP(A30,HOP!A:C,3,0)</f>
        <v>3057891</v>
      </c>
      <c r="G30" s="4">
        <f t="shared" si="0"/>
        <v>0</v>
      </c>
      <c r="H30" s="4" t="str">
        <f t="shared" si="1"/>
        <v>，3057891</v>
      </c>
      <c r="I30" s="4" t="str">
        <f>VLOOKUP(A30,HOP!A:U,21,0)</f>
        <v>直采</v>
      </c>
    </row>
    <row r="31" s="4" customFormat="1" spans="1:9">
      <c r="A31" s="5">
        <v>999222896400701</v>
      </c>
      <c r="B31" s="6">
        <v>45007</v>
      </c>
      <c r="C31" s="6">
        <v>45010</v>
      </c>
      <c r="D31" s="4">
        <v>2970</v>
      </c>
      <c r="E31" s="4" t="str">
        <f>VLOOKUP(A31,HOP!A:L,12,0)</f>
        <v>2970.00</v>
      </c>
      <c r="F31" s="4" t="str">
        <f>VLOOKUP(A31,HOP!A:C,3,0)</f>
        <v>3059610</v>
      </c>
      <c r="G31" s="4">
        <f t="shared" si="0"/>
        <v>0</v>
      </c>
      <c r="H31" s="4" t="str">
        <f t="shared" si="1"/>
        <v>，3059610</v>
      </c>
      <c r="I31" s="4" t="str">
        <f>VLOOKUP(A31,HOP!A:U,21,0)</f>
        <v>新媒体</v>
      </c>
    </row>
    <row r="32" s="4" customFormat="1" spans="1:9">
      <c r="A32" s="5">
        <v>999222909293390</v>
      </c>
      <c r="B32" s="6">
        <v>45009</v>
      </c>
      <c r="C32" s="6">
        <v>45010</v>
      </c>
      <c r="D32" s="4">
        <v>2344</v>
      </c>
      <c r="E32" s="4" t="str">
        <f>VLOOKUP(A32,HOP!A:L,12,0)</f>
        <v>2344.00</v>
      </c>
      <c r="F32" s="4" t="str">
        <f>VLOOKUP(A32,HOP!A:C,3,0)</f>
        <v>3061520</v>
      </c>
      <c r="G32" s="4">
        <f t="shared" si="0"/>
        <v>0</v>
      </c>
      <c r="H32" s="4" t="str">
        <f t="shared" si="1"/>
        <v>，3061520</v>
      </c>
      <c r="I32" s="4" t="str">
        <f>VLOOKUP(A32,HOP!A:U,21,0)</f>
        <v>直连</v>
      </c>
    </row>
    <row r="33" s="4" customFormat="1" spans="1:9">
      <c r="A33" s="5">
        <v>999222911523551</v>
      </c>
      <c r="B33" s="6">
        <v>44991</v>
      </c>
      <c r="C33" s="6">
        <v>45010</v>
      </c>
      <c r="D33" s="4">
        <v>31179</v>
      </c>
      <c r="E33" s="4" t="str">
        <f>VLOOKUP(A33,HOP!A:L,12,0)</f>
        <v>31179.00</v>
      </c>
      <c r="F33" s="4" t="str">
        <f>VLOOKUP(A33,HOP!A:C,3,0)</f>
        <v>3062086</v>
      </c>
      <c r="G33" s="4">
        <f t="shared" si="0"/>
        <v>0</v>
      </c>
      <c r="H33" s="4" t="str">
        <f t="shared" si="1"/>
        <v>，3062086</v>
      </c>
      <c r="I33" s="4" t="str">
        <f>VLOOKUP(A33,HOP!A:U,21,0)</f>
        <v>直采</v>
      </c>
    </row>
    <row r="34" s="4" customFormat="1" spans="1:9">
      <c r="A34" s="5">
        <v>999222914392800</v>
      </c>
      <c r="B34" s="6">
        <v>45008</v>
      </c>
      <c r="C34" s="6">
        <v>45010</v>
      </c>
      <c r="D34" s="4">
        <v>2646</v>
      </c>
      <c r="E34" s="4" t="str">
        <f>VLOOKUP(A34,HOP!A:L,12,0)</f>
        <v>2646.00</v>
      </c>
      <c r="F34" s="4" t="str">
        <f>VLOOKUP(A34,HOP!A:C,3,0)</f>
        <v>3062679</v>
      </c>
      <c r="G34" s="4">
        <f t="shared" si="0"/>
        <v>0</v>
      </c>
      <c r="H34" s="4" t="str">
        <f t="shared" si="1"/>
        <v>，3062679</v>
      </c>
      <c r="I34" s="4" t="str">
        <f>VLOOKUP(A34,HOP!A:U,21,0)</f>
        <v>直采</v>
      </c>
    </row>
    <row r="35" s="4" customFormat="1" spans="1:9">
      <c r="A35" s="5">
        <v>999222916572691</v>
      </c>
      <c r="B35" s="6">
        <v>44991</v>
      </c>
      <c r="C35" s="6">
        <v>45010</v>
      </c>
      <c r="D35" s="4">
        <v>10393</v>
      </c>
      <c r="E35" s="4" t="str">
        <f>VLOOKUP(A35,HOP!A:L,12,0)</f>
        <v>10393.00</v>
      </c>
      <c r="F35" s="4" t="str">
        <f>VLOOKUP(A35,HOP!A:C,3,0)</f>
        <v>3063096</v>
      </c>
      <c r="G35" s="4">
        <f t="shared" ref="G35:G66" si="2">D35-E35</f>
        <v>0</v>
      </c>
      <c r="H35" s="4" t="str">
        <f t="shared" ref="H35:H66" si="3">$H$1&amp;F35</f>
        <v>，3063096</v>
      </c>
      <c r="I35" s="4" t="str">
        <f>VLOOKUP(A35,HOP!A:U,21,0)</f>
        <v>直采</v>
      </c>
    </row>
    <row r="36" s="4" customFormat="1" spans="1:9">
      <c r="A36" s="5">
        <v>999222966277476</v>
      </c>
      <c r="B36" s="6">
        <v>44996</v>
      </c>
      <c r="C36" s="6">
        <v>45010</v>
      </c>
      <c r="D36" s="4">
        <v>7658</v>
      </c>
      <c r="E36" s="4" t="str">
        <f>VLOOKUP(A36,HOP!A:L,12,0)</f>
        <v>7658.00</v>
      </c>
      <c r="F36" s="4" t="str">
        <f>VLOOKUP(A36,HOP!A:C,3,0)</f>
        <v>3075335</v>
      </c>
      <c r="G36" s="4">
        <f t="shared" si="2"/>
        <v>0</v>
      </c>
      <c r="H36" s="4" t="str">
        <f t="shared" si="3"/>
        <v>，3075335</v>
      </c>
      <c r="I36" s="4" t="str">
        <f>VLOOKUP(A36,HOP!A:U,21,0)</f>
        <v>直采</v>
      </c>
    </row>
    <row r="37" s="4" customFormat="1" spans="1:9">
      <c r="A37" s="5">
        <v>999222984304037</v>
      </c>
      <c r="B37" s="6">
        <v>44997</v>
      </c>
      <c r="C37" s="6">
        <v>45010</v>
      </c>
      <c r="D37" s="4">
        <v>7718</v>
      </c>
      <c r="E37" s="4" t="str">
        <f>VLOOKUP(A37,HOP!A:L,12,0)</f>
        <v>7718.00</v>
      </c>
      <c r="F37" s="4" t="str">
        <f>VLOOKUP(A37,HOP!A:C,3,0)</f>
        <v>3081303</v>
      </c>
      <c r="G37" s="4">
        <f t="shared" si="2"/>
        <v>0</v>
      </c>
      <c r="H37" s="4" t="str">
        <f t="shared" si="3"/>
        <v>，3081303</v>
      </c>
      <c r="I37" s="4" t="str">
        <f>VLOOKUP(A37,HOP!A:U,21,0)</f>
        <v>直采</v>
      </c>
    </row>
    <row r="38" s="4" customFormat="1" spans="1:9">
      <c r="A38" s="5">
        <v>999222989640224</v>
      </c>
      <c r="B38" s="6">
        <v>45009</v>
      </c>
      <c r="C38" s="6">
        <v>45010</v>
      </c>
      <c r="D38" s="4">
        <v>1927</v>
      </c>
      <c r="E38" s="4" t="str">
        <f>VLOOKUP(A38,HOP!A:L,12,0)</f>
        <v>1927.00</v>
      </c>
      <c r="F38" s="4" t="str">
        <f>VLOOKUP(A38,HOP!A:C,3,0)</f>
        <v>3083202</v>
      </c>
      <c r="G38" s="4">
        <f t="shared" si="2"/>
        <v>0</v>
      </c>
      <c r="H38" s="4" t="str">
        <f t="shared" si="3"/>
        <v>，3083202</v>
      </c>
      <c r="I38" s="4" t="str">
        <f>VLOOKUP(A38,HOP!A:U,21,0)</f>
        <v>直采</v>
      </c>
    </row>
    <row r="39" s="4" customFormat="1" spans="1:9">
      <c r="A39" s="5">
        <v>999222997607430</v>
      </c>
      <c r="B39" s="6">
        <v>44992</v>
      </c>
      <c r="C39" s="6">
        <v>45010</v>
      </c>
      <c r="D39" s="4">
        <v>10359</v>
      </c>
      <c r="E39" s="4" t="str">
        <f>VLOOKUP(A39,HOP!A:L,12,0)</f>
        <v>10359.00</v>
      </c>
      <c r="F39" s="4" t="str">
        <f>VLOOKUP(A39,HOP!A:C,3,0)</f>
        <v>3086652</v>
      </c>
      <c r="G39" s="4">
        <f t="shared" si="2"/>
        <v>0</v>
      </c>
      <c r="H39" s="4" t="str">
        <f t="shared" si="3"/>
        <v>，3086652</v>
      </c>
      <c r="I39" s="4" t="str">
        <f>VLOOKUP(A39,HOP!A:U,21,0)</f>
        <v>直采</v>
      </c>
    </row>
    <row r="40" s="4" customFormat="1" hidden="1" spans="1:9">
      <c r="A40" s="5">
        <v>999222998596226</v>
      </c>
      <c r="B40" s="6">
        <v>44996</v>
      </c>
      <c r="C40" s="6">
        <v>45010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spans="1:9">
      <c r="A41" s="5">
        <v>999223000452818</v>
      </c>
      <c r="B41" s="6">
        <v>45006</v>
      </c>
      <c r="C41" s="6">
        <v>45010</v>
      </c>
      <c r="D41" s="4">
        <v>1560</v>
      </c>
      <c r="E41" s="4" t="str">
        <f>VLOOKUP(A41,HOP!A:L,12,0)</f>
        <v>1560.00</v>
      </c>
      <c r="F41" s="4" t="str">
        <f>VLOOKUP(A41,HOP!A:C,3,0)</f>
        <v>3087687</v>
      </c>
      <c r="G41" s="4">
        <f t="shared" si="2"/>
        <v>0</v>
      </c>
      <c r="H41" s="4" t="str">
        <f t="shared" si="3"/>
        <v>，3087687</v>
      </c>
      <c r="I41" s="4" t="str">
        <f>VLOOKUP(A41,HOP!A:U,21,0)</f>
        <v>直采</v>
      </c>
    </row>
    <row r="42" s="4" customFormat="1" spans="1:9">
      <c r="A42" s="5">
        <v>999223005468111</v>
      </c>
      <c r="B42" s="6">
        <v>45008</v>
      </c>
      <c r="C42" s="6">
        <v>45010</v>
      </c>
      <c r="D42" s="4">
        <v>2550</v>
      </c>
      <c r="E42" s="4" t="str">
        <f>VLOOKUP(A42,HOP!A:L,12,0)</f>
        <v>2550.00</v>
      </c>
      <c r="F42" s="4" t="str">
        <f>VLOOKUP(A42,HOP!A:C,3,0)</f>
        <v>3089674</v>
      </c>
      <c r="G42" s="4">
        <f t="shared" si="2"/>
        <v>0</v>
      </c>
      <c r="H42" s="4" t="str">
        <f t="shared" si="3"/>
        <v>，3089674</v>
      </c>
      <c r="I42" s="4" t="str">
        <f>VLOOKUP(A42,HOP!A:U,21,0)</f>
        <v>直采</v>
      </c>
    </row>
    <row r="43" s="4" customFormat="1" spans="1:9">
      <c r="A43" s="5">
        <v>999223009957099</v>
      </c>
      <c r="B43" s="6">
        <v>45006</v>
      </c>
      <c r="C43" s="6">
        <v>45010</v>
      </c>
      <c r="D43" s="4">
        <v>1680</v>
      </c>
      <c r="E43" s="4" t="str">
        <f>VLOOKUP(A43,HOP!A:L,12,0)</f>
        <v>1680.00</v>
      </c>
      <c r="F43" s="4" t="str">
        <f>VLOOKUP(A43,HOP!A:C,3,0)</f>
        <v>3091563</v>
      </c>
      <c r="G43" s="4">
        <f t="shared" si="2"/>
        <v>0</v>
      </c>
      <c r="H43" s="4" t="str">
        <f t="shared" si="3"/>
        <v>，3091563</v>
      </c>
      <c r="I43" s="4" t="str">
        <f>VLOOKUP(A43,HOP!A:U,21,0)</f>
        <v>直采</v>
      </c>
    </row>
    <row r="44" s="4" customFormat="1" spans="1:9">
      <c r="A44" s="5">
        <v>999223010207851</v>
      </c>
      <c r="B44" s="6">
        <v>45009</v>
      </c>
      <c r="C44" s="6">
        <v>45010</v>
      </c>
      <c r="D44" s="4">
        <v>1111</v>
      </c>
      <c r="E44" s="4" t="str">
        <f>VLOOKUP(A44,HOP!A:L,12,0)</f>
        <v>1111.00</v>
      </c>
      <c r="F44" s="4" t="str">
        <f>VLOOKUP(A44,HOP!A:C,3,0)</f>
        <v>3091688</v>
      </c>
      <c r="G44" s="4">
        <f t="shared" si="2"/>
        <v>0</v>
      </c>
      <c r="H44" s="4" t="str">
        <f t="shared" si="3"/>
        <v>，3091688</v>
      </c>
      <c r="I44" s="4" t="str">
        <f>VLOOKUP(A44,HOP!A:U,21,0)</f>
        <v>直采</v>
      </c>
    </row>
    <row r="45" s="4" customFormat="1" spans="1:9">
      <c r="A45" s="5">
        <v>999223026303208</v>
      </c>
      <c r="B45" s="6">
        <v>44996</v>
      </c>
      <c r="C45" s="6">
        <v>45010</v>
      </c>
      <c r="D45" s="4">
        <v>8550</v>
      </c>
      <c r="E45" s="4" t="str">
        <f>VLOOKUP(A45,HOP!A:L,12,0)</f>
        <v>8550.00</v>
      </c>
      <c r="F45" s="4" t="str">
        <f>VLOOKUP(A45,HOP!A:C,3,0)</f>
        <v>3093530</v>
      </c>
      <c r="G45" s="4">
        <f t="shared" si="2"/>
        <v>0</v>
      </c>
      <c r="H45" s="4" t="str">
        <f t="shared" si="3"/>
        <v>，3093530</v>
      </c>
      <c r="I45" s="4" t="str">
        <f>VLOOKUP(A45,HOP!A:U,21,0)</f>
        <v>直采</v>
      </c>
    </row>
    <row r="46" s="4" customFormat="1" spans="1:9">
      <c r="A46" s="5">
        <v>999223038553291</v>
      </c>
      <c r="B46" s="6">
        <v>45008</v>
      </c>
      <c r="C46" s="6">
        <v>45010</v>
      </c>
      <c r="D46" s="4">
        <v>2080</v>
      </c>
      <c r="E46" s="4" t="str">
        <f>VLOOKUP(A46,HOP!A:L,12,0)</f>
        <v>2080.00</v>
      </c>
      <c r="F46" s="4" t="str">
        <f>VLOOKUP(A46,HOP!A:C,3,0)</f>
        <v>3097383</v>
      </c>
      <c r="G46" s="4">
        <f t="shared" si="2"/>
        <v>0</v>
      </c>
      <c r="H46" s="4" t="str">
        <f t="shared" si="3"/>
        <v>，3097383</v>
      </c>
      <c r="I46" s="4" t="str">
        <f>VLOOKUP(A46,HOP!A:U,21,0)</f>
        <v>直采</v>
      </c>
    </row>
    <row r="47" s="4" customFormat="1" spans="1:9">
      <c r="A47" s="5">
        <v>999223039828303</v>
      </c>
      <c r="B47" s="6">
        <v>45009</v>
      </c>
      <c r="C47" s="6">
        <v>45010</v>
      </c>
      <c r="D47" s="4">
        <v>610</v>
      </c>
      <c r="E47" s="4" t="str">
        <f>VLOOKUP(A47,HOP!A:L,12,0)</f>
        <v>610.00</v>
      </c>
      <c r="F47" s="4" t="str">
        <f>VLOOKUP(A47,HOP!A:C,3,0)</f>
        <v>3097956</v>
      </c>
      <c r="G47" s="4">
        <f t="shared" si="2"/>
        <v>0</v>
      </c>
      <c r="H47" s="4" t="str">
        <f t="shared" si="3"/>
        <v>，3097956</v>
      </c>
      <c r="I47" s="4" t="str">
        <f>VLOOKUP(A47,HOP!A:U,21,0)</f>
        <v>直采</v>
      </c>
    </row>
    <row r="48" s="4" customFormat="1" spans="1:9">
      <c r="A48" s="5">
        <v>23051292729</v>
      </c>
      <c r="B48" s="6">
        <v>45008</v>
      </c>
      <c r="C48" s="6">
        <v>45010</v>
      </c>
      <c r="D48" s="4">
        <v>2692</v>
      </c>
      <c r="E48" s="4" t="str">
        <f>VLOOKUP(A48,HOP!A:L,12,0)</f>
        <v>2692.00</v>
      </c>
      <c r="F48" s="4" t="str">
        <f>VLOOKUP(A48,HOP!A:C,3,0)</f>
        <v>3100371</v>
      </c>
      <c r="G48" s="4">
        <f t="shared" si="2"/>
        <v>0</v>
      </c>
      <c r="H48" s="4" t="str">
        <f t="shared" si="3"/>
        <v>，3100371</v>
      </c>
      <c r="I48" s="4" t="str">
        <f>VLOOKUP(A48,HOP!A:U,21,0)</f>
        <v>直采</v>
      </c>
    </row>
    <row r="49" s="4" customFormat="1" spans="1:9">
      <c r="A49" s="5">
        <v>999223051344415</v>
      </c>
      <c r="B49" s="6">
        <v>45006</v>
      </c>
      <c r="C49" s="6">
        <v>45010</v>
      </c>
      <c r="D49" s="4">
        <v>2928</v>
      </c>
      <c r="E49" s="4" t="str">
        <f>VLOOKUP(A49,HOP!A:L,12,0)</f>
        <v>2928.00</v>
      </c>
      <c r="F49" s="4" t="str">
        <f>VLOOKUP(A49,HOP!A:C,3,0)</f>
        <v>3100383</v>
      </c>
      <c r="G49" s="4">
        <f t="shared" si="2"/>
        <v>0</v>
      </c>
      <c r="H49" s="4" t="str">
        <f t="shared" si="3"/>
        <v>，3100383</v>
      </c>
      <c r="I49" s="4" t="str">
        <f>VLOOKUP(A49,HOP!A:U,21,0)</f>
        <v>直采</v>
      </c>
    </row>
    <row r="50" s="4" customFormat="1" spans="1:9">
      <c r="A50" s="5">
        <v>999223052141151</v>
      </c>
      <c r="B50" s="6">
        <v>45007</v>
      </c>
      <c r="C50" s="6">
        <v>45010</v>
      </c>
      <c r="D50" s="4">
        <v>5164</v>
      </c>
      <c r="E50" s="4" t="str">
        <f>VLOOKUP(A50,HOP!A:L,12,0)</f>
        <v>5164.00</v>
      </c>
      <c r="F50" s="4" t="str">
        <f>VLOOKUP(A50,HOP!A:C,3,0)</f>
        <v>3100649</v>
      </c>
      <c r="G50" s="4">
        <f t="shared" si="2"/>
        <v>0</v>
      </c>
      <c r="H50" s="4" t="str">
        <f t="shared" si="3"/>
        <v>，3100649</v>
      </c>
      <c r="I50" s="4" t="str">
        <f>VLOOKUP(A50,HOP!A:U,21,0)</f>
        <v>直采</v>
      </c>
    </row>
    <row r="51" s="4" customFormat="1" spans="1:9">
      <c r="A51" s="5">
        <v>999223054899970</v>
      </c>
      <c r="B51" s="6">
        <v>45008</v>
      </c>
      <c r="C51" s="6">
        <v>45010</v>
      </c>
      <c r="D51" s="4">
        <v>876</v>
      </c>
      <c r="E51" s="4" t="str">
        <f>VLOOKUP(A51,HOP!A:L,12,0)</f>
        <v>876.00</v>
      </c>
      <c r="F51" s="4" t="str">
        <f>VLOOKUP(A51,HOP!A:C,3,0)</f>
        <v>3101553</v>
      </c>
      <c r="G51" s="4">
        <f t="shared" si="2"/>
        <v>0</v>
      </c>
      <c r="H51" s="4" t="str">
        <f t="shared" si="3"/>
        <v>，3101553</v>
      </c>
      <c r="I51" s="4" t="str">
        <f>VLOOKUP(A51,HOP!A:U,21,0)</f>
        <v>直采</v>
      </c>
    </row>
    <row r="52" s="4" customFormat="1" spans="1:9">
      <c r="A52" s="5">
        <v>999223057537432</v>
      </c>
      <c r="B52" s="6">
        <v>45009</v>
      </c>
      <c r="C52" s="6">
        <v>45010</v>
      </c>
      <c r="D52" s="4">
        <v>350</v>
      </c>
      <c r="E52" s="4" t="str">
        <f>VLOOKUP(A52,HOP!A:L,12,0)</f>
        <v>350.00</v>
      </c>
      <c r="F52" s="4" t="str">
        <f>VLOOKUP(A52,HOP!A:C,3,0)</f>
        <v>3102697</v>
      </c>
      <c r="G52" s="4">
        <f t="shared" si="2"/>
        <v>0</v>
      </c>
      <c r="H52" s="4" t="str">
        <f t="shared" si="3"/>
        <v>，3102697</v>
      </c>
      <c r="I52" s="4" t="str">
        <f>VLOOKUP(A52,HOP!A:U,21,0)</f>
        <v>直采</v>
      </c>
    </row>
    <row r="53" s="4" customFormat="1" spans="1:9">
      <c r="A53" s="5">
        <v>999223057856194</v>
      </c>
      <c r="B53" s="6">
        <v>45006</v>
      </c>
      <c r="C53" s="6">
        <v>45010</v>
      </c>
      <c r="D53" s="4">
        <v>3716</v>
      </c>
      <c r="E53" s="4" t="str">
        <f>VLOOKUP(A53,HOP!A:L,12,0)</f>
        <v>3716.00</v>
      </c>
      <c r="F53" s="4" t="str">
        <f>VLOOKUP(A53,HOP!A:C,3,0)</f>
        <v>3102838</v>
      </c>
      <c r="G53" s="4">
        <f t="shared" si="2"/>
        <v>0</v>
      </c>
      <c r="H53" s="4" t="str">
        <f t="shared" si="3"/>
        <v>，3102838</v>
      </c>
      <c r="I53" s="4" t="str">
        <f>VLOOKUP(A53,HOP!A:U,21,0)</f>
        <v>直采</v>
      </c>
    </row>
    <row r="54" s="4" customFormat="1" spans="1:9">
      <c r="A54" s="5">
        <v>999223070407523</v>
      </c>
      <c r="B54" s="6">
        <v>45006</v>
      </c>
      <c r="C54" s="6">
        <v>45010</v>
      </c>
      <c r="D54" s="4">
        <v>4408</v>
      </c>
      <c r="E54" s="4" t="str">
        <f>VLOOKUP(A54,HOP!A:L,12,0)</f>
        <v>4408.00</v>
      </c>
      <c r="F54" s="4" t="str">
        <f>VLOOKUP(A54,HOP!A:C,3,0)</f>
        <v>3105408</v>
      </c>
      <c r="G54" s="4">
        <f t="shared" si="2"/>
        <v>0</v>
      </c>
      <c r="H54" s="4" t="str">
        <f t="shared" si="3"/>
        <v>，3105408</v>
      </c>
      <c r="I54" s="4" t="str">
        <f>VLOOKUP(A54,HOP!A:U,21,0)</f>
        <v>直采</v>
      </c>
    </row>
    <row r="55" s="4" customFormat="1" spans="1:9">
      <c r="A55" s="5">
        <v>23074301982</v>
      </c>
      <c r="B55" s="6">
        <v>45008</v>
      </c>
      <c r="C55" s="6">
        <v>45010</v>
      </c>
      <c r="D55" s="4">
        <v>2460</v>
      </c>
      <c r="E55" s="4" t="str">
        <f>VLOOKUP(A55,HOP!A:L,12,0)</f>
        <v>2460.00</v>
      </c>
      <c r="F55" s="4" t="str">
        <f>VLOOKUP(A55,HOP!A:C,3,0)</f>
        <v>3107014</v>
      </c>
      <c r="G55" s="4">
        <f t="shared" si="2"/>
        <v>0</v>
      </c>
      <c r="H55" s="4" t="str">
        <f t="shared" si="3"/>
        <v>，3107014</v>
      </c>
      <c r="I55" s="4" t="str">
        <f>VLOOKUP(A55,HOP!A:U,21,0)</f>
        <v>直采</v>
      </c>
    </row>
    <row r="56" s="4" customFormat="1" spans="1:9">
      <c r="A56" s="5">
        <v>999223083319409</v>
      </c>
      <c r="B56" s="6">
        <v>45006</v>
      </c>
      <c r="C56" s="6">
        <v>45010</v>
      </c>
      <c r="D56" s="4">
        <v>1290</v>
      </c>
      <c r="E56" s="4" t="str">
        <f>VLOOKUP(A56,HOP!A:L,12,0)</f>
        <v>1290.00</v>
      </c>
      <c r="F56" s="4" t="str">
        <f>VLOOKUP(A56,HOP!A:C,3,0)</f>
        <v>3108777</v>
      </c>
      <c r="G56" s="4">
        <f t="shared" si="2"/>
        <v>0</v>
      </c>
      <c r="H56" s="4" t="str">
        <f t="shared" si="3"/>
        <v>，3108777</v>
      </c>
      <c r="I56" s="4" t="str">
        <f>VLOOKUP(A56,HOP!A:U,21,0)</f>
        <v>直采</v>
      </c>
    </row>
    <row r="57" s="4" customFormat="1" spans="1:9">
      <c r="A57" s="5">
        <v>999223101598323</v>
      </c>
      <c r="B57" s="6">
        <v>45008</v>
      </c>
      <c r="C57" s="6">
        <v>45010</v>
      </c>
      <c r="D57" s="4">
        <v>440</v>
      </c>
      <c r="E57" s="4" t="str">
        <f>VLOOKUP(A57,HOP!A:L,12,0)</f>
        <v>440.00</v>
      </c>
      <c r="F57" s="4" t="str">
        <f>VLOOKUP(A57,HOP!A:C,3,0)</f>
        <v>3113545</v>
      </c>
      <c r="G57" s="4">
        <f t="shared" si="2"/>
        <v>0</v>
      </c>
      <c r="H57" s="4" t="str">
        <f t="shared" si="3"/>
        <v>，3113545</v>
      </c>
      <c r="I57" s="4" t="str">
        <f>VLOOKUP(A57,HOP!A:U,21,0)</f>
        <v>直采</v>
      </c>
    </row>
    <row r="58" s="4" customFormat="1" spans="1:9">
      <c r="A58" s="5">
        <v>999223102818202</v>
      </c>
      <c r="B58" s="6">
        <v>45008</v>
      </c>
      <c r="C58" s="6">
        <v>45010</v>
      </c>
      <c r="D58" s="4">
        <v>868</v>
      </c>
      <c r="E58" s="4" t="str">
        <f>VLOOKUP(A58,HOP!A:L,12,0)</f>
        <v>868.00</v>
      </c>
      <c r="F58" s="4" t="str">
        <f>VLOOKUP(A58,HOP!A:C,3,0)</f>
        <v>3113873</v>
      </c>
      <c r="G58" s="4">
        <f t="shared" si="2"/>
        <v>0</v>
      </c>
      <c r="H58" s="4" t="str">
        <f t="shared" si="3"/>
        <v>，3113873</v>
      </c>
      <c r="I58" s="4" t="str">
        <f>VLOOKUP(A58,HOP!A:U,21,0)</f>
        <v>直采</v>
      </c>
    </row>
    <row r="59" s="4" customFormat="1" spans="1:9">
      <c r="A59" s="5">
        <v>999223105357998</v>
      </c>
      <c r="B59" s="6">
        <v>45004</v>
      </c>
      <c r="C59" s="6">
        <v>45010</v>
      </c>
      <c r="D59" s="4">
        <v>1694</v>
      </c>
      <c r="E59" s="4" t="str">
        <f>VLOOKUP(A59,HOP!A:L,12,0)</f>
        <v>1694.00</v>
      </c>
      <c r="F59" s="4" t="str">
        <f>VLOOKUP(A59,HOP!A:C,3,0)</f>
        <v>3114689</v>
      </c>
      <c r="G59" s="4">
        <f t="shared" si="2"/>
        <v>0</v>
      </c>
      <c r="H59" s="4" t="str">
        <f t="shared" si="3"/>
        <v>，3114689</v>
      </c>
      <c r="I59" s="4" t="str">
        <f>VLOOKUP(A59,HOP!A:U,21,0)</f>
        <v>直采</v>
      </c>
    </row>
    <row r="60" s="4" customFormat="1" spans="1:9">
      <c r="A60" s="5">
        <v>999223111877534</v>
      </c>
      <c r="B60" s="6">
        <v>45009</v>
      </c>
      <c r="C60" s="6">
        <v>45010</v>
      </c>
      <c r="D60" s="4">
        <v>400</v>
      </c>
      <c r="E60" s="4" t="str">
        <f>VLOOKUP(A60,HOP!A:L,12,0)</f>
        <v>400.00</v>
      </c>
      <c r="F60" s="4" t="str">
        <f>VLOOKUP(A60,HOP!A:C,3,0)</f>
        <v>3116078</v>
      </c>
      <c r="G60" s="4">
        <f t="shared" si="2"/>
        <v>0</v>
      </c>
      <c r="H60" s="4" t="str">
        <f t="shared" si="3"/>
        <v>，3116078</v>
      </c>
      <c r="I60" s="4" t="str">
        <f>VLOOKUP(A60,HOP!A:U,21,0)</f>
        <v>直采</v>
      </c>
    </row>
    <row r="61" s="4" customFormat="1" spans="1:9">
      <c r="A61" s="5">
        <v>999223112846816</v>
      </c>
      <c r="B61" s="6">
        <v>45005</v>
      </c>
      <c r="C61" s="6">
        <v>45010</v>
      </c>
      <c r="D61" s="4">
        <v>2785</v>
      </c>
      <c r="E61" s="4" t="str">
        <f>VLOOKUP(A61,HOP!A:L,12,0)</f>
        <v>2785.00</v>
      </c>
      <c r="F61" s="4" t="str">
        <f>VLOOKUP(A61,HOP!A:C,3,0)</f>
        <v>3116290</v>
      </c>
      <c r="G61" s="4">
        <f t="shared" si="2"/>
        <v>0</v>
      </c>
      <c r="H61" s="4" t="str">
        <f t="shared" si="3"/>
        <v>，3116290</v>
      </c>
      <c r="I61" s="4" t="str">
        <f>VLOOKUP(A61,HOP!A:U,21,0)</f>
        <v>直采</v>
      </c>
    </row>
    <row r="62" s="4" customFormat="1" spans="1:9">
      <c r="A62" s="5">
        <v>999223128331306</v>
      </c>
      <c r="B62" s="6">
        <v>45008</v>
      </c>
      <c r="C62" s="6">
        <v>45010</v>
      </c>
      <c r="D62" s="4">
        <v>2236</v>
      </c>
      <c r="E62" s="4" t="str">
        <f>VLOOKUP(A62,HOP!A:L,12,0)</f>
        <v>2236.00</v>
      </c>
      <c r="F62" s="4" t="str">
        <f>VLOOKUP(A62,HOP!A:C,3,0)</f>
        <v>3119825</v>
      </c>
      <c r="G62" s="4">
        <f t="shared" si="2"/>
        <v>0</v>
      </c>
      <c r="H62" s="4" t="str">
        <f t="shared" si="3"/>
        <v>，3119825</v>
      </c>
      <c r="I62" s="4" t="str">
        <f>VLOOKUP(A62,HOP!A:U,21,0)</f>
        <v>直采</v>
      </c>
    </row>
    <row r="63" s="4" customFormat="1" spans="1:9">
      <c r="A63" s="5">
        <v>999223128356599</v>
      </c>
      <c r="B63" s="6">
        <v>45008</v>
      </c>
      <c r="C63" s="6">
        <v>45010</v>
      </c>
      <c r="D63" s="4">
        <v>1920</v>
      </c>
      <c r="E63" s="4" t="str">
        <f>VLOOKUP(A63,HOP!A:L,12,0)</f>
        <v>1920.00</v>
      </c>
      <c r="F63" s="4" t="str">
        <f>VLOOKUP(A63,HOP!A:C,3,0)</f>
        <v>3119833</v>
      </c>
      <c r="G63" s="4">
        <f t="shared" si="2"/>
        <v>0</v>
      </c>
      <c r="H63" s="4" t="str">
        <f t="shared" si="3"/>
        <v>，3119833</v>
      </c>
      <c r="I63" s="4" t="str">
        <f>VLOOKUP(A63,HOP!A:U,21,0)</f>
        <v>直采</v>
      </c>
    </row>
    <row r="64" s="4" customFormat="1" spans="1:9">
      <c r="A64" s="5">
        <v>999223141010146</v>
      </c>
      <c r="B64" s="6">
        <v>45008</v>
      </c>
      <c r="C64" s="6">
        <v>45010</v>
      </c>
      <c r="D64" s="4">
        <v>660</v>
      </c>
      <c r="E64" s="4" t="str">
        <f>VLOOKUP(A64,HOP!A:L,12,0)</f>
        <v>660.00</v>
      </c>
      <c r="F64" s="4" t="str">
        <f>VLOOKUP(A64,HOP!A:C,3,0)</f>
        <v>3122467</v>
      </c>
      <c r="G64" s="4">
        <f t="shared" si="2"/>
        <v>0</v>
      </c>
      <c r="H64" s="4" t="str">
        <f t="shared" si="3"/>
        <v>，3122467</v>
      </c>
      <c r="I64" s="4" t="str">
        <f>VLOOKUP(A64,HOP!A:U,21,0)</f>
        <v>直采</v>
      </c>
    </row>
    <row r="65" s="4" customFormat="1" spans="1:9">
      <c r="A65" s="5">
        <v>23149099930</v>
      </c>
      <c r="B65" s="6">
        <v>45007</v>
      </c>
      <c r="C65" s="6">
        <v>45010</v>
      </c>
      <c r="D65" s="4">
        <v>1500</v>
      </c>
      <c r="E65" s="4" t="str">
        <f>VLOOKUP(A65,HOP!A:L,12,0)</f>
        <v>1500.00</v>
      </c>
      <c r="F65" s="4" t="str">
        <f>VLOOKUP(A65,HOP!A:C,3,0)</f>
        <v>3124583</v>
      </c>
      <c r="G65" s="4">
        <f t="shared" si="2"/>
        <v>0</v>
      </c>
      <c r="H65" s="4" t="str">
        <f t="shared" si="3"/>
        <v>，3124583</v>
      </c>
      <c r="I65" s="4" t="str">
        <f>VLOOKUP(A65,HOP!A:U,21,0)</f>
        <v>直采</v>
      </c>
    </row>
    <row r="66" s="4" customFormat="1" spans="1:9">
      <c r="A66" s="5">
        <v>999223151429961</v>
      </c>
      <c r="B66" s="6">
        <v>45009</v>
      </c>
      <c r="C66" s="6">
        <v>45010</v>
      </c>
      <c r="D66" s="4">
        <v>271</v>
      </c>
      <c r="E66" s="4" t="str">
        <f>VLOOKUP(A66,HOP!A:L,12,0)</f>
        <v>271.00</v>
      </c>
      <c r="F66" s="4" t="str">
        <f>VLOOKUP(A66,HOP!A:C,3,0)</f>
        <v>3125491</v>
      </c>
      <c r="G66" s="4">
        <f t="shared" si="2"/>
        <v>0</v>
      </c>
      <c r="H66" s="4" t="str">
        <f t="shared" si="3"/>
        <v>，3125491</v>
      </c>
      <c r="I66" s="4" t="str">
        <f>VLOOKUP(A66,HOP!A:U,21,0)</f>
        <v>直采</v>
      </c>
    </row>
    <row r="67" s="4" customFormat="1" spans="1:9">
      <c r="A67" s="5">
        <v>999223159312861</v>
      </c>
      <c r="B67" s="6">
        <v>45005</v>
      </c>
      <c r="C67" s="6">
        <v>45010</v>
      </c>
      <c r="D67" s="4">
        <v>2965</v>
      </c>
      <c r="E67" s="4" t="str">
        <f>VLOOKUP(A67,HOP!A:L,12,0)</f>
        <v>2965.00</v>
      </c>
      <c r="F67" s="4" t="str">
        <f>VLOOKUP(A67,HOP!A:C,3,0)</f>
        <v>3127317</v>
      </c>
      <c r="G67" s="4">
        <f t="shared" ref="G67:G98" si="4">D67-E67</f>
        <v>0</v>
      </c>
      <c r="H67" s="4" t="str">
        <f t="shared" ref="H67:H98" si="5">$H$1&amp;F67</f>
        <v>，3127317</v>
      </c>
      <c r="I67" s="4" t="str">
        <f>VLOOKUP(A67,HOP!A:U,21,0)</f>
        <v>直采</v>
      </c>
    </row>
    <row r="68" s="4" customFormat="1" spans="1:9">
      <c r="A68" s="5">
        <v>999223162936949</v>
      </c>
      <c r="B68" s="6">
        <v>45005</v>
      </c>
      <c r="C68" s="6">
        <v>45010</v>
      </c>
      <c r="D68" s="4">
        <v>2280</v>
      </c>
      <c r="E68" s="4" t="str">
        <f>VLOOKUP(A68,HOP!A:L,12,0)</f>
        <v>2280.00</v>
      </c>
      <c r="F68" s="4" t="str">
        <f>VLOOKUP(A68,HOP!A:C,3,0)</f>
        <v>3128490</v>
      </c>
      <c r="G68" s="4">
        <f t="shared" si="4"/>
        <v>0</v>
      </c>
      <c r="H68" s="4" t="str">
        <f t="shared" si="5"/>
        <v>，3128490</v>
      </c>
      <c r="I68" s="4" t="str">
        <f>VLOOKUP(A68,HOP!A:U,21,0)</f>
        <v>直采</v>
      </c>
    </row>
    <row r="69" s="4" customFormat="1" spans="1:9">
      <c r="A69" s="5">
        <v>999223163667218</v>
      </c>
      <c r="B69" s="6">
        <v>45008</v>
      </c>
      <c r="C69" s="6">
        <v>45010</v>
      </c>
      <c r="D69" s="4">
        <v>990</v>
      </c>
      <c r="E69" s="4" t="str">
        <f>VLOOKUP(A69,HOP!A:L,12,0)</f>
        <v>990.00</v>
      </c>
      <c r="F69" s="4" t="str">
        <f>VLOOKUP(A69,HOP!A:C,3,0)</f>
        <v>3128680</v>
      </c>
      <c r="G69" s="4">
        <f t="shared" si="4"/>
        <v>0</v>
      </c>
      <c r="H69" s="4" t="str">
        <f t="shared" si="5"/>
        <v>，3128680</v>
      </c>
      <c r="I69" s="4" t="str">
        <f>VLOOKUP(A69,HOP!A:U,21,0)</f>
        <v>直采</v>
      </c>
    </row>
    <row r="70" s="4" customFormat="1" spans="1:9">
      <c r="A70" s="5">
        <v>999223166786053</v>
      </c>
      <c r="B70" s="6">
        <v>45009</v>
      </c>
      <c r="C70" s="6">
        <v>45010</v>
      </c>
      <c r="D70" s="4">
        <v>2220</v>
      </c>
      <c r="E70" s="4" t="str">
        <f>VLOOKUP(A70,HOP!A:L,12,0)</f>
        <v>2220.00</v>
      </c>
      <c r="F70" s="4" t="str">
        <f>VLOOKUP(A70,HOP!A:C,3,0)</f>
        <v>3129793</v>
      </c>
      <c r="G70" s="4">
        <f t="shared" si="4"/>
        <v>0</v>
      </c>
      <c r="H70" s="4" t="str">
        <f t="shared" si="5"/>
        <v>，3129793</v>
      </c>
      <c r="I70" s="4" t="str">
        <f>VLOOKUP(A70,HOP!A:U,21,0)</f>
        <v>直采</v>
      </c>
    </row>
    <row r="71" s="4" customFormat="1" spans="1:9">
      <c r="A71" s="5">
        <v>999223175036126</v>
      </c>
      <c r="B71" s="6">
        <v>45008</v>
      </c>
      <c r="C71" s="6">
        <v>45010</v>
      </c>
      <c r="D71" s="4">
        <v>8600</v>
      </c>
      <c r="E71" s="4" t="str">
        <f>VLOOKUP(A71,HOP!A:L,12,0)</f>
        <v>8600.00</v>
      </c>
      <c r="F71" s="4" t="str">
        <f>VLOOKUP(A71,HOP!A:C,3,0)</f>
        <v>3131636</v>
      </c>
      <c r="G71" s="4">
        <f t="shared" si="4"/>
        <v>0</v>
      </c>
      <c r="H71" s="4" t="str">
        <f t="shared" si="5"/>
        <v>，3131636</v>
      </c>
      <c r="I71" s="4" t="str">
        <f>VLOOKUP(A71,HOP!A:U,21,0)</f>
        <v>直采</v>
      </c>
    </row>
    <row r="72" s="4" customFormat="1" spans="1:9">
      <c r="A72" s="5">
        <v>999223177567722</v>
      </c>
      <c r="B72" s="6">
        <v>45005</v>
      </c>
      <c r="C72" s="6">
        <v>45010</v>
      </c>
      <c r="D72" s="4">
        <v>2388</v>
      </c>
      <c r="E72" s="4" t="str">
        <f>VLOOKUP(A72,HOP!A:L,12,0)</f>
        <v>2388.00</v>
      </c>
      <c r="F72" s="4" t="str">
        <f>VLOOKUP(A72,HOP!A:C,3,0)</f>
        <v>3132333</v>
      </c>
      <c r="G72" s="4">
        <f t="shared" si="4"/>
        <v>0</v>
      </c>
      <c r="H72" s="4" t="str">
        <f t="shared" si="5"/>
        <v>，3132333</v>
      </c>
      <c r="I72" s="4" t="str">
        <f>VLOOKUP(A72,HOP!A:U,21,0)</f>
        <v>直采</v>
      </c>
    </row>
    <row r="73" s="4" customFormat="1" spans="1:9">
      <c r="A73" s="5">
        <v>999223180311388</v>
      </c>
      <c r="B73" s="6">
        <v>45008</v>
      </c>
      <c r="C73" s="6">
        <v>45010</v>
      </c>
      <c r="D73" s="4">
        <v>1878</v>
      </c>
      <c r="E73" s="4" t="str">
        <f>VLOOKUP(A73,HOP!A:L,12,0)</f>
        <v>1878.00</v>
      </c>
      <c r="F73" s="4" t="str">
        <f>VLOOKUP(A73,HOP!A:C,3,0)</f>
        <v>3132981</v>
      </c>
      <c r="G73" s="4">
        <f t="shared" si="4"/>
        <v>0</v>
      </c>
      <c r="H73" s="4" t="str">
        <f t="shared" si="5"/>
        <v>，3132981</v>
      </c>
      <c r="I73" s="4" t="str">
        <f>VLOOKUP(A73,HOP!A:U,21,0)</f>
        <v>直采</v>
      </c>
    </row>
    <row r="74" s="4" customFormat="1" spans="1:9">
      <c r="A74" s="5">
        <v>999223182276319</v>
      </c>
      <c r="B74" s="6">
        <v>45009</v>
      </c>
      <c r="C74" s="6">
        <v>45010</v>
      </c>
      <c r="D74" s="4">
        <v>523</v>
      </c>
      <c r="E74" s="4" t="str">
        <f>VLOOKUP(A74,HOP!A:L,12,0)</f>
        <v>523.00</v>
      </c>
      <c r="F74" s="4" t="str">
        <f>VLOOKUP(A74,HOP!A:C,3,0)</f>
        <v>3133756</v>
      </c>
      <c r="G74" s="4">
        <f t="shared" si="4"/>
        <v>0</v>
      </c>
      <c r="H74" s="4" t="str">
        <f t="shared" si="5"/>
        <v>，3133756</v>
      </c>
      <c r="I74" s="4" t="str">
        <f>VLOOKUP(A74,HOP!A:U,21,0)</f>
        <v>直采</v>
      </c>
    </row>
    <row r="75" s="4" customFormat="1" spans="1:9">
      <c r="A75" s="5">
        <v>999223190018574</v>
      </c>
      <c r="B75" s="6">
        <v>45008</v>
      </c>
      <c r="C75" s="6">
        <v>45010</v>
      </c>
      <c r="D75" s="4">
        <v>8600</v>
      </c>
      <c r="E75" s="4" t="str">
        <f>VLOOKUP(A75,HOP!A:L,12,0)</f>
        <v>8600.00</v>
      </c>
      <c r="F75" s="4" t="str">
        <f>VLOOKUP(A75,HOP!A:C,3,0)</f>
        <v>3135567</v>
      </c>
      <c r="G75" s="4">
        <f t="shared" si="4"/>
        <v>0</v>
      </c>
      <c r="H75" s="4" t="str">
        <f t="shared" si="5"/>
        <v>，3135567</v>
      </c>
      <c r="I75" s="4" t="str">
        <f>VLOOKUP(A75,HOP!A:U,21,0)</f>
        <v>直采</v>
      </c>
    </row>
    <row r="76" s="4" customFormat="1" spans="1:9">
      <c r="A76" s="5">
        <v>999223195235547</v>
      </c>
      <c r="B76" s="6">
        <v>45008</v>
      </c>
      <c r="C76" s="6">
        <v>45010</v>
      </c>
      <c r="D76" s="4">
        <v>1013</v>
      </c>
      <c r="E76" s="4" t="str">
        <f>VLOOKUP(A76,HOP!A:L,12,0)</f>
        <v>1013.00</v>
      </c>
      <c r="F76" s="4" t="str">
        <f>VLOOKUP(A76,HOP!A:C,3,0)</f>
        <v>3137123</v>
      </c>
      <c r="G76" s="4">
        <f t="shared" si="4"/>
        <v>0</v>
      </c>
      <c r="H76" s="4" t="str">
        <f t="shared" si="5"/>
        <v>，3137123</v>
      </c>
      <c r="I76" s="4" t="str">
        <f>VLOOKUP(A76,HOP!A:U,21,0)</f>
        <v>直采</v>
      </c>
    </row>
    <row r="77" s="4" customFormat="1" spans="1:9">
      <c r="A77" s="5">
        <v>999223201237611</v>
      </c>
      <c r="B77" s="6">
        <v>45009</v>
      </c>
      <c r="C77" s="6">
        <v>45010</v>
      </c>
      <c r="D77" s="4">
        <v>263</v>
      </c>
      <c r="E77" s="4" t="str">
        <f>VLOOKUP(A77,HOP!A:L,12,0)</f>
        <v>263.00</v>
      </c>
      <c r="F77" s="4" t="str">
        <f>VLOOKUP(A77,HOP!A:C,3,0)</f>
        <v>3139882</v>
      </c>
      <c r="G77" s="4">
        <f t="shared" si="4"/>
        <v>0</v>
      </c>
      <c r="H77" s="4" t="str">
        <f t="shared" si="5"/>
        <v>，3139882</v>
      </c>
      <c r="I77" s="4" t="str">
        <f>VLOOKUP(A77,HOP!A:U,21,0)</f>
        <v>直采</v>
      </c>
    </row>
    <row r="78" s="4" customFormat="1" spans="1:9">
      <c r="A78" s="5">
        <v>999223212659189</v>
      </c>
      <c r="B78" s="6">
        <v>45008</v>
      </c>
      <c r="C78" s="6">
        <v>45010</v>
      </c>
      <c r="D78" s="4">
        <v>1316</v>
      </c>
      <c r="E78" s="4" t="str">
        <f>VLOOKUP(A78,HOP!A:L,12,0)</f>
        <v>1316.00</v>
      </c>
      <c r="F78" s="4" t="str">
        <f>VLOOKUP(A78,HOP!A:C,3,0)</f>
        <v>3142517</v>
      </c>
      <c r="G78" s="4">
        <f t="shared" si="4"/>
        <v>0</v>
      </c>
      <c r="H78" s="4" t="str">
        <f t="shared" si="5"/>
        <v>，3142517</v>
      </c>
      <c r="I78" s="4" t="str">
        <f>VLOOKUP(A78,HOP!A:U,21,0)</f>
        <v>直采</v>
      </c>
    </row>
    <row r="79" s="4" customFormat="1" spans="1:9">
      <c r="A79" s="5">
        <v>999223215909115</v>
      </c>
      <c r="B79" s="6">
        <v>45008</v>
      </c>
      <c r="C79" s="6">
        <v>45010</v>
      </c>
      <c r="D79" s="4">
        <v>2538</v>
      </c>
      <c r="E79" s="4" t="str">
        <f>VLOOKUP(A79,HOP!A:L,12,0)</f>
        <v>2538.00</v>
      </c>
      <c r="F79" s="4" t="str">
        <f>VLOOKUP(A79,HOP!A:C,3,0)</f>
        <v>3143524</v>
      </c>
      <c r="G79" s="4">
        <f t="shared" si="4"/>
        <v>0</v>
      </c>
      <c r="H79" s="4" t="str">
        <f t="shared" si="5"/>
        <v>，3143524</v>
      </c>
      <c r="I79" s="4" t="str">
        <f>VLOOKUP(A79,HOP!A:U,21,0)</f>
        <v>直采</v>
      </c>
    </row>
    <row r="80" s="4" customFormat="1" spans="1:9">
      <c r="A80" s="5">
        <v>999223226764190</v>
      </c>
      <c r="B80" s="6">
        <v>45009</v>
      </c>
      <c r="C80" s="6">
        <v>45010</v>
      </c>
      <c r="D80" s="4">
        <v>800</v>
      </c>
      <c r="E80" s="4" t="str">
        <f>VLOOKUP(A80,HOP!A:L,12,0)</f>
        <v>800.00</v>
      </c>
      <c r="F80" s="4" t="str">
        <f>VLOOKUP(A80,HOP!A:C,3,0)</f>
        <v>3146376</v>
      </c>
      <c r="G80" s="4">
        <f t="shared" si="4"/>
        <v>0</v>
      </c>
      <c r="H80" s="4" t="str">
        <f t="shared" si="5"/>
        <v>，3146376</v>
      </c>
      <c r="I80" s="4" t="str">
        <f>VLOOKUP(A80,HOP!A:U,21,0)</f>
        <v>直采</v>
      </c>
    </row>
    <row r="81" s="4" customFormat="1" spans="1:9">
      <c r="A81" s="5">
        <v>999223229340393</v>
      </c>
      <c r="B81" s="6">
        <v>45007</v>
      </c>
      <c r="C81" s="6">
        <v>45010</v>
      </c>
      <c r="D81" s="4">
        <v>1650</v>
      </c>
      <c r="E81" s="4" t="str">
        <f>VLOOKUP(A81,HOP!A:L,12,0)</f>
        <v>1650.00</v>
      </c>
      <c r="F81" s="4" t="str">
        <f>VLOOKUP(A81,HOP!A:C,3,0)</f>
        <v>3147018</v>
      </c>
      <c r="G81" s="4">
        <f t="shared" si="4"/>
        <v>0</v>
      </c>
      <c r="H81" s="4" t="str">
        <f t="shared" si="5"/>
        <v>，3147018</v>
      </c>
      <c r="I81" s="4" t="str">
        <f>VLOOKUP(A81,HOP!A:U,21,0)</f>
        <v>直采</v>
      </c>
    </row>
    <row r="82" s="4" customFormat="1" spans="1:9">
      <c r="A82" s="5">
        <v>999223230174252</v>
      </c>
      <c r="B82" s="6">
        <v>45008</v>
      </c>
      <c r="C82" s="6">
        <v>45010</v>
      </c>
      <c r="D82" s="4">
        <v>704</v>
      </c>
      <c r="E82" s="4" t="str">
        <f>VLOOKUP(A82,HOP!A:L,12,0)</f>
        <v>704.00</v>
      </c>
      <c r="F82" s="4" t="str">
        <f>VLOOKUP(A82,HOP!A:C,3,0)</f>
        <v>3147315</v>
      </c>
      <c r="G82" s="4">
        <f t="shared" si="4"/>
        <v>0</v>
      </c>
      <c r="H82" s="4" t="str">
        <f t="shared" si="5"/>
        <v>，3147315</v>
      </c>
      <c r="I82" s="4" t="str">
        <f>VLOOKUP(A82,HOP!A:U,21,0)</f>
        <v>直采</v>
      </c>
    </row>
    <row r="83" s="4" customFormat="1" spans="1:9">
      <c r="A83" s="5">
        <v>999223236586112</v>
      </c>
      <c r="B83" s="6">
        <v>45008</v>
      </c>
      <c r="C83" s="6">
        <v>45010</v>
      </c>
      <c r="D83" s="4">
        <v>846</v>
      </c>
      <c r="E83" s="4" t="str">
        <f>VLOOKUP(A83,HOP!A:L,12,0)</f>
        <v>846.00</v>
      </c>
      <c r="F83" s="4" t="str">
        <f>VLOOKUP(A83,HOP!A:C,3,0)</f>
        <v>3149287</v>
      </c>
      <c r="G83" s="4">
        <f t="shared" si="4"/>
        <v>0</v>
      </c>
      <c r="H83" s="4" t="str">
        <f t="shared" si="5"/>
        <v>，3149287</v>
      </c>
      <c r="I83" s="4" t="str">
        <f>VLOOKUP(A83,HOP!A:U,21,0)</f>
        <v>直采</v>
      </c>
    </row>
    <row r="84" s="4" customFormat="1" spans="1:9">
      <c r="A84" s="5">
        <v>999223247137274</v>
      </c>
      <c r="B84" s="6">
        <v>45007</v>
      </c>
      <c r="C84" s="6">
        <v>45010</v>
      </c>
      <c r="D84" s="4">
        <v>2226</v>
      </c>
      <c r="E84" s="4" t="str">
        <f>VLOOKUP(A84,HOP!A:L,12,0)</f>
        <v>2226.00</v>
      </c>
      <c r="F84" s="4" t="str">
        <f>VLOOKUP(A84,HOP!A:C,3,0)</f>
        <v>3152213</v>
      </c>
      <c r="G84" s="4">
        <f t="shared" si="4"/>
        <v>0</v>
      </c>
      <c r="H84" s="4" t="str">
        <f t="shared" si="5"/>
        <v>，3152213</v>
      </c>
      <c r="I84" s="4" t="str">
        <f>VLOOKUP(A84,HOP!A:U,21,0)</f>
        <v>直采</v>
      </c>
    </row>
    <row r="85" s="4" customFormat="1" spans="1:9">
      <c r="A85" s="5">
        <v>999223247268560</v>
      </c>
      <c r="B85" s="6">
        <v>45007</v>
      </c>
      <c r="C85" s="6">
        <v>45010</v>
      </c>
      <c r="D85" s="4">
        <v>2226</v>
      </c>
      <c r="E85" s="4" t="str">
        <f>VLOOKUP(A85,HOP!A:L,12,0)</f>
        <v>2226.00</v>
      </c>
      <c r="F85" s="4" t="str">
        <f>VLOOKUP(A85,HOP!A:C,3,0)</f>
        <v>3152287</v>
      </c>
      <c r="G85" s="4">
        <f t="shared" si="4"/>
        <v>0</v>
      </c>
      <c r="H85" s="4" t="str">
        <f t="shared" si="5"/>
        <v>，3152287</v>
      </c>
      <c r="I85" s="4" t="str">
        <f>VLOOKUP(A85,HOP!A:U,21,0)</f>
        <v>直采</v>
      </c>
    </row>
    <row r="86" s="4" customFormat="1" spans="1:9">
      <c r="A86" s="5">
        <v>999223253283243</v>
      </c>
      <c r="B86" s="6">
        <v>45009</v>
      </c>
      <c r="C86" s="6">
        <v>45010</v>
      </c>
      <c r="D86" s="4">
        <v>268</v>
      </c>
      <c r="E86" s="4" t="str">
        <f>VLOOKUP(A86,HOP!A:L,12,0)</f>
        <v>268.00</v>
      </c>
      <c r="F86" s="4" t="str">
        <f>VLOOKUP(A86,HOP!A:C,3,0)</f>
        <v>3153055</v>
      </c>
      <c r="G86" s="4">
        <f t="shared" si="4"/>
        <v>0</v>
      </c>
      <c r="H86" s="4" t="str">
        <f t="shared" si="5"/>
        <v>，3153055</v>
      </c>
      <c r="I86" s="4" t="str">
        <f>VLOOKUP(A86,HOP!A:U,21,0)</f>
        <v>直采</v>
      </c>
    </row>
    <row r="87" s="4" customFormat="1" spans="1:9">
      <c r="A87" s="5">
        <v>999223253644766</v>
      </c>
      <c r="B87" s="6">
        <v>45008</v>
      </c>
      <c r="C87" s="6">
        <v>45010</v>
      </c>
      <c r="D87" s="4">
        <v>1253</v>
      </c>
      <c r="E87" s="4" t="str">
        <f>VLOOKUP(A87,HOP!A:L,12,0)</f>
        <v>1253.00</v>
      </c>
      <c r="F87" s="4" t="str">
        <f>VLOOKUP(A87,HOP!A:C,3,0)</f>
        <v>3153100</v>
      </c>
      <c r="G87" s="4">
        <f t="shared" si="4"/>
        <v>0</v>
      </c>
      <c r="H87" s="4" t="str">
        <f t="shared" si="5"/>
        <v>，3153100</v>
      </c>
      <c r="I87" s="4" t="str">
        <f>VLOOKUP(A87,HOP!A:U,21,0)</f>
        <v>直采</v>
      </c>
    </row>
    <row r="88" s="4" customFormat="1" spans="1:9">
      <c r="A88" s="5">
        <v>999223253343045</v>
      </c>
      <c r="B88" s="6">
        <v>45009</v>
      </c>
      <c r="C88" s="6">
        <v>45010</v>
      </c>
      <c r="D88" s="4">
        <v>268</v>
      </c>
      <c r="E88" s="4" t="str">
        <f>VLOOKUP(A88,HOP!A:L,12,0)</f>
        <v>268.00</v>
      </c>
      <c r="F88" s="4" t="str">
        <f>VLOOKUP(A88,HOP!A:C,3,0)</f>
        <v>3153059</v>
      </c>
      <c r="G88" s="4">
        <f t="shared" si="4"/>
        <v>0</v>
      </c>
      <c r="H88" s="4" t="str">
        <f t="shared" si="5"/>
        <v>，3153059</v>
      </c>
      <c r="I88" s="4" t="str">
        <f>VLOOKUP(A88,HOP!A:U,21,0)</f>
        <v>直采</v>
      </c>
    </row>
    <row r="89" s="4" customFormat="1" spans="1:9">
      <c r="A89" s="5">
        <v>999223262740535</v>
      </c>
      <c r="B89" s="6">
        <v>45008</v>
      </c>
      <c r="C89" s="6">
        <v>45010</v>
      </c>
      <c r="D89" s="4">
        <v>990</v>
      </c>
      <c r="E89" s="4" t="str">
        <f>VLOOKUP(A89,HOP!A:L,12,0)</f>
        <v>990.00</v>
      </c>
      <c r="F89" s="4" t="str">
        <f>VLOOKUP(A89,HOP!A:C,3,0)</f>
        <v>3155595</v>
      </c>
      <c r="G89" s="4">
        <f t="shared" si="4"/>
        <v>0</v>
      </c>
      <c r="H89" s="4" t="str">
        <f t="shared" si="5"/>
        <v>，3155595</v>
      </c>
      <c r="I89" s="4" t="str">
        <f>VLOOKUP(A89,HOP!A:U,21,0)</f>
        <v>直采</v>
      </c>
    </row>
    <row r="90" s="4" customFormat="1" spans="1:9">
      <c r="A90" s="5">
        <v>999223262838742</v>
      </c>
      <c r="B90" s="6">
        <v>45008</v>
      </c>
      <c r="C90" s="6">
        <v>45010</v>
      </c>
      <c r="D90" s="4">
        <v>1022</v>
      </c>
      <c r="E90" s="4" t="str">
        <f>VLOOKUP(A90,HOP!A:L,12,0)</f>
        <v>1022.00</v>
      </c>
      <c r="F90" s="4" t="str">
        <f>VLOOKUP(A90,HOP!A:C,3,0)</f>
        <v>3155643</v>
      </c>
      <c r="G90" s="4">
        <f t="shared" si="4"/>
        <v>0</v>
      </c>
      <c r="H90" s="4" t="str">
        <f t="shared" si="5"/>
        <v>，3155643</v>
      </c>
      <c r="I90" s="4" t="str">
        <f>VLOOKUP(A90,HOP!A:U,21,0)</f>
        <v>直采</v>
      </c>
    </row>
    <row r="91" s="4" customFormat="1" spans="1:9">
      <c r="A91" s="5">
        <v>999223274328005</v>
      </c>
      <c r="B91" s="6">
        <v>45006</v>
      </c>
      <c r="C91" s="6">
        <v>45010</v>
      </c>
      <c r="D91" s="4">
        <v>2456</v>
      </c>
      <c r="E91" s="4" t="str">
        <f>VLOOKUP(A91,HOP!A:L,12,0)</f>
        <v>2456.00</v>
      </c>
      <c r="F91" s="4" t="str">
        <f>VLOOKUP(A91,HOP!A:C,3,0)</f>
        <v>3157488</v>
      </c>
      <c r="G91" s="4">
        <f t="shared" si="4"/>
        <v>0</v>
      </c>
      <c r="H91" s="4" t="str">
        <f t="shared" si="5"/>
        <v>，3157488</v>
      </c>
      <c r="I91" s="4" t="str">
        <f>VLOOKUP(A91,HOP!A:U,21,0)</f>
        <v>直采</v>
      </c>
    </row>
    <row r="92" s="4" customFormat="1" spans="1:9">
      <c r="A92" s="5">
        <v>999223275378166</v>
      </c>
      <c r="B92" s="6">
        <v>45008</v>
      </c>
      <c r="C92" s="6">
        <v>45010</v>
      </c>
      <c r="D92" s="4">
        <v>1260</v>
      </c>
      <c r="E92" s="4" t="str">
        <f>VLOOKUP(A92,HOP!A:L,12,0)</f>
        <v>1260.00</v>
      </c>
      <c r="F92" s="4" t="str">
        <f>VLOOKUP(A92,HOP!A:C,3,0)</f>
        <v>3157819</v>
      </c>
      <c r="G92" s="4">
        <f t="shared" si="4"/>
        <v>0</v>
      </c>
      <c r="H92" s="4" t="str">
        <f t="shared" si="5"/>
        <v>，3157819</v>
      </c>
      <c r="I92" s="4" t="str">
        <f>VLOOKUP(A92,HOP!A:U,21,0)</f>
        <v>直采</v>
      </c>
    </row>
    <row r="93" s="4" customFormat="1" spans="1:9">
      <c r="A93" s="5">
        <v>999223275390074</v>
      </c>
      <c r="B93" s="6">
        <v>45008</v>
      </c>
      <c r="C93" s="6">
        <v>45010</v>
      </c>
      <c r="D93" s="4">
        <v>1522</v>
      </c>
      <c r="E93" s="4" t="str">
        <f>VLOOKUP(A93,HOP!A:L,12,0)</f>
        <v>1522.00</v>
      </c>
      <c r="F93" s="4" t="str">
        <f>VLOOKUP(A93,HOP!A:C,3,0)</f>
        <v>3157827</v>
      </c>
      <c r="G93" s="4">
        <f t="shared" si="4"/>
        <v>0</v>
      </c>
      <c r="H93" s="4" t="str">
        <f t="shared" si="5"/>
        <v>，3157827</v>
      </c>
      <c r="I93" s="4" t="str">
        <f>VLOOKUP(A93,HOP!A:U,21,0)</f>
        <v>直采</v>
      </c>
    </row>
    <row r="94" s="4" customFormat="1" spans="1:9">
      <c r="A94" s="5">
        <v>999223277365075</v>
      </c>
      <c r="B94" s="6">
        <v>45008</v>
      </c>
      <c r="C94" s="6">
        <v>45010</v>
      </c>
      <c r="D94" s="4">
        <v>4934</v>
      </c>
      <c r="E94" s="4" t="str">
        <f>VLOOKUP(A94,HOP!A:L,12,0)</f>
        <v>4934.00</v>
      </c>
      <c r="F94" s="4" t="str">
        <f>VLOOKUP(A94,HOP!A:C,3,0)</f>
        <v>3158683</v>
      </c>
      <c r="G94" s="4">
        <f t="shared" si="4"/>
        <v>0</v>
      </c>
      <c r="H94" s="4" t="str">
        <f t="shared" si="5"/>
        <v>，3158683</v>
      </c>
      <c r="I94" s="4" t="str">
        <f>VLOOKUP(A94,HOP!A:U,21,0)</f>
        <v>直采</v>
      </c>
    </row>
    <row r="95" s="4" customFormat="1" spans="1:9">
      <c r="A95" s="5">
        <v>999223287091122</v>
      </c>
      <c r="B95" s="6">
        <v>45007</v>
      </c>
      <c r="C95" s="6">
        <v>45010</v>
      </c>
      <c r="D95" s="4">
        <v>1290</v>
      </c>
      <c r="E95" s="4" t="str">
        <f>VLOOKUP(A95,HOP!A:L,12,0)</f>
        <v>1290.00</v>
      </c>
      <c r="F95" s="4" t="str">
        <f>VLOOKUP(A95,HOP!A:C,3,0)</f>
        <v>3160209</v>
      </c>
      <c r="G95" s="4">
        <f t="shared" si="4"/>
        <v>0</v>
      </c>
      <c r="H95" s="4" t="str">
        <f t="shared" si="5"/>
        <v>，3160209</v>
      </c>
      <c r="I95" s="4" t="str">
        <f>VLOOKUP(A95,HOP!A:U,21,0)</f>
        <v>直采</v>
      </c>
    </row>
    <row r="96" s="4" customFormat="1" spans="1:9">
      <c r="A96" s="5">
        <v>999223287141439</v>
      </c>
      <c r="B96" s="6">
        <v>45007</v>
      </c>
      <c r="C96" s="6">
        <v>45010</v>
      </c>
      <c r="D96" s="4">
        <v>1290</v>
      </c>
      <c r="E96" s="4" t="str">
        <f>VLOOKUP(A96,HOP!A:L,12,0)</f>
        <v>1290.00</v>
      </c>
      <c r="F96" s="4" t="str">
        <f>VLOOKUP(A96,HOP!A:C,3,0)</f>
        <v>3160213</v>
      </c>
      <c r="G96" s="4">
        <f t="shared" si="4"/>
        <v>0</v>
      </c>
      <c r="H96" s="4" t="str">
        <f t="shared" si="5"/>
        <v>，3160213</v>
      </c>
      <c r="I96" s="4" t="str">
        <f>VLOOKUP(A96,HOP!A:U,21,0)</f>
        <v>直采</v>
      </c>
    </row>
    <row r="97" s="4" customFormat="1" spans="1:9">
      <c r="A97" s="5">
        <v>999223287314872</v>
      </c>
      <c r="B97" s="6">
        <v>45007</v>
      </c>
      <c r="C97" s="6">
        <v>45010</v>
      </c>
      <c r="D97" s="4">
        <v>1872</v>
      </c>
      <c r="E97" s="4" t="str">
        <f>VLOOKUP(A97,HOP!A:L,12,0)</f>
        <v>1872.00</v>
      </c>
      <c r="F97" s="4" t="str">
        <f>VLOOKUP(A97,HOP!A:C,3,0)</f>
        <v>3160259</v>
      </c>
      <c r="G97" s="4">
        <f t="shared" si="4"/>
        <v>0</v>
      </c>
      <c r="H97" s="4" t="str">
        <f t="shared" si="5"/>
        <v>，3160259</v>
      </c>
      <c r="I97" s="4" t="str">
        <f>VLOOKUP(A97,HOP!A:U,21,0)</f>
        <v>直采</v>
      </c>
    </row>
    <row r="98" s="4" customFormat="1" spans="1:9">
      <c r="A98" s="5">
        <v>999223287517660</v>
      </c>
      <c r="B98" s="6">
        <v>45008</v>
      </c>
      <c r="C98" s="6">
        <v>45010</v>
      </c>
      <c r="D98" s="4">
        <v>930</v>
      </c>
      <c r="E98" s="4" t="str">
        <f>VLOOKUP(A98,HOP!A:L,12,0)</f>
        <v>930.00</v>
      </c>
      <c r="F98" s="4" t="str">
        <f>VLOOKUP(A98,HOP!A:C,3,0)</f>
        <v>3160290</v>
      </c>
      <c r="G98" s="4">
        <f t="shared" si="4"/>
        <v>0</v>
      </c>
      <c r="H98" s="4" t="str">
        <f t="shared" si="5"/>
        <v>，3160290</v>
      </c>
      <c r="I98" s="4" t="str">
        <f>VLOOKUP(A98,HOP!A:U,21,0)</f>
        <v>直采</v>
      </c>
    </row>
    <row r="99" s="4" customFormat="1" spans="1:9">
      <c r="A99" s="5">
        <v>999223289146787</v>
      </c>
      <c r="B99" s="6">
        <v>45009</v>
      </c>
      <c r="C99" s="6">
        <v>45010</v>
      </c>
      <c r="D99" s="4">
        <v>465</v>
      </c>
      <c r="E99" s="4" t="str">
        <f>VLOOKUP(A99,HOP!A:L,12,0)</f>
        <v>465.00</v>
      </c>
      <c r="F99" s="4" t="str">
        <f>VLOOKUP(A99,HOP!A:C,3,0)</f>
        <v>3160716</v>
      </c>
      <c r="G99" s="4">
        <f t="shared" ref="G99:G130" si="6">D99-E99</f>
        <v>0</v>
      </c>
      <c r="H99" s="4" t="str">
        <f t="shared" ref="H99:H130" si="7">$H$1&amp;F99</f>
        <v>，3160716</v>
      </c>
      <c r="I99" s="4" t="str">
        <f>VLOOKUP(A99,HOP!A:U,21,0)</f>
        <v>直采</v>
      </c>
    </row>
    <row r="100" s="4" customFormat="1" spans="1:9">
      <c r="A100" s="5">
        <v>999223290533076</v>
      </c>
      <c r="B100" s="6">
        <v>45008</v>
      </c>
      <c r="C100" s="6">
        <v>45010</v>
      </c>
      <c r="D100" s="4">
        <v>1400</v>
      </c>
      <c r="E100" s="4" t="str">
        <f>VLOOKUP(A100,HOP!A:L,12,0)</f>
        <v>1400.00</v>
      </c>
      <c r="F100" s="4" t="str">
        <f>VLOOKUP(A100,HOP!A:C,3,0)</f>
        <v>3161148</v>
      </c>
      <c r="G100" s="4">
        <f t="shared" si="6"/>
        <v>0</v>
      </c>
      <c r="H100" s="4" t="str">
        <f t="shared" si="7"/>
        <v>，3161148</v>
      </c>
      <c r="I100" s="4" t="str">
        <f>VLOOKUP(A100,HOP!A:U,21,0)</f>
        <v>直采</v>
      </c>
    </row>
    <row r="101" s="4" customFormat="1" spans="1:9">
      <c r="A101" s="5">
        <v>999223290874687</v>
      </c>
      <c r="B101" s="6">
        <v>45007</v>
      </c>
      <c r="C101" s="6">
        <v>45010</v>
      </c>
      <c r="D101" s="4">
        <v>1980</v>
      </c>
      <c r="E101" s="4" t="str">
        <f>VLOOKUP(A101,HOP!A:L,12,0)</f>
        <v>1980.00</v>
      </c>
      <c r="F101" s="4" t="str">
        <f>VLOOKUP(A101,HOP!A:C,3,0)</f>
        <v>3161288</v>
      </c>
      <c r="G101" s="4">
        <f t="shared" si="6"/>
        <v>0</v>
      </c>
      <c r="H101" s="4" t="str">
        <f t="shared" si="7"/>
        <v>，3161288</v>
      </c>
      <c r="I101" s="4" t="str">
        <f>VLOOKUP(A101,HOP!A:U,21,0)</f>
        <v>直采</v>
      </c>
    </row>
    <row r="102" s="4" customFormat="1" spans="1:9">
      <c r="A102" s="5">
        <v>999223291324198</v>
      </c>
      <c r="B102" s="6">
        <v>45009</v>
      </c>
      <c r="C102" s="6">
        <v>45010</v>
      </c>
      <c r="D102" s="4">
        <v>315</v>
      </c>
      <c r="E102" s="4" t="str">
        <f>VLOOKUP(A102,HOP!A:L,12,0)</f>
        <v>315.00</v>
      </c>
      <c r="F102" s="4" t="str">
        <f>VLOOKUP(A102,HOP!A:C,3,0)</f>
        <v>3161453</v>
      </c>
      <c r="G102" s="4">
        <f t="shared" si="6"/>
        <v>0</v>
      </c>
      <c r="H102" s="4" t="str">
        <f t="shared" si="7"/>
        <v>，3161453</v>
      </c>
      <c r="I102" s="4" t="str">
        <f>VLOOKUP(A102,HOP!A:U,21,0)</f>
        <v>直采</v>
      </c>
    </row>
    <row r="103" s="4" customFormat="1" spans="1:9">
      <c r="A103" s="5">
        <v>999223291341075</v>
      </c>
      <c r="B103" s="6">
        <v>45009</v>
      </c>
      <c r="C103" s="6">
        <v>45010</v>
      </c>
      <c r="D103" s="4">
        <v>315</v>
      </c>
      <c r="E103" s="4" t="str">
        <f>VLOOKUP(A103,HOP!A:L,12,0)</f>
        <v>315.00</v>
      </c>
      <c r="F103" s="4" t="str">
        <f>VLOOKUP(A103,HOP!A:C,3,0)</f>
        <v>3161462</v>
      </c>
      <c r="G103" s="4">
        <f t="shared" si="6"/>
        <v>0</v>
      </c>
      <c r="H103" s="4" t="str">
        <f t="shared" si="7"/>
        <v>，3161462</v>
      </c>
      <c r="I103" s="4" t="str">
        <f>VLOOKUP(A103,HOP!A:U,21,0)</f>
        <v>直采</v>
      </c>
    </row>
    <row r="104" s="4" customFormat="1" spans="1:9">
      <c r="A104" s="5">
        <v>999223291915019</v>
      </c>
      <c r="B104" s="6">
        <v>45007</v>
      </c>
      <c r="C104" s="6">
        <v>45010</v>
      </c>
      <c r="D104" s="4">
        <v>1479</v>
      </c>
      <c r="E104" s="4" t="str">
        <f>VLOOKUP(A104,HOP!A:L,12,0)</f>
        <v>1479.00</v>
      </c>
      <c r="F104" s="4" t="str">
        <f>VLOOKUP(A104,HOP!A:C,3,0)</f>
        <v>3161733</v>
      </c>
      <c r="G104" s="4">
        <f t="shared" si="6"/>
        <v>0</v>
      </c>
      <c r="H104" s="4" t="str">
        <f t="shared" si="7"/>
        <v>，3161733</v>
      </c>
      <c r="I104" s="4" t="str">
        <f>VLOOKUP(A104,HOP!A:U,21,0)</f>
        <v>直采</v>
      </c>
    </row>
    <row r="105" s="4" customFormat="1" spans="1:9">
      <c r="A105" s="5">
        <v>999223292427497</v>
      </c>
      <c r="B105" s="6">
        <v>45007</v>
      </c>
      <c r="C105" s="6">
        <v>45010</v>
      </c>
      <c r="D105" s="4">
        <v>4878</v>
      </c>
      <c r="E105" s="4" t="str">
        <f>VLOOKUP(A105,HOP!A:L,12,0)</f>
        <v>4878.00</v>
      </c>
      <c r="F105" s="4" t="str">
        <f>VLOOKUP(A105,HOP!A:C,3,0)</f>
        <v>3161927</v>
      </c>
      <c r="G105" s="4">
        <f t="shared" si="6"/>
        <v>0</v>
      </c>
      <c r="H105" s="4" t="str">
        <f t="shared" si="7"/>
        <v>，3161927</v>
      </c>
      <c r="I105" s="4" t="str">
        <f>VLOOKUP(A105,HOP!A:U,21,0)</f>
        <v>直采</v>
      </c>
    </row>
    <row r="106" s="4" customFormat="1" spans="1:9">
      <c r="A106" s="5">
        <v>999223292459454</v>
      </c>
      <c r="B106" s="6">
        <v>45008</v>
      </c>
      <c r="C106" s="6">
        <v>45010</v>
      </c>
      <c r="D106" s="4">
        <v>1028</v>
      </c>
      <c r="E106" s="4" t="str">
        <f>VLOOKUP(A106,HOP!A:L,12,0)</f>
        <v>1028.00</v>
      </c>
      <c r="F106" s="4" t="str">
        <f>VLOOKUP(A106,HOP!A:C,3,0)</f>
        <v>3161937</v>
      </c>
      <c r="G106" s="4">
        <f t="shared" si="6"/>
        <v>0</v>
      </c>
      <c r="H106" s="4" t="str">
        <f t="shared" si="7"/>
        <v>，3161937</v>
      </c>
      <c r="I106" s="4" t="str">
        <f>VLOOKUP(A106,HOP!A:U,21,0)</f>
        <v>直采</v>
      </c>
    </row>
    <row r="107" s="4" customFormat="1" spans="1:9">
      <c r="A107" s="5">
        <v>999223292474887</v>
      </c>
      <c r="B107" s="6">
        <v>45008</v>
      </c>
      <c r="C107" s="6">
        <v>45010</v>
      </c>
      <c r="D107" s="4">
        <v>1444</v>
      </c>
      <c r="E107" s="4" t="str">
        <f>VLOOKUP(A107,HOP!A:L,12,0)</f>
        <v>1444.00</v>
      </c>
      <c r="F107" s="4" t="str">
        <f>VLOOKUP(A107,HOP!A:C,3,0)</f>
        <v>3161946</v>
      </c>
      <c r="G107" s="4">
        <f t="shared" si="6"/>
        <v>0</v>
      </c>
      <c r="H107" s="4" t="str">
        <f t="shared" si="7"/>
        <v>，3161946</v>
      </c>
      <c r="I107" s="4" t="str">
        <f>VLOOKUP(A107,HOP!A:U,21,0)</f>
        <v>直采</v>
      </c>
    </row>
    <row r="108" s="4" customFormat="1" spans="1:9">
      <c r="A108" s="5">
        <v>999223297904226</v>
      </c>
      <c r="B108" s="6">
        <v>45009</v>
      </c>
      <c r="C108" s="6">
        <v>45010</v>
      </c>
      <c r="D108" s="4">
        <v>920</v>
      </c>
      <c r="E108" s="4" t="str">
        <f>VLOOKUP(A108,HOP!A:L,12,0)</f>
        <v>920.00</v>
      </c>
      <c r="F108" s="4" t="str">
        <f>VLOOKUP(A108,HOP!A:C,3,0)</f>
        <v>3162633</v>
      </c>
      <c r="G108" s="4">
        <f t="shared" si="6"/>
        <v>0</v>
      </c>
      <c r="H108" s="4" t="str">
        <f t="shared" si="7"/>
        <v>，3162633</v>
      </c>
      <c r="I108" s="4" t="str">
        <f>VLOOKUP(A108,HOP!A:U,21,0)</f>
        <v>直采</v>
      </c>
    </row>
    <row r="109" s="4" customFormat="1" spans="1:9">
      <c r="A109" s="5">
        <v>999223301892549</v>
      </c>
      <c r="B109" s="6">
        <v>45009</v>
      </c>
      <c r="C109" s="6">
        <v>45010</v>
      </c>
      <c r="D109" s="4">
        <v>474</v>
      </c>
      <c r="E109" s="4" t="str">
        <f>VLOOKUP(A109,HOP!A:L,12,0)</f>
        <v>474.00</v>
      </c>
      <c r="F109" s="4" t="str">
        <f>VLOOKUP(A109,HOP!A:C,3,0)</f>
        <v>3163328</v>
      </c>
      <c r="G109" s="4">
        <f t="shared" si="6"/>
        <v>0</v>
      </c>
      <c r="H109" s="4" t="str">
        <f t="shared" si="7"/>
        <v>，3163328</v>
      </c>
      <c r="I109" s="4" t="str">
        <f>VLOOKUP(A109,HOP!A:U,21,0)</f>
        <v>直采</v>
      </c>
    </row>
    <row r="110" s="4" customFormat="1" spans="1:9">
      <c r="A110" s="5">
        <v>23302874741</v>
      </c>
      <c r="B110" s="6">
        <v>45009</v>
      </c>
      <c r="C110" s="6">
        <v>45010</v>
      </c>
      <c r="D110" s="4">
        <v>561</v>
      </c>
      <c r="E110" s="4" t="str">
        <f>VLOOKUP(A110,HOP!A:L,12,0)</f>
        <v>561.00</v>
      </c>
      <c r="F110" s="4" t="str">
        <f>VLOOKUP(A110,HOP!A:C,3,0)</f>
        <v>3163556</v>
      </c>
      <c r="G110" s="4">
        <f t="shared" si="6"/>
        <v>0</v>
      </c>
      <c r="H110" s="4" t="str">
        <f t="shared" si="7"/>
        <v>，3163556</v>
      </c>
      <c r="I110" s="4" t="str">
        <f>VLOOKUP(A110,HOP!A:U,21,0)</f>
        <v>直采</v>
      </c>
    </row>
    <row r="111" s="4" customFormat="1" spans="1:9">
      <c r="A111" s="5">
        <v>999223302984154</v>
      </c>
      <c r="B111" s="6">
        <v>45009</v>
      </c>
      <c r="C111" s="6">
        <v>45010</v>
      </c>
      <c r="D111" s="4">
        <v>259</v>
      </c>
      <c r="E111" s="4" t="str">
        <f>VLOOKUP(A111,HOP!A:L,12,0)</f>
        <v>259.00</v>
      </c>
      <c r="F111" s="4" t="str">
        <f>VLOOKUP(A111,HOP!A:C,3,0)</f>
        <v>3163573</v>
      </c>
      <c r="G111" s="4">
        <f t="shared" si="6"/>
        <v>0</v>
      </c>
      <c r="H111" s="4" t="str">
        <f t="shared" si="7"/>
        <v>，3163573</v>
      </c>
      <c r="I111" s="4" t="str">
        <f>VLOOKUP(A111,HOP!A:U,21,0)</f>
        <v>直采</v>
      </c>
    </row>
    <row r="112" s="4" customFormat="1" spans="1:9">
      <c r="A112" s="8" t="s">
        <v>805</v>
      </c>
      <c r="B112" s="6">
        <v>45009</v>
      </c>
      <c r="C112" s="6">
        <v>45010</v>
      </c>
      <c r="D112" s="4">
        <v>705</v>
      </c>
      <c r="E112" s="4">
        <v>705</v>
      </c>
      <c r="F112" s="4">
        <v>3163609</v>
      </c>
      <c r="G112" s="4">
        <f t="shared" si="6"/>
        <v>0</v>
      </c>
      <c r="H112" s="4" t="str">
        <f t="shared" si="7"/>
        <v>，3163609</v>
      </c>
      <c r="I112" s="4" t="e">
        <f>VLOOKUP(A112,HOP!A:U,21,0)</f>
        <v>#N/A</v>
      </c>
    </row>
    <row r="113" s="4" customFormat="1" spans="1:9">
      <c r="A113" s="5">
        <v>999223306435983</v>
      </c>
      <c r="B113" s="6">
        <v>45009</v>
      </c>
      <c r="C113" s="6">
        <v>45010</v>
      </c>
      <c r="D113" s="4">
        <v>320</v>
      </c>
      <c r="E113" s="4" t="str">
        <f>VLOOKUP(A113,HOP!A:L,12,0)</f>
        <v>320.00</v>
      </c>
      <c r="F113" s="4" t="str">
        <f>VLOOKUP(A113,HOP!A:C,3,0)</f>
        <v>3164288</v>
      </c>
      <c r="G113" s="4">
        <f t="shared" si="6"/>
        <v>0</v>
      </c>
      <c r="H113" s="4" t="str">
        <f t="shared" si="7"/>
        <v>，3164288</v>
      </c>
      <c r="I113" s="4" t="str">
        <f>VLOOKUP(A113,HOP!A:U,21,0)</f>
        <v>直采</v>
      </c>
    </row>
    <row r="114" s="4" customFormat="1" spans="1:9">
      <c r="A114" s="5">
        <v>999223307936482</v>
      </c>
      <c r="B114" s="6">
        <v>45009</v>
      </c>
      <c r="C114" s="6">
        <v>45010</v>
      </c>
      <c r="D114" s="4">
        <v>730</v>
      </c>
      <c r="E114" s="4" t="str">
        <f>VLOOKUP(A114,HOP!A:L,12,0)</f>
        <v>730.00</v>
      </c>
      <c r="F114" s="4" t="str">
        <f>VLOOKUP(A114,HOP!A:C,3,0)</f>
        <v>3164810</v>
      </c>
      <c r="G114" s="4">
        <f t="shared" si="6"/>
        <v>0</v>
      </c>
      <c r="H114" s="4" t="str">
        <f t="shared" si="7"/>
        <v>，3164810</v>
      </c>
      <c r="I114" s="4" t="str">
        <f>VLOOKUP(A114,HOP!A:U,21,0)</f>
        <v>直采</v>
      </c>
    </row>
    <row r="115" s="4" customFormat="1" spans="1:9">
      <c r="A115" s="5">
        <v>23308335704</v>
      </c>
      <c r="B115" s="6">
        <v>45009</v>
      </c>
      <c r="C115" s="6">
        <v>45010</v>
      </c>
      <c r="D115" s="4">
        <v>315</v>
      </c>
      <c r="E115" s="4" t="str">
        <f>VLOOKUP(A115,HOP!A:L,12,0)</f>
        <v>315.00</v>
      </c>
      <c r="F115" s="4" t="str">
        <f>VLOOKUP(A115,HOP!A:C,3,0)</f>
        <v>3165080</v>
      </c>
      <c r="G115" s="4">
        <f t="shared" si="6"/>
        <v>0</v>
      </c>
      <c r="H115" s="4" t="str">
        <f t="shared" si="7"/>
        <v>，3165080</v>
      </c>
      <c r="I115" s="4" t="str">
        <f>VLOOKUP(A115,HOP!A:U,21,0)</f>
        <v>直采</v>
      </c>
    </row>
    <row r="116" s="4" customFormat="1" hidden="1" spans="1:9">
      <c r="A116" s="5">
        <v>999223306894592</v>
      </c>
      <c r="B116" s="6">
        <v>45009</v>
      </c>
      <c r="C116" s="6">
        <v>45010</v>
      </c>
      <c r="D116" s="4">
        <v>0</v>
      </c>
      <c r="E116" s="4" t="str">
        <f>VLOOKUP(A116,HOP!A:L,12,0)</f>
        <v>295.00</v>
      </c>
      <c r="F116" s="4" t="str">
        <f>VLOOKUP(A116,HOP!A:C,3,0)</f>
        <v>3164432</v>
      </c>
      <c r="G116" s="4">
        <f t="shared" si="6"/>
        <v>-295</v>
      </c>
      <c r="H116" s="4" t="str">
        <f t="shared" si="7"/>
        <v>，3164432</v>
      </c>
      <c r="I116" s="4" t="str">
        <f>VLOOKUP(A116,HOP!A:U,21,0)</f>
        <v>直采</v>
      </c>
    </row>
    <row r="117" s="4" customFormat="1" spans="1:9">
      <c r="A117" s="5">
        <v>999223309938036</v>
      </c>
      <c r="B117" s="6">
        <v>45009</v>
      </c>
      <c r="C117" s="6">
        <v>45010</v>
      </c>
      <c r="D117" s="4">
        <v>320</v>
      </c>
      <c r="E117" s="4" t="str">
        <f>VLOOKUP(A117,HOP!A:L,12,0)</f>
        <v>320.00</v>
      </c>
      <c r="F117" s="4" t="str">
        <f>VLOOKUP(A117,HOP!A:C,3,0)</f>
        <v>3165157</v>
      </c>
      <c r="G117" s="4">
        <f t="shared" si="6"/>
        <v>0</v>
      </c>
      <c r="H117" s="4" t="str">
        <f t="shared" si="7"/>
        <v>，3165157</v>
      </c>
      <c r="I117" s="4" t="str">
        <f>VLOOKUP(A117,HOP!A:U,21,0)</f>
        <v>直采</v>
      </c>
    </row>
    <row r="118" s="4" customFormat="1" spans="1:9">
      <c r="A118" s="5">
        <v>999223311291824</v>
      </c>
      <c r="B118" s="6">
        <v>45008</v>
      </c>
      <c r="C118" s="6">
        <v>45010</v>
      </c>
      <c r="D118" s="4">
        <v>556</v>
      </c>
      <c r="E118" s="4" t="str">
        <f>VLOOKUP(A118,HOP!A:L,12,0)</f>
        <v>556.00</v>
      </c>
      <c r="F118" s="4" t="str">
        <f>VLOOKUP(A118,HOP!A:C,3,0)</f>
        <v>3165246</v>
      </c>
      <c r="G118" s="4">
        <f t="shared" si="6"/>
        <v>0</v>
      </c>
      <c r="H118" s="4" t="str">
        <f t="shared" si="7"/>
        <v>，3165246</v>
      </c>
      <c r="I118" s="4" t="str">
        <f>VLOOKUP(A118,HOP!A:U,21,0)</f>
        <v>直采</v>
      </c>
    </row>
    <row r="119" s="4" customFormat="1" spans="1:9">
      <c r="A119" s="5">
        <v>999223311309652</v>
      </c>
      <c r="B119" s="6">
        <v>45009</v>
      </c>
      <c r="C119" s="6">
        <v>45010</v>
      </c>
      <c r="D119" s="4">
        <v>364</v>
      </c>
      <c r="E119" s="4" t="str">
        <f>VLOOKUP(A119,HOP!A:L,12,0)</f>
        <v>364.00</v>
      </c>
      <c r="F119" s="4" t="str">
        <f>VLOOKUP(A119,HOP!A:C,3,0)</f>
        <v>3165248</v>
      </c>
      <c r="G119" s="4">
        <f t="shared" si="6"/>
        <v>0</v>
      </c>
      <c r="H119" s="4" t="str">
        <f t="shared" si="7"/>
        <v>，3165248</v>
      </c>
      <c r="I119" s="4" t="str">
        <f>VLOOKUP(A119,HOP!A:U,21,0)</f>
        <v>直采</v>
      </c>
    </row>
    <row r="120" s="4" customFormat="1" spans="1:9">
      <c r="A120" s="5">
        <v>999223311906559</v>
      </c>
      <c r="B120" s="6">
        <v>45009</v>
      </c>
      <c r="C120" s="6">
        <v>45010</v>
      </c>
      <c r="D120" s="4">
        <v>786</v>
      </c>
      <c r="E120" s="4" t="str">
        <f>VLOOKUP(A120,HOP!A:L,12,0)</f>
        <v>786.00</v>
      </c>
      <c r="F120" s="4" t="str">
        <f>VLOOKUP(A120,HOP!A:C,3,0)</f>
        <v>3165312</v>
      </c>
      <c r="G120" s="4">
        <f t="shared" si="6"/>
        <v>0</v>
      </c>
      <c r="H120" s="4" t="str">
        <f t="shared" si="7"/>
        <v>，3165312</v>
      </c>
      <c r="I120" s="4" t="str">
        <f>VLOOKUP(A120,HOP!A:U,21,0)</f>
        <v>直采</v>
      </c>
    </row>
    <row r="121" s="4" customFormat="1" hidden="1" spans="1:9">
      <c r="A121" s="5">
        <v>999223312552046</v>
      </c>
      <c r="B121" s="6">
        <v>45008</v>
      </c>
      <c r="C121" s="6">
        <v>45010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spans="1:9">
      <c r="A122" s="5">
        <v>999223312563439</v>
      </c>
      <c r="B122" s="6">
        <v>45009</v>
      </c>
      <c r="C122" s="6">
        <v>45010</v>
      </c>
      <c r="D122" s="4">
        <v>1892</v>
      </c>
      <c r="E122" s="4" t="str">
        <f>VLOOKUP(A122,HOP!A:L,12,0)</f>
        <v>1892.00</v>
      </c>
      <c r="F122" s="4" t="str">
        <f>VLOOKUP(A122,HOP!A:C,3,0)</f>
        <v>3165439</v>
      </c>
      <c r="G122" s="4">
        <f t="shared" si="6"/>
        <v>0</v>
      </c>
      <c r="H122" s="4" t="str">
        <f t="shared" si="7"/>
        <v>，3165439</v>
      </c>
      <c r="I122" s="4" t="str">
        <f>VLOOKUP(A122,HOP!A:U,21,0)</f>
        <v>直采</v>
      </c>
    </row>
    <row r="123" s="4" customFormat="1" spans="1:9">
      <c r="A123" s="5">
        <v>999223312762255</v>
      </c>
      <c r="B123" s="6">
        <v>45008</v>
      </c>
      <c r="C123" s="6">
        <v>45010</v>
      </c>
      <c r="D123" s="4">
        <v>786</v>
      </c>
      <c r="E123" s="4" t="str">
        <f>VLOOKUP(A123,HOP!A:L,12,0)</f>
        <v>786.00</v>
      </c>
      <c r="F123" s="4" t="str">
        <f>VLOOKUP(A123,HOP!A:C,3,0)</f>
        <v>3165477</v>
      </c>
      <c r="G123" s="4">
        <f t="shared" si="6"/>
        <v>0</v>
      </c>
      <c r="H123" s="4" t="str">
        <f t="shared" si="7"/>
        <v>，3165477</v>
      </c>
      <c r="I123" s="4" t="str">
        <f>VLOOKUP(A123,HOP!A:U,21,0)</f>
        <v>直采</v>
      </c>
    </row>
    <row r="124" s="4" customFormat="1" hidden="1" spans="1:9">
      <c r="A124" s="5">
        <v>999223313000777</v>
      </c>
      <c r="B124" s="6">
        <v>45009</v>
      </c>
      <c r="C124" s="6">
        <v>45010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spans="1:9">
      <c r="A125" s="5">
        <v>999223314118887</v>
      </c>
      <c r="B125" s="6">
        <v>45009</v>
      </c>
      <c r="C125" s="6">
        <v>45010</v>
      </c>
      <c r="D125" s="4">
        <v>1524</v>
      </c>
      <c r="E125" s="4" t="str">
        <f>VLOOKUP(A125,HOP!A:L,12,0)</f>
        <v>1524.00</v>
      </c>
      <c r="F125" s="4" t="str">
        <f>VLOOKUP(A125,HOP!A:C,3,0)</f>
        <v>3165739</v>
      </c>
      <c r="G125" s="4">
        <f t="shared" si="6"/>
        <v>0</v>
      </c>
      <c r="H125" s="4" t="str">
        <f t="shared" si="7"/>
        <v>，3165739</v>
      </c>
      <c r="I125" s="4" t="str">
        <f>VLOOKUP(A125,HOP!A:U,21,0)</f>
        <v>直采</v>
      </c>
    </row>
    <row r="126" s="4" customFormat="1" spans="1:9">
      <c r="A126" s="5">
        <v>999223315724575</v>
      </c>
      <c r="B126" s="6">
        <v>45009</v>
      </c>
      <c r="C126" s="6">
        <v>45010</v>
      </c>
      <c r="D126" s="4">
        <v>337</v>
      </c>
      <c r="E126" s="4" t="str">
        <f>VLOOKUP(A126,HOP!A:L,12,0)</f>
        <v>337.00</v>
      </c>
      <c r="F126" s="4" t="str">
        <f>VLOOKUP(A126,HOP!A:C,3,0)</f>
        <v>3166047</v>
      </c>
      <c r="G126" s="4">
        <f t="shared" si="6"/>
        <v>0</v>
      </c>
      <c r="H126" s="4" t="str">
        <f t="shared" si="7"/>
        <v>，3166047</v>
      </c>
      <c r="I126" s="4" t="str">
        <f>VLOOKUP(A126,HOP!A:U,21,0)</f>
        <v>直采</v>
      </c>
    </row>
    <row r="127" s="4" customFormat="1" spans="1:9">
      <c r="A127" s="5">
        <v>999223316130340</v>
      </c>
      <c r="B127" s="6">
        <v>45009</v>
      </c>
      <c r="C127" s="6">
        <v>45010</v>
      </c>
      <c r="D127" s="4">
        <v>315</v>
      </c>
      <c r="E127" s="4" t="str">
        <f>VLOOKUP(A127,HOP!A:L,12,0)</f>
        <v>315.00</v>
      </c>
      <c r="F127" s="4" t="str">
        <f>VLOOKUP(A127,HOP!A:C,3,0)</f>
        <v>3166121</v>
      </c>
      <c r="G127" s="4">
        <f t="shared" si="6"/>
        <v>0</v>
      </c>
      <c r="H127" s="4" t="str">
        <f t="shared" si="7"/>
        <v>，3166121</v>
      </c>
      <c r="I127" s="4" t="str">
        <f>VLOOKUP(A127,HOP!A:U,21,0)</f>
        <v>直采</v>
      </c>
    </row>
    <row r="128" s="4" customFormat="1" spans="1:9">
      <c r="A128" s="5">
        <v>999223316368749</v>
      </c>
      <c r="B128" s="6">
        <v>45008</v>
      </c>
      <c r="C128" s="6">
        <v>45010</v>
      </c>
      <c r="D128" s="4">
        <v>2388</v>
      </c>
      <c r="E128" s="4" t="str">
        <f>VLOOKUP(A128,HOP!A:L,12,0)</f>
        <v>2388.00</v>
      </c>
      <c r="F128" s="4" t="str">
        <f>VLOOKUP(A128,HOP!A:C,3,0)</f>
        <v>3166170</v>
      </c>
      <c r="G128" s="4">
        <f t="shared" si="6"/>
        <v>0</v>
      </c>
      <c r="H128" s="4" t="str">
        <f t="shared" si="7"/>
        <v>，3166170</v>
      </c>
      <c r="I128" s="4" t="str">
        <f>VLOOKUP(A128,HOP!A:U,21,0)</f>
        <v>直采</v>
      </c>
    </row>
    <row r="129" s="4" customFormat="1" spans="1:9">
      <c r="A129" s="5">
        <v>999223318739125</v>
      </c>
      <c r="B129" s="6">
        <v>45008</v>
      </c>
      <c r="C129" s="6">
        <v>45010</v>
      </c>
      <c r="D129" s="4">
        <v>1750</v>
      </c>
      <c r="E129" s="4" t="str">
        <f>VLOOKUP(A129,HOP!A:L,12,0)</f>
        <v>1750.00</v>
      </c>
      <c r="F129" s="4" t="str">
        <f>VLOOKUP(A129,HOP!A:C,3,0)</f>
        <v>3166637</v>
      </c>
      <c r="G129" s="4">
        <f t="shared" si="6"/>
        <v>0</v>
      </c>
      <c r="H129" s="4" t="str">
        <f t="shared" si="7"/>
        <v>，3166637</v>
      </c>
      <c r="I129" s="4" t="str">
        <f>VLOOKUP(A129,HOP!A:U,21,0)</f>
        <v>直采</v>
      </c>
    </row>
    <row r="130" s="4" customFormat="1" spans="1:9">
      <c r="A130" s="5">
        <v>999223320051929</v>
      </c>
      <c r="B130" s="6">
        <v>45009</v>
      </c>
      <c r="C130" s="6">
        <v>45010</v>
      </c>
      <c r="D130" s="4">
        <v>337</v>
      </c>
      <c r="E130" s="4" t="str">
        <f>VLOOKUP(A130,HOP!A:L,12,0)</f>
        <v>337.00</v>
      </c>
      <c r="F130" s="4" t="str">
        <f>VLOOKUP(A130,HOP!A:C,3,0)</f>
        <v>3166802</v>
      </c>
      <c r="G130" s="4">
        <f t="shared" si="6"/>
        <v>0</v>
      </c>
      <c r="H130" s="4" t="str">
        <f t="shared" si="7"/>
        <v>，3166802</v>
      </c>
      <c r="I130" s="4" t="str">
        <f>VLOOKUP(A130,HOP!A:U,21,0)</f>
        <v>直采</v>
      </c>
    </row>
    <row r="131" s="4" customFormat="1" spans="1:9">
      <c r="A131" s="5">
        <v>999223320298818</v>
      </c>
      <c r="B131" s="6">
        <v>45009</v>
      </c>
      <c r="C131" s="6">
        <v>45010</v>
      </c>
      <c r="D131" s="4">
        <v>1524</v>
      </c>
      <c r="E131" s="4" t="str">
        <f>VLOOKUP(A131,HOP!A:L,12,0)</f>
        <v>1524.00</v>
      </c>
      <c r="F131" s="4" t="str">
        <f>VLOOKUP(A131,HOP!A:C,3,0)</f>
        <v>3166838</v>
      </c>
      <c r="G131" s="4">
        <f t="shared" ref="G131:G149" si="8">D131-E131</f>
        <v>0</v>
      </c>
      <c r="H131" s="4" t="str">
        <f t="shared" ref="H131:H149" si="9">$H$1&amp;F131</f>
        <v>，3166838</v>
      </c>
      <c r="I131" s="4" t="str">
        <f>VLOOKUP(A131,HOP!A:U,21,0)</f>
        <v>直采</v>
      </c>
    </row>
    <row r="132" s="4" customFormat="1" hidden="1" spans="1:9">
      <c r="A132" s="5">
        <v>999223320921183</v>
      </c>
      <c r="B132" s="6">
        <v>45009</v>
      </c>
      <c r="C132" s="6">
        <v>45010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spans="1:9">
      <c r="A133" s="5">
        <v>999223321886642</v>
      </c>
      <c r="B133" s="6">
        <v>45009</v>
      </c>
      <c r="C133" s="6">
        <v>45010</v>
      </c>
      <c r="D133" s="4">
        <v>625</v>
      </c>
      <c r="E133" s="4" t="str">
        <f>VLOOKUP(A133,HOP!A:L,12,0)</f>
        <v>625.00</v>
      </c>
      <c r="F133" s="4" t="str">
        <f>VLOOKUP(A133,HOP!A:C,3,0)</f>
        <v>3167135</v>
      </c>
      <c r="G133" s="4">
        <f t="shared" si="8"/>
        <v>0</v>
      </c>
      <c r="H133" s="4" t="str">
        <f t="shared" si="9"/>
        <v>，3167135</v>
      </c>
      <c r="I133" s="4" t="str">
        <f>VLOOKUP(A133,HOP!A:U,21,0)</f>
        <v>直采</v>
      </c>
    </row>
    <row r="134" s="4" customFormat="1" hidden="1" spans="1:9">
      <c r="A134" s="5">
        <v>999223322385634</v>
      </c>
      <c r="B134" s="6">
        <v>45009</v>
      </c>
      <c r="C134" s="6">
        <v>45010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8"/>
        <v>#N/A</v>
      </c>
      <c r="H134" s="4" t="e">
        <f t="shared" si="9"/>
        <v>#N/A</v>
      </c>
      <c r="I134" s="4" t="e">
        <f>VLOOKUP(A134,HOP!A:U,21,0)</f>
        <v>#N/A</v>
      </c>
    </row>
    <row r="135" s="4" customFormat="1" spans="1:9">
      <c r="A135" s="5">
        <v>999223322757022</v>
      </c>
      <c r="B135" s="6">
        <v>45009</v>
      </c>
      <c r="C135" s="6">
        <v>45010</v>
      </c>
      <c r="D135" s="4">
        <v>314</v>
      </c>
      <c r="E135" s="4" t="str">
        <f>VLOOKUP(A135,HOP!A:L,12,0)</f>
        <v>314.00</v>
      </c>
      <c r="F135" s="4" t="str">
        <f>VLOOKUP(A135,HOP!A:C,3,0)</f>
        <v>3167336</v>
      </c>
      <c r="G135" s="4">
        <f t="shared" si="8"/>
        <v>0</v>
      </c>
      <c r="H135" s="4" t="str">
        <f t="shared" si="9"/>
        <v>，3167336</v>
      </c>
      <c r="I135" s="4" t="str">
        <f>VLOOKUP(A135,HOP!A:U,21,0)</f>
        <v>直采</v>
      </c>
    </row>
    <row r="136" s="4" customFormat="1" hidden="1" spans="1:9">
      <c r="A136" s="5">
        <v>999223323170754</v>
      </c>
      <c r="B136" s="6">
        <v>45009</v>
      </c>
      <c r="C136" s="6">
        <v>45010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8"/>
        <v>#N/A</v>
      </c>
      <c r="H136" s="4" t="e">
        <f t="shared" si="9"/>
        <v>#N/A</v>
      </c>
      <c r="I136" s="4" t="e">
        <f>VLOOKUP(A136,HOP!A:U,21,0)</f>
        <v>#N/A</v>
      </c>
    </row>
    <row r="137" s="4" customFormat="1" spans="1:9">
      <c r="A137" s="5">
        <v>999223323787386</v>
      </c>
      <c r="B137" s="6">
        <v>45009</v>
      </c>
      <c r="C137" s="6">
        <v>45010</v>
      </c>
      <c r="D137" s="4">
        <v>280</v>
      </c>
      <c r="E137" s="4" t="str">
        <f>VLOOKUP(A137,HOP!A:L,12,0)</f>
        <v>280.00</v>
      </c>
      <c r="F137" s="4" t="str">
        <f>VLOOKUP(A137,HOP!A:C,3,0)</f>
        <v>3167680</v>
      </c>
      <c r="G137" s="4">
        <f t="shared" si="8"/>
        <v>0</v>
      </c>
      <c r="H137" s="4" t="str">
        <f t="shared" si="9"/>
        <v>，3167680</v>
      </c>
      <c r="I137" s="4" t="str">
        <f>VLOOKUP(A137,HOP!A:U,21,0)</f>
        <v>直采</v>
      </c>
    </row>
    <row r="138" s="4" customFormat="1" spans="1:9">
      <c r="A138" s="5">
        <v>999223324015355</v>
      </c>
      <c r="B138" s="6">
        <v>45009</v>
      </c>
      <c r="C138" s="6">
        <v>45010</v>
      </c>
      <c r="D138" s="4">
        <v>350</v>
      </c>
      <c r="E138" s="4" t="str">
        <f>VLOOKUP(A138,HOP!A:L,12,0)</f>
        <v>350.00</v>
      </c>
      <c r="F138" s="4" t="str">
        <f>VLOOKUP(A138,HOP!A:C,3,0)</f>
        <v>3167783</v>
      </c>
      <c r="G138" s="4">
        <f t="shared" si="8"/>
        <v>0</v>
      </c>
      <c r="H138" s="4" t="str">
        <f t="shared" si="9"/>
        <v>，3167783</v>
      </c>
      <c r="I138" s="4" t="str">
        <f>VLOOKUP(A138,HOP!A:U,21,0)</f>
        <v>直采</v>
      </c>
    </row>
    <row r="139" s="4" customFormat="1" spans="1:9">
      <c r="A139" s="5">
        <v>999223328985282</v>
      </c>
      <c r="B139" s="6">
        <v>45009</v>
      </c>
      <c r="C139" s="6">
        <v>45010</v>
      </c>
      <c r="D139" s="4">
        <v>700</v>
      </c>
      <c r="E139" s="4" t="str">
        <f>VLOOKUP(A139,HOP!A:L,12,0)</f>
        <v>700.00</v>
      </c>
      <c r="F139" s="4" t="str">
        <f>VLOOKUP(A139,HOP!A:C,3,0)</f>
        <v>3168516</v>
      </c>
      <c r="G139" s="4">
        <f t="shared" si="8"/>
        <v>0</v>
      </c>
      <c r="H139" s="4" t="str">
        <f t="shared" si="9"/>
        <v>，3168516</v>
      </c>
      <c r="I139" s="4" t="str">
        <f>VLOOKUP(A139,HOP!A:U,21,0)</f>
        <v>直采</v>
      </c>
    </row>
    <row r="140" s="4" customFormat="1" spans="1:9">
      <c r="A140" s="5">
        <v>999223329048971</v>
      </c>
      <c r="B140" s="6">
        <v>45009</v>
      </c>
      <c r="C140" s="6">
        <v>45010</v>
      </c>
      <c r="D140" s="4">
        <v>1054</v>
      </c>
      <c r="E140" s="4" t="str">
        <f>VLOOKUP(A140,HOP!A:L,12,0)</f>
        <v>1054.00</v>
      </c>
      <c r="F140" s="4" t="str">
        <f>VLOOKUP(A140,HOP!A:C,3,0)</f>
        <v>3168524</v>
      </c>
      <c r="G140" s="4">
        <f t="shared" si="8"/>
        <v>0</v>
      </c>
      <c r="H140" s="4" t="str">
        <f t="shared" si="9"/>
        <v>，3168524</v>
      </c>
      <c r="I140" s="4" t="str">
        <f>VLOOKUP(A140,HOP!A:U,21,0)</f>
        <v>直采</v>
      </c>
    </row>
    <row r="141" s="4" customFormat="1" spans="1:9">
      <c r="A141" s="5">
        <v>999223330076040</v>
      </c>
      <c r="B141" s="6">
        <v>45009</v>
      </c>
      <c r="C141" s="6">
        <v>45010</v>
      </c>
      <c r="D141" s="4">
        <v>1054</v>
      </c>
      <c r="E141" s="4" t="str">
        <f>VLOOKUP(A141,HOP!A:L,12,0)</f>
        <v>1054.00</v>
      </c>
      <c r="F141" s="4" t="str">
        <f>VLOOKUP(A141,HOP!A:C,3,0)</f>
        <v>3168689</v>
      </c>
      <c r="G141" s="4">
        <f t="shared" si="8"/>
        <v>0</v>
      </c>
      <c r="H141" s="4" t="str">
        <f t="shared" si="9"/>
        <v>，3168689</v>
      </c>
      <c r="I141" s="4" t="str">
        <f>VLOOKUP(A141,HOP!A:U,21,0)</f>
        <v>直采</v>
      </c>
    </row>
    <row r="142" s="4" customFormat="1" spans="1:9">
      <c r="A142" s="5">
        <v>999223331041208</v>
      </c>
      <c r="B142" s="6">
        <v>45009</v>
      </c>
      <c r="C142" s="6">
        <v>45010</v>
      </c>
      <c r="D142" s="4">
        <v>517</v>
      </c>
      <c r="E142" s="4" t="str">
        <f>VLOOKUP(A142,HOP!A:L,12,0)</f>
        <v>517.00</v>
      </c>
      <c r="F142" s="4" t="str">
        <f>VLOOKUP(A142,HOP!A:C,3,0)</f>
        <v>3168828</v>
      </c>
      <c r="G142" s="4">
        <f t="shared" si="8"/>
        <v>0</v>
      </c>
      <c r="H142" s="4" t="str">
        <f t="shared" si="9"/>
        <v>，3168828</v>
      </c>
      <c r="I142" s="4" t="str">
        <f>VLOOKUP(A142,HOP!A:U,21,0)</f>
        <v>直采</v>
      </c>
    </row>
    <row r="143" s="4" customFormat="1" spans="1:9">
      <c r="A143" s="5">
        <v>999223331189894</v>
      </c>
      <c r="B143" s="6">
        <v>45009</v>
      </c>
      <c r="C143" s="6">
        <v>45010</v>
      </c>
      <c r="D143" s="4">
        <v>517</v>
      </c>
      <c r="E143" s="4" t="str">
        <f>VLOOKUP(A143,HOP!A:L,12,0)</f>
        <v>517.00</v>
      </c>
      <c r="F143" s="4" t="str">
        <f>VLOOKUP(A143,HOP!A:C,3,0)</f>
        <v>3168847</v>
      </c>
      <c r="G143" s="4">
        <f t="shared" si="8"/>
        <v>0</v>
      </c>
      <c r="H143" s="4" t="str">
        <f t="shared" si="9"/>
        <v>，3168847</v>
      </c>
      <c r="I143" s="4" t="str">
        <f>VLOOKUP(A143,HOP!A:U,21,0)</f>
        <v>直采</v>
      </c>
    </row>
    <row r="144" s="4" customFormat="1" spans="1:9">
      <c r="A144" s="5">
        <v>999223331284893</v>
      </c>
      <c r="B144" s="6">
        <v>45009</v>
      </c>
      <c r="C144" s="6">
        <v>45010</v>
      </c>
      <c r="D144" s="4">
        <v>517</v>
      </c>
      <c r="E144" s="4" t="str">
        <f>VLOOKUP(A144,HOP!A:L,12,0)</f>
        <v>517.00</v>
      </c>
      <c r="F144" s="4" t="str">
        <f>VLOOKUP(A144,HOP!A:C,3,0)</f>
        <v>3168866</v>
      </c>
      <c r="G144" s="4">
        <f t="shared" si="8"/>
        <v>0</v>
      </c>
      <c r="H144" s="4" t="str">
        <f t="shared" si="9"/>
        <v>，3168866</v>
      </c>
      <c r="I144" s="4" t="str">
        <f>VLOOKUP(A144,HOP!A:U,21,0)</f>
        <v>直采</v>
      </c>
    </row>
    <row r="145" s="4" customFormat="1" spans="1:9">
      <c r="A145" s="5">
        <v>999223331397480</v>
      </c>
      <c r="B145" s="6">
        <v>45009</v>
      </c>
      <c r="C145" s="6">
        <v>45010</v>
      </c>
      <c r="D145" s="4">
        <v>330</v>
      </c>
      <c r="E145" s="4" t="str">
        <f>VLOOKUP(A145,HOP!A:L,12,0)</f>
        <v>330.00</v>
      </c>
      <c r="F145" s="4" t="str">
        <f>VLOOKUP(A145,HOP!A:C,3,0)</f>
        <v>3168889</v>
      </c>
      <c r="G145" s="4">
        <f t="shared" si="8"/>
        <v>0</v>
      </c>
      <c r="H145" s="4" t="str">
        <f t="shared" si="9"/>
        <v>，3168889</v>
      </c>
      <c r="I145" s="4" t="str">
        <f>VLOOKUP(A145,HOP!A:U,21,0)</f>
        <v>直采</v>
      </c>
    </row>
    <row r="146" s="4" customFormat="1" spans="1:9">
      <c r="A146" s="5">
        <v>999223332081563</v>
      </c>
      <c r="B146" s="6">
        <v>45009</v>
      </c>
      <c r="C146" s="6">
        <v>45010</v>
      </c>
      <c r="D146" s="4">
        <v>330</v>
      </c>
      <c r="E146" s="4" t="str">
        <f>VLOOKUP(A146,HOP!A:L,12,0)</f>
        <v>330.00</v>
      </c>
      <c r="F146" s="4" t="str">
        <f>VLOOKUP(A146,HOP!A:C,3,0)</f>
        <v>3169015</v>
      </c>
      <c r="G146" s="4">
        <f t="shared" si="8"/>
        <v>0</v>
      </c>
      <c r="H146" s="4" t="str">
        <f t="shared" si="9"/>
        <v>，3169015</v>
      </c>
      <c r="I146" s="4" t="str">
        <f>VLOOKUP(A146,HOP!A:U,21,0)</f>
        <v>直采</v>
      </c>
    </row>
    <row r="147" s="4" customFormat="1" spans="1:9">
      <c r="A147" s="5">
        <v>999223333290014</v>
      </c>
      <c r="B147" s="6">
        <v>45009</v>
      </c>
      <c r="C147" s="6">
        <v>45010</v>
      </c>
      <c r="D147" s="4">
        <v>508</v>
      </c>
      <c r="E147" s="4" t="str">
        <f>VLOOKUP(A147,HOP!A:L,12,0)</f>
        <v>508.00</v>
      </c>
      <c r="F147" s="4" t="str">
        <f>VLOOKUP(A147,HOP!A:C,3,0)</f>
        <v>3169177</v>
      </c>
      <c r="G147" s="4">
        <f t="shared" si="8"/>
        <v>0</v>
      </c>
      <c r="H147" s="4" t="str">
        <f t="shared" si="9"/>
        <v>，3169177</v>
      </c>
      <c r="I147" s="4" t="str">
        <f>VLOOKUP(A147,HOP!A:U,21,0)</f>
        <v>直采</v>
      </c>
    </row>
    <row r="148" s="4" customFormat="1" hidden="1" spans="1:9">
      <c r="A148" s="5">
        <v>999223335090979</v>
      </c>
      <c r="B148" s="6">
        <v>45009</v>
      </c>
      <c r="C148" s="6">
        <v>45010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8"/>
        <v>#N/A</v>
      </c>
      <c r="H148" s="4" t="e">
        <f t="shared" si="9"/>
        <v>#N/A</v>
      </c>
      <c r="I148" s="4" t="e">
        <f>VLOOKUP(A148,HOP!A:U,21,0)</f>
        <v>#N/A</v>
      </c>
    </row>
    <row r="149" s="4" customFormat="1" spans="1:9">
      <c r="A149" s="5">
        <v>999223335207524</v>
      </c>
      <c r="B149" s="6">
        <v>45009</v>
      </c>
      <c r="C149" s="6">
        <v>45010</v>
      </c>
      <c r="D149" s="4">
        <v>517</v>
      </c>
      <c r="E149" s="4" t="str">
        <f>VLOOKUP(A149,HOP!A:L,12,0)</f>
        <v>517.00</v>
      </c>
      <c r="F149" s="4" t="str">
        <f>VLOOKUP(A149,HOP!A:C,3,0)</f>
        <v>3169474</v>
      </c>
      <c r="G149" s="4">
        <f t="shared" si="8"/>
        <v>0</v>
      </c>
      <c r="H149" s="4" t="str">
        <f t="shared" si="9"/>
        <v>，3169474</v>
      </c>
      <c r="I149" s="4" t="str">
        <f>VLOOKUP(A149,HOP!A:U,21,0)</f>
        <v>直采</v>
      </c>
    </row>
    <row r="151" spans="4:4">
      <c r="D151" s="4">
        <f>SUM(D2:D150)</f>
        <v>329420</v>
      </c>
    </row>
    <row r="155" spans="1:4">
      <c r="A155" s="4" t="s">
        <v>806</v>
      </c>
      <c r="C155" s="4">
        <v>324106</v>
      </c>
      <c r="D155" s="4">
        <v>369996.11</v>
      </c>
    </row>
    <row r="156" spans="1:4">
      <c r="A156" s="4" t="s">
        <v>807</v>
      </c>
      <c r="C156" s="4">
        <v>2344</v>
      </c>
      <c r="D156" s="4">
        <v>2675.89</v>
      </c>
    </row>
    <row r="157" spans="1:4">
      <c r="A157" s="4" t="s">
        <v>808</v>
      </c>
      <c r="C157" s="4">
        <v>2970</v>
      </c>
      <c r="D157" s="4">
        <v>3390.52</v>
      </c>
    </row>
    <row r="158" spans="1:4">
      <c r="A158" s="4" t="s">
        <v>809</v>
      </c>
      <c r="C158" s="4">
        <f>SUBTOTAL(9,C155:C157)</f>
        <v>329420</v>
      </c>
      <c r="D158" s="4">
        <f>SUBTOTAL(9,D155:D157)</f>
        <v>376062.52</v>
      </c>
    </row>
    <row r="159" spans="1:1">
      <c r="A159" s="4" t="s">
        <v>810</v>
      </c>
    </row>
  </sheetData>
  <autoFilter ref="A1:X149">
    <filterColumn colId="3">
      <filters>
        <filter val="400"/>
        <filter val="700"/>
        <filter val="800"/>
        <filter val="900"/>
        <filter val="1400"/>
        <filter val="1500"/>
        <filter val="1600"/>
        <filter val="3500"/>
        <filter val="3900"/>
        <filter val="5500"/>
        <filter val="7500"/>
        <filter val="8600"/>
        <filter val="704"/>
        <filter val="705"/>
        <filter val="2205"/>
        <filter val="508"/>
        <filter val="4408"/>
        <filter val="610"/>
        <filter val="1111"/>
        <filter val="812"/>
        <filter val="7812"/>
        <filter val="1013"/>
        <filter val="314"/>
        <filter val="315"/>
        <filter val="2415"/>
        <filter val="1316"/>
        <filter val="3716"/>
        <filter val="517"/>
        <filter val="1918"/>
        <filter val="7718"/>
        <filter val="320"/>
        <filter val="920"/>
        <filter val="1020"/>
        <filter val="1920"/>
        <filter val="2220"/>
        <filter val="4020"/>
        <filter val="1022"/>
        <filter val="1522"/>
        <filter val="523"/>
        <filter val="1524"/>
        <filter val="625"/>
        <filter val="2226"/>
        <filter val="1927"/>
        <filter val="7627"/>
        <filter val="1028"/>
        <filter val="2928"/>
        <filter val="330"/>
        <filter val="730"/>
        <filter val="930"/>
        <filter val="4934"/>
        <filter val="2236"/>
        <filter val="337"/>
        <filter val="2538"/>
        <filter val="440"/>
        <filter val="3342"/>
        <filter val="1444"/>
        <filter val="2344"/>
        <filter val="846"/>
        <filter val="2646"/>
        <filter val="350"/>
        <filter val="1650"/>
        <filter val="1750"/>
        <filter val="2550"/>
        <filter val="8550"/>
        <filter val="1253"/>
        <filter val="1054"/>
        <filter val="556"/>
        <filter val="2156"/>
        <filter val="2456"/>
        <filter val="11256"/>
        <filter val="7658"/>
        <filter val="259"/>
        <filter val="1459"/>
        <filter val="10359"/>
        <filter val="660"/>
        <filter val="1260"/>
        <filter val="1560"/>
        <filter val="2460"/>
        <filter val="561"/>
        <filter val="263"/>
        <filter val="364"/>
        <filter val="5164"/>
        <filter val="465"/>
        <filter val="2965"/>
        <filter val="268"/>
        <filter val="868"/>
        <filter val="1168"/>
        <filter val="970"/>
        <filter val="2970"/>
        <filter val="271"/>
        <filter val="1872"/>
        <filter val="2672"/>
        <filter val="474"/>
        <filter val="876"/>
        <filter val="1878"/>
        <filter val="4878"/>
        <filter val="1479"/>
        <filter val="2079"/>
        <filter val="31179"/>
        <filter val="280"/>
        <filter val="1680"/>
        <filter val="1980"/>
        <filter val="2080"/>
        <filter val="2280"/>
        <filter val="2880"/>
        <filter val="2583"/>
        <filter val="2785"/>
        <filter val="786"/>
        <filter val="2388"/>
        <filter val="990"/>
        <filter val="1290"/>
        <filter val="1892"/>
        <filter val="2692"/>
        <filter val="10393"/>
        <filter val="1694"/>
        <filter val="16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811</v>
      </c>
      <c r="B1" s="2" t="s">
        <v>812</v>
      </c>
      <c r="C1" s="2" t="s">
        <v>813</v>
      </c>
      <c r="D1" s="2" t="s">
        <v>814</v>
      </c>
      <c r="E1" s="2" t="s">
        <v>13</v>
      </c>
      <c r="F1" s="2" t="s">
        <v>5</v>
      </c>
      <c r="G1" s="2" t="s">
        <v>6</v>
      </c>
      <c r="H1" s="2" t="s">
        <v>815</v>
      </c>
      <c r="I1" s="2" t="s">
        <v>816</v>
      </c>
      <c r="J1" s="2" t="s">
        <v>817</v>
      </c>
      <c r="K1" s="2" t="s">
        <v>818</v>
      </c>
      <c r="L1" s="2" t="s">
        <v>819</v>
      </c>
      <c r="M1" s="2" t="s">
        <v>820</v>
      </c>
      <c r="N1" s="2" t="s">
        <v>821</v>
      </c>
      <c r="O1" s="2" t="s">
        <v>822</v>
      </c>
      <c r="P1" s="2" t="s">
        <v>823</v>
      </c>
      <c r="Q1" s="2" t="s">
        <v>824</v>
      </c>
      <c r="R1" s="2" t="s">
        <v>825</v>
      </c>
      <c r="S1" s="2" t="s">
        <v>826</v>
      </c>
      <c r="T1" s="2" t="s">
        <v>827</v>
      </c>
      <c r="U1" s="2" t="s">
        <v>828</v>
      </c>
      <c r="V1" s="2" t="s">
        <v>829</v>
      </c>
    </row>
    <row r="2" s="1" customFormat="1" spans="1:22">
      <c r="A2" s="3">
        <v>999223335207524</v>
      </c>
      <c r="B2" s="1" t="s">
        <v>830</v>
      </c>
      <c r="C2" s="1" t="s">
        <v>831</v>
      </c>
      <c r="D2" s="1" t="s">
        <v>832</v>
      </c>
      <c r="E2" s="1" t="s">
        <v>833</v>
      </c>
      <c r="F2" s="1" t="s">
        <v>830</v>
      </c>
      <c r="G2" s="1" t="s">
        <v>834</v>
      </c>
      <c r="H2" s="1" t="s">
        <v>835</v>
      </c>
      <c r="I2" s="1" t="s">
        <v>836</v>
      </c>
      <c r="J2" s="1" t="s">
        <v>837</v>
      </c>
      <c r="K2" s="1" t="s">
        <v>836</v>
      </c>
      <c r="L2" s="1" t="s">
        <v>836</v>
      </c>
      <c r="M2" s="1" t="s">
        <v>838</v>
      </c>
      <c r="N2" s="1" t="s">
        <v>838</v>
      </c>
      <c r="O2" s="1" t="s">
        <v>839</v>
      </c>
      <c r="P2" s="1" t="s">
        <v>840</v>
      </c>
      <c r="Q2" s="1" t="s">
        <v>841</v>
      </c>
      <c r="R2" s="1" t="s">
        <v>842</v>
      </c>
      <c r="S2" s="1" t="s">
        <v>843</v>
      </c>
      <c r="T2" s="1" t="s">
        <v>844</v>
      </c>
      <c r="U2" s="1" t="s">
        <v>845</v>
      </c>
      <c r="V2" s="1" t="s">
        <v>846</v>
      </c>
    </row>
    <row r="3" s="1" customFormat="1" spans="1:22">
      <c r="A3" s="3">
        <v>999223333290014</v>
      </c>
      <c r="B3" s="1" t="s">
        <v>830</v>
      </c>
      <c r="C3" s="1" t="s">
        <v>847</v>
      </c>
      <c r="D3" s="1" t="s">
        <v>848</v>
      </c>
      <c r="E3" s="1" t="s">
        <v>849</v>
      </c>
      <c r="F3" s="1" t="s">
        <v>830</v>
      </c>
      <c r="G3" s="1" t="s">
        <v>834</v>
      </c>
      <c r="H3" s="1" t="s">
        <v>835</v>
      </c>
      <c r="I3" s="1" t="s">
        <v>850</v>
      </c>
      <c r="J3" s="1" t="s">
        <v>837</v>
      </c>
      <c r="K3" s="1" t="s">
        <v>850</v>
      </c>
      <c r="L3" s="1" t="s">
        <v>850</v>
      </c>
      <c r="M3" s="1" t="s">
        <v>838</v>
      </c>
      <c r="N3" s="1" t="s">
        <v>838</v>
      </c>
      <c r="O3" s="1" t="s">
        <v>839</v>
      </c>
      <c r="P3" s="1" t="s">
        <v>840</v>
      </c>
      <c r="Q3" s="1" t="s">
        <v>841</v>
      </c>
      <c r="R3" s="1" t="s">
        <v>851</v>
      </c>
      <c r="S3" s="1" t="s">
        <v>843</v>
      </c>
      <c r="T3" s="1" t="s">
        <v>844</v>
      </c>
      <c r="U3" s="1" t="s">
        <v>845</v>
      </c>
      <c r="V3" s="1" t="s">
        <v>846</v>
      </c>
    </row>
    <row r="4" s="1" customFormat="1" spans="1:22">
      <c r="A4" s="3">
        <v>999223332081563</v>
      </c>
      <c r="B4" s="1" t="s">
        <v>830</v>
      </c>
      <c r="C4" s="1" t="s">
        <v>852</v>
      </c>
      <c r="D4" s="1" t="s">
        <v>853</v>
      </c>
      <c r="E4" s="1" t="s">
        <v>854</v>
      </c>
      <c r="F4" s="1" t="s">
        <v>830</v>
      </c>
      <c r="G4" s="1" t="s">
        <v>834</v>
      </c>
      <c r="H4" s="1" t="s">
        <v>835</v>
      </c>
      <c r="I4" s="1" t="s">
        <v>855</v>
      </c>
      <c r="J4" s="1" t="s">
        <v>837</v>
      </c>
      <c r="K4" s="1" t="s">
        <v>855</v>
      </c>
      <c r="L4" s="1" t="s">
        <v>855</v>
      </c>
      <c r="M4" s="1" t="s">
        <v>838</v>
      </c>
      <c r="N4" s="1" t="s">
        <v>838</v>
      </c>
      <c r="O4" s="1" t="s">
        <v>839</v>
      </c>
      <c r="P4" s="1" t="s">
        <v>840</v>
      </c>
      <c r="Q4" s="1" t="s">
        <v>841</v>
      </c>
      <c r="R4" s="1" t="s">
        <v>856</v>
      </c>
      <c r="S4" s="1" t="s">
        <v>843</v>
      </c>
      <c r="T4" s="1" t="s">
        <v>844</v>
      </c>
      <c r="U4" s="1" t="s">
        <v>845</v>
      </c>
      <c r="V4" s="1" t="s">
        <v>846</v>
      </c>
    </row>
    <row r="5" s="1" customFormat="1" spans="1:22">
      <c r="A5" s="3">
        <v>999223331397480</v>
      </c>
      <c r="B5" s="1" t="s">
        <v>830</v>
      </c>
      <c r="C5" s="1" t="s">
        <v>857</v>
      </c>
      <c r="D5" s="1" t="s">
        <v>853</v>
      </c>
      <c r="E5" s="1" t="s">
        <v>858</v>
      </c>
      <c r="F5" s="1" t="s">
        <v>830</v>
      </c>
      <c r="G5" s="1" t="s">
        <v>834</v>
      </c>
      <c r="H5" s="1" t="s">
        <v>835</v>
      </c>
      <c r="I5" s="1" t="s">
        <v>855</v>
      </c>
      <c r="J5" s="1" t="s">
        <v>837</v>
      </c>
      <c r="K5" s="1" t="s">
        <v>855</v>
      </c>
      <c r="L5" s="1" t="s">
        <v>855</v>
      </c>
      <c r="M5" s="1" t="s">
        <v>838</v>
      </c>
      <c r="N5" s="1" t="s">
        <v>838</v>
      </c>
      <c r="O5" s="1" t="s">
        <v>839</v>
      </c>
      <c r="P5" s="1" t="s">
        <v>840</v>
      </c>
      <c r="Q5" s="1" t="s">
        <v>841</v>
      </c>
      <c r="R5" s="1" t="s">
        <v>859</v>
      </c>
      <c r="S5" s="1" t="s">
        <v>843</v>
      </c>
      <c r="T5" s="1" t="s">
        <v>844</v>
      </c>
      <c r="U5" s="1" t="s">
        <v>845</v>
      </c>
      <c r="V5" s="1" t="s">
        <v>846</v>
      </c>
    </row>
    <row r="6" s="1" customFormat="1" spans="1:22">
      <c r="A6" s="3">
        <v>999223331284893</v>
      </c>
      <c r="B6" s="1" t="s">
        <v>830</v>
      </c>
      <c r="C6" s="1" t="s">
        <v>860</v>
      </c>
      <c r="D6" s="1" t="s">
        <v>832</v>
      </c>
      <c r="E6" s="1" t="s">
        <v>861</v>
      </c>
      <c r="F6" s="1" t="s">
        <v>830</v>
      </c>
      <c r="G6" s="1" t="s">
        <v>834</v>
      </c>
      <c r="H6" s="1" t="s">
        <v>835</v>
      </c>
      <c r="I6" s="1" t="s">
        <v>836</v>
      </c>
      <c r="J6" s="1" t="s">
        <v>837</v>
      </c>
      <c r="K6" s="1" t="s">
        <v>836</v>
      </c>
      <c r="L6" s="1" t="s">
        <v>836</v>
      </c>
      <c r="M6" s="1" t="s">
        <v>838</v>
      </c>
      <c r="N6" s="1" t="s">
        <v>838</v>
      </c>
      <c r="O6" s="1" t="s">
        <v>839</v>
      </c>
      <c r="P6" s="1" t="s">
        <v>840</v>
      </c>
      <c r="Q6" s="1" t="s">
        <v>841</v>
      </c>
      <c r="R6" s="1" t="s">
        <v>862</v>
      </c>
      <c r="S6" s="1" t="s">
        <v>843</v>
      </c>
      <c r="T6" s="1" t="s">
        <v>844</v>
      </c>
      <c r="U6" s="1" t="s">
        <v>845</v>
      </c>
      <c r="V6" s="1" t="s">
        <v>846</v>
      </c>
    </row>
    <row r="7" s="1" customFormat="1" spans="1:22">
      <c r="A7" s="3">
        <v>999223331189894</v>
      </c>
      <c r="B7" s="1" t="s">
        <v>830</v>
      </c>
      <c r="C7" s="1" t="s">
        <v>863</v>
      </c>
      <c r="D7" s="1" t="s">
        <v>832</v>
      </c>
      <c r="E7" s="1" t="s">
        <v>864</v>
      </c>
      <c r="F7" s="1" t="s">
        <v>830</v>
      </c>
      <c r="G7" s="1" t="s">
        <v>834</v>
      </c>
      <c r="H7" s="1" t="s">
        <v>835</v>
      </c>
      <c r="I7" s="1" t="s">
        <v>836</v>
      </c>
      <c r="J7" s="1" t="s">
        <v>837</v>
      </c>
      <c r="K7" s="1" t="s">
        <v>836</v>
      </c>
      <c r="L7" s="1" t="s">
        <v>836</v>
      </c>
      <c r="M7" s="1" t="s">
        <v>838</v>
      </c>
      <c r="N7" s="1" t="s">
        <v>838</v>
      </c>
      <c r="O7" s="1" t="s">
        <v>839</v>
      </c>
      <c r="P7" s="1" t="s">
        <v>840</v>
      </c>
      <c r="Q7" s="1" t="s">
        <v>841</v>
      </c>
      <c r="R7" s="1" t="s">
        <v>865</v>
      </c>
      <c r="S7" s="1" t="s">
        <v>843</v>
      </c>
      <c r="T7" s="1" t="s">
        <v>844</v>
      </c>
      <c r="U7" s="1" t="s">
        <v>845</v>
      </c>
      <c r="V7" s="1" t="s">
        <v>846</v>
      </c>
    </row>
    <row r="8" s="1" customFormat="1" spans="1:22">
      <c r="A8" s="3">
        <v>999223331041208</v>
      </c>
      <c r="B8" s="1" t="s">
        <v>830</v>
      </c>
      <c r="C8" s="1" t="s">
        <v>866</v>
      </c>
      <c r="D8" s="1" t="s">
        <v>832</v>
      </c>
      <c r="E8" s="1" t="s">
        <v>867</v>
      </c>
      <c r="F8" s="1" t="s">
        <v>830</v>
      </c>
      <c r="G8" s="1" t="s">
        <v>834</v>
      </c>
      <c r="H8" s="1" t="s">
        <v>835</v>
      </c>
      <c r="I8" s="1" t="s">
        <v>836</v>
      </c>
      <c r="J8" s="1" t="s">
        <v>837</v>
      </c>
      <c r="K8" s="1" t="s">
        <v>836</v>
      </c>
      <c r="L8" s="1" t="s">
        <v>836</v>
      </c>
      <c r="M8" s="1" t="s">
        <v>838</v>
      </c>
      <c r="N8" s="1" t="s">
        <v>838</v>
      </c>
      <c r="O8" s="1" t="s">
        <v>839</v>
      </c>
      <c r="P8" s="1" t="s">
        <v>840</v>
      </c>
      <c r="Q8" s="1" t="s">
        <v>841</v>
      </c>
      <c r="R8" s="1" t="s">
        <v>868</v>
      </c>
      <c r="S8" s="1" t="s">
        <v>843</v>
      </c>
      <c r="T8" s="1" t="s">
        <v>844</v>
      </c>
      <c r="U8" s="1" t="s">
        <v>845</v>
      </c>
      <c r="V8" s="1" t="s">
        <v>846</v>
      </c>
    </row>
    <row r="9" s="1" customFormat="1" spans="1:22">
      <c r="A9" s="3">
        <v>999223330076040</v>
      </c>
      <c r="B9" s="1" t="s">
        <v>830</v>
      </c>
      <c r="C9" s="1" t="s">
        <v>869</v>
      </c>
      <c r="D9" s="1" t="s">
        <v>870</v>
      </c>
      <c r="E9" s="1" t="s">
        <v>871</v>
      </c>
      <c r="F9" s="1" t="s">
        <v>830</v>
      </c>
      <c r="G9" s="1" t="s">
        <v>834</v>
      </c>
      <c r="H9" s="1" t="s">
        <v>835</v>
      </c>
      <c r="I9" s="1" t="s">
        <v>872</v>
      </c>
      <c r="J9" s="1" t="s">
        <v>837</v>
      </c>
      <c r="K9" s="1" t="s">
        <v>872</v>
      </c>
      <c r="L9" s="1" t="s">
        <v>872</v>
      </c>
      <c r="M9" s="1" t="s">
        <v>838</v>
      </c>
      <c r="N9" s="1" t="s">
        <v>838</v>
      </c>
      <c r="O9" s="1" t="s">
        <v>839</v>
      </c>
      <c r="P9" s="1" t="s">
        <v>840</v>
      </c>
      <c r="Q9" s="1" t="s">
        <v>841</v>
      </c>
      <c r="R9" s="1" t="s">
        <v>873</v>
      </c>
      <c r="S9" s="1" t="s">
        <v>843</v>
      </c>
      <c r="T9" s="1" t="s">
        <v>844</v>
      </c>
      <c r="U9" s="1" t="s">
        <v>845</v>
      </c>
      <c r="V9" s="1" t="s">
        <v>846</v>
      </c>
    </row>
    <row r="10" s="1" customFormat="1" spans="1:22">
      <c r="A10" s="3">
        <v>999223329048971</v>
      </c>
      <c r="B10" s="1" t="s">
        <v>830</v>
      </c>
      <c r="C10" s="1" t="s">
        <v>874</v>
      </c>
      <c r="D10" s="1" t="s">
        <v>870</v>
      </c>
      <c r="E10" s="1" t="s">
        <v>875</v>
      </c>
      <c r="F10" s="1" t="s">
        <v>830</v>
      </c>
      <c r="G10" s="1" t="s">
        <v>834</v>
      </c>
      <c r="H10" s="1" t="s">
        <v>835</v>
      </c>
      <c r="I10" s="1" t="s">
        <v>872</v>
      </c>
      <c r="J10" s="1" t="s">
        <v>837</v>
      </c>
      <c r="K10" s="1" t="s">
        <v>872</v>
      </c>
      <c r="L10" s="1" t="s">
        <v>872</v>
      </c>
      <c r="M10" s="1" t="s">
        <v>838</v>
      </c>
      <c r="N10" s="1" t="s">
        <v>838</v>
      </c>
      <c r="O10" s="1" t="s">
        <v>839</v>
      </c>
      <c r="P10" s="1" t="s">
        <v>840</v>
      </c>
      <c r="Q10" s="1" t="s">
        <v>841</v>
      </c>
      <c r="R10" s="1" t="s">
        <v>876</v>
      </c>
      <c r="S10" s="1" t="s">
        <v>843</v>
      </c>
      <c r="T10" s="1" t="s">
        <v>844</v>
      </c>
      <c r="U10" s="1" t="s">
        <v>845</v>
      </c>
      <c r="V10" s="1" t="s">
        <v>846</v>
      </c>
    </row>
    <row r="11" s="1" customFormat="1" spans="1:22">
      <c r="A11" s="3">
        <v>999223328985282</v>
      </c>
      <c r="B11" s="1" t="s">
        <v>830</v>
      </c>
      <c r="C11" s="1" t="s">
        <v>877</v>
      </c>
      <c r="D11" s="1" t="s">
        <v>878</v>
      </c>
      <c r="E11" s="1" t="s">
        <v>879</v>
      </c>
      <c r="F11" s="1" t="s">
        <v>830</v>
      </c>
      <c r="G11" s="1" t="s">
        <v>834</v>
      </c>
      <c r="H11" s="1" t="s">
        <v>835</v>
      </c>
      <c r="I11" s="1" t="s">
        <v>880</v>
      </c>
      <c r="J11" s="1" t="s">
        <v>837</v>
      </c>
      <c r="K11" s="1" t="s">
        <v>880</v>
      </c>
      <c r="L11" s="1" t="s">
        <v>880</v>
      </c>
      <c r="M11" s="1" t="s">
        <v>838</v>
      </c>
      <c r="N11" s="1" t="s">
        <v>838</v>
      </c>
      <c r="O11" s="1" t="s">
        <v>839</v>
      </c>
      <c r="P11" s="1" t="s">
        <v>840</v>
      </c>
      <c r="Q11" s="1" t="s">
        <v>841</v>
      </c>
      <c r="R11" s="1" t="s">
        <v>881</v>
      </c>
      <c r="S11" s="1" t="s">
        <v>843</v>
      </c>
      <c r="T11" s="1" t="s">
        <v>844</v>
      </c>
      <c r="U11" s="1" t="s">
        <v>845</v>
      </c>
      <c r="V11" s="1" t="s">
        <v>846</v>
      </c>
    </row>
    <row r="12" s="1" customFormat="1" spans="1:22">
      <c r="A12" s="3">
        <v>999223324015355</v>
      </c>
      <c r="B12" s="1" t="s">
        <v>830</v>
      </c>
      <c r="C12" s="1" t="s">
        <v>882</v>
      </c>
      <c r="D12" s="1" t="s">
        <v>883</v>
      </c>
      <c r="E12" s="1" t="s">
        <v>884</v>
      </c>
      <c r="F12" s="1" t="s">
        <v>830</v>
      </c>
      <c r="G12" s="1" t="s">
        <v>834</v>
      </c>
      <c r="H12" s="1" t="s">
        <v>835</v>
      </c>
      <c r="I12" s="1" t="s">
        <v>885</v>
      </c>
      <c r="J12" s="1" t="s">
        <v>837</v>
      </c>
      <c r="K12" s="1" t="s">
        <v>885</v>
      </c>
      <c r="L12" s="1" t="s">
        <v>885</v>
      </c>
      <c r="M12" s="1" t="s">
        <v>838</v>
      </c>
      <c r="N12" s="1" t="s">
        <v>838</v>
      </c>
      <c r="O12" s="1" t="s">
        <v>839</v>
      </c>
      <c r="P12" s="1" t="s">
        <v>840</v>
      </c>
      <c r="Q12" s="1" t="s">
        <v>841</v>
      </c>
      <c r="R12" s="1" t="s">
        <v>886</v>
      </c>
      <c r="S12" s="1" t="s">
        <v>843</v>
      </c>
      <c r="T12" s="1" t="s">
        <v>844</v>
      </c>
      <c r="U12" s="1" t="s">
        <v>845</v>
      </c>
      <c r="V12" s="1" t="s">
        <v>846</v>
      </c>
    </row>
    <row r="13" s="1" customFormat="1" spans="1:22">
      <c r="A13" s="3">
        <v>999223323787386</v>
      </c>
      <c r="B13" s="1" t="s">
        <v>830</v>
      </c>
      <c r="C13" s="1" t="s">
        <v>887</v>
      </c>
      <c r="D13" s="1" t="s">
        <v>888</v>
      </c>
      <c r="E13" s="1" t="s">
        <v>889</v>
      </c>
      <c r="F13" s="1" t="s">
        <v>830</v>
      </c>
      <c r="G13" s="1" t="s">
        <v>834</v>
      </c>
      <c r="H13" s="1" t="s">
        <v>835</v>
      </c>
      <c r="I13" s="1" t="s">
        <v>890</v>
      </c>
      <c r="J13" s="1" t="s">
        <v>837</v>
      </c>
      <c r="K13" s="1" t="s">
        <v>890</v>
      </c>
      <c r="L13" s="1" t="s">
        <v>890</v>
      </c>
      <c r="M13" s="1" t="s">
        <v>838</v>
      </c>
      <c r="N13" s="1" t="s">
        <v>838</v>
      </c>
      <c r="O13" s="1" t="s">
        <v>839</v>
      </c>
      <c r="P13" s="1" t="s">
        <v>840</v>
      </c>
      <c r="Q13" s="1" t="s">
        <v>841</v>
      </c>
      <c r="R13" s="1" t="s">
        <v>891</v>
      </c>
      <c r="S13" s="1" t="s">
        <v>843</v>
      </c>
      <c r="T13" s="1" t="s">
        <v>844</v>
      </c>
      <c r="U13" s="1" t="s">
        <v>845</v>
      </c>
      <c r="V13" s="1" t="s">
        <v>846</v>
      </c>
    </row>
    <row r="14" s="1" customFormat="1" spans="1:22">
      <c r="A14" s="3">
        <v>999223322757022</v>
      </c>
      <c r="B14" s="1" t="s">
        <v>892</v>
      </c>
      <c r="C14" s="1" t="s">
        <v>893</v>
      </c>
      <c r="D14" s="1" t="s">
        <v>894</v>
      </c>
      <c r="E14" s="1" t="s">
        <v>895</v>
      </c>
      <c r="F14" s="1" t="s">
        <v>830</v>
      </c>
      <c r="G14" s="1" t="s">
        <v>834</v>
      </c>
      <c r="H14" s="1" t="s">
        <v>835</v>
      </c>
      <c r="I14" s="1" t="s">
        <v>896</v>
      </c>
      <c r="J14" s="1" t="s">
        <v>837</v>
      </c>
      <c r="K14" s="1" t="s">
        <v>896</v>
      </c>
      <c r="L14" s="1" t="s">
        <v>896</v>
      </c>
      <c r="M14" s="1" t="s">
        <v>838</v>
      </c>
      <c r="N14" s="1" t="s">
        <v>838</v>
      </c>
      <c r="O14" s="1" t="s">
        <v>839</v>
      </c>
      <c r="P14" s="1" t="s">
        <v>840</v>
      </c>
      <c r="Q14" s="1" t="s">
        <v>841</v>
      </c>
      <c r="R14" s="1" t="s">
        <v>897</v>
      </c>
      <c r="S14" s="1" t="s">
        <v>843</v>
      </c>
      <c r="T14" s="1" t="s">
        <v>844</v>
      </c>
      <c r="U14" s="1" t="s">
        <v>845</v>
      </c>
      <c r="V14" s="1" t="s">
        <v>898</v>
      </c>
    </row>
    <row r="15" s="1" customFormat="1" spans="1:22">
      <c r="A15" s="3">
        <v>999223321886642</v>
      </c>
      <c r="B15" s="1" t="s">
        <v>892</v>
      </c>
      <c r="C15" s="1" t="s">
        <v>899</v>
      </c>
      <c r="D15" s="1" t="s">
        <v>878</v>
      </c>
      <c r="E15" s="1" t="s">
        <v>900</v>
      </c>
      <c r="F15" s="1" t="s">
        <v>830</v>
      </c>
      <c r="G15" s="1" t="s">
        <v>834</v>
      </c>
      <c r="H15" s="1" t="s">
        <v>835</v>
      </c>
      <c r="I15" s="1" t="s">
        <v>901</v>
      </c>
      <c r="J15" s="1" t="s">
        <v>837</v>
      </c>
      <c r="K15" s="1" t="s">
        <v>901</v>
      </c>
      <c r="L15" s="1" t="s">
        <v>901</v>
      </c>
      <c r="M15" s="1" t="s">
        <v>838</v>
      </c>
      <c r="N15" s="1" t="s">
        <v>838</v>
      </c>
      <c r="O15" s="1" t="s">
        <v>839</v>
      </c>
      <c r="P15" s="1" t="s">
        <v>840</v>
      </c>
      <c r="Q15" s="1" t="s">
        <v>841</v>
      </c>
      <c r="R15" s="1" t="s">
        <v>902</v>
      </c>
      <c r="S15" s="1" t="s">
        <v>843</v>
      </c>
      <c r="T15" s="1" t="s">
        <v>844</v>
      </c>
      <c r="U15" s="1" t="s">
        <v>845</v>
      </c>
      <c r="V15" s="1" t="s">
        <v>846</v>
      </c>
    </row>
    <row r="16" s="1" customFormat="1" spans="1:22">
      <c r="A16" s="3">
        <v>999223320298818</v>
      </c>
      <c r="B16" s="1" t="s">
        <v>892</v>
      </c>
      <c r="C16" s="1" t="s">
        <v>903</v>
      </c>
      <c r="D16" s="1" t="s">
        <v>904</v>
      </c>
      <c r="E16" s="1" t="s">
        <v>905</v>
      </c>
      <c r="F16" s="1" t="s">
        <v>830</v>
      </c>
      <c r="G16" s="1" t="s">
        <v>834</v>
      </c>
      <c r="H16" s="1" t="s">
        <v>835</v>
      </c>
      <c r="I16" s="1" t="s">
        <v>906</v>
      </c>
      <c r="J16" s="1" t="s">
        <v>837</v>
      </c>
      <c r="K16" s="1" t="s">
        <v>906</v>
      </c>
      <c r="L16" s="1" t="s">
        <v>906</v>
      </c>
      <c r="M16" s="1" t="s">
        <v>838</v>
      </c>
      <c r="N16" s="1" t="s">
        <v>838</v>
      </c>
      <c r="O16" s="1" t="s">
        <v>839</v>
      </c>
      <c r="P16" s="1" t="s">
        <v>840</v>
      </c>
      <c r="Q16" s="1" t="s">
        <v>841</v>
      </c>
      <c r="R16" s="1" t="s">
        <v>907</v>
      </c>
      <c r="S16" s="1" t="s">
        <v>843</v>
      </c>
      <c r="T16" s="1" t="s">
        <v>844</v>
      </c>
      <c r="U16" s="1" t="s">
        <v>845</v>
      </c>
      <c r="V16" s="1" t="s">
        <v>846</v>
      </c>
    </row>
    <row r="17" s="1" customFormat="1" spans="1:22">
      <c r="A17" s="3">
        <v>999223320051929</v>
      </c>
      <c r="B17" s="1" t="s">
        <v>892</v>
      </c>
      <c r="C17" s="1" t="s">
        <v>908</v>
      </c>
      <c r="D17" s="1" t="s">
        <v>909</v>
      </c>
      <c r="E17" s="1" t="s">
        <v>910</v>
      </c>
      <c r="F17" s="1" t="s">
        <v>830</v>
      </c>
      <c r="G17" s="1" t="s">
        <v>834</v>
      </c>
      <c r="H17" s="1" t="s">
        <v>835</v>
      </c>
      <c r="I17" s="1" t="s">
        <v>911</v>
      </c>
      <c r="J17" s="1" t="s">
        <v>837</v>
      </c>
      <c r="K17" s="1" t="s">
        <v>911</v>
      </c>
      <c r="L17" s="1" t="s">
        <v>911</v>
      </c>
      <c r="M17" s="1" t="s">
        <v>838</v>
      </c>
      <c r="N17" s="1" t="s">
        <v>838</v>
      </c>
      <c r="O17" s="1" t="s">
        <v>839</v>
      </c>
      <c r="P17" s="1" t="s">
        <v>840</v>
      </c>
      <c r="Q17" s="1" t="s">
        <v>841</v>
      </c>
      <c r="R17" s="1" t="s">
        <v>912</v>
      </c>
      <c r="S17" s="1" t="s">
        <v>843</v>
      </c>
      <c r="T17" s="1" t="s">
        <v>844</v>
      </c>
      <c r="U17" s="1" t="s">
        <v>845</v>
      </c>
      <c r="V17" s="1" t="s">
        <v>846</v>
      </c>
    </row>
    <row r="18" s="1" customFormat="1" spans="1:22">
      <c r="A18" s="3">
        <v>999223318739125</v>
      </c>
      <c r="B18" s="1" t="s">
        <v>892</v>
      </c>
      <c r="C18" s="1" t="s">
        <v>913</v>
      </c>
      <c r="D18" s="1" t="s">
        <v>914</v>
      </c>
      <c r="E18" s="1" t="s">
        <v>915</v>
      </c>
      <c r="F18" s="1" t="s">
        <v>892</v>
      </c>
      <c r="G18" s="1" t="s">
        <v>834</v>
      </c>
      <c r="H18" s="1" t="s">
        <v>835</v>
      </c>
      <c r="I18" s="1" t="s">
        <v>916</v>
      </c>
      <c r="J18" s="1" t="s">
        <v>837</v>
      </c>
      <c r="K18" s="1" t="s">
        <v>916</v>
      </c>
      <c r="L18" s="1" t="s">
        <v>916</v>
      </c>
      <c r="M18" s="1" t="s">
        <v>838</v>
      </c>
      <c r="N18" s="1" t="s">
        <v>838</v>
      </c>
      <c r="O18" s="1" t="s">
        <v>839</v>
      </c>
      <c r="P18" s="1" t="s">
        <v>840</v>
      </c>
      <c r="Q18" s="1" t="s">
        <v>841</v>
      </c>
      <c r="R18" s="1" t="s">
        <v>917</v>
      </c>
      <c r="S18" s="1" t="s">
        <v>843</v>
      </c>
      <c r="T18" s="1" t="s">
        <v>844</v>
      </c>
      <c r="U18" s="1" t="s">
        <v>845</v>
      </c>
      <c r="V18" s="1" t="s">
        <v>918</v>
      </c>
    </row>
    <row r="19" s="1" customFormat="1" spans="1:22">
      <c r="A19" s="3">
        <v>999223316368749</v>
      </c>
      <c r="B19" s="1" t="s">
        <v>892</v>
      </c>
      <c r="C19" s="1" t="s">
        <v>919</v>
      </c>
      <c r="D19" s="1" t="s">
        <v>870</v>
      </c>
      <c r="E19" s="1" t="s">
        <v>920</v>
      </c>
      <c r="F19" s="1" t="s">
        <v>892</v>
      </c>
      <c r="G19" s="1" t="s">
        <v>834</v>
      </c>
      <c r="H19" s="1" t="s">
        <v>835</v>
      </c>
      <c r="I19" s="1" t="s">
        <v>921</v>
      </c>
      <c r="J19" s="1" t="s">
        <v>837</v>
      </c>
      <c r="K19" s="1" t="s">
        <v>921</v>
      </c>
      <c r="L19" s="1" t="s">
        <v>921</v>
      </c>
      <c r="M19" s="1" t="s">
        <v>838</v>
      </c>
      <c r="N19" s="1" t="s">
        <v>838</v>
      </c>
      <c r="O19" s="1" t="s">
        <v>839</v>
      </c>
      <c r="P19" s="1" t="s">
        <v>840</v>
      </c>
      <c r="Q19" s="1" t="s">
        <v>841</v>
      </c>
      <c r="R19" s="1" t="s">
        <v>922</v>
      </c>
      <c r="S19" s="1" t="s">
        <v>843</v>
      </c>
      <c r="T19" s="1" t="s">
        <v>844</v>
      </c>
      <c r="U19" s="1" t="s">
        <v>845</v>
      </c>
      <c r="V19" s="1" t="s">
        <v>846</v>
      </c>
    </row>
    <row r="20" s="1" customFormat="1" spans="1:22">
      <c r="A20" s="3">
        <v>999223316130340</v>
      </c>
      <c r="B20" s="1" t="s">
        <v>892</v>
      </c>
      <c r="C20" s="1" t="s">
        <v>923</v>
      </c>
      <c r="D20" s="1" t="s">
        <v>924</v>
      </c>
      <c r="E20" s="1" t="s">
        <v>925</v>
      </c>
      <c r="F20" s="1" t="s">
        <v>830</v>
      </c>
      <c r="G20" s="1" t="s">
        <v>834</v>
      </c>
      <c r="H20" s="1" t="s">
        <v>835</v>
      </c>
      <c r="I20" s="1" t="s">
        <v>926</v>
      </c>
      <c r="J20" s="1" t="s">
        <v>837</v>
      </c>
      <c r="K20" s="1" t="s">
        <v>926</v>
      </c>
      <c r="L20" s="1" t="s">
        <v>926</v>
      </c>
      <c r="M20" s="1" t="s">
        <v>838</v>
      </c>
      <c r="N20" s="1" t="s">
        <v>838</v>
      </c>
      <c r="O20" s="1" t="s">
        <v>839</v>
      </c>
      <c r="P20" s="1" t="s">
        <v>840</v>
      </c>
      <c r="Q20" s="1" t="s">
        <v>841</v>
      </c>
      <c r="R20" s="1" t="s">
        <v>927</v>
      </c>
      <c r="S20" s="1" t="s">
        <v>843</v>
      </c>
      <c r="T20" s="1" t="s">
        <v>844</v>
      </c>
      <c r="U20" s="1" t="s">
        <v>845</v>
      </c>
      <c r="V20" s="1" t="s">
        <v>846</v>
      </c>
    </row>
    <row r="21" s="1" customFormat="1" spans="1:22">
      <c r="A21" s="3">
        <v>999223315724575</v>
      </c>
      <c r="B21" s="1" t="s">
        <v>892</v>
      </c>
      <c r="C21" s="1" t="s">
        <v>928</v>
      </c>
      <c r="D21" s="1" t="s">
        <v>909</v>
      </c>
      <c r="E21" s="1" t="s">
        <v>929</v>
      </c>
      <c r="F21" s="1" t="s">
        <v>830</v>
      </c>
      <c r="G21" s="1" t="s">
        <v>834</v>
      </c>
      <c r="H21" s="1" t="s">
        <v>835</v>
      </c>
      <c r="I21" s="1" t="s">
        <v>911</v>
      </c>
      <c r="J21" s="1" t="s">
        <v>837</v>
      </c>
      <c r="K21" s="1" t="s">
        <v>911</v>
      </c>
      <c r="L21" s="1" t="s">
        <v>911</v>
      </c>
      <c r="M21" s="1" t="s">
        <v>838</v>
      </c>
      <c r="N21" s="1" t="s">
        <v>838</v>
      </c>
      <c r="O21" s="1" t="s">
        <v>839</v>
      </c>
      <c r="P21" s="1" t="s">
        <v>840</v>
      </c>
      <c r="Q21" s="1" t="s">
        <v>841</v>
      </c>
      <c r="R21" s="1" t="s">
        <v>930</v>
      </c>
      <c r="S21" s="1" t="s">
        <v>843</v>
      </c>
      <c r="T21" s="1" t="s">
        <v>844</v>
      </c>
      <c r="U21" s="1" t="s">
        <v>845</v>
      </c>
      <c r="V21" s="1" t="s">
        <v>846</v>
      </c>
    </row>
    <row r="22" s="1" customFormat="1" spans="1:22">
      <c r="A22" s="3">
        <v>999223314118887</v>
      </c>
      <c r="B22" s="1" t="s">
        <v>892</v>
      </c>
      <c r="C22" s="1" t="s">
        <v>931</v>
      </c>
      <c r="D22" s="1" t="s">
        <v>904</v>
      </c>
      <c r="E22" s="1" t="s">
        <v>932</v>
      </c>
      <c r="F22" s="1" t="s">
        <v>830</v>
      </c>
      <c r="G22" s="1" t="s">
        <v>834</v>
      </c>
      <c r="H22" s="1" t="s">
        <v>835</v>
      </c>
      <c r="I22" s="1" t="s">
        <v>906</v>
      </c>
      <c r="J22" s="1" t="s">
        <v>837</v>
      </c>
      <c r="K22" s="1" t="s">
        <v>906</v>
      </c>
      <c r="L22" s="1" t="s">
        <v>906</v>
      </c>
      <c r="M22" s="1" t="s">
        <v>838</v>
      </c>
      <c r="N22" s="1" t="s">
        <v>838</v>
      </c>
      <c r="O22" s="1" t="s">
        <v>839</v>
      </c>
      <c r="P22" s="1" t="s">
        <v>840</v>
      </c>
      <c r="Q22" s="1" t="s">
        <v>841</v>
      </c>
      <c r="R22" s="1" t="s">
        <v>933</v>
      </c>
      <c r="S22" s="1" t="s">
        <v>843</v>
      </c>
      <c r="T22" s="1" t="s">
        <v>844</v>
      </c>
      <c r="U22" s="1" t="s">
        <v>845</v>
      </c>
      <c r="V22" s="1" t="s">
        <v>846</v>
      </c>
    </row>
    <row r="23" s="1" customFormat="1" spans="1:22">
      <c r="A23" s="3">
        <v>999223312762255</v>
      </c>
      <c r="B23" s="1" t="s">
        <v>892</v>
      </c>
      <c r="C23" s="1" t="s">
        <v>934</v>
      </c>
      <c r="D23" s="1" t="s">
        <v>909</v>
      </c>
      <c r="E23" s="1" t="s">
        <v>935</v>
      </c>
      <c r="F23" s="1" t="s">
        <v>892</v>
      </c>
      <c r="G23" s="1" t="s">
        <v>834</v>
      </c>
      <c r="H23" s="1" t="s">
        <v>835</v>
      </c>
      <c r="I23" s="1" t="s">
        <v>936</v>
      </c>
      <c r="J23" s="1" t="s">
        <v>837</v>
      </c>
      <c r="K23" s="1" t="s">
        <v>936</v>
      </c>
      <c r="L23" s="1" t="s">
        <v>936</v>
      </c>
      <c r="M23" s="1" t="s">
        <v>838</v>
      </c>
      <c r="N23" s="1" t="s">
        <v>838</v>
      </c>
      <c r="O23" s="1" t="s">
        <v>839</v>
      </c>
      <c r="P23" s="1" t="s">
        <v>840</v>
      </c>
      <c r="Q23" s="1" t="s">
        <v>841</v>
      </c>
      <c r="R23" s="1" t="s">
        <v>937</v>
      </c>
      <c r="S23" s="1" t="s">
        <v>843</v>
      </c>
      <c r="T23" s="1" t="s">
        <v>844</v>
      </c>
      <c r="U23" s="1" t="s">
        <v>845</v>
      </c>
      <c r="V23" s="1" t="s">
        <v>846</v>
      </c>
    </row>
    <row r="24" s="1" customFormat="1" spans="1:22">
      <c r="A24" s="3">
        <v>999223312563439</v>
      </c>
      <c r="B24" s="1" t="s">
        <v>892</v>
      </c>
      <c r="C24" s="1" t="s">
        <v>938</v>
      </c>
      <c r="D24" s="1" t="s">
        <v>939</v>
      </c>
      <c r="E24" s="1" t="s">
        <v>940</v>
      </c>
      <c r="F24" s="1" t="s">
        <v>830</v>
      </c>
      <c r="G24" s="1" t="s">
        <v>834</v>
      </c>
      <c r="H24" s="1" t="s">
        <v>835</v>
      </c>
      <c r="I24" s="1" t="s">
        <v>941</v>
      </c>
      <c r="J24" s="1" t="s">
        <v>837</v>
      </c>
      <c r="K24" s="1" t="s">
        <v>941</v>
      </c>
      <c r="L24" s="1" t="s">
        <v>941</v>
      </c>
      <c r="M24" s="1" t="s">
        <v>838</v>
      </c>
      <c r="N24" s="1" t="s">
        <v>838</v>
      </c>
      <c r="O24" s="1" t="s">
        <v>839</v>
      </c>
      <c r="P24" s="1" t="s">
        <v>840</v>
      </c>
      <c r="Q24" s="1" t="s">
        <v>841</v>
      </c>
      <c r="R24" s="1" t="s">
        <v>942</v>
      </c>
      <c r="S24" s="1" t="s">
        <v>843</v>
      </c>
      <c r="T24" s="1" t="s">
        <v>844</v>
      </c>
      <c r="U24" s="1" t="s">
        <v>845</v>
      </c>
      <c r="V24" s="1" t="s">
        <v>846</v>
      </c>
    </row>
    <row r="25" s="1" customFormat="1" spans="1:22">
      <c r="A25" s="3">
        <v>999223311906559</v>
      </c>
      <c r="B25" s="1" t="s">
        <v>892</v>
      </c>
      <c r="C25" s="1" t="s">
        <v>943</v>
      </c>
      <c r="D25" s="1" t="s">
        <v>909</v>
      </c>
      <c r="E25" s="1" t="s">
        <v>944</v>
      </c>
      <c r="F25" s="1" t="s">
        <v>830</v>
      </c>
      <c r="G25" s="1" t="s">
        <v>834</v>
      </c>
      <c r="H25" s="1" t="s">
        <v>835</v>
      </c>
      <c r="I25" s="1" t="s">
        <v>936</v>
      </c>
      <c r="J25" s="1" t="s">
        <v>837</v>
      </c>
      <c r="K25" s="1" t="s">
        <v>936</v>
      </c>
      <c r="L25" s="1" t="s">
        <v>936</v>
      </c>
      <c r="M25" s="1" t="s">
        <v>838</v>
      </c>
      <c r="N25" s="1" t="s">
        <v>838</v>
      </c>
      <c r="O25" s="1" t="s">
        <v>839</v>
      </c>
      <c r="P25" s="1" t="s">
        <v>840</v>
      </c>
      <c r="Q25" s="1" t="s">
        <v>841</v>
      </c>
      <c r="R25" s="1" t="s">
        <v>945</v>
      </c>
      <c r="S25" s="1" t="s">
        <v>843</v>
      </c>
      <c r="T25" s="1" t="s">
        <v>844</v>
      </c>
      <c r="U25" s="1" t="s">
        <v>845</v>
      </c>
      <c r="V25" s="1" t="s">
        <v>846</v>
      </c>
    </row>
    <row r="26" s="1" customFormat="1" spans="1:22">
      <c r="A26" s="3">
        <v>999223311309652</v>
      </c>
      <c r="B26" s="1" t="s">
        <v>892</v>
      </c>
      <c r="C26" s="1" t="s">
        <v>946</v>
      </c>
      <c r="D26" s="1" t="s">
        <v>947</v>
      </c>
      <c r="E26" s="1" t="s">
        <v>948</v>
      </c>
      <c r="F26" s="1" t="s">
        <v>830</v>
      </c>
      <c r="G26" s="1" t="s">
        <v>834</v>
      </c>
      <c r="H26" s="1" t="s">
        <v>835</v>
      </c>
      <c r="I26" s="1" t="s">
        <v>949</v>
      </c>
      <c r="J26" s="1" t="s">
        <v>837</v>
      </c>
      <c r="K26" s="1" t="s">
        <v>949</v>
      </c>
      <c r="L26" s="1" t="s">
        <v>949</v>
      </c>
      <c r="M26" s="1" t="s">
        <v>838</v>
      </c>
      <c r="N26" s="1" t="s">
        <v>838</v>
      </c>
      <c r="O26" s="1" t="s">
        <v>839</v>
      </c>
      <c r="P26" s="1" t="s">
        <v>840</v>
      </c>
      <c r="Q26" s="1" t="s">
        <v>841</v>
      </c>
      <c r="R26" s="1" t="s">
        <v>950</v>
      </c>
      <c r="S26" s="1" t="s">
        <v>843</v>
      </c>
      <c r="T26" s="1" t="s">
        <v>844</v>
      </c>
      <c r="U26" s="1" t="s">
        <v>845</v>
      </c>
      <c r="V26" s="1" t="s">
        <v>846</v>
      </c>
    </row>
    <row r="27" s="1" customFormat="1" spans="1:22">
      <c r="A27" s="3">
        <v>999223311291824</v>
      </c>
      <c r="B27" s="1" t="s">
        <v>892</v>
      </c>
      <c r="C27" s="1" t="s">
        <v>951</v>
      </c>
      <c r="D27" s="1" t="s">
        <v>952</v>
      </c>
      <c r="E27" s="1" t="s">
        <v>953</v>
      </c>
      <c r="F27" s="1" t="s">
        <v>892</v>
      </c>
      <c r="G27" s="1" t="s">
        <v>834</v>
      </c>
      <c r="H27" s="1" t="s">
        <v>835</v>
      </c>
      <c r="I27" s="1" t="s">
        <v>954</v>
      </c>
      <c r="J27" s="1" t="s">
        <v>837</v>
      </c>
      <c r="K27" s="1" t="s">
        <v>954</v>
      </c>
      <c r="L27" s="1" t="s">
        <v>954</v>
      </c>
      <c r="M27" s="1" t="s">
        <v>838</v>
      </c>
      <c r="N27" s="1" t="s">
        <v>838</v>
      </c>
      <c r="O27" s="1" t="s">
        <v>839</v>
      </c>
      <c r="P27" s="1" t="s">
        <v>840</v>
      </c>
      <c r="Q27" s="1" t="s">
        <v>841</v>
      </c>
      <c r="R27" s="1" t="s">
        <v>955</v>
      </c>
      <c r="S27" s="1" t="s">
        <v>843</v>
      </c>
      <c r="T27" s="1" t="s">
        <v>844</v>
      </c>
      <c r="U27" s="1" t="s">
        <v>845</v>
      </c>
      <c r="V27" s="1" t="s">
        <v>898</v>
      </c>
    </row>
    <row r="28" s="1" customFormat="1" spans="1:22">
      <c r="A28" s="3">
        <v>999223309938036</v>
      </c>
      <c r="B28" s="1" t="s">
        <v>892</v>
      </c>
      <c r="C28" s="1" t="s">
        <v>956</v>
      </c>
      <c r="D28" s="1" t="s">
        <v>957</v>
      </c>
      <c r="E28" s="1" t="s">
        <v>958</v>
      </c>
      <c r="F28" s="1" t="s">
        <v>830</v>
      </c>
      <c r="G28" s="1" t="s">
        <v>834</v>
      </c>
      <c r="H28" s="1" t="s">
        <v>835</v>
      </c>
      <c r="I28" s="1" t="s">
        <v>959</v>
      </c>
      <c r="J28" s="1" t="s">
        <v>837</v>
      </c>
      <c r="K28" s="1" t="s">
        <v>959</v>
      </c>
      <c r="L28" s="1" t="s">
        <v>959</v>
      </c>
      <c r="M28" s="1" t="s">
        <v>838</v>
      </c>
      <c r="N28" s="1" t="s">
        <v>838</v>
      </c>
      <c r="O28" s="1" t="s">
        <v>839</v>
      </c>
      <c r="P28" s="1" t="s">
        <v>840</v>
      </c>
      <c r="Q28" s="1" t="s">
        <v>841</v>
      </c>
      <c r="R28" s="1" t="s">
        <v>960</v>
      </c>
      <c r="S28" s="1" t="s">
        <v>843</v>
      </c>
      <c r="T28" s="1" t="s">
        <v>844</v>
      </c>
      <c r="U28" s="1" t="s">
        <v>845</v>
      </c>
      <c r="V28" s="1" t="s">
        <v>898</v>
      </c>
    </row>
    <row r="29" s="1" customFormat="1" spans="1:22">
      <c r="A29" s="3">
        <v>23308335704</v>
      </c>
      <c r="B29" s="1" t="s">
        <v>892</v>
      </c>
      <c r="C29" s="1" t="s">
        <v>961</v>
      </c>
      <c r="D29" s="1" t="s">
        <v>962</v>
      </c>
      <c r="E29" s="1" t="s">
        <v>963</v>
      </c>
      <c r="F29" s="1" t="s">
        <v>830</v>
      </c>
      <c r="G29" s="1" t="s">
        <v>834</v>
      </c>
      <c r="H29" s="1" t="s">
        <v>835</v>
      </c>
      <c r="I29" s="1" t="s">
        <v>926</v>
      </c>
      <c r="J29" s="1" t="s">
        <v>837</v>
      </c>
      <c r="K29" s="1" t="s">
        <v>926</v>
      </c>
      <c r="L29" s="1" t="s">
        <v>926</v>
      </c>
      <c r="M29" s="1" t="s">
        <v>838</v>
      </c>
      <c r="N29" s="1" t="s">
        <v>838</v>
      </c>
      <c r="O29" s="1" t="s">
        <v>839</v>
      </c>
      <c r="P29" s="1" t="s">
        <v>840</v>
      </c>
      <c r="Q29" s="1" t="s">
        <v>841</v>
      </c>
      <c r="R29" s="1" t="s">
        <v>964</v>
      </c>
      <c r="S29" s="1" t="s">
        <v>843</v>
      </c>
      <c r="T29" s="1" t="s">
        <v>844</v>
      </c>
      <c r="U29" s="1" t="s">
        <v>845</v>
      </c>
      <c r="V29" s="1" t="s">
        <v>965</v>
      </c>
    </row>
    <row r="30" s="1" customFormat="1" spans="1:22">
      <c r="A30" s="3">
        <v>999223307936482</v>
      </c>
      <c r="B30" s="1" t="s">
        <v>892</v>
      </c>
      <c r="C30" s="1" t="s">
        <v>966</v>
      </c>
      <c r="D30" s="1" t="s">
        <v>914</v>
      </c>
      <c r="E30" s="1" t="s">
        <v>967</v>
      </c>
      <c r="F30" s="1" t="s">
        <v>830</v>
      </c>
      <c r="G30" s="1" t="s">
        <v>834</v>
      </c>
      <c r="H30" s="1" t="s">
        <v>835</v>
      </c>
      <c r="I30" s="1" t="s">
        <v>968</v>
      </c>
      <c r="J30" s="1" t="s">
        <v>837</v>
      </c>
      <c r="K30" s="1" t="s">
        <v>968</v>
      </c>
      <c r="L30" s="1" t="s">
        <v>968</v>
      </c>
      <c r="M30" s="1" t="s">
        <v>838</v>
      </c>
      <c r="N30" s="1" t="s">
        <v>838</v>
      </c>
      <c r="O30" s="1" t="s">
        <v>839</v>
      </c>
      <c r="P30" s="1" t="s">
        <v>840</v>
      </c>
      <c r="Q30" s="1" t="s">
        <v>841</v>
      </c>
      <c r="R30" s="1" t="s">
        <v>969</v>
      </c>
      <c r="S30" s="1" t="s">
        <v>843</v>
      </c>
      <c r="T30" s="1" t="s">
        <v>844</v>
      </c>
      <c r="U30" s="1" t="s">
        <v>845</v>
      </c>
      <c r="V30" s="1" t="s">
        <v>918</v>
      </c>
    </row>
    <row r="31" s="1" customFormat="1" spans="1:22">
      <c r="A31" s="3">
        <v>999223306894592</v>
      </c>
      <c r="B31" s="1" t="s">
        <v>970</v>
      </c>
      <c r="C31" s="1" t="s">
        <v>971</v>
      </c>
      <c r="D31" s="1" t="s">
        <v>894</v>
      </c>
      <c r="E31" s="1" t="s">
        <v>972</v>
      </c>
      <c r="F31" s="1" t="s">
        <v>830</v>
      </c>
      <c r="G31" s="1" t="s">
        <v>834</v>
      </c>
      <c r="H31" s="1" t="s">
        <v>835</v>
      </c>
      <c r="I31" s="1" t="s">
        <v>973</v>
      </c>
      <c r="J31" s="1" t="s">
        <v>837</v>
      </c>
      <c r="K31" s="1" t="s">
        <v>973</v>
      </c>
      <c r="L31" s="1" t="s">
        <v>973</v>
      </c>
      <c r="M31" s="1" t="s">
        <v>838</v>
      </c>
      <c r="N31" s="1" t="s">
        <v>838</v>
      </c>
      <c r="O31" s="1" t="s">
        <v>839</v>
      </c>
      <c r="P31" s="1" t="s">
        <v>840</v>
      </c>
      <c r="Q31" s="1" t="s">
        <v>841</v>
      </c>
      <c r="R31" s="1" t="s">
        <v>974</v>
      </c>
      <c r="S31" s="1" t="s">
        <v>843</v>
      </c>
      <c r="T31" s="1" t="s">
        <v>844</v>
      </c>
      <c r="U31" s="1" t="s">
        <v>845</v>
      </c>
      <c r="V31" s="1" t="s">
        <v>898</v>
      </c>
    </row>
    <row r="32" s="1" customFormat="1" spans="1:22">
      <c r="A32" s="3">
        <v>999223306435983</v>
      </c>
      <c r="B32" s="1" t="s">
        <v>970</v>
      </c>
      <c r="C32" s="1" t="s">
        <v>975</v>
      </c>
      <c r="D32" s="1" t="s">
        <v>957</v>
      </c>
      <c r="E32" s="1" t="s">
        <v>976</v>
      </c>
      <c r="F32" s="1" t="s">
        <v>830</v>
      </c>
      <c r="G32" s="1" t="s">
        <v>834</v>
      </c>
      <c r="H32" s="1" t="s">
        <v>835</v>
      </c>
      <c r="I32" s="1" t="s">
        <v>959</v>
      </c>
      <c r="J32" s="1" t="s">
        <v>837</v>
      </c>
      <c r="K32" s="1" t="s">
        <v>959</v>
      </c>
      <c r="L32" s="1" t="s">
        <v>959</v>
      </c>
      <c r="M32" s="1" t="s">
        <v>838</v>
      </c>
      <c r="N32" s="1" t="s">
        <v>838</v>
      </c>
      <c r="O32" s="1" t="s">
        <v>839</v>
      </c>
      <c r="P32" s="1" t="s">
        <v>840</v>
      </c>
      <c r="Q32" s="1" t="s">
        <v>841</v>
      </c>
      <c r="R32" s="1" t="s">
        <v>977</v>
      </c>
      <c r="S32" s="1" t="s">
        <v>843</v>
      </c>
      <c r="T32" s="1" t="s">
        <v>844</v>
      </c>
      <c r="U32" s="1" t="s">
        <v>845</v>
      </c>
      <c r="V32" s="1" t="s">
        <v>898</v>
      </c>
    </row>
    <row r="33" s="1" customFormat="1" spans="1:22">
      <c r="A33" s="3">
        <v>999223302984154</v>
      </c>
      <c r="B33" s="1" t="s">
        <v>970</v>
      </c>
      <c r="C33" s="1" t="s">
        <v>978</v>
      </c>
      <c r="D33" s="1" t="s">
        <v>979</v>
      </c>
      <c r="E33" s="1" t="s">
        <v>980</v>
      </c>
      <c r="F33" s="1" t="s">
        <v>830</v>
      </c>
      <c r="G33" s="1" t="s">
        <v>834</v>
      </c>
      <c r="H33" s="1" t="s">
        <v>835</v>
      </c>
      <c r="I33" s="1" t="s">
        <v>981</v>
      </c>
      <c r="J33" s="1" t="s">
        <v>837</v>
      </c>
      <c r="K33" s="1" t="s">
        <v>981</v>
      </c>
      <c r="L33" s="1" t="s">
        <v>981</v>
      </c>
      <c r="M33" s="1" t="s">
        <v>838</v>
      </c>
      <c r="N33" s="1" t="s">
        <v>838</v>
      </c>
      <c r="O33" s="1" t="s">
        <v>839</v>
      </c>
      <c r="P33" s="1" t="s">
        <v>840</v>
      </c>
      <c r="Q33" s="1" t="s">
        <v>841</v>
      </c>
      <c r="R33" s="1" t="s">
        <v>982</v>
      </c>
      <c r="S33" s="1" t="s">
        <v>843</v>
      </c>
      <c r="T33" s="1" t="s">
        <v>844</v>
      </c>
      <c r="U33" s="1" t="s">
        <v>845</v>
      </c>
      <c r="V33" s="1" t="s">
        <v>846</v>
      </c>
    </row>
    <row r="34" s="1" customFormat="1" spans="1:22">
      <c r="A34" s="3">
        <v>23302874741</v>
      </c>
      <c r="B34" s="1" t="s">
        <v>970</v>
      </c>
      <c r="C34" s="1" t="s">
        <v>983</v>
      </c>
      <c r="D34" s="1" t="s">
        <v>984</v>
      </c>
      <c r="E34" s="1" t="s">
        <v>985</v>
      </c>
      <c r="F34" s="1" t="s">
        <v>830</v>
      </c>
      <c r="G34" s="1" t="s">
        <v>834</v>
      </c>
      <c r="H34" s="1" t="s">
        <v>835</v>
      </c>
      <c r="I34" s="1" t="s">
        <v>986</v>
      </c>
      <c r="J34" s="1" t="s">
        <v>837</v>
      </c>
      <c r="K34" s="1" t="s">
        <v>986</v>
      </c>
      <c r="L34" s="1" t="s">
        <v>986</v>
      </c>
      <c r="M34" s="1" t="s">
        <v>838</v>
      </c>
      <c r="N34" s="1" t="s">
        <v>838</v>
      </c>
      <c r="O34" s="1" t="s">
        <v>839</v>
      </c>
      <c r="P34" s="1" t="s">
        <v>840</v>
      </c>
      <c r="Q34" s="1" t="s">
        <v>841</v>
      </c>
      <c r="R34" s="1" t="s">
        <v>987</v>
      </c>
      <c r="S34" s="1" t="s">
        <v>843</v>
      </c>
      <c r="T34" s="1" t="s">
        <v>844</v>
      </c>
      <c r="U34" s="1" t="s">
        <v>845</v>
      </c>
      <c r="V34" s="1" t="s">
        <v>988</v>
      </c>
    </row>
    <row r="35" s="1" customFormat="1" spans="1:22">
      <c r="A35" s="3">
        <v>999223301892549</v>
      </c>
      <c r="B35" s="1" t="s">
        <v>970</v>
      </c>
      <c r="C35" s="1" t="s">
        <v>989</v>
      </c>
      <c r="D35" s="1" t="s">
        <v>990</v>
      </c>
      <c r="E35" s="1" t="s">
        <v>991</v>
      </c>
      <c r="F35" s="1" t="s">
        <v>830</v>
      </c>
      <c r="G35" s="1" t="s">
        <v>834</v>
      </c>
      <c r="H35" s="1" t="s">
        <v>835</v>
      </c>
      <c r="I35" s="1" t="s">
        <v>992</v>
      </c>
      <c r="J35" s="1" t="s">
        <v>837</v>
      </c>
      <c r="K35" s="1" t="s">
        <v>992</v>
      </c>
      <c r="L35" s="1" t="s">
        <v>992</v>
      </c>
      <c r="M35" s="1" t="s">
        <v>838</v>
      </c>
      <c r="N35" s="1" t="s">
        <v>838</v>
      </c>
      <c r="O35" s="1" t="s">
        <v>839</v>
      </c>
      <c r="P35" s="1" t="s">
        <v>840</v>
      </c>
      <c r="Q35" s="1" t="s">
        <v>841</v>
      </c>
      <c r="R35" s="1" t="s">
        <v>993</v>
      </c>
      <c r="S35" s="1" t="s">
        <v>843</v>
      </c>
      <c r="T35" s="1" t="s">
        <v>844</v>
      </c>
      <c r="U35" s="1" t="s">
        <v>845</v>
      </c>
      <c r="V35" s="1" t="s">
        <v>988</v>
      </c>
    </row>
    <row r="36" s="1" customFormat="1" spans="1:22">
      <c r="A36" s="3">
        <v>999223297904226</v>
      </c>
      <c r="B36" s="1" t="s">
        <v>970</v>
      </c>
      <c r="C36" s="1" t="s">
        <v>994</v>
      </c>
      <c r="D36" s="1" t="s">
        <v>995</v>
      </c>
      <c r="E36" s="1" t="s">
        <v>996</v>
      </c>
      <c r="F36" s="1" t="s">
        <v>830</v>
      </c>
      <c r="G36" s="1" t="s">
        <v>834</v>
      </c>
      <c r="H36" s="1" t="s">
        <v>835</v>
      </c>
      <c r="I36" s="1" t="s">
        <v>997</v>
      </c>
      <c r="J36" s="1" t="s">
        <v>837</v>
      </c>
      <c r="K36" s="1" t="s">
        <v>997</v>
      </c>
      <c r="L36" s="1" t="s">
        <v>997</v>
      </c>
      <c r="M36" s="1" t="s">
        <v>838</v>
      </c>
      <c r="N36" s="1" t="s">
        <v>838</v>
      </c>
      <c r="O36" s="1" t="s">
        <v>839</v>
      </c>
      <c r="P36" s="1" t="s">
        <v>840</v>
      </c>
      <c r="Q36" s="1" t="s">
        <v>841</v>
      </c>
      <c r="R36" s="1" t="s">
        <v>998</v>
      </c>
      <c r="S36" s="1" t="s">
        <v>843</v>
      </c>
      <c r="T36" s="1" t="s">
        <v>844</v>
      </c>
      <c r="U36" s="1" t="s">
        <v>845</v>
      </c>
      <c r="V36" s="1" t="s">
        <v>846</v>
      </c>
    </row>
    <row r="37" s="1" customFormat="1" spans="1:22">
      <c r="A37" s="3">
        <v>999223292474887</v>
      </c>
      <c r="B37" s="1" t="s">
        <v>970</v>
      </c>
      <c r="C37" s="1" t="s">
        <v>999</v>
      </c>
      <c r="D37" s="1" t="s">
        <v>1000</v>
      </c>
      <c r="E37" s="1" t="s">
        <v>1001</v>
      </c>
      <c r="F37" s="1" t="s">
        <v>892</v>
      </c>
      <c r="G37" s="1" t="s">
        <v>834</v>
      </c>
      <c r="H37" s="1" t="s">
        <v>835</v>
      </c>
      <c r="I37" s="1" t="s">
        <v>1002</v>
      </c>
      <c r="J37" s="1" t="s">
        <v>837</v>
      </c>
      <c r="K37" s="1" t="s">
        <v>1002</v>
      </c>
      <c r="L37" s="1" t="s">
        <v>1002</v>
      </c>
      <c r="M37" s="1" t="s">
        <v>838</v>
      </c>
      <c r="N37" s="1" t="s">
        <v>838</v>
      </c>
      <c r="O37" s="1" t="s">
        <v>839</v>
      </c>
      <c r="P37" s="1" t="s">
        <v>840</v>
      </c>
      <c r="Q37" s="1" t="s">
        <v>841</v>
      </c>
      <c r="R37" s="1" t="s">
        <v>1003</v>
      </c>
      <c r="S37" s="1" t="s">
        <v>843</v>
      </c>
      <c r="T37" s="1" t="s">
        <v>844</v>
      </c>
      <c r="U37" s="1" t="s">
        <v>845</v>
      </c>
      <c r="V37" s="1" t="s">
        <v>846</v>
      </c>
    </row>
    <row r="38" s="1" customFormat="1" spans="1:22">
      <c r="A38" s="3">
        <v>999223292459454</v>
      </c>
      <c r="B38" s="1" t="s">
        <v>970</v>
      </c>
      <c r="C38" s="1" t="s">
        <v>1004</v>
      </c>
      <c r="D38" s="1" t="s">
        <v>1005</v>
      </c>
      <c r="E38" s="1" t="s">
        <v>1006</v>
      </c>
      <c r="F38" s="1" t="s">
        <v>892</v>
      </c>
      <c r="G38" s="1" t="s">
        <v>834</v>
      </c>
      <c r="H38" s="1" t="s">
        <v>835</v>
      </c>
      <c r="I38" s="1" t="s">
        <v>1007</v>
      </c>
      <c r="J38" s="1" t="s">
        <v>837</v>
      </c>
      <c r="K38" s="1" t="s">
        <v>1007</v>
      </c>
      <c r="L38" s="1" t="s">
        <v>1007</v>
      </c>
      <c r="M38" s="1" t="s">
        <v>838</v>
      </c>
      <c r="N38" s="1" t="s">
        <v>838</v>
      </c>
      <c r="O38" s="1" t="s">
        <v>839</v>
      </c>
      <c r="P38" s="1" t="s">
        <v>840</v>
      </c>
      <c r="Q38" s="1" t="s">
        <v>841</v>
      </c>
      <c r="R38" s="1" t="s">
        <v>1008</v>
      </c>
      <c r="S38" s="1" t="s">
        <v>843</v>
      </c>
      <c r="T38" s="1" t="s">
        <v>844</v>
      </c>
      <c r="U38" s="1" t="s">
        <v>845</v>
      </c>
      <c r="V38" s="1" t="s">
        <v>846</v>
      </c>
    </row>
    <row r="39" s="1" customFormat="1" spans="1:22">
      <c r="A39" s="3">
        <v>999223292427497</v>
      </c>
      <c r="B39" s="1" t="s">
        <v>970</v>
      </c>
      <c r="C39" s="1" t="s">
        <v>1009</v>
      </c>
      <c r="D39" s="1" t="s">
        <v>1010</v>
      </c>
      <c r="E39" s="1" t="s">
        <v>1011</v>
      </c>
      <c r="F39" s="1" t="s">
        <v>970</v>
      </c>
      <c r="G39" s="1" t="s">
        <v>834</v>
      </c>
      <c r="H39" s="1" t="s">
        <v>835</v>
      </c>
      <c r="I39" s="1" t="s">
        <v>1012</v>
      </c>
      <c r="J39" s="1" t="s">
        <v>837</v>
      </c>
      <c r="K39" s="1" t="s">
        <v>1012</v>
      </c>
      <c r="L39" s="1" t="s">
        <v>1012</v>
      </c>
      <c r="M39" s="1" t="s">
        <v>838</v>
      </c>
      <c r="N39" s="1" t="s">
        <v>838</v>
      </c>
      <c r="O39" s="1" t="s">
        <v>839</v>
      </c>
      <c r="P39" s="1" t="s">
        <v>840</v>
      </c>
      <c r="Q39" s="1" t="s">
        <v>841</v>
      </c>
      <c r="R39" s="1" t="s">
        <v>1013</v>
      </c>
      <c r="S39" s="1" t="s">
        <v>843</v>
      </c>
      <c r="T39" s="1" t="s">
        <v>844</v>
      </c>
      <c r="U39" s="1" t="s">
        <v>845</v>
      </c>
      <c r="V39" s="1" t="s">
        <v>898</v>
      </c>
    </row>
    <row r="40" s="1" customFormat="1" spans="1:22">
      <c r="A40" s="3">
        <v>999223291915019</v>
      </c>
      <c r="B40" s="1" t="s">
        <v>1014</v>
      </c>
      <c r="C40" s="1" t="s">
        <v>1015</v>
      </c>
      <c r="D40" s="1" t="s">
        <v>1016</v>
      </c>
      <c r="E40" s="1" t="s">
        <v>1017</v>
      </c>
      <c r="F40" s="1" t="s">
        <v>970</v>
      </c>
      <c r="G40" s="1" t="s">
        <v>834</v>
      </c>
      <c r="H40" s="1" t="s">
        <v>835</v>
      </c>
      <c r="I40" s="1" t="s">
        <v>1018</v>
      </c>
      <c r="J40" s="1" t="s">
        <v>837</v>
      </c>
      <c r="K40" s="1" t="s">
        <v>1018</v>
      </c>
      <c r="L40" s="1" t="s">
        <v>1018</v>
      </c>
      <c r="M40" s="1" t="s">
        <v>838</v>
      </c>
      <c r="N40" s="1" t="s">
        <v>838</v>
      </c>
      <c r="O40" s="1" t="s">
        <v>839</v>
      </c>
      <c r="P40" s="1" t="s">
        <v>840</v>
      </c>
      <c r="Q40" s="1" t="s">
        <v>841</v>
      </c>
      <c r="R40" s="1" t="s">
        <v>1019</v>
      </c>
      <c r="S40" s="1" t="s">
        <v>843</v>
      </c>
      <c r="T40" s="1" t="s">
        <v>844</v>
      </c>
      <c r="U40" s="1" t="s">
        <v>845</v>
      </c>
      <c r="V40" s="1" t="s">
        <v>898</v>
      </c>
    </row>
    <row r="41" s="1" customFormat="1" spans="1:22">
      <c r="A41" s="3">
        <v>999223291341075</v>
      </c>
      <c r="B41" s="1" t="s">
        <v>1014</v>
      </c>
      <c r="C41" s="1" t="s">
        <v>1020</v>
      </c>
      <c r="D41" s="1" t="s">
        <v>924</v>
      </c>
      <c r="E41" s="1" t="s">
        <v>1021</v>
      </c>
      <c r="F41" s="1" t="s">
        <v>830</v>
      </c>
      <c r="G41" s="1" t="s">
        <v>834</v>
      </c>
      <c r="H41" s="1" t="s">
        <v>835</v>
      </c>
      <c r="I41" s="1" t="s">
        <v>926</v>
      </c>
      <c r="J41" s="1" t="s">
        <v>837</v>
      </c>
      <c r="K41" s="1" t="s">
        <v>926</v>
      </c>
      <c r="L41" s="1" t="s">
        <v>926</v>
      </c>
      <c r="M41" s="1" t="s">
        <v>838</v>
      </c>
      <c r="N41" s="1" t="s">
        <v>838</v>
      </c>
      <c r="O41" s="1" t="s">
        <v>839</v>
      </c>
      <c r="P41" s="1" t="s">
        <v>840</v>
      </c>
      <c r="Q41" s="1" t="s">
        <v>841</v>
      </c>
      <c r="R41" s="1" t="s">
        <v>1022</v>
      </c>
      <c r="S41" s="1" t="s">
        <v>843</v>
      </c>
      <c r="T41" s="1" t="s">
        <v>844</v>
      </c>
      <c r="U41" s="1" t="s">
        <v>845</v>
      </c>
      <c r="V41" s="1" t="s">
        <v>846</v>
      </c>
    </row>
    <row r="42" s="1" customFormat="1" spans="1:22">
      <c r="A42" s="3">
        <v>999223291324198</v>
      </c>
      <c r="B42" s="1" t="s">
        <v>1014</v>
      </c>
      <c r="C42" s="1" t="s">
        <v>1023</v>
      </c>
      <c r="D42" s="1" t="s">
        <v>924</v>
      </c>
      <c r="E42" s="1" t="s">
        <v>1024</v>
      </c>
      <c r="F42" s="1" t="s">
        <v>830</v>
      </c>
      <c r="G42" s="1" t="s">
        <v>834</v>
      </c>
      <c r="H42" s="1" t="s">
        <v>835</v>
      </c>
      <c r="I42" s="1" t="s">
        <v>926</v>
      </c>
      <c r="J42" s="1" t="s">
        <v>837</v>
      </c>
      <c r="K42" s="1" t="s">
        <v>926</v>
      </c>
      <c r="L42" s="1" t="s">
        <v>926</v>
      </c>
      <c r="M42" s="1" t="s">
        <v>838</v>
      </c>
      <c r="N42" s="1" t="s">
        <v>838</v>
      </c>
      <c r="O42" s="1" t="s">
        <v>839</v>
      </c>
      <c r="P42" s="1" t="s">
        <v>840</v>
      </c>
      <c r="Q42" s="1" t="s">
        <v>841</v>
      </c>
      <c r="R42" s="1" t="s">
        <v>1025</v>
      </c>
      <c r="S42" s="1" t="s">
        <v>843</v>
      </c>
      <c r="T42" s="1" t="s">
        <v>844</v>
      </c>
      <c r="U42" s="1" t="s">
        <v>845</v>
      </c>
      <c r="V42" s="1" t="s">
        <v>846</v>
      </c>
    </row>
    <row r="43" s="1" customFormat="1" spans="1:22">
      <c r="A43" s="3">
        <v>999223290874687</v>
      </c>
      <c r="B43" s="1" t="s">
        <v>1014</v>
      </c>
      <c r="C43" s="1" t="s">
        <v>1026</v>
      </c>
      <c r="D43" s="1" t="s">
        <v>1027</v>
      </c>
      <c r="E43" s="1" t="s">
        <v>1028</v>
      </c>
      <c r="F43" s="1" t="s">
        <v>970</v>
      </c>
      <c r="G43" s="1" t="s">
        <v>834</v>
      </c>
      <c r="H43" s="1" t="s">
        <v>835</v>
      </c>
      <c r="I43" s="1" t="s">
        <v>1029</v>
      </c>
      <c r="J43" s="1" t="s">
        <v>837</v>
      </c>
      <c r="K43" s="1" t="s">
        <v>1029</v>
      </c>
      <c r="L43" s="1" t="s">
        <v>1029</v>
      </c>
      <c r="M43" s="1" t="s">
        <v>838</v>
      </c>
      <c r="N43" s="1" t="s">
        <v>838</v>
      </c>
      <c r="O43" s="1" t="s">
        <v>839</v>
      </c>
      <c r="P43" s="1" t="s">
        <v>840</v>
      </c>
      <c r="Q43" s="1" t="s">
        <v>841</v>
      </c>
      <c r="R43" s="1" t="s">
        <v>1030</v>
      </c>
      <c r="S43" s="1" t="s">
        <v>843</v>
      </c>
      <c r="T43" s="1" t="s">
        <v>844</v>
      </c>
      <c r="U43" s="1" t="s">
        <v>845</v>
      </c>
      <c r="V43" s="1" t="s">
        <v>898</v>
      </c>
    </row>
    <row r="44" s="1" customFormat="1" spans="1:22">
      <c r="A44" s="3">
        <v>999223290533076</v>
      </c>
      <c r="B44" s="1" t="s">
        <v>1014</v>
      </c>
      <c r="C44" s="1" t="s">
        <v>1031</v>
      </c>
      <c r="D44" s="1" t="s">
        <v>1032</v>
      </c>
      <c r="E44" s="1" t="s">
        <v>1033</v>
      </c>
      <c r="F44" s="1" t="s">
        <v>892</v>
      </c>
      <c r="G44" s="1" t="s">
        <v>834</v>
      </c>
      <c r="H44" s="1" t="s">
        <v>835</v>
      </c>
      <c r="I44" s="1" t="s">
        <v>1034</v>
      </c>
      <c r="J44" s="1" t="s">
        <v>837</v>
      </c>
      <c r="K44" s="1" t="s">
        <v>1034</v>
      </c>
      <c r="L44" s="1" t="s">
        <v>1034</v>
      </c>
      <c r="M44" s="1" t="s">
        <v>838</v>
      </c>
      <c r="N44" s="1" t="s">
        <v>838</v>
      </c>
      <c r="O44" s="1" t="s">
        <v>839</v>
      </c>
      <c r="P44" s="1" t="s">
        <v>840</v>
      </c>
      <c r="Q44" s="1" t="s">
        <v>841</v>
      </c>
      <c r="R44" s="1" t="s">
        <v>1035</v>
      </c>
      <c r="S44" s="1" t="s">
        <v>843</v>
      </c>
      <c r="T44" s="1" t="s">
        <v>844</v>
      </c>
      <c r="U44" s="1" t="s">
        <v>845</v>
      </c>
      <c r="V44" s="1" t="s">
        <v>1036</v>
      </c>
    </row>
    <row r="45" s="1" customFormat="1" spans="1:22">
      <c r="A45" s="3">
        <v>999223289146787</v>
      </c>
      <c r="B45" s="1" t="s">
        <v>1014</v>
      </c>
      <c r="C45" s="1" t="s">
        <v>1037</v>
      </c>
      <c r="D45" s="1" t="s">
        <v>1038</v>
      </c>
      <c r="E45" s="1" t="s">
        <v>1039</v>
      </c>
      <c r="F45" s="1" t="s">
        <v>830</v>
      </c>
      <c r="G45" s="1" t="s">
        <v>834</v>
      </c>
      <c r="H45" s="1" t="s">
        <v>835</v>
      </c>
      <c r="I45" s="1" t="s">
        <v>1040</v>
      </c>
      <c r="J45" s="1" t="s">
        <v>837</v>
      </c>
      <c r="K45" s="1" t="s">
        <v>1040</v>
      </c>
      <c r="L45" s="1" t="s">
        <v>1040</v>
      </c>
      <c r="M45" s="1" t="s">
        <v>838</v>
      </c>
      <c r="N45" s="1" t="s">
        <v>838</v>
      </c>
      <c r="O45" s="1" t="s">
        <v>839</v>
      </c>
      <c r="P45" s="1" t="s">
        <v>840</v>
      </c>
      <c r="Q45" s="1" t="s">
        <v>841</v>
      </c>
      <c r="R45" s="1" t="s">
        <v>1041</v>
      </c>
      <c r="S45" s="1" t="s">
        <v>843</v>
      </c>
      <c r="T45" s="1" t="s">
        <v>844</v>
      </c>
      <c r="U45" s="1" t="s">
        <v>845</v>
      </c>
      <c r="V45" s="1" t="s">
        <v>898</v>
      </c>
    </row>
    <row r="46" s="1" customFormat="1" spans="1:22">
      <c r="A46" s="3">
        <v>999223287517660</v>
      </c>
      <c r="B46" s="1" t="s">
        <v>1014</v>
      </c>
      <c r="C46" s="1" t="s">
        <v>1042</v>
      </c>
      <c r="D46" s="1" t="s">
        <v>1038</v>
      </c>
      <c r="E46" s="1" t="s">
        <v>1043</v>
      </c>
      <c r="F46" s="1" t="s">
        <v>892</v>
      </c>
      <c r="G46" s="1" t="s">
        <v>834</v>
      </c>
      <c r="H46" s="1" t="s">
        <v>835</v>
      </c>
      <c r="I46" s="1" t="s">
        <v>1044</v>
      </c>
      <c r="J46" s="1" t="s">
        <v>837</v>
      </c>
      <c r="K46" s="1" t="s">
        <v>1044</v>
      </c>
      <c r="L46" s="1" t="s">
        <v>1044</v>
      </c>
      <c r="M46" s="1" t="s">
        <v>838</v>
      </c>
      <c r="N46" s="1" t="s">
        <v>838</v>
      </c>
      <c r="O46" s="1" t="s">
        <v>839</v>
      </c>
      <c r="P46" s="1" t="s">
        <v>840</v>
      </c>
      <c r="Q46" s="1" t="s">
        <v>841</v>
      </c>
      <c r="R46" s="1" t="s">
        <v>1045</v>
      </c>
      <c r="S46" s="1" t="s">
        <v>843</v>
      </c>
      <c r="T46" s="1" t="s">
        <v>844</v>
      </c>
      <c r="U46" s="1" t="s">
        <v>845</v>
      </c>
      <c r="V46" s="1" t="s">
        <v>898</v>
      </c>
    </row>
    <row r="47" s="1" customFormat="1" spans="1:22">
      <c r="A47" s="3">
        <v>999223287314872</v>
      </c>
      <c r="B47" s="1" t="s">
        <v>1014</v>
      </c>
      <c r="C47" s="1" t="s">
        <v>1046</v>
      </c>
      <c r="D47" s="1" t="s">
        <v>1047</v>
      </c>
      <c r="E47" s="1" t="s">
        <v>1048</v>
      </c>
      <c r="F47" s="1" t="s">
        <v>970</v>
      </c>
      <c r="G47" s="1" t="s">
        <v>834</v>
      </c>
      <c r="H47" s="1" t="s">
        <v>835</v>
      </c>
      <c r="I47" s="1" t="s">
        <v>1049</v>
      </c>
      <c r="J47" s="1" t="s">
        <v>837</v>
      </c>
      <c r="K47" s="1" t="s">
        <v>1049</v>
      </c>
      <c r="L47" s="1" t="s">
        <v>1049</v>
      </c>
      <c r="M47" s="1" t="s">
        <v>838</v>
      </c>
      <c r="N47" s="1" t="s">
        <v>838</v>
      </c>
      <c r="O47" s="1" t="s">
        <v>839</v>
      </c>
      <c r="P47" s="1" t="s">
        <v>840</v>
      </c>
      <c r="Q47" s="1" t="s">
        <v>841</v>
      </c>
      <c r="R47" s="1" t="s">
        <v>1050</v>
      </c>
      <c r="S47" s="1" t="s">
        <v>843</v>
      </c>
      <c r="T47" s="1" t="s">
        <v>844</v>
      </c>
      <c r="U47" s="1" t="s">
        <v>845</v>
      </c>
      <c r="V47" s="1" t="s">
        <v>846</v>
      </c>
    </row>
    <row r="48" s="1" customFormat="1" spans="1:22">
      <c r="A48" s="3">
        <v>999223287141439</v>
      </c>
      <c r="B48" s="1" t="s">
        <v>1014</v>
      </c>
      <c r="C48" s="1" t="s">
        <v>1051</v>
      </c>
      <c r="D48" s="1" t="s">
        <v>1038</v>
      </c>
      <c r="E48" s="1" t="s">
        <v>1052</v>
      </c>
      <c r="F48" s="1" t="s">
        <v>970</v>
      </c>
      <c r="G48" s="1" t="s">
        <v>834</v>
      </c>
      <c r="H48" s="1" t="s">
        <v>835</v>
      </c>
      <c r="I48" s="1" t="s">
        <v>1053</v>
      </c>
      <c r="J48" s="1" t="s">
        <v>837</v>
      </c>
      <c r="K48" s="1" t="s">
        <v>1053</v>
      </c>
      <c r="L48" s="1" t="s">
        <v>1053</v>
      </c>
      <c r="M48" s="1" t="s">
        <v>838</v>
      </c>
      <c r="N48" s="1" t="s">
        <v>838</v>
      </c>
      <c r="O48" s="1" t="s">
        <v>839</v>
      </c>
      <c r="P48" s="1" t="s">
        <v>840</v>
      </c>
      <c r="Q48" s="1" t="s">
        <v>841</v>
      </c>
      <c r="R48" s="1" t="s">
        <v>1054</v>
      </c>
      <c r="S48" s="1" t="s">
        <v>843</v>
      </c>
      <c r="T48" s="1" t="s">
        <v>844</v>
      </c>
      <c r="U48" s="1" t="s">
        <v>845</v>
      </c>
      <c r="V48" s="1" t="s">
        <v>898</v>
      </c>
    </row>
    <row r="49" s="1" customFormat="1" spans="1:22">
      <c r="A49" s="3">
        <v>999223287091122</v>
      </c>
      <c r="B49" s="1" t="s">
        <v>1014</v>
      </c>
      <c r="C49" s="1" t="s">
        <v>1055</v>
      </c>
      <c r="D49" s="1" t="s">
        <v>1038</v>
      </c>
      <c r="E49" s="1" t="s">
        <v>1056</v>
      </c>
      <c r="F49" s="1" t="s">
        <v>970</v>
      </c>
      <c r="G49" s="1" t="s">
        <v>834</v>
      </c>
      <c r="H49" s="1" t="s">
        <v>835</v>
      </c>
      <c r="I49" s="1" t="s">
        <v>1053</v>
      </c>
      <c r="J49" s="1" t="s">
        <v>837</v>
      </c>
      <c r="K49" s="1" t="s">
        <v>1053</v>
      </c>
      <c r="L49" s="1" t="s">
        <v>1053</v>
      </c>
      <c r="M49" s="1" t="s">
        <v>838</v>
      </c>
      <c r="N49" s="1" t="s">
        <v>838</v>
      </c>
      <c r="O49" s="1" t="s">
        <v>839</v>
      </c>
      <c r="P49" s="1" t="s">
        <v>840</v>
      </c>
      <c r="Q49" s="1" t="s">
        <v>841</v>
      </c>
      <c r="R49" s="1" t="s">
        <v>1057</v>
      </c>
      <c r="S49" s="1" t="s">
        <v>843</v>
      </c>
      <c r="T49" s="1" t="s">
        <v>844</v>
      </c>
      <c r="U49" s="1" t="s">
        <v>845</v>
      </c>
      <c r="V49" s="1" t="s">
        <v>898</v>
      </c>
    </row>
    <row r="50" s="1" customFormat="1" spans="1:22">
      <c r="A50" s="3">
        <v>999223277365075</v>
      </c>
      <c r="B50" s="1" t="s">
        <v>1014</v>
      </c>
      <c r="C50" s="1" t="s">
        <v>1058</v>
      </c>
      <c r="D50" s="1" t="s">
        <v>1059</v>
      </c>
      <c r="E50" s="1" t="s">
        <v>1060</v>
      </c>
      <c r="F50" s="1" t="s">
        <v>892</v>
      </c>
      <c r="G50" s="1" t="s">
        <v>834</v>
      </c>
      <c r="H50" s="1" t="s">
        <v>835</v>
      </c>
      <c r="I50" s="1" t="s">
        <v>1061</v>
      </c>
      <c r="J50" s="1" t="s">
        <v>837</v>
      </c>
      <c r="K50" s="1" t="s">
        <v>1061</v>
      </c>
      <c r="L50" s="1" t="s">
        <v>1061</v>
      </c>
      <c r="M50" s="1" t="s">
        <v>838</v>
      </c>
      <c r="N50" s="1" t="s">
        <v>838</v>
      </c>
      <c r="O50" s="1" t="s">
        <v>839</v>
      </c>
      <c r="P50" s="1" t="s">
        <v>840</v>
      </c>
      <c r="Q50" s="1" t="s">
        <v>841</v>
      </c>
      <c r="R50" s="1" t="s">
        <v>1062</v>
      </c>
      <c r="S50" s="1" t="s">
        <v>843</v>
      </c>
      <c r="T50" s="1" t="s">
        <v>844</v>
      </c>
      <c r="U50" s="1" t="s">
        <v>845</v>
      </c>
      <c r="V50" s="1" t="s">
        <v>846</v>
      </c>
    </row>
    <row r="51" s="1" customFormat="1" spans="1:22">
      <c r="A51" s="3">
        <v>999223275390074</v>
      </c>
      <c r="B51" s="1" t="s">
        <v>1063</v>
      </c>
      <c r="C51" s="1" t="s">
        <v>1064</v>
      </c>
      <c r="D51" s="1" t="s">
        <v>1065</v>
      </c>
      <c r="E51" s="1" t="s">
        <v>1066</v>
      </c>
      <c r="F51" s="1" t="s">
        <v>892</v>
      </c>
      <c r="G51" s="1" t="s">
        <v>834</v>
      </c>
      <c r="H51" s="1" t="s">
        <v>835</v>
      </c>
      <c r="I51" s="1" t="s">
        <v>1067</v>
      </c>
      <c r="J51" s="1" t="s">
        <v>837</v>
      </c>
      <c r="K51" s="1" t="s">
        <v>1067</v>
      </c>
      <c r="L51" s="1" t="s">
        <v>1067</v>
      </c>
      <c r="M51" s="1" t="s">
        <v>838</v>
      </c>
      <c r="N51" s="1" t="s">
        <v>838</v>
      </c>
      <c r="O51" s="1" t="s">
        <v>839</v>
      </c>
      <c r="P51" s="1" t="s">
        <v>840</v>
      </c>
      <c r="Q51" s="1" t="s">
        <v>841</v>
      </c>
      <c r="R51" s="1" t="s">
        <v>1068</v>
      </c>
      <c r="S51" s="1" t="s">
        <v>843</v>
      </c>
      <c r="T51" s="1" t="s">
        <v>844</v>
      </c>
      <c r="U51" s="1" t="s">
        <v>845</v>
      </c>
      <c r="V51" s="1" t="s">
        <v>846</v>
      </c>
    </row>
    <row r="52" s="1" customFormat="1" spans="1:22">
      <c r="A52" s="3">
        <v>999223275378166</v>
      </c>
      <c r="B52" s="1" t="s">
        <v>1063</v>
      </c>
      <c r="C52" s="1" t="s">
        <v>1069</v>
      </c>
      <c r="D52" s="1" t="s">
        <v>1065</v>
      </c>
      <c r="E52" s="1" t="s">
        <v>1070</v>
      </c>
      <c r="F52" s="1" t="s">
        <v>892</v>
      </c>
      <c r="G52" s="1" t="s">
        <v>834</v>
      </c>
      <c r="H52" s="1" t="s">
        <v>835</v>
      </c>
      <c r="I52" s="1" t="s">
        <v>1071</v>
      </c>
      <c r="J52" s="1" t="s">
        <v>837</v>
      </c>
      <c r="K52" s="1" t="s">
        <v>1071</v>
      </c>
      <c r="L52" s="1" t="s">
        <v>1071</v>
      </c>
      <c r="M52" s="1" t="s">
        <v>838</v>
      </c>
      <c r="N52" s="1" t="s">
        <v>838</v>
      </c>
      <c r="O52" s="1" t="s">
        <v>839</v>
      </c>
      <c r="P52" s="1" t="s">
        <v>840</v>
      </c>
      <c r="Q52" s="1" t="s">
        <v>841</v>
      </c>
      <c r="R52" s="1" t="s">
        <v>1072</v>
      </c>
      <c r="S52" s="1" t="s">
        <v>843</v>
      </c>
      <c r="T52" s="1" t="s">
        <v>844</v>
      </c>
      <c r="U52" s="1" t="s">
        <v>845</v>
      </c>
      <c r="V52" s="1" t="s">
        <v>846</v>
      </c>
    </row>
    <row r="53" s="1" customFormat="1" spans="1:22">
      <c r="A53" s="3">
        <v>999223274328005</v>
      </c>
      <c r="B53" s="1" t="s">
        <v>1063</v>
      </c>
      <c r="C53" s="1" t="s">
        <v>1073</v>
      </c>
      <c r="D53" s="1" t="s">
        <v>1074</v>
      </c>
      <c r="E53" s="1" t="s">
        <v>1075</v>
      </c>
      <c r="F53" s="1" t="s">
        <v>1014</v>
      </c>
      <c r="G53" s="1" t="s">
        <v>834</v>
      </c>
      <c r="H53" s="1" t="s">
        <v>835</v>
      </c>
      <c r="I53" s="1" t="s">
        <v>1076</v>
      </c>
      <c r="J53" s="1" t="s">
        <v>837</v>
      </c>
      <c r="K53" s="1" t="s">
        <v>1076</v>
      </c>
      <c r="L53" s="1" t="s">
        <v>1076</v>
      </c>
      <c r="M53" s="1" t="s">
        <v>838</v>
      </c>
      <c r="N53" s="1" t="s">
        <v>838</v>
      </c>
      <c r="O53" s="1" t="s">
        <v>839</v>
      </c>
      <c r="P53" s="1" t="s">
        <v>840</v>
      </c>
      <c r="Q53" s="1" t="s">
        <v>841</v>
      </c>
      <c r="R53" s="1" t="s">
        <v>1077</v>
      </c>
      <c r="S53" s="1" t="s">
        <v>843</v>
      </c>
      <c r="T53" s="1" t="s">
        <v>844</v>
      </c>
      <c r="U53" s="1" t="s">
        <v>845</v>
      </c>
      <c r="V53" s="1" t="s">
        <v>1078</v>
      </c>
    </row>
    <row r="54" s="1" customFormat="1" spans="1:22">
      <c r="A54" s="3">
        <v>999223262838742</v>
      </c>
      <c r="B54" s="1" t="s">
        <v>1079</v>
      </c>
      <c r="C54" s="1" t="s">
        <v>1080</v>
      </c>
      <c r="D54" s="1" t="s">
        <v>1081</v>
      </c>
      <c r="E54" s="1" t="s">
        <v>1082</v>
      </c>
      <c r="F54" s="1" t="s">
        <v>892</v>
      </c>
      <c r="G54" s="1" t="s">
        <v>834</v>
      </c>
      <c r="H54" s="1" t="s">
        <v>835</v>
      </c>
      <c r="I54" s="1" t="s">
        <v>1083</v>
      </c>
      <c r="J54" s="1" t="s">
        <v>837</v>
      </c>
      <c r="K54" s="1" t="s">
        <v>1083</v>
      </c>
      <c r="L54" s="1" t="s">
        <v>1083</v>
      </c>
      <c r="M54" s="1" t="s">
        <v>838</v>
      </c>
      <c r="N54" s="1" t="s">
        <v>838</v>
      </c>
      <c r="O54" s="1" t="s">
        <v>839</v>
      </c>
      <c r="P54" s="1" t="s">
        <v>840</v>
      </c>
      <c r="Q54" s="1" t="s">
        <v>841</v>
      </c>
      <c r="R54" s="1" t="s">
        <v>1084</v>
      </c>
      <c r="S54" s="1" t="s">
        <v>843</v>
      </c>
      <c r="T54" s="1" t="s">
        <v>844</v>
      </c>
      <c r="U54" s="1" t="s">
        <v>845</v>
      </c>
      <c r="V54" s="1" t="s">
        <v>898</v>
      </c>
    </row>
    <row r="55" s="1" customFormat="1" spans="1:22">
      <c r="A55" s="3">
        <v>999223262740535</v>
      </c>
      <c r="B55" s="1" t="s">
        <v>1079</v>
      </c>
      <c r="C55" s="1" t="s">
        <v>1085</v>
      </c>
      <c r="D55" s="1" t="s">
        <v>995</v>
      </c>
      <c r="E55" s="1" t="s">
        <v>1086</v>
      </c>
      <c r="F55" s="1" t="s">
        <v>892</v>
      </c>
      <c r="G55" s="1" t="s">
        <v>834</v>
      </c>
      <c r="H55" s="1" t="s">
        <v>835</v>
      </c>
      <c r="I55" s="1" t="s">
        <v>1087</v>
      </c>
      <c r="J55" s="1" t="s">
        <v>837</v>
      </c>
      <c r="K55" s="1" t="s">
        <v>1087</v>
      </c>
      <c r="L55" s="1" t="s">
        <v>1087</v>
      </c>
      <c r="M55" s="1" t="s">
        <v>838</v>
      </c>
      <c r="N55" s="1" t="s">
        <v>838</v>
      </c>
      <c r="O55" s="1" t="s">
        <v>839</v>
      </c>
      <c r="P55" s="1" t="s">
        <v>840</v>
      </c>
      <c r="Q55" s="1" t="s">
        <v>841</v>
      </c>
      <c r="R55" s="1" t="s">
        <v>1088</v>
      </c>
      <c r="S55" s="1" t="s">
        <v>843</v>
      </c>
      <c r="T55" s="1" t="s">
        <v>844</v>
      </c>
      <c r="U55" s="1" t="s">
        <v>845</v>
      </c>
      <c r="V55" s="1" t="s">
        <v>846</v>
      </c>
    </row>
    <row r="56" s="1" customFormat="1" spans="1:22">
      <c r="A56" s="3">
        <v>999223253644766</v>
      </c>
      <c r="B56" s="1" t="s">
        <v>1079</v>
      </c>
      <c r="C56" s="1" t="s">
        <v>1089</v>
      </c>
      <c r="D56" s="1" t="s">
        <v>1047</v>
      </c>
      <c r="E56" s="1" t="s">
        <v>1090</v>
      </c>
      <c r="F56" s="1" t="s">
        <v>892</v>
      </c>
      <c r="G56" s="1" t="s">
        <v>834</v>
      </c>
      <c r="H56" s="1" t="s">
        <v>835</v>
      </c>
      <c r="I56" s="1" t="s">
        <v>1091</v>
      </c>
      <c r="J56" s="1" t="s">
        <v>837</v>
      </c>
      <c r="K56" s="1" t="s">
        <v>1091</v>
      </c>
      <c r="L56" s="1" t="s">
        <v>1091</v>
      </c>
      <c r="M56" s="1" t="s">
        <v>838</v>
      </c>
      <c r="N56" s="1" t="s">
        <v>838</v>
      </c>
      <c r="O56" s="1" t="s">
        <v>839</v>
      </c>
      <c r="P56" s="1" t="s">
        <v>840</v>
      </c>
      <c r="Q56" s="1" t="s">
        <v>841</v>
      </c>
      <c r="R56" s="1" t="s">
        <v>1092</v>
      </c>
      <c r="S56" s="1" t="s">
        <v>843</v>
      </c>
      <c r="T56" s="1" t="s">
        <v>844</v>
      </c>
      <c r="U56" s="1" t="s">
        <v>845</v>
      </c>
      <c r="V56" s="1" t="s">
        <v>846</v>
      </c>
    </row>
    <row r="57" s="1" customFormat="1" spans="1:22">
      <c r="A57" s="3">
        <v>999223253343045</v>
      </c>
      <c r="B57" s="1" t="s">
        <v>1079</v>
      </c>
      <c r="C57" s="1" t="s">
        <v>1093</v>
      </c>
      <c r="D57" s="1" t="s">
        <v>1094</v>
      </c>
      <c r="E57" s="1" t="s">
        <v>1095</v>
      </c>
      <c r="F57" s="1" t="s">
        <v>830</v>
      </c>
      <c r="G57" s="1" t="s">
        <v>834</v>
      </c>
      <c r="H57" s="1" t="s">
        <v>835</v>
      </c>
      <c r="I57" s="1" t="s">
        <v>1096</v>
      </c>
      <c r="J57" s="1" t="s">
        <v>837</v>
      </c>
      <c r="K57" s="1" t="s">
        <v>1096</v>
      </c>
      <c r="L57" s="1" t="s">
        <v>1096</v>
      </c>
      <c r="M57" s="1" t="s">
        <v>838</v>
      </c>
      <c r="N57" s="1" t="s">
        <v>838</v>
      </c>
      <c r="O57" s="1" t="s">
        <v>839</v>
      </c>
      <c r="P57" s="1" t="s">
        <v>840</v>
      </c>
      <c r="Q57" s="1" t="s">
        <v>841</v>
      </c>
      <c r="R57" s="1" t="s">
        <v>1097</v>
      </c>
      <c r="S57" s="1" t="s">
        <v>843</v>
      </c>
      <c r="T57" s="1" t="s">
        <v>844</v>
      </c>
      <c r="U57" s="1" t="s">
        <v>845</v>
      </c>
      <c r="V57" s="1" t="s">
        <v>846</v>
      </c>
    </row>
    <row r="58" s="1" customFormat="1" spans="1:22">
      <c r="A58" s="3">
        <v>999223253283243</v>
      </c>
      <c r="B58" s="1" t="s">
        <v>1079</v>
      </c>
      <c r="C58" s="1" t="s">
        <v>1098</v>
      </c>
      <c r="D58" s="1" t="s">
        <v>1094</v>
      </c>
      <c r="E58" s="1" t="s">
        <v>1095</v>
      </c>
      <c r="F58" s="1" t="s">
        <v>830</v>
      </c>
      <c r="G58" s="1" t="s">
        <v>834</v>
      </c>
      <c r="H58" s="1" t="s">
        <v>835</v>
      </c>
      <c r="I58" s="1" t="s">
        <v>1096</v>
      </c>
      <c r="J58" s="1" t="s">
        <v>837</v>
      </c>
      <c r="K58" s="1" t="s">
        <v>1096</v>
      </c>
      <c r="L58" s="1" t="s">
        <v>1096</v>
      </c>
      <c r="M58" s="1" t="s">
        <v>838</v>
      </c>
      <c r="N58" s="1" t="s">
        <v>838</v>
      </c>
      <c r="O58" s="1" t="s">
        <v>839</v>
      </c>
      <c r="P58" s="1" t="s">
        <v>840</v>
      </c>
      <c r="Q58" s="1" t="s">
        <v>841</v>
      </c>
      <c r="R58" s="1" t="s">
        <v>1099</v>
      </c>
      <c r="S58" s="1" t="s">
        <v>843</v>
      </c>
      <c r="T58" s="1" t="s">
        <v>844</v>
      </c>
      <c r="U58" s="1" t="s">
        <v>845</v>
      </c>
      <c r="V58" s="1" t="s">
        <v>846</v>
      </c>
    </row>
    <row r="59" s="1" customFormat="1" spans="1:22">
      <c r="A59" s="3">
        <v>999223247268560</v>
      </c>
      <c r="B59" s="1" t="s">
        <v>1100</v>
      </c>
      <c r="C59" s="1" t="s">
        <v>1101</v>
      </c>
      <c r="D59" s="1" t="s">
        <v>1102</v>
      </c>
      <c r="E59" s="1" t="s">
        <v>1103</v>
      </c>
      <c r="F59" s="1" t="s">
        <v>970</v>
      </c>
      <c r="G59" s="1" t="s">
        <v>834</v>
      </c>
      <c r="H59" s="1" t="s">
        <v>835</v>
      </c>
      <c r="I59" s="1" t="s">
        <v>1104</v>
      </c>
      <c r="J59" s="1" t="s">
        <v>837</v>
      </c>
      <c r="K59" s="1" t="s">
        <v>1104</v>
      </c>
      <c r="L59" s="1" t="s">
        <v>1104</v>
      </c>
      <c r="M59" s="1" t="s">
        <v>838</v>
      </c>
      <c r="N59" s="1" t="s">
        <v>838</v>
      </c>
      <c r="O59" s="1" t="s">
        <v>839</v>
      </c>
      <c r="P59" s="1" t="s">
        <v>840</v>
      </c>
      <c r="Q59" s="1" t="s">
        <v>841</v>
      </c>
      <c r="R59" s="1" t="s">
        <v>1105</v>
      </c>
      <c r="S59" s="1" t="s">
        <v>843</v>
      </c>
      <c r="T59" s="1" t="s">
        <v>844</v>
      </c>
      <c r="U59" s="1" t="s">
        <v>845</v>
      </c>
      <c r="V59" s="1" t="s">
        <v>846</v>
      </c>
    </row>
    <row r="60" s="1" customFormat="1" spans="1:22">
      <c r="A60" s="3">
        <v>999223247137274</v>
      </c>
      <c r="B60" s="1" t="s">
        <v>1100</v>
      </c>
      <c r="C60" s="1" t="s">
        <v>1106</v>
      </c>
      <c r="D60" s="1" t="s">
        <v>1102</v>
      </c>
      <c r="E60" s="1" t="s">
        <v>1107</v>
      </c>
      <c r="F60" s="1" t="s">
        <v>970</v>
      </c>
      <c r="G60" s="1" t="s">
        <v>834</v>
      </c>
      <c r="H60" s="1" t="s">
        <v>835</v>
      </c>
      <c r="I60" s="1" t="s">
        <v>1104</v>
      </c>
      <c r="J60" s="1" t="s">
        <v>837</v>
      </c>
      <c r="K60" s="1" t="s">
        <v>1104</v>
      </c>
      <c r="L60" s="1" t="s">
        <v>1104</v>
      </c>
      <c r="M60" s="1" t="s">
        <v>838</v>
      </c>
      <c r="N60" s="1" t="s">
        <v>838</v>
      </c>
      <c r="O60" s="1" t="s">
        <v>839</v>
      </c>
      <c r="P60" s="1" t="s">
        <v>840</v>
      </c>
      <c r="Q60" s="1" t="s">
        <v>841</v>
      </c>
      <c r="R60" s="1" t="s">
        <v>1108</v>
      </c>
      <c r="S60" s="1" t="s">
        <v>843</v>
      </c>
      <c r="T60" s="1" t="s">
        <v>844</v>
      </c>
      <c r="U60" s="1" t="s">
        <v>845</v>
      </c>
      <c r="V60" s="1" t="s">
        <v>846</v>
      </c>
    </row>
    <row r="61" s="1" customFormat="1" spans="1:22">
      <c r="A61" s="3">
        <v>999223236586112</v>
      </c>
      <c r="B61" s="1" t="s">
        <v>1100</v>
      </c>
      <c r="C61" s="1" t="s">
        <v>1109</v>
      </c>
      <c r="D61" s="1" t="s">
        <v>832</v>
      </c>
      <c r="E61" s="1" t="s">
        <v>1110</v>
      </c>
      <c r="F61" s="1" t="s">
        <v>892</v>
      </c>
      <c r="G61" s="1" t="s">
        <v>834</v>
      </c>
      <c r="H61" s="1" t="s">
        <v>835</v>
      </c>
      <c r="I61" s="1" t="s">
        <v>1111</v>
      </c>
      <c r="J61" s="1" t="s">
        <v>837</v>
      </c>
      <c r="K61" s="1" t="s">
        <v>1111</v>
      </c>
      <c r="L61" s="1" t="s">
        <v>1111</v>
      </c>
      <c r="M61" s="1" t="s">
        <v>838</v>
      </c>
      <c r="N61" s="1" t="s">
        <v>838</v>
      </c>
      <c r="O61" s="1" t="s">
        <v>839</v>
      </c>
      <c r="P61" s="1" t="s">
        <v>840</v>
      </c>
      <c r="Q61" s="1" t="s">
        <v>841</v>
      </c>
      <c r="R61" s="1" t="s">
        <v>1112</v>
      </c>
      <c r="S61" s="1" t="s">
        <v>843</v>
      </c>
      <c r="T61" s="1" t="s">
        <v>844</v>
      </c>
      <c r="U61" s="1" t="s">
        <v>845</v>
      </c>
      <c r="V61" s="1" t="s">
        <v>846</v>
      </c>
    </row>
    <row r="62" s="1" customFormat="1" spans="1:22">
      <c r="A62" s="3">
        <v>999223230174252</v>
      </c>
      <c r="B62" s="1" t="s">
        <v>1113</v>
      </c>
      <c r="C62" s="1" t="s">
        <v>1114</v>
      </c>
      <c r="D62" s="1" t="s">
        <v>962</v>
      </c>
      <c r="E62" s="1" t="s">
        <v>1115</v>
      </c>
      <c r="F62" s="1" t="s">
        <v>892</v>
      </c>
      <c r="G62" s="1" t="s">
        <v>834</v>
      </c>
      <c r="H62" s="1" t="s">
        <v>835</v>
      </c>
      <c r="I62" s="1" t="s">
        <v>1116</v>
      </c>
      <c r="J62" s="1" t="s">
        <v>837</v>
      </c>
      <c r="K62" s="1" t="s">
        <v>1116</v>
      </c>
      <c r="L62" s="1" t="s">
        <v>1116</v>
      </c>
      <c r="M62" s="1" t="s">
        <v>838</v>
      </c>
      <c r="N62" s="1" t="s">
        <v>838</v>
      </c>
      <c r="O62" s="1" t="s">
        <v>839</v>
      </c>
      <c r="P62" s="1" t="s">
        <v>840</v>
      </c>
      <c r="Q62" s="1" t="s">
        <v>841</v>
      </c>
      <c r="R62" s="1" t="s">
        <v>1117</v>
      </c>
      <c r="S62" s="1" t="s">
        <v>843</v>
      </c>
      <c r="T62" s="1" t="s">
        <v>844</v>
      </c>
      <c r="U62" s="1" t="s">
        <v>845</v>
      </c>
      <c r="V62" s="1" t="s">
        <v>965</v>
      </c>
    </row>
    <row r="63" s="1" customFormat="1" spans="1:22">
      <c r="A63" s="3">
        <v>999223229340393</v>
      </c>
      <c r="B63" s="1" t="s">
        <v>1113</v>
      </c>
      <c r="C63" s="1" t="s">
        <v>1118</v>
      </c>
      <c r="D63" s="1" t="s">
        <v>888</v>
      </c>
      <c r="E63" s="1" t="s">
        <v>1119</v>
      </c>
      <c r="F63" s="1" t="s">
        <v>970</v>
      </c>
      <c r="G63" s="1" t="s">
        <v>834</v>
      </c>
      <c r="H63" s="1" t="s">
        <v>835</v>
      </c>
      <c r="I63" s="1" t="s">
        <v>1120</v>
      </c>
      <c r="J63" s="1" t="s">
        <v>837</v>
      </c>
      <c r="K63" s="1" t="s">
        <v>1120</v>
      </c>
      <c r="L63" s="1" t="s">
        <v>1120</v>
      </c>
      <c r="M63" s="1" t="s">
        <v>838</v>
      </c>
      <c r="N63" s="1" t="s">
        <v>838</v>
      </c>
      <c r="O63" s="1" t="s">
        <v>839</v>
      </c>
      <c r="P63" s="1" t="s">
        <v>840</v>
      </c>
      <c r="Q63" s="1" t="s">
        <v>841</v>
      </c>
      <c r="R63" s="1" t="s">
        <v>1121</v>
      </c>
      <c r="S63" s="1" t="s">
        <v>843</v>
      </c>
      <c r="T63" s="1" t="s">
        <v>844</v>
      </c>
      <c r="U63" s="1" t="s">
        <v>845</v>
      </c>
      <c r="V63" s="1" t="s">
        <v>846</v>
      </c>
    </row>
    <row r="64" s="1" customFormat="1" spans="1:22">
      <c r="A64" s="3">
        <v>999223226764190</v>
      </c>
      <c r="B64" s="1" t="s">
        <v>1113</v>
      </c>
      <c r="C64" s="1" t="s">
        <v>1122</v>
      </c>
      <c r="D64" s="1" t="s">
        <v>1123</v>
      </c>
      <c r="E64" s="1" t="s">
        <v>1124</v>
      </c>
      <c r="F64" s="1" t="s">
        <v>830</v>
      </c>
      <c r="G64" s="1" t="s">
        <v>834</v>
      </c>
      <c r="H64" s="1" t="s">
        <v>835</v>
      </c>
      <c r="I64" s="1" t="s">
        <v>1125</v>
      </c>
      <c r="J64" s="1" t="s">
        <v>837</v>
      </c>
      <c r="K64" s="1" t="s">
        <v>1125</v>
      </c>
      <c r="L64" s="1" t="s">
        <v>1125</v>
      </c>
      <c r="M64" s="1" t="s">
        <v>838</v>
      </c>
      <c r="N64" s="1" t="s">
        <v>838</v>
      </c>
      <c r="O64" s="1" t="s">
        <v>839</v>
      </c>
      <c r="P64" s="1" t="s">
        <v>840</v>
      </c>
      <c r="Q64" s="1" t="s">
        <v>841</v>
      </c>
      <c r="R64" s="1" t="s">
        <v>1126</v>
      </c>
      <c r="S64" s="1" t="s">
        <v>843</v>
      </c>
      <c r="T64" s="1" t="s">
        <v>844</v>
      </c>
      <c r="U64" s="1" t="s">
        <v>845</v>
      </c>
      <c r="V64" s="1" t="s">
        <v>898</v>
      </c>
    </row>
    <row r="65" s="1" customFormat="1" spans="1:22">
      <c r="A65" s="3">
        <v>999223215909115</v>
      </c>
      <c r="B65" s="1" t="s">
        <v>1127</v>
      </c>
      <c r="C65" s="1" t="s">
        <v>1128</v>
      </c>
      <c r="D65" s="1" t="s">
        <v>832</v>
      </c>
      <c r="E65" s="1" t="s">
        <v>1129</v>
      </c>
      <c r="F65" s="1" t="s">
        <v>892</v>
      </c>
      <c r="G65" s="1" t="s">
        <v>834</v>
      </c>
      <c r="H65" s="1" t="s">
        <v>835</v>
      </c>
      <c r="I65" s="1" t="s">
        <v>1130</v>
      </c>
      <c r="J65" s="1" t="s">
        <v>837</v>
      </c>
      <c r="K65" s="1" t="s">
        <v>1130</v>
      </c>
      <c r="L65" s="1" t="s">
        <v>1130</v>
      </c>
      <c r="M65" s="1" t="s">
        <v>838</v>
      </c>
      <c r="N65" s="1" t="s">
        <v>838</v>
      </c>
      <c r="O65" s="1" t="s">
        <v>839</v>
      </c>
      <c r="P65" s="1" t="s">
        <v>840</v>
      </c>
      <c r="Q65" s="1" t="s">
        <v>841</v>
      </c>
      <c r="R65" s="1" t="s">
        <v>1131</v>
      </c>
      <c r="S65" s="1" t="s">
        <v>843</v>
      </c>
      <c r="T65" s="1" t="s">
        <v>844</v>
      </c>
      <c r="U65" s="1" t="s">
        <v>845</v>
      </c>
      <c r="V65" s="1" t="s">
        <v>846</v>
      </c>
    </row>
    <row r="66" s="1" customFormat="1" spans="1:22">
      <c r="A66" s="3">
        <v>999223212659189</v>
      </c>
      <c r="B66" s="1" t="s">
        <v>1127</v>
      </c>
      <c r="C66" s="1" t="s">
        <v>1132</v>
      </c>
      <c r="D66" s="1" t="s">
        <v>1133</v>
      </c>
      <c r="E66" s="1" t="s">
        <v>1134</v>
      </c>
      <c r="F66" s="1" t="s">
        <v>892</v>
      </c>
      <c r="G66" s="1" t="s">
        <v>834</v>
      </c>
      <c r="H66" s="1" t="s">
        <v>835</v>
      </c>
      <c r="I66" s="1" t="s">
        <v>1135</v>
      </c>
      <c r="J66" s="1" t="s">
        <v>837</v>
      </c>
      <c r="K66" s="1" t="s">
        <v>1135</v>
      </c>
      <c r="L66" s="1" t="s">
        <v>1135</v>
      </c>
      <c r="M66" s="1" t="s">
        <v>838</v>
      </c>
      <c r="N66" s="1" t="s">
        <v>838</v>
      </c>
      <c r="O66" s="1" t="s">
        <v>839</v>
      </c>
      <c r="P66" s="1" t="s">
        <v>840</v>
      </c>
      <c r="Q66" s="1" t="s">
        <v>841</v>
      </c>
      <c r="R66" s="1" t="s">
        <v>1136</v>
      </c>
      <c r="S66" s="1" t="s">
        <v>843</v>
      </c>
      <c r="T66" s="1" t="s">
        <v>844</v>
      </c>
      <c r="U66" s="1" t="s">
        <v>845</v>
      </c>
      <c r="V66" s="1" t="s">
        <v>846</v>
      </c>
    </row>
    <row r="67" s="1" customFormat="1" spans="1:22">
      <c r="A67" s="3">
        <v>999223201237611</v>
      </c>
      <c r="B67" s="1" t="s">
        <v>1137</v>
      </c>
      <c r="C67" s="1" t="s">
        <v>1138</v>
      </c>
      <c r="D67" s="1" t="s">
        <v>1094</v>
      </c>
      <c r="E67" s="1" t="s">
        <v>1139</v>
      </c>
      <c r="F67" s="1" t="s">
        <v>830</v>
      </c>
      <c r="G67" s="1" t="s">
        <v>834</v>
      </c>
      <c r="H67" s="1" t="s">
        <v>835</v>
      </c>
      <c r="I67" s="1" t="s">
        <v>1140</v>
      </c>
      <c r="J67" s="1" t="s">
        <v>837</v>
      </c>
      <c r="K67" s="1" t="s">
        <v>1140</v>
      </c>
      <c r="L67" s="1" t="s">
        <v>1140</v>
      </c>
      <c r="M67" s="1" t="s">
        <v>838</v>
      </c>
      <c r="N67" s="1" t="s">
        <v>838</v>
      </c>
      <c r="O67" s="1" t="s">
        <v>839</v>
      </c>
      <c r="P67" s="1" t="s">
        <v>840</v>
      </c>
      <c r="Q67" s="1" t="s">
        <v>841</v>
      </c>
      <c r="R67" s="1" t="s">
        <v>1141</v>
      </c>
      <c r="S67" s="1" t="s">
        <v>843</v>
      </c>
      <c r="T67" s="1" t="s">
        <v>844</v>
      </c>
      <c r="U67" s="1" t="s">
        <v>845</v>
      </c>
      <c r="V67" s="1" t="s">
        <v>846</v>
      </c>
    </row>
    <row r="68" s="1" customFormat="1" spans="1:22">
      <c r="A68" s="3">
        <v>999223195235547</v>
      </c>
      <c r="B68" s="1" t="s">
        <v>1137</v>
      </c>
      <c r="C68" s="1" t="s">
        <v>1142</v>
      </c>
      <c r="D68" s="1" t="s">
        <v>1143</v>
      </c>
      <c r="E68" s="1" t="s">
        <v>1144</v>
      </c>
      <c r="F68" s="1" t="s">
        <v>892</v>
      </c>
      <c r="G68" s="1" t="s">
        <v>834</v>
      </c>
      <c r="H68" s="1" t="s">
        <v>835</v>
      </c>
      <c r="I68" s="1" t="s">
        <v>1145</v>
      </c>
      <c r="J68" s="1" t="s">
        <v>837</v>
      </c>
      <c r="K68" s="1" t="s">
        <v>1145</v>
      </c>
      <c r="L68" s="1" t="s">
        <v>1145</v>
      </c>
      <c r="M68" s="1" t="s">
        <v>838</v>
      </c>
      <c r="N68" s="1" t="s">
        <v>838</v>
      </c>
      <c r="O68" s="1" t="s">
        <v>839</v>
      </c>
      <c r="P68" s="1" t="s">
        <v>840</v>
      </c>
      <c r="Q68" s="1" t="s">
        <v>841</v>
      </c>
      <c r="R68" s="1" t="s">
        <v>1146</v>
      </c>
      <c r="S68" s="1" t="s">
        <v>843</v>
      </c>
      <c r="T68" s="1" t="s">
        <v>844</v>
      </c>
      <c r="U68" s="1" t="s">
        <v>845</v>
      </c>
      <c r="V68" s="1" t="s">
        <v>965</v>
      </c>
    </row>
    <row r="69" s="1" customFormat="1" spans="1:22">
      <c r="A69" s="3">
        <v>999223190018574</v>
      </c>
      <c r="B69" s="1" t="s">
        <v>1137</v>
      </c>
      <c r="C69" s="1" t="s">
        <v>1147</v>
      </c>
      <c r="D69" s="1" t="s">
        <v>1148</v>
      </c>
      <c r="E69" s="1" t="s">
        <v>1149</v>
      </c>
      <c r="F69" s="1" t="s">
        <v>892</v>
      </c>
      <c r="G69" s="1" t="s">
        <v>834</v>
      </c>
      <c r="H69" s="1" t="s">
        <v>835</v>
      </c>
      <c r="I69" s="1" t="s">
        <v>1150</v>
      </c>
      <c r="J69" s="1" t="s">
        <v>837</v>
      </c>
      <c r="K69" s="1" t="s">
        <v>1150</v>
      </c>
      <c r="L69" s="1" t="s">
        <v>1150</v>
      </c>
      <c r="M69" s="1" t="s">
        <v>838</v>
      </c>
      <c r="N69" s="1" t="s">
        <v>838</v>
      </c>
      <c r="O69" s="1" t="s">
        <v>839</v>
      </c>
      <c r="P69" s="1" t="s">
        <v>840</v>
      </c>
      <c r="Q69" s="1" t="s">
        <v>841</v>
      </c>
      <c r="R69" s="1" t="s">
        <v>1151</v>
      </c>
      <c r="S69" s="1" t="s">
        <v>843</v>
      </c>
      <c r="T69" s="1" t="s">
        <v>844</v>
      </c>
      <c r="U69" s="1" t="s">
        <v>845</v>
      </c>
      <c r="V69" s="1" t="s">
        <v>846</v>
      </c>
    </row>
    <row r="70" s="1" customFormat="1" spans="1:22">
      <c r="A70" s="3">
        <v>999223182276319</v>
      </c>
      <c r="B70" s="1" t="s">
        <v>1152</v>
      </c>
      <c r="C70" s="1" t="s">
        <v>1153</v>
      </c>
      <c r="D70" s="1" t="s">
        <v>1154</v>
      </c>
      <c r="E70" s="1" t="s">
        <v>1155</v>
      </c>
      <c r="F70" s="1" t="s">
        <v>830</v>
      </c>
      <c r="G70" s="1" t="s">
        <v>834</v>
      </c>
      <c r="H70" s="1" t="s">
        <v>835</v>
      </c>
      <c r="I70" s="1" t="s">
        <v>1156</v>
      </c>
      <c r="J70" s="1" t="s">
        <v>837</v>
      </c>
      <c r="K70" s="1" t="s">
        <v>1156</v>
      </c>
      <c r="L70" s="1" t="s">
        <v>1156</v>
      </c>
      <c r="M70" s="1" t="s">
        <v>838</v>
      </c>
      <c r="N70" s="1" t="s">
        <v>838</v>
      </c>
      <c r="O70" s="1" t="s">
        <v>839</v>
      </c>
      <c r="P70" s="1" t="s">
        <v>840</v>
      </c>
      <c r="Q70" s="1" t="s">
        <v>841</v>
      </c>
      <c r="R70" s="1" t="s">
        <v>1157</v>
      </c>
      <c r="S70" s="1" t="s">
        <v>843</v>
      </c>
      <c r="T70" s="1" t="s">
        <v>844</v>
      </c>
      <c r="U70" s="1" t="s">
        <v>845</v>
      </c>
      <c r="V70" s="1" t="s">
        <v>846</v>
      </c>
    </row>
    <row r="71" s="1" customFormat="1" spans="1:22">
      <c r="A71" s="3">
        <v>999223180311388</v>
      </c>
      <c r="B71" s="1" t="s">
        <v>1152</v>
      </c>
      <c r="C71" s="1" t="s">
        <v>1158</v>
      </c>
      <c r="D71" s="1" t="s">
        <v>1159</v>
      </c>
      <c r="E71" s="1" t="s">
        <v>1160</v>
      </c>
      <c r="F71" s="1" t="s">
        <v>892</v>
      </c>
      <c r="G71" s="1" t="s">
        <v>834</v>
      </c>
      <c r="H71" s="1" t="s">
        <v>835</v>
      </c>
      <c r="I71" s="1" t="s">
        <v>1161</v>
      </c>
      <c r="J71" s="1" t="s">
        <v>837</v>
      </c>
      <c r="K71" s="1" t="s">
        <v>1161</v>
      </c>
      <c r="L71" s="1" t="s">
        <v>1161</v>
      </c>
      <c r="M71" s="1" t="s">
        <v>838</v>
      </c>
      <c r="N71" s="1" t="s">
        <v>838</v>
      </c>
      <c r="O71" s="1" t="s">
        <v>839</v>
      </c>
      <c r="P71" s="1" t="s">
        <v>840</v>
      </c>
      <c r="Q71" s="1" t="s">
        <v>841</v>
      </c>
      <c r="R71" s="1" t="s">
        <v>1162</v>
      </c>
      <c r="S71" s="1" t="s">
        <v>843</v>
      </c>
      <c r="T71" s="1" t="s">
        <v>844</v>
      </c>
      <c r="U71" s="1" t="s">
        <v>845</v>
      </c>
      <c r="V71" s="1" t="s">
        <v>1036</v>
      </c>
    </row>
    <row r="72" s="1" customFormat="1" spans="1:22">
      <c r="A72" s="3">
        <v>999223177567722</v>
      </c>
      <c r="B72" s="1" t="s">
        <v>1152</v>
      </c>
      <c r="C72" s="1" t="s">
        <v>1163</v>
      </c>
      <c r="D72" s="1" t="s">
        <v>1164</v>
      </c>
      <c r="E72" s="1" t="s">
        <v>1165</v>
      </c>
      <c r="F72" s="1" t="s">
        <v>1063</v>
      </c>
      <c r="G72" s="1" t="s">
        <v>834</v>
      </c>
      <c r="H72" s="1" t="s">
        <v>835</v>
      </c>
      <c r="I72" s="1" t="s">
        <v>921</v>
      </c>
      <c r="J72" s="1" t="s">
        <v>837</v>
      </c>
      <c r="K72" s="1" t="s">
        <v>921</v>
      </c>
      <c r="L72" s="1" t="s">
        <v>921</v>
      </c>
      <c r="M72" s="1" t="s">
        <v>838</v>
      </c>
      <c r="N72" s="1" t="s">
        <v>838</v>
      </c>
      <c r="O72" s="1" t="s">
        <v>839</v>
      </c>
      <c r="P72" s="1" t="s">
        <v>840</v>
      </c>
      <c r="Q72" s="1" t="s">
        <v>841</v>
      </c>
      <c r="R72" s="1" t="s">
        <v>1166</v>
      </c>
      <c r="S72" s="1" t="s">
        <v>843</v>
      </c>
      <c r="T72" s="1" t="s">
        <v>844</v>
      </c>
      <c r="U72" s="1" t="s">
        <v>845</v>
      </c>
      <c r="V72" s="1" t="s">
        <v>1036</v>
      </c>
    </row>
    <row r="73" s="1" customFormat="1" spans="1:22">
      <c r="A73" s="3">
        <v>999223175036126</v>
      </c>
      <c r="B73" s="1" t="s">
        <v>1152</v>
      </c>
      <c r="C73" s="1" t="s">
        <v>1167</v>
      </c>
      <c r="D73" s="1" t="s">
        <v>1148</v>
      </c>
      <c r="E73" s="1" t="s">
        <v>1168</v>
      </c>
      <c r="F73" s="1" t="s">
        <v>892</v>
      </c>
      <c r="G73" s="1" t="s">
        <v>834</v>
      </c>
      <c r="H73" s="1" t="s">
        <v>835</v>
      </c>
      <c r="I73" s="1" t="s">
        <v>1150</v>
      </c>
      <c r="J73" s="1" t="s">
        <v>837</v>
      </c>
      <c r="K73" s="1" t="s">
        <v>1150</v>
      </c>
      <c r="L73" s="1" t="s">
        <v>1150</v>
      </c>
      <c r="M73" s="1" t="s">
        <v>838</v>
      </c>
      <c r="N73" s="1" t="s">
        <v>838</v>
      </c>
      <c r="O73" s="1" t="s">
        <v>839</v>
      </c>
      <c r="P73" s="1" t="s">
        <v>840</v>
      </c>
      <c r="Q73" s="1" t="s">
        <v>841</v>
      </c>
      <c r="R73" s="1" t="s">
        <v>1169</v>
      </c>
      <c r="S73" s="1" t="s">
        <v>843</v>
      </c>
      <c r="T73" s="1" t="s">
        <v>844</v>
      </c>
      <c r="U73" s="1" t="s">
        <v>845</v>
      </c>
      <c r="V73" s="1" t="s">
        <v>846</v>
      </c>
    </row>
    <row r="74" s="1" customFormat="1" spans="1:22">
      <c r="A74" s="3">
        <v>999223166786053</v>
      </c>
      <c r="B74" s="1" t="s">
        <v>1170</v>
      </c>
      <c r="C74" s="1" t="s">
        <v>1171</v>
      </c>
      <c r="D74" s="1" t="s">
        <v>1172</v>
      </c>
      <c r="E74" s="1" t="s">
        <v>1173</v>
      </c>
      <c r="F74" s="1" t="s">
        <v>830</v>
      </c>
      <c r="G74" s="1" t="s">
        <v>834</v>
      </c>
      <c r="H74" s="1" t="s">
        <v>835</v>
      </c>
      <c r="I74" s="1" t="s">
        <v>1174</v>
      </c>
      <c r="J74" s="1" t="s">
        <v>837</v>
      </c>
      <c r="K74" s="1" t="s">
        <v>1174</v>
      </c>
      <c r="L74" s="1" t="s">
        <v>1174</v>
      </c>
      <c r="M74" s="1" t="s">
        <v>838</v>
      </c>
      <c r="N74" s="1" t="s">
        <v>838</v>
      </c>
      <c r="O74" s="1" t="s">
        <v>839</v>
      </c>
      <c r="P74" s="1" t="s">
        <v>840</v>
      </c>
      <c r="Q74" s="1" t="s">
        <v>841</v>
      </c>
      <c r="R74" s="1" t="s">
        <v>1175</v>
      </c>
      <c r="S74" s="1" t="s">
        <v>843</v>
      </c>
      <c r="T74" s="1" t="s">
        <v>844</v>
      </c>
      <c r="U74" s="1" t="s">
        <v>845</v>
      </c>
      <c r="V74" s="1" t="s">
        <v>965</v>
      </c>
    </row>
    <row r="75" s="1" customFormat="1" spans="1:22">
      <c r="A75" s="3">
        <v>999223163667218</v>
      </c>
      <c r="B75" s="1" t="s">
        <v>1170</v>
      </c>
      <c r="C75" s="1" t="s">
        <v>1176</v>
      </c>
      <c r="D75" s="1" t="s">
        <v>1038</v>
      </c>
      <c r="E75" s="1" t="s">
        <v>1177</v>
      </c>
      <c r="F75" s="1" t="s">
        <v>892</v>
      </c>
      <c r="G75" s="1" t="s">
        <v>834</v>
      </c>
      <c r="H75" s="1" t="s">
        <v>835</v>
      </c>
      <c r="I75" s="1" t="s">
        <v>1087</v>
      </c>
      <c r="J75" s="1" t="s">
        <v>837</v>
      </c>
      <c r="K75" s="1" t="s">
        <v>1087</v>
      </c>
      <c r="L75" s="1" t="s">
        <v>1087</v>
      </c>
      <c r="M75" s="1" t="s">
        <v>838</v>
      </c>
      <c r="N75" s="1" t="s">
        <v>838</v>
      </c>
      <c r="O75" s="1" t="s">
        <v>839</v>
      </c>
      <c r="P75" s="1" t="s">
        <v>840</v>
      </c>
      <c r="Q75" s="1" t="s">
        <v>841</v>
      </c>
      <c r="R75" s="1" t="s">
        <v>1178</v>
      </c>
      <c r="S75" s="1" t="s">
        <v>843</v>
      </c>
      <c r="T75" s="1" t="s">
        <v>844</v>
      </c>
      <c r="U75" s="1" t="s">
        <v>845</v>
      </c>
      <c r="V75" s="1" t="s">
        <v>898</v>
      </c>
    </row>
    <row r="76" s="1" customFormat="1" spans="1:22">
      <c r="A76" s="3">
        <v>999223162936949</v>
      </c>
      <c r="B76" s="1" t="s">
        <v>1170</v>
      </c>
      <c r="C76" s="1" t="s">
        <v>1179</v>
      </c>
      <c r="D76" s="1" t="s">
        <v>1164</v>
      </c>
      <c r="E76" s="1" t="s">
        <v>1180</v>
      </c>
      <c r="F76" s="1" t="s">
        <v>1063</v>
      </c>
      <c r="G76" s="1" t="s">
        <v>834</v>
      </c>
      <c r="H76" s="1" t="s">
        <v>835</v>
      </c>
      <c r="I76" s="1" t="s">
        <v>1181</v>
      </c>
      <c r="J76" s="1" t="s">
        <v>837</v>
      </c>
      <c r="K76" s="1" t="s">
        <v>1181</v>
      </c>
      <c r="L76" s="1" t="s">
        <v>1181</v>
      </c>
      <c r="M76" s="1" t="s">
        <v>838</v>
      </c>
      <c r="N76" s="1" t="s">
        <v>838</v>
      </c>
      <c r="O76" s="1" t="s">
        <v>839</v>
      </c>
      <c r="P76" s="1" t="s">
        <v>840</v>
      </c>
      <c r="Q76" s="1" t="s">
        <v>841</v>
      </c>
      <c r="R76" s="1" t="s">
        <v>1182</v>
      </c>
      <c r="S76" s="1" t="s">
        <v>843</v>
      </c>
      <c r="T76" s="1" t="s">
        <v>844</v>
      </c>
      <c r="U76" s="1" t="s">
        <v>845</v>
      </c>
      <c r="V76" s="1" t="s">
        <v>1036</v>
      </c>
    </row>
    <row r="77" s="1" customFormat="1" spans="1:22">
      <c r="A77" s="3">
        <v>999223159312861</v>
      </c>
      <c r="B77" s="1" t="s">
        <v>1183</v>
      </c>
      <c r="C77" s="1" t="s">
        <v>1184</v>
      </c>
      <c r="D77" s="1" t="s">
        <v>1000</v>
      </c>
      <c r="E77" s="1" t="s">
        <v>1185</v>
      </c>
      <c r="F77" s="1" t="s">
        <v>1063</v>
      </c>
      <c r="G77" s="1" t="s">
        <v>834</v>
      </c>
      <c r="H77" s="1" t="s">
        <v>835</v>
      </c>
      <c r="I77" s="1" t="s">
        <v>1186</v>
      </c>
      <c r="J77" s="1" t="s">
        <v>837</v>
      </c>
      <c r="K77" s="1" t="s">
        <v>1186</v>
      </c>
      <c r="L77" s="1" t="s">
        <v>1186</v>
      </c>
      <c r="M77" s="1" t="s">
        <v>838</v>
      </c>
      <c r="N77" s="1" t="s">
        <v>838</v>
      </c>
      <c r="O77" s="1" t="s">
        <v>839</v>
      </c>
      <c r="P77" s="1" t="s">
        <v>840</v>
      </c>
      <c r="Q77" s="1" t="s">
        <v>841</v>
      </c>
      <c r="R77" s="1" t="s">
        <v>1187</v>
      </c>
      <c r="S77" s="1" t="s">
        <v>843</v>
      </c>
      <c r="T77" s="1" t="s">
        <v>844</v>
      </c>
      <c r="U77" s="1" t="s">
        <v>845</v>
      </c>
      <c r="V77" s="1" t="s">
        <v>846</v>
      </c>
    </row>
    <row r="78" s="1" customFormat="1" spans="1:22">
      <c r="A78" s="3">
        <v>999223151429961</v>
      </c>
      <c r="B78" s="1" t="s">
        <v>1183</v>
      </c>
      <c r="C78" s="1" t="s">
        <v>1188</v>
      </c>
      <c r="D78" s="1" t="s">
        <v>1189</v>
      </c>
      <c r="E78" s="1" t="s">
        <v>1190</v>
      </c>
      <c r="F78" s="1" t="s">
        <v>830</v>
      </c>
      <c r="G78" s="1" t="s">
        <v>834</v>
      </c>
      <c r="H78" s="1" t="s">
        <v>835</v>
      </c>
      <c r="I78" s="1" t="s">
        <v>1191</v>
      </c>
      <c r="J78" s="1" t="s">
        <v>837</v>
      </c>
      <c r="K78" s="1" t="s">
        <v>1191</v>
      </c>
      <c r="L78" s="1" t="s">
        <v>1191</v>
      </c>
      <c r="M78" s="1" t="s">
        <v>838</v>
      </c>
      <c r="N78" s="1" t="s">
        <v>838</v>
      </c>
      <c r="O78" s="1" t="s">
        <v>839</v>
      </c>
      <c r="P78" s="1" t="s">
        <v>840</v>
      </c>
      <c r="Q78" s="1" t="s">
        <v>841</v>
      </c>
      <c r="R78" s="1" t="s">
        <v>1192</v>
      </c>
      <c r="S78" s="1" t="s">
        <v>843</v>
      </c>
      <c r="T78" s="1" t="s">
        <v>844</v>
      </c>
      <c r="U78" s="1" t="s">
        <v>845</v>
      </c>
      <c r="V78" s="1" t="s">
        <v>898</v>
      </c>
    </row>
    <row r="79" s="1" customFormat="1" spans="1:22">
      <c r="A79" s="3">
        <v>23149099930</v>
      </c>
      <c r="B79" s="1" t="s">
        <v>1183</v>
      </c>
      <c r="C79" s="1" t="s">
        <v>1193</v>
      </c>
      <c r="D79" s="1" t="s">
        <v>832</v>
      </c>
      <c r="E79" s="1" t="s">
        <v>1194</v>
      </c>
      <c r="F79" s="1" t="s">
        <v>970</v>
      </c>
      <c r="G79" s="1" t="s">
        <v>834</v>
      </c>
      <c r="H79" s="1" t="s">
        <v>835</v>
      </c>
      <c r="I79" s="1" t="s">
        <v>1195</v>
      </c>
      <c r="J79" s="1" t="s">
        <v>837</v>
      </c>
      <c r="K79" s="1" t="s">
        <v>1195</v>
      </c>
      <c r="L79" s="1" t="s">
        <v>1195</v>
      </c>
      <c r="M79" s="1" t="s">
        <v>838</v>
      </c>
      <c r="N79" s="1" t="s">
        <v>838</v>
      </c>
      <c r="O79" s="1" t="s">
        <v>839</v>
      </c>
      <c r="P79" s="1" t="s">
        <v>840</v>
      </c>
      <c r="Q79" s="1" t="s">
        <v>841</v>
      </c>
      <c r="R79" s="1" t="s">
        <v>1196</v>
      </c>
      <c r="S79" s="1" t="s">
        <v>843</v>
      </c>
      <c r="T79" s="1" t="s">
        <v>844</v>
      </c>
      <c r="U79" s="1" t="s">
        <v>845</v>
      </c>
      <c r="V79" s="1" t="s">
        <v>846</v>
      </c>
    </row>
    <row r="80" s="1" customFormat="1" spans="1:22">
      <c r="A80" s="3">
        <v>999223141010146</v>
      </c>
      <c r="B80" s="1" t="s">
        <v>1197</v>
      </c>
      <c r="C80" s="1" t="s">
        <v>1198</v>
      </c>
      <c r="D80" s="1" t="s">
        <v>1199</v>
      </c>
      <c r="E80" s="1" t="s">
        <v>1200</v>
      </c>
      <c r="F80" s="1" t="s">
        <v>892</v>
      </c>
      <c r="G80" s="1" t="s">
        <v>834</v>
      </c>
      <c r="H80" s="1" t="s">
        <v>835</v>
      </c>
      <c r="I80" s="1" t="s">
        <v>1201</v>
      </c>
      <c r="J80" s="1" t="s">
        <v>837</v>
      </c>
      <c r="K80" s="1" t="s">
        <v>1201</v>
      </c>
      <c r="L80" s="1" t="s">
        <v>1201</v>
      </c>
      <c r="M80" s="1" t="s">
        <v>838</v>
      </c>
      <c r="N80" s="1" t="s">
        <v>838</v>
      </c>
      <c r="O80" s="1" t="s">
        <v>839</v>
      </c>
      <c r="P80" s="1" t="s">
        <v>840</v>
      </c>
      <c r="Q80" s="1" t="s">
        <v>841</v>
      </c>
      <c r="R80" s="1" t="s">
        <v>1202</v>
      </c>
      <c r="S80" s="1" t="s">
        <v>843</v>
      </c>
      <c r="T80" s="1" t="s">
        <v>844</v>
      </c>
      <c r="U80" s="1" t="s">
        <v>845</v>
      </c>
      <c r="V80" s="1" t="s">
        <v>1036</v>
      </c>
    </row>
    <row r="81" s="1" customFormat="1" spans="1:22">
      <c r="A81" s="3">
        <v>999223128356599</v>
      </c>
      <c r="B81" s="1" t="s">
        <v>1197</v>
      </c>
      <c r="C81" s="1" t="s">
        <v>1203</v>
      </c>
      <c r="D81" s="1" t="s">
        <v>1204</v>
      </c>
      <c r="E81" s="1" t="s">
        <v>1205</v>
      </c>
      <c r="F81" s="1" t="s">
        <v>892</v>
      </c>
      <c r="G81" s="1" t="s">
        <v>834</v>
      </c>
      <c r="H81" s="1" t="s">
        <v>835</v>
      </c>
      <c r="I81" s="1" t="s">
        <v>1206</v>
      </c>
      <c r="J81" s="1" t="s">
        <v>837</v>
      </c>
      <c r="K81" s="1" t="s">
        <v>1206</v>
      </c>
      <c r="L81" s="1" t="s">
        <v>1206</v>
      </c>
      <c r="M81" s="1" t="s">
        <v>838</v>
      </c>
      <c r="N81" s="1" t="s">
        <v>838</v>
      </c>
      <c r="O81" s="1" t="s">
        <v>839</v>
      </c>
      <c r="P81" s="1" t="s">
        <v>840</v>
      </c>
      <c r="Q81" s="1" t="s">
        <v>841</v>
      </c>
      <c r="R81" s="1" t="s">
        <v>1207</v>
      </c>
      <c r="S81" s="1" t="s">
        <v>843</v>
      </c>
      <c r="T81" s="1" t="s">
        <v>844</v>
      </c>
      <c r="U81" s="1" t="s">
        <v>845</v>
      </c>
      <c r="V81" s="1" t="s">
        <v>846</v>
      </c>
    </row>
    <row r="82" s="1" customFormat="1" spans="1:22">
      <c r="A82" s="3">
        <v>999223128331306</v>
      </c>
      <c r="B82" s="1" t="s">
        <v>1197</v>
      </c>
      <c r="C82" s="1" t="s">
        <v>1208</v>
      </c>
      <c r="D82" s="1" t="s">
        <v>1204</v>
      </c>
      <c r="E82" s="1" t="s">
        <v>1209</v>
      </c>
      <c r="F82" s="1" t="s">
        <v>892</v>
      </c>
      <c r="G82" s="1" t="s">
        <v>834</v>
      </c>
      <c r="H82" s="1" t="s">
        <v>835</v>
      </c>
      <c r="I82" s="1" t="s">
        <v>1210</v>
      </c>
      <c r="J82" s="1" t="s">
        <v>837</v>
      </c>
      <c r="K82" s="1" t="s">
        <v>1210</v>
      </c>
      <c r="L82" s="1" t="s">
        <v>1210</v>
      </c>
      <c r="M82" s="1" t="s">
        <v>838</v>
      </c>
      <c r="N82" s="1" t="s">
        <v>838</v>
      </c>
      <c r="O82" s="1" t="s">
        <v>839</v>
      </c>
      <c r="P82" s="1" t="s">
        <v>840</v>
      </c>
      <c r="Q82" s="1" t="s">
        <v>841</v>
      </c>
      <c r="R82" s="1" t="s">
        <v>1211</v>
      </c>
      <c r="S82" s="1" t="s">
        <v>843</v>
      </c>
      <c r="T82" s="1" t="s">
        <v>844</v>
      </c>
      <c r="U82" s="1" t="s">
        <v>845</v>
      </c>
      <c r="V82" s="1" t="s">
        <v>846</v>
      </c>
    </row>
    <row r="83" s="1" customFormat="1" spans="1:22">
      <c r="A83" s="3">
        <v>999223112846816</v>
      </c>
      <c r="B83" s="1" t="s">
        <v>1212</v>
      </c>
      <c r="C83" s="1" t="s">
        <v>1213</v>
      </c>
      <c r="D83" s="1" t="s">
        <v>1214</v>
      </c>
      <c r="E83" s="1" t="s">
        <v>1215</v>
      </c>
      <c r="F83" s="1" t="s">
        <v>1063</v>
      </c>
      <c r="G83" s="1" t="s">
        <v>834</v>
      </c>
      <c r="H83" s="1" t="s">
        <v>835</v>
      </c>
      <c r="I83" s="1" t="s">
        <v>1216</v>
      </c>
      <c r="J83" s="1" t="s">
        <v>837</v>
      </c>
      <c r="K83" s="1" t="s">
        <v>1216</v>
      </c>
      <c r="L83" s="1" t="s">
        <v>1216</v>
      </c>
      <c r="M83" s="1" t="s">
        <v>838</v>
      </c>
      <c r="N83" s="1" t="s">
        <v>838</v>
      </c>
      <c r="O83" s="1" t="s">
        <v>839</v>
      </c>
      <c r="P83" s="1" t="s">
        <v>840</v>
      </c>
      <c r="Q83" s="1" t="s">
        <v>841</v>
      </c>
      <c r="R83" s="1" t="s">
        <v>1217</v>
      </c>
      <c r="S83" s="1" t="s">
        <v>843</v>
      </c>
      <c r="T83" s="1" t="s">
        <v>844</v>
      </c>
      <c r="U83" s="1" t="s">
        <v>845</v>
      </c>
      <c r="V83" s="1" t="s">
        <v>965</v>
      </c>
    </row>
    <row r="84" s="1" customFormat="1" spans="1:22">
      <c r="A84" s="3">
        <v>999223111877534</v>
      </c>
      <c r="B84" s="1" t="s">
        <v>1212</v>
      </c>
      <c r="C84" s="1" t="s">
        <v>1218</v>
      </c>
      <c r="D84" s="1" t="s">
        <v>1219</v>
      </c>
      <c r="E84" s="1" t="s">
        <v>1220</v>
      </c>
      <c r="F84" s="1" t="s">
        <v>830</v>
      </c>
      <c r="G84" s="1" t="s">
        <v>834</v>
      </c>
      <c r="H84" s="1" t="s">
        <v>835</v>
      </c>
      <c r="I84" s="1" t="s">
        <v>1221</v>
      </c>
      <c r="J84" s="1" t="s">
        <v>837</v>
      </c>
      <c r="K84" s="1" t="s">
        <v>1221</v>
      </c>
      <c r="L84" s="1" t="s">
        <v>1221</v>
      </c>
      <c r="M84" s="1" t="s">
        <v>838</v>
      </c>
      <c r="N84" s="1" t="s">
        <v>838</v>
      </c>
      <c r="O84" s="1" t="s">
        <v>839</v>
      </c>
      <c r="P84" s="1" t="s">
        <v>840</v>
      </c>
      <c r="Q84" s="1" t="s">
        <v>841</v>
      </c>
      <c r="R84" s="1" t="s">
        <v>1222</v>
      </c>
      <c r="S84" s="1" t="s">
        <v>843</v>
      </c>
      <c r="T84" s="1" t="s">
        <v>844</v>
      </c>
      <c r="U84" s="1" t="s">
        <v>845</v>
      </c>
      <c r="V84" s="1" t="s">
        <v>846</v>
      </c>
    </row>
    <row r="85" s="1" customFormat="1" spans="1:22">
      <c r="A85" s="3">
        <v>999223105357998</v>
      </c>
      <c r="B85" s="1" t="s">
        <v>1223</v>
      </c>
      <c r="C85" s="1" t="s">
        <v>1224</v>
      </c>
      <c r="D85" s="1" t="s">
        <v>1225</v>
      </c>
      <c r="E85" s="1" t="s">
        <v>1226</v>
      </c>
      <c r="F85" s="1" t="s">
        <v>1079</v>
      </c>
      <c r="G85" s="1" t="s">
        <v>834</v>
      </c>
      <c r="H85" s="1" t="s">
        <v>835</v>
      </c>
      <c r="I85" s="1" t="s">
        <v>1227</v>
      </c>
      <c r="J85" s="1" t="s">
        <v>837</v>
      </c>
      <c r="K85" s="1" t="s">
        <v>1227</v>
      </c>
      <c r="L85" s="1" t="s">
        <v>1227</v>
      </c>
      <c r="M85" s="1" t="s">
        <v>838</v>
      </c>
      <c r="N85" s="1" t="s">
        <v>838</v>
      </c>
      <c r="O85" s="1" t="s">
        <v>839</v>
      </c>
      <c r="P85" s="1" t="s">
        <v>840</v>
      </c>
      <c r="Q85" s="1" t="s">
        <v>841</v>
      </c>
      <c r="R85" s="1" t="s">
        <v>1228</v>
      </c>
      <c r="S85" s="1" t="s">
        <v>843</v>
      </c>
      <c r="T85" s="1" t="s">
        <v>844</v>
      </c>
      <c r="U85" s="1" t="s">
        <v>845</v>
      </c>
      <c r="V85" s="1" t="s">
        <v>988</v>
      </c>
    </row>
    <row r="86" s="1" customFormat="1" spans="1:22">
      <c r="A86" s="3">
        <v>999223102818202</v>
      </c>
      <c r="B86" s="1" t="s">
        <v>1223</v>
      </c>
      <c r="C86" s="1" t="s">
        <v>1229</v>
      </c>
      <c r="D86" s="1" t="s">
        <v>1230</v>
      </c>
      <c r="E86" s="1" t="s">
        <v>1231</v>
      </c>
      <c r="F86" s="1" t="s">
        <v>892</v>
      </c>
      <c r="G86" s="1" t="s">
        <v>834</v>
      </c>
      <c r="H86" s="1" t="s">
        <v>835</v>
      </c>
      <c r="I86" s="1" t="s">
        <v>1232</v>
      </c>
      <c r="J86" s="1" t="s">
        <v>837</v>
      </c>
      <c r="K86" s="1" t="s">
        <v>1232</v>
      </c>
      <c r="L86" s="1" t="s">
        <v>1232</v>
      </c>
      <c r="M86" s="1" t="s">
        <v>838</v>
      </c>
      <c r="N86" s="1" t="s">
        <v>838</v>
      </c>
      <c r="O86" s="1" t="s">
        <v>839</v>
      </c>
      <c r="P86" s="1" t="s">
        <v>840</v>
      </c>
      <c r="Q86" s="1" t="s">
        <v>841</v>
      </c>
      <c r="R86" s="1" t="s">
        <v>1233</v>
      </c>
      <c r="S86" s="1" t="s">
        <v>843</v>
      </c>
      <c r="T86" s="1" t="s">
        <v>844</v>
      </c>
      <c r="U86" s="1" t="s">
        <v>845</v>
      </c>
      <c r="V86" s="1" t="s">
        <v>846</v>
      </c>
    </row>
    <row r="87" s="1" customFormat="1" spans="1:22">
      <c r="A87" s="3">
        <v>999223101598323</v>
      </c>
      <c r="B87" s="1" t="s">
        <v>1223</v>
      </c>
      <c r="C87" s="1" t="s">
        <v>1234</v>
      </c>
      <c r="D87" s="1" t="s">
        <v>1235</v>
      </c>
      <c r="E87" s="1" t="s">
        <v>1236</v>
      </c>
      <c r="F87" s="1" t="s">
        <v>892</v>
      </c>
      <c r="G87" s="1" t="s">
        <v>834</v>
      </c>
      <c r="H87" s="1" t="s">
        <v>835</v>
      </c>
      <c r="I87" s="1" t="s">
        <v>1237</v>
      </c>
      <c r="J87" s="1" t="s">
        <v>837</v>
      </c>
      <c r="K87" s="1" t="s">
        <v>1237</v>
      </c>
      <c r="L87" s="1" t="s">
        <v>1237</v>
      </c>
      <c r="M87" s="1" t="s">
        <v>838</v>
      </c>
      <c r="N87" s="1" t="s">
        <v>838</v>
      </c>
      <c r="O87" s="1" t="s">
        <v>839</v>
      </c>
      <c r="P87" s="1" t="s">
        <v>840</v>
      </c>
      <c r="Q87" s="1" t="s">
        <v>841</v>
      </c>
      <c r="R87" s="1" t="s">
        <v>1238</v>
      </c>
      <c r="S87" s="1" t="s">
        <v>843</v>
      </c>
      <c r="T87" s="1" t="s">
        <v>844</v>
      </c>
      <c r="U87" s="1" t="s">
        <v>845</v>
      </c>
      <c r="V87" s="1" t="s">
        <v>846</v>
      </c>
    </row>
    <row r="88" s="1" customFormat="1" spans="1:22">
      <c r="A88" s="3">
        <v>999223083319409</v>
      </c>
      <c r="B88" s="1" t="s">
        <v>1239</v>
      </c>
      <c r="C88" s="1" t="s">
        <v>1240</v>
      </c>
      <c r="D88" s="1" t="s">
        <v>1199</v>
      </c>
      <c r="E88" s="1" t="s">
        <v>1241</v>
      </c>
      <c r="F88" s="1" t="s">
        <v>1014</v>
      </c>
      <c r="G88" s="1" t="s">
        <v>834</v>
      </c>
      <c r="H88" s="1" t="s">
        <v>835</v>
      </c>
      <c r="I88" s="1" t="s">
        <v>1053</v>
      </c>
      <c r="J88" s="1" t="s">
        <v>837</v>
      </c>
      <c r="K88" s="1" t="s">
        <v>1053</v>
      </c>
      <c r="L88" s="1" t="s">
        <v>1053</v>
      </c>
      <c r="M88" s="1" t="s">
        <v>838</v>
      </c>
      <c r="N88" s="1" t="s">
        <v>838</v>
      </c>
      <c r="O88" s="1" t="s">
        <v>839</v>
      </c>
      <c r="P88" s="1" t="s">
        <v>840</v>
      </c>
      <c r="Q88" s="1" t="s">
        <v>841</v>
      </c>
      <c r="R88" s="1" t="s">
        <v>1242</v>
      </c>
      <c r="S88" s="1" t="s">
        <v>843</v>
      </c>
      <c r="T88" s="1" t="s">
        <v>844</v>
      </c>
      <c r="U88" s="1" t="s">
        <v>845</v>
      </c>
      <c r="V88" s="1" t="s">
        <v>1036</v>
      </c>
    </row>
    <row r="89" s="1" customFormat="1" spans="1:22">
      <c r="A89" s="3">
        <v>23074301982</v>
      </c>
      <c r="B89" s="1" t="s">
        <v>1243</v>
      </c>
      <c r="C89" s="1" t="s">
        <v>1244</v>
      </c>
      <c r="D89" s="1" t="s">
        <v>1245</v>
      </c>
      <c r="E89" s="1" t="s">
        <v>1246</v>
      </c>
      <c r="F89" s="1" t="s">
        <v>892</v>
      </c>
      <c r="G89" s="1" t="s">
        <v>834</v>
      </c>
      <c r="H89" s="1" t="s">
        <v>835</v>
      </c>
      <c r="I89" s="1" t="s">
        <v>1247</v>
      </c>
      <c r="J89" s="1" t="s">
        <v>837</v>
      </c>
      <c r="K89" s="1" t="s">
        <v>1247</v>
      </c>
      <c r="L89" s="1" t="s">
        <v>1247</v>
      </c>
      <c r="M89" s="1" t="s">
        <v>838</v>
      </c>
      <c r="N89" s="1" t="s">
        <v>838</v>
      </c>
      <c r="O89" s="1" t="s">
        <v>839</v>
      </c>
      <c r="P89" s="1" t="s">
        <v>840</v>
      </c>
      <c r="Q89" s="1" t="s">
        <v>841</v>
      </c>
      <c r="R89" s="1" t="s">
        <v>1248</v>
      </c>
      <c r="S89" s="1" t="s">
        <v>843</v>
      </c>
      <c r="T89" s="1" t="s">
        <v>844</v>
      </c>
      <c r="U89" s="1" t="s">
        <v>845</v>
      </c>
      <c r="V89" s="1" t="s">
        <v>846</v>
      </c>
    </row>
    <row r="90" s="1" customFormat="1" spans="1:22">
      <c r="A90" s="3">
        <v>999223070407523</v>
      </c>
      <c r="B90" s="1" t="s">
        <v>1243</v>
      </c>
      <c r="C90" s="1" t="s">
        <v>1249</v>
      </c>
      <c r="D90" s="1" t="s">
        <v>1250</v>
      </c>
      <c r="E90" s="1" t="s">
        <v>1251</v>
      </c>
      <c r="F90" s="1" t="s">
        <v>1014</v>
      </c>
      <c r="G90" s="1" t="s">
        <v>834</v>
      </c>
      <c r="H90" s="1" t="s">
        <v>835</v>
      </c>
      <c r="I90" s="1" t="s">
        <v>1252</v>
      </c>
      <c r="J90" s="1" t="s">
        <v>837</v>
      </c>
      <c r="K90" s="1" t="s">
        <v>1252</v>
      </c>
      <c r="L90" s="1" t="s">
        <v>1252</v>
      </c>
      <c r="M90" s="1" t="s">
        <v>838</v>
      </c>
      <c r="N90" s="1" t="s">
        <v>838</v>
      </c>
      <c r="O90" s="1" t="s">
        <v>839</v>
      </c>
      <c r="P90" s="1" t="s">
        <v>840</v>
      </c>
      <c r="Q90" s="1" t="s">
        <v>841</v>
      </c>
      <c r="R90" s="1" t="s">
        <v>1253</v>
      </c>
      <c r="S90" s="1" t="s">
        <v>843</v>
      </c>
      <c r="T90" s="1" t="s">
        <v>844</v>
      </c>
      <c r="U90" s="1" t="s">
        <v>845</v>
      </c>
      <c r="V90" s="1" t="s">
        <v>988</v>
      </c>
    </row>
    <row r="91" s="1" customFormat="1" spans="1:22">
      <c r="A91" s="3">
        <v>999223057856194</v>
      </c>
      <c r="B91" s="1" t="s">
        <v>1243</v>
      </c>
      <c r="C91" s="1" t="s">
        <v>1254</v>
      </c>
      <c r="D91" s="1" t="s">
        <v>1255</v>
      </c>
      <c r="E91" s="1" t="s">
        <v>1256</v>
      </c>
      <c r="F91" s="1" t="s">
        <v>1014</v>
      </c>
      <c r="G91" s="1" t="s">
        <v>834</v>
      </c>
      <c r="H91" s="1" t="s">
        <v>835</v>
      </c>
      <c r="I91" s="1" t="s">
        <v>1257</v>
      </c>
      <c r="J91" s="1" t="s">
        <v>837</v>
      </c>
      <c r="K91" s="1" t="s">
        <v>1257</v>
      </c>
      <c r="L91" s="1" t="s">
        <v>1257</v>
      </c>
      <c r="M91" s="1" t="s">
        <v>838</v>
      </c>
      <c r="N91" s="1" t="s">
        <v>838</v>
      </c>
      <c r="O91" s="1" t="s">
        <v>839</v>
      </c>
      <c r="P91" s="1" t="s">
        <v>840</v>
      </c>
      <c r="Q91" s="1" t="s">
        <v>841</v>
      </c>
      <c r="R91" s="1" t="s">
        <v>1258</v>
      </c>
      <c r="S91" s="1" t="s">
        <v>843</v>
      </c>
      <c r="T91" s="1" t="s">
        <v>844</v>
      </c>
      <c r="U91" s="1" t="s">
        <v>845</v>
      </c>
      <c r="V91" s="1" t="s">
        <v>846</v>
      </c>
    </row>
    <row r="92" s="1" customFormat="1" spans="1:22">
      <c r="A92" s="3">
        <v>999223057537432</v>
      </c>
      <c r="B92" s="1" t="s">
        <v>1259</v>
      </c>
      <c r="C92" s="1" t="s">
        <v>1260</v>
      </c>
      <c r="D92" s="1" t="s">
        <v>1261</v>
      </c>
      <c r="E92" s="1" t="s">
        <v>1262</v>
      </c>
      <c r="F92" s="1" t="s">
        <v>830</v>
      </c>
      <c r="G92" s="1" t="s">
        <v>834</v>
      </c>
      <c r="H92" s="1" t="s">
        <v>835</v>
      </c>
      <c r="I92" s="1" t="s">
        <v>885</v>
      </c>
      <c r="J92" s="1" t="s">
        <v>837</v>
      </c>
      <c r="K92" s="1" t="s">
        <v>885</v>
      </c>
      <c r="L92" s="1" t="s">
        <v>885</v>
      </c>
      <c r="M92" s="1" t="s">
        <v>838</v>
      </c>
      <c r="N92" s="1" t="s">
        <v>838</v>
      </c>
      <c r="O92" s="1" t="s">
        <v>839</v>
      </c>
      <c r="P92" s="1" t="s">
        <v>840</v>
      </c>
      <c r="Q92" s="1" t="s">
        <v>841</v>
      </c>
      <c r="R92" s="1" t="s">
        <v>1263</v>
      </c>
      <c r="S92" s="1" t="s">
        <v>843</v>
      </c>
      <c r="T92" s="1" t="s">
        <v>844</v>
      </c>
      <c r="U92" s="1" t="s">
        <v>845</v>
      </c>
      <c r="V92" s="1" t="s">
        <v>1036</v>
      </c>
    </row>
    <row r="93" s="1" customFormat="1" spans="1:22">
      <c r="A93" s="3">
        <v>999223054899970</v>
      </c>
      <c r="B93" s="1" t="s">
        <v>1259</v>
      </c>
      <c r="C93" s="1" t="s">
        <v>1264</v>
      </c>
      <c r="D93" s="1" t="s">
        <v>1265</v>
      </c>
      <c r="E93" s="1" t="s">
        <v>1266</v>
      </c>
      <c r="F93" s="1" t="s">
        <v>892</v>
      </c>
      <c r="G93" s="1" t="s">
        <v>834</v>
      </c>
      <c r="H93" s="1" t="s">
        <v>835</v>
      </c>
      <c r="I93" s="1" t="s">
        <v>1267</v>
      </c>
      <c r="J93" s="1" t="s">
        <v>837</v>
      </c>
      <c r="K93" s="1" t="s">
        <v>1267</v>
      </c>
      <c r="L93" s="1" t="s">
        <v>1267</v>
      </c>
      <c r="M93" s="1" t="s">
        <v>838</v>
      </c>
      <c r="N93" s="1" t="s">
        <v>838</v>
      </c>
      <c r="O93" s="1" t="s">
        <v>839</v>
      </c>
      <c r="P93" s="1" t="s">
        <v>840</v>
      </c>
      <c r="Q93" s="1" t="s">
        <v>841</v>
      </c>
      <c r="R93" s="1" t="s">
        <v>1268</v>
      </c>
      <c r="S93" s="1" t="s">
        <v>843</v>
      </c>
      <c r="T93" s="1" t="s">
        <v>844</v>
      </c>
      <c r="U93" s="1" t="s">
        <v>845</v>
      </c>
      <c r="V93" s="1" t="s">
        <v>898</v>
      </c>
    </row>
    <row r="94" s="1" customFormat="1" spans="1:22">
      <c r="A94" s="3">
        <v>999223052141151</v>
      </c>
      <c r="B94" s="1" t="s">
        <v>1259</v>
      </c>
      <c r="C94" s="1" t="s">
        <v>1269</v>
      </c>
      <c r="D94" s="1" t="s">
        <v>1265</v>
      </c>
      <c r="E94" s="1" t="s">
        <v>1270</v>
      </c>
      <c r="F94" s="1" t="s">
        <v>970</v>
      </c>
      <c r="G94" s="1" t="s">
        <v>834</v>
      </c>
      <c r="H94" s="1" t="s">
        <v>835</v>
      </c>
      <c r="I94" s="1" t="s">
        <v>1271</v>
      </c>
      <c r="J94" s="1" t="s">
        <v>837</v>
      </c>
      <c r="K94" s="1" t="s">
        <v>1271</v>
      </c>
      <c r="L94" s="1" t="s">
        <v>1271</v>
      </c>
      <c r="M94" s="1" t="s">
        <v>838</v>
      </c>
      <c r="N94" s="1" t="s">
        <v>838</v>
      </c>
      <c r="O94" s="1" t="s">
        <v>839</v>
      </c>
      <c r="P94" s="1" t="s">
        <v>840</v>
      </c>
      <c r="Q94" s="1" t="s">
        <v>841</v>
      </c>
      <c r="R94" s="1" t="s">
        <v>1272</v>
      </c>
      <c r="S94" s="1" t="s">
        <v>843</v>
      </c>
      <c r="T94" s="1" t="s">
        <v>844</v>
      </c>
      <c r="U94" s="1" t="s">
        <v>845</v>
      </c>
      <c r="V94" s="1" t="s">
        <v>898</v>
      </c>
    </row>
    <row r="95" s="1" customFormat="1" spans="1:22">
      <c r="A95" s="3">
        <v>999223051344415</v>
      </c>
      <c r="B95" s="1" t="s">
        <v>1259</v>
      </c>
      <c r="C95" s="1" t="s">
        <v>1273</v>
      </c>
      <c r="D95" s="1" t="s">
        <v>1133</v>
      </c>
      <c r="E95" s="1" t="s">
        <v>1274</v>
      </c>
      <c r="F95" s="1" t="s">
        <v>1014</v>
      </c>
      <c r="G95" s="1" t="s">
        <v>834</v>
      </c>
      <c r="H95" s="1" t="s">
        <v>835</v>
      </c>
      <c r="I95" s="1" t="s">
        <v>1275</v>
      </c>
      <c r="J95" s="1" t="s">
        <v>837</v>
      </c>
      <c r="K95" s="1" t="s">
        <v>1275</v>
      </c>
      <c r="L95" s="1" t="s">
        <v>1275</v>
      </c>
      <c r="M95" s="1" t="s">
        <v>838</v>
      </c>
      <c r="N95" s="1" t="s">
        <v>838</v>
      </c>
      <c r="O95" s="1" t="s">
        <v>839</v>
      </c>
      <c r="P95" s="1" t="s">
        <v>840</v>
      </c>
      <c r="Q95" s="1" t="s">
        <v>841</v>
      </c>
      <c r="R95" s="1" t="s">
        <v>1276</v>
      </c>
      <c r="S95" s="1" t="s">
        <v>843</v>
      </c>
      <c r="T95" s="1" t="s">
        <v>844</v>
      </c>
      <c r="U95" s="1" t="s">
        <v>845</v>
      </c>
      <c r="V95" s="1" t="s">
        <v>846</v>
      </c>
    </row>
    <row r="96" s="1" customFormat="1" spans="1:22">
      <c r="A96" s="3">
        <v>23051292729</v>
      </c>
      <c r="B96" s="1" t="s">
        <v>1259</v>
      </c>
      <c r="C96" s="1" t="s">
        <v>1277</v>
      </c>
      <c r="D96" s="1" t="s">
        <v>1133</v>
      </c>
      <c r="E96" s="1" t="s">
        <v>1278</v>
      </c>
      <c r="F96" s="1" t="s">
        <v>892</v>
      </c>
      <c r="G96" s="1" t="s">
        <v>834</v>
      </c>
      <c r="H96" s="1" t="s">
        <v>835</v>
      </c>
      <c r="I96" s="1" t="s">
        <v>1279</v>
      </c>
      <c r="J96" s="1" t="s">
        <v>837</v>
      </c>
      <c r="K96" s="1" t="s">
        <v>1279</v>
      </c>
      <c r="L96" s="1" t="s">
        <v>1279</v>
      </c>
      <c r="M96" s="1" t="s">
        <v>838</v>
      </c>
      <c r="N96" s="1" t="s">
        <v>838</v>
      </c>
      <c r="O96" s="1" t="s">
        <v>839</v>
      </c>
      <c r="P96" s="1" t="s">
        <v>840</v>
      </c>
      <c r="Q96" s="1" t="s">
        <v>841</v>
      </c>
      <c r="R96" s="1" t="s">
        <v>1280</v>
      </c>
      <c r="S96" s="1" t="s">
        <v>843</v>
      </c>
      <c r="T96" s="1" t="s">
        <v>844</v>
      </c>
      <c r="U96" s="1" t="s">
        <v>845</v>
      </c>
      <c r="V96" s="1" t="s">
        <v>846</v>
      </c>
    </row>
    <row r="97" s="1" customFormat="1" spans="1:22">
      <c r="A97" s="3">
        <v>999223039828303</v>
      </c>
      <c r="B97" s="1" t="s">
        <v>1259</v>
      </c>
      <c r="C97" s="1" t="s">
        <v>1281</v>
      </c>
      <c r="D97" s="1" t="s">
        <v>1000</v>
      </c>
      <c r="E97" s="1" t="s">
        <v>1282</v>
      </c>
      <c r="F97" s="1" t="s">
        <v>830</v>
      </c>
      <c r="G97" s="1" t="s">
        <v>834</v>
      </c>
      <c r="H97" s="1" t="s">
        <v>835</v>
      </c>
      <c r="I97" s="1" t="s">
        <v>1283</v>
      </c>
      <c r="J97" s="1" t="s">
        <v>837</v>
      </c>
      <c r="K97" s="1" t="s">
        <v>1283</v>
      </c>
      <c r="L97" s="1" t="s">
        <v>1283</v>
      </c>
      <c r="M97" s="1" t="s">
        <v>838</v>
      </c>
      <c r="N97" s="1" t="s">
        <v>838</v>
      </c>
      <c r="O97" s="1" t="s">
        <v>839</v>
      </c>
      <c r="P97" s="1" t="s">
        <v>840</v>
      </c>
      <c r="Q97" s="1" t="s">
        <v>841</v>
      </c>
      <c r="R97" s="1" t="s">
        <v>1284</v>
      </c>
      <c r="S97" s="1" t="s">
        <v>843</v>
      </c>
      <c r="T97" s="1" t="s">
        <v>844</v>
      </c>
      <c r="U97" s="1" t="s">
        <v>845</v>
      </c>
      <c r="V97" s="1" t="s">
        <v>846</v>
      </c>
    </row>
    <row r="98" s="1" customFormat="1" spans="1:22">
      <c r="A98" s="3">
        <v>999223038553291</v>
      </c>
      <c r="B98" s="1" t="s">
        <v>1285</v>
      </c>
      <c r="C98" s="1" t="s">
        <v>1286</v>
      </c>
      <c r="D98" s="1" t="s">
        <v>1287</v>
      </c>
      <c r="E98" s="1" t="s">
        <v>1288</v>
      </c>
      <c r="F98" s="1" t="s">
        <v>892</v>
      </c>
      <c r="G98" s="1" t="s">
        <v>834</v>
      </c>
      <c r="H98" s="1" t="s">
        <v>835</v>
      </c>
      <c r="I98" s="1" t="s">
        <v>1289</v>
      </c>
      <c r="J98" s="1" t="s">
        <v>837</v>
      </c>
      <c r="K98" s="1" t="s">
        <v>1289</v>
      </c>
      <c r="L98" s="1" t="s">
        <v>1289</v>
      </c>
      <c r="M98" s="1" t="s">
        <v>838</v>
      </c>
      <c r="N98" s="1" t="s">
        <v>838</v>
      </c>
      <c r="O98" s="1" t="s">
        <v>839</v>
      </c>
      <c r="P98" s="1" t="s">
        <v>840</v>
      </c>
      <c r="Q98" s="1" t="s">
        <v>841</v>
      </c>
      <c r="R98" s="1" t="s">
        <v>1290</v>
      </c>
      <c r="S98" s="1" t="s">
        <v>843</v>
      </c>
      <c r="T98" s="1" t="s">
        <v>844</v>
      </c>
      <c r="U98" s="1" t="s">
        <v>845</v>
      </c>
      <c r="V98" s="1" t="s">
        <v>846</v>
      </c>
    </row>
    <row r="99" s="1" customFormat="1" spans="1:22">
      <c r="A99" s="3">
        <v>999223026303208</v>
      </c>
      <c r="B99" s="1" t="s">
        <v>1291</v>
      </c>
      <c r="C99" s="1" t="s">
        <v>1292</v>
      </c>
      <c r="D99" s="1" t="s">
        <v>1293</v>
      </c>
      <c r="E99" s="1" t="s">
        <v>1294</v>
      </c>
      <c r="F99" s="1" t="s">
        <v>1197</v>
      </c>
      <c r="G99" s="1" t="s">
        <v>834</v>
      </c>
      <c r="H99" s="1" t="s">
        <v>835</v>
      </c>
      <c r="I99" s="1" t="s">
        <v>1295</v>
      </c>
      <c r="J99" s="1" t="s">
        <v>837</v>
      </c>
      <c r="K99" s="1" t="s">
        <v>1295</v>
      </c>
      <c r="L99" s="1" t="s">
        <v>1295</v>
      </c>
      <c r="M99" s="1" t="s">
        <v>838</v>
      </c>
      <c r="N99" s="1" t="s">
        <v>838</v>
      </c>
      <c r="O99" s="1" t="s">
        <v>839</v>
      </c>
      <c r="P99" s="1" t="s">
        <v>840</v>
      </c>
      <c r="Q99" s="1" t="s">
        <v>841</v>
      </c>
      <c r="R99" s="1" t="s">
        <v>1296</v>
      </c>
      <c r="S99" s="1" t="s">
        <v>843</v>
      </c>
      <c r="T99" s="1" t="s">
        <v>844</v>
      </c>
      <c r="U99" s="1" t="s">
        <v>845</v>
      </c>
      <c r="V99" s="1" t="s">
        <v>898</v>
      </c>
    </row>
    <row r="100" s="1" customFormat="1" spans="1:22">
      <c r="A100" s="3">
        <v>999223010207851</v>
      </c>
      <c r="B100" s="1" t="s">
        <v>1291</v>
      </c>
      <c r="C100" s="1" t="s">
        <v>1297</v>
      </c>
      <c r="D100" s="1" t="s">
        <v>1298</v>
      </c>
      <c r="E100" s="1" t="s">
        <v>1299</v>
      </c>
      <c r="F100" s="1" t="s">
        <v>830</v>
      </c>
      <c r="G100" s="1" t="s">
        <v>834</v>
      </c>
      <c r="H100" s="1" t="s">
        <v>835</v>
      </c>
      <c r="I100" s="1" t="s">
        <v>1300</v>
      </c>
      <c r="J100" s="1" t="s">
        <v>837</v>
      </c>
      <c r="K100" s="1" t="s">
        <v>1300</v>
      </c>
      <c r="L100" s="1" t="s">
        <v>1300</v>
      </c>
      <c r="M100" s="1" t="s">
        <v>838</v>
      </c>
      <c r="N100" s="1" t="s">
        <v>838</v>
      </c>
      <c r="O100" s="1" t="s">
        <v>839</v>
      </c>
      <c r="P100" s="1" t="s">
        <v>840</v>
      </c>
      <c r="Q100" s="1" t="s">
        <v>841</v>
      </c>
      <c r="R100" s="1" t="s">
        <v>1301</v>
      </c>
      <c r="S100" s="1" t="s">
        <v>843</v>
      </c>
      <c r="T100" s="1" t="s">
        <v>844</v>
      </c>
      <c r="U100" s="1" t="s">
        <v>845</v>
      </c>
      <c r="V100" s="1" t="s">
        <v>1036</v>
      </c>
    </row>
    <row r="101" s="1" customFormat="1" spans="1:22">
      <c r="A101" s="3">
        <v>999223009957099</v>
      </c>
      <c r="B101" s="1" t="s">
        <v>1291</v>
      </c>
      <c r="C101" s="1" t="s">
        <v>1302</v>
      </c>
      <c r="D101" s="1" t="s">
        <v>1303</v>
      </c>
      <c r="E101" s="1" t="s">
        <v>1304</v>
      </c>
      <c r="F101" s="1" t="s">
        <v>1014</v>
      </c>
      <c r="G101" s="1" t="s">
        <v>834</v>
      </c>
      <c r="H101" s="1" t="s">
        <v>835</v>
      </c>
      <c r="I101" s="1" t="s">
        <v>1305</v>
      </c>
      <c r="J101" s="1" t="s">
        <v>837</v>
      </c>
      <c r="K101" s="1" t="s">
        <v>1305</v>
      </c>
      <c r="L101" s="1" t="s">
        <v>1305</v>
      </c>
      <c r="M101" s="1" t="s">
        <v>838</v>
      </c>
      <c r="N101" s="1" t="s">
        <v>838</v>
      </c>
      <c r="O101" s="1" t="s">
        <v>839</v>
      </c>
      <c r="P101" s="1" t="s">
        <v>840</v>
      </c>
      <c r="Q101" s="1" t="s">
        <v>841</v>
      </c>
      <c r="R101" s="1" t="s">
        <v>1306</v>
      </c>
      <c r="S101" s="1" t="s">
        <v>843</v>
      </c>
      <c r="T101" s="1" t="s">
        <v>844</v>
      </c>
      <c r="U101" s="1" t="s">
        <v>845</v>
      </c>
      <c r="V101" s="1" t="s">
        <v>846</v>
      </c>
    </row>
    <row r="102" s="1" customFormat="1" spans="1:22">
      <c r="A102" s="3">
        <v>999223005468111</v>
      </c>
      <c r="B102" s="1" t="s">
        <v>1291</v>
      </c>
      <c r="C102" s="1" t="s">
        <v>1307</v>
      </c>
      <c r="D102" s="1" t="s">
        <v>1308</v>
      </c>
      <c r="E102" s="1" t="s">
        <v>1309</v>
      </c>
      <c r="F102" s="1" t="s">
        <v>892</v>
      </c>
      <c r="G102" s="1" t="s">
        <v>834</v>
      </c>
      <c r="H102" s="1" t="s">
        <v>835</v>
      </c>
      <c r="I102" s="1" t="s">
        <v>1310</v>
      </c>
      <c r="J102" s="1" t="s">
        <v>837</v>
      </c>
      <c r="K102" s="1" t="s">
        <v>1310</v>
      </c>
      <c r="L102" s="1" t="s">
        <v>1310</v>
      </c>
      <c r="M102" s="1" t="s">
        <v>838</v>
      </c>
      <c r="N102" s="1" t="s">
        <v>838</v>
      </c>
      <c r="O102" s="1" t="s">
        <v>839</v>
      </c>
      <c r="P102" s="1" t="s">
        <v>840</v>
      </c>
      <c r="Q102" s="1" t="s">
        <v>841</v>
      </c>
      <c r="R102" s="1" t="s">
        <v>1311</v>
      </c>
      <c r="S102" s="1" t="s">
        <v>843</v>
      </c>
      <c r="T102" s="1" t="s">
        <v>844</v>
      </c>
      <c r="U102" s="1" t="s">
        <v>845</v>
      </c>
      <c r="V102" s="1" t="s">
        <v>1036</v>
      </c>
    </row>
    <row r="103" s="1" customFormat="1" spans="1:22">
      <c r="A103" s="3">
        <v>999223000452818</v>
      </c>
      <c r="B103" s="1" t="s">
        <v>1312</v>
      </c>
      <c r="C103" s="1" t="s">
        <v>1313</v>
      </c>
      <c r="D103" s="1" t="s">
        <v>1314</v>
      </c>
      <c r="E103" s="1" t="s">
        <v>1315</v>
      </c>
      <c r="F103" s="1" t="s">
        <v>1014</v>
      </c>
      <c r="G103" s="1" t="s">
        <v>834</v>
      </c>
      <c r="H103" s="1" t="s">
        <v>835</v>
      </c>
      <c r="I103" s="1" t="s">
        <v>1316</v>
      </c>
      <c r="J103" s="1" t="s">
        <v>837</v>
      </c>
      <c r="K103" s="1" t="s">
        <v>1316</v>
      </c>
      <c r="L103" s="1" t="s">
        <v>1316</v>
      </c>
      <c r="M103" s="1" t="s">
        <v>838</v>
      </c>
      <c r="N103" s="1" t="s">
        <v>838</v>
      </c>
      <c r="O103" s="1" t="s">
        <v>839</v>
      </c>
      <c r="P103" s="1" t="s">
        <v>840</v>
      </c>
      <c r="Q103" s="1" t="s">
        <v>841</v>
      </c>
      <c r="R103" s="1" t="s">
        <v>1317</v>
      </c>
      <c r="S103" s="1" t="s">
        <v>843</v>
      </c>
      <c r="T103" s="1" t="s">
        <v>844</v>
      </c>
      <c r="U103" s="1" t="s">
        <v>845</v>
      </c>
      <c r="V103" s="1" t="s">
        <v>846</v>
      </c>
    </row>
    <row r="104" s="1" customFormat="1" spans="1:22">
      <c r="A104" s="3">
        <v>999222997607430</v>
      </c>
      <c r="B104" s="1" t="s">
        <v>1312</v>
      </c>
      <c r="C104" s="1" t="s">
        <v>1318</v>
      </c>
      <c r="D104" s="1" t="s">
        <v>1293</v>
      </c>
      <c r="E104" s="1" t="s">
        <v>1319</v>
      </c>
      <c r="F104" s="1" t="s">
        <v>1243</v>
      </c>
      <c r="G104" s="1" t="s">
        <v>834</v>
      </c>
      <c r="H104" s="1" t="s">
        <v>835</v>
      </c>
      <c r="I104" s="1" t="s">
        <v>1320</v>
      </c>
      <c r="J104" s="1" t="s">
        <v>837</v>
      </c>
      <c r="K104" s="1" t="s">
        <v>1320</v>
      </c>
      <c r="L104" s="1" t="s">
        <v>1320</v>
      </c>
      <c r="M104" s="1" t="s">
        <v>838</v>
      </c>
      <c r="N104" s="1" t="s">
        <v>838</v>
      </c>
      <c r="O104" s="1" t="s">
        <v>839</v>
      </c>
      <c r="P104" s="1" t="s">
        <v>840</v>
      </c>
      <c r="Q104" s="1" t="s">
        <v>841</v>
      </c>
      <c r="R104" s="1" t="s">
        <v>1321</v>
      </c>
      <c r="S104" s="1" t="s">
        <v>843</v>
      </c>
      <c r="T104" s="1" t="s">
        <v>844</v>
      </c>
      <c r="U104" s="1" t="s">
        <v>845</v>
      </c>
      <c r="V104" s="1" t="s">
        <v>898</v>
      </c>
    </row>
    <row r="105" s="1" customFormat="1" spans="1:22">
      <c r="A105" s="3">
        <v>999222989640224</v>
      </c>
      <c r="B105" s="1" t="s">
        <v>1322</v>
      </c>
      <c r="C105" s="1" t="s">
        <v>1323</v>
      </c>
      <c r="D105" s="1" t="s">
        <v>1324</v>
      </c>
      <c r="E105" s="1" t="s">
        <v>1325</v>
      </c>
      <c r="F105" s="1" t="s">
        <v>830</v>
      </c>
      <c r="G105" s="1" t="s">
        <v>834</v>
      </c>
      <c r="H105" s="1" t="s">
        <v>835</v>
      </c>
      <c r="I105" s="1" t="s">
        <v>1326</v>
      </c>
      <c r="J105" s="1" t="s">
        <v>837</v>
      </c>
      <c r="K105" s="1" t="s">
        <v>1326</v>
      </c>
      <c r="L105" s="1" t="s">
        <v>1326</v>
      </c>
      <c r="M105" s="1" t="s">
        <v>838</v>
      </c>
      <c r="N105" s="1" t="s">
        <v>838</v>
      </c>
      <c r="O105" s="1" t="s">
        <v>839</v>
      </c>
      <c r="P105" s="1" t="s">
        <v>840</v>
      </c>
      <c r="Q105" s="1" t="s">
        <v>841</v>
      </c>
      <c r="R105" s="1" t="s">
        <v>1327</v>
      </c>
      <c r="S105" s="1" t="s">
        <v>843</v>
      </c>
      <c r="T105" s="1" t="s">
        <v>844</v>
      </c>
      <c r="U105" s="1" t="s">
        <v>845</v>
      </c>
      <c r="V105" s="1" t="s">
        <v>965</v>
      </c>
    </row>
    <row r="106" s="1" customFormat="1" spans="1:22">
      <c r="A106" s="3">
        <v>999222984304037</v>
      </c>
      <c r="B106" s="1" t="s">
        <v>1322</v>
      </c>
      <c r="C106" s="1" t="s">
        <v>1328</v>
      </c>
      <c r="D106" s="1" t="s">
        <v>1293</v>
      </c>
      <c r="E106" s="1" t="s">
        <v>1329</v>
      </c>
      <c r="F106" s="1" t="s">
        <v>1183</v>
      </c>
      <c r="G106" s="1" t="s">
        <v>834</v>
      </c>
      <c r="H106" s="1" t="s">
        <v>835</v>
      </c>
      <c r="I106" s="1" t="s">
        <v>1330</v>
      </c>
      <c r="J106" s="1" t="s">
        <v>837</v>
      </c>
      <c r="K106" s="1" t="s">
        <v>1330</v>
      </c>
      <c r="L106" s="1" t="s">
        <v>1330</v>
      </c>
      <c r="M106" s="1" t="s">
        <v>838</v>
      </c>
      <c r="N106" s="1" t="s">
        <v>838</v>
      </c>
      <c r="O106" s="1" t="s">
        <v>839</v>
      </c>
      <c r="P106" s="1" t="s">
        <v>840</v>
      </c>
      <c r="Q106" s="1" t="s">
        <v>841</v>
      </c>
      <c r="R106" s="1" t="s">
        <v>1331</v>
      </c>
      <c r="S106" s="1" t="s">
        <v>843</v>
      </c>
      <c r="T106" s="1" t="s">
        <v>844</v>
      </c>
      <c r="U106" s="1" t="s">
        <v>845</v>
      </c>
      <c r="V106" s="1" t="s">
        <v>898</v>
      </c>
    </row>
    <row r="107" s="1" customFormat="1" spans="1:22">
      <c r="A107" s="3">
        <v>999222966277476</v>
      </c>
      <c r="B107" s="1" t="s">
        <v>1332</v>
      </c>
      <c r="C107" s="1" t="s">
        <v>1333</v>
      </c>
      <c r="D107" s="1" t="s">
        <v>1293</v>
      </c>
      <c r="E107" s="1" t="s">
        <v>1334</v>
      </c>
      <c r="F107" s="1" t="s">
        <v>1197</v>
      </c>
      <c r="G107" s="1" t="s">
        <v>834</v>
      </c>
      <c r="H107" s="1" t="s">
        <v>835</v>
      </c>
      <c r="I107" s="1" t="s">
        <v>1335</v>
      </c>
      <c r="J107" s="1" t="s">
        <v>837</v>
      </c>
      <c r="K107" s="1" t="s">
        <v>1335</v>
      </c>
      <c r="L107" s="1" t="s">
        <v>1335</v>
      </c>
      <c r="M107" s="1" t="s">
        <v>838</v>
      </c>
      <c r="N107" s="1" t="s">
        <v>838</v>
      </c>
      <c r="O107" s="1" t="s">
        <v>839</v>
      </c>
      <c r="P107" s="1" t="s">
        <v>840</v>
      </c>
      <c r="Q107" s="1" t="s">
        <v>841</v>
      </c>
      <c r="R107" s="1" t="s">
        <v>1336</v>
      </c>
      <c r="S107" s="1" t="s">
        <v>843</v>
      </c>
      <c r="T107" s="1" t="s">
        <v>844</v>
      </c>
      <c r="U107" s="1" t="s">
        <v>845</v>
      </c>
      <c r="V107" s="1" t="s">
        <v>898</v>
      </c>
    </row>
    <row r="108" s="1" customFormat="1" spans="1:22">
      <c r="A108" s="3">
        <v>999222916572691</v>
      </c>
      <c r="B108" s="1" t="s">
        <v>1337</v>
      </c>
      <c r="C108" s="1" t="s">
        <v>1338</v>
      </c>
      <c r="D108" s="1" t="s">
        <v>1293</v>
      </c>
      <c r="E108" s="1" t="s">
        <v>1339</v>
      </c>
      <c r="F108" s="1" t="s">
        <v>1259</v>
      </c>
      <c r="G108" s="1" t="s">
        <v>834</v>
      </c>
      <c r="H108" s="1" t="s">
        <v>835</v>
      </c>
      <c r="I108" s="1" t="s">
        <v>1340</v>
      </c>
      <c r="J108" s="1" t="s">
        <v>837</v>
      </c>
      <c r="K108" s="1" t="s">
        <v>1340</v>
      </c>
      <c r="L108" s="1" t="s">
        <v>1340</v>
      </c>
      <c r="M108" s="1" t="s">
        <v>838</v>
      </c>
      <c r="N108" s="1" t="s">
        <v>838</v>
      </c>
      <c r="O108" s="1" t="s">
        <v>839</v>
      </c>
      <c r="P108" s="1" t="s">
        <v>840</v>
      </c>
      <c r="Q108" s="1" t="s">
        <v>841</v>
      </c>
      <c r="R108" s="1" t="s">
        <v>1341</v>
      </c>
      <c r="S108" s="1" t="s">
        <v>843</v>
      </c>
      <c r="T108" s="1" t="s">
        <v>844</v>
      </c>
      <c r="U108" s="1" t="s">
        <v>845</v>
      </c>
      <c r="V108" s="1" t="s">
        <v>898</v>
      </c>
    </row>
    <row r="109" s="1" customFormat="1" spans="1:22">
      <c r="A109" s="3">
        <v>999222914392800</v>
      </c>
      <c r="B109" s="1" t="s">
        <v>1337</v>
      </c>
      <c r="C109" s="1" t="s">
        <v>1342</v>
      </c>
      <c r="D109" s="1" t="s">
        <v>1343</v>
      </c>
      <c r="E109" s="1" t="s">
        <v>1344</v>
      </c>
      <c r="F109" s="1" t="s">
        <v>892</v>
      </c>
      <c r="G109" s="1" t="s">
        <v>834</v>
      </c>
      <c r="H109" s="1" t="s">
        <v>835</v>
      </c>
      <c r="I109" s="1" t="s">
        <v>1345</v>
      </c>
      <c r="J109" s="1" t="s">
        <v>837</v>
      </c>
      <c r="K109" s="1" t="s">
        <v>1345</v>
      </c>
      <c r="L109" s="1" t="s">
        <v>1345</v>
      </c>
      <c r="M109" s="1" t="s">
        <v>838</v>
      </c>
      <c r="N109" s="1" t="s">
        <v>838</v>
      </c>
      <c r="O109" s="1" t="s">
        <v>839</v>
      </c>
      <c r="P109" s="1" t="s">
        <v>840</v>
      </c>
      <c r="Q109" s="1" t="s">
        <v>841</v>
      </c>
      <c r="R109" s="1" t="s">
        <v>1346</v>
      </c>
      <c r="S109" s="1" t="s">
        <v>843</v>
      </c>
      <c r="T109" s="1" t="s">
        <v>844</v>
      </c>
      <c r="U109" s="1" t="s">
        <v>845</v>
      </c>
      <c r="V109" s="1" t="s">
        <v>846</v>
      </c>
    </row>
    <row r="110" s="1" customFormat="1" spans="1:22">
      <c r="A110" s="3">
        <v>999222911523551</v>
      </c>
      <c r="B110" s="1" t="s">
        <v>1337</v>
      </c>
      <c r="C110" s="1" t="s">
        <v>1347</v>
      </c>
      <c r="D110" s="1" t="s">
        <v>1293</v>
      </c>
      <c r="E110" s="1" t="s">
        <v>1348</v>
      </c>
      <c r="F110" s="1" t="s">
        <v>1259</v>
      </c>
      <c r="G110" s="1" t="s">
        <v>834</v>
      </c>
      <c r="H110" s="1" t="s">
        <v>835</v>
      </c>
      <c r="I110" s="1" t="s">
        <v>1349</v>
      </c>
      <c r="J110" s="1" t="s">
        <v>837</v>
      </c>
      <c r="K110" s="1" t="s">
        <v>1349</v>
      </c>
      <c r="L110" s="1" t="s">
        <v>1349</v>
      </c>
      <c r="M110" s="1" t="s">
        <v>838</v>
      </c>
      <c r="N110" s="1" t="s">
        <v>838</v>
      </c>
      <c r="O110" s="1" t="s">
        <v>839</v>
      </c>
      <c r="P110" s="1" t="s">
        <v>840</v>
      </c>
      <c r="Q110" s="1" t="s">
        <v>841</v>
      </c>
      <c r="R110" s="1" t="s">
        <v>1350</v>
      </c>
      <c r="S110" s="1" t="s">
        <v>843</v>
      </c>
      <c r="T110" s="1" t="s">
        <v>844</v>
      </c>
      <c r="U110" s="1" t="s">
        <v>845</v>
      </c>
      <c r="V110" s="1" t="s">
        <v>898</v>
      </c>
    </row>
    <row r="111" s="1" customFormat="1" spans="1:22">
      <c r="A111" s="3">
        <v>999222909293390</v>
      </c>
      <c r="B111" s="1" t="s">
        <v>1337</v>
      </c>
      <c r="C111" s="1" t="s">
        <v>1351</v>
      </c>
      <c r="D111" s="1" t="s">
        <v>1352</v>
      </c>
      <c r="E111" s="1" t="s">
        <v>1353</v>
      </c>
      <c r="F111" s="1" t="s">
        <v>830</v>
      </c>
      <c r="G111" s="1" t="s">
        <v>834</v>
      </c>
      <c r="H111" s="1" t="s">
        <v>835</v>
      </c>
      <c r="I111" s="1" t="s">
        <v>1354</v>
      </c>
      <c r="J111" s="1" t="s">
        <v>837</v>
      </c>
      <c r="K111" s="1" t="s">
        <v>1354</v>
      </c>
      <c r="L111" s="1" t="s">
        <v>1354</v>
      </c>
      <c r="M111" s="1" t="s">
        <v>838</v>
      </c>
      <c r="N111" s="1" t="s">
        <v>838</v>
      </c>
      <c r="O111" s="1" t="s">
        <v>839</v>
      </c>
      <c r="P111" s="1" t="s">
        <v>840</v>
      </c>
      <c r="Q111" s="1" t="s">
        <v>841</v>
      </c>
      <c r="R111" s="1" t="s">
        <v>1355</v>
      </c>
      <c r="S111" s="1" t="s">
        <v>843</v>
      </c>
      <c r="T111" s="1" t="s">
        <v>844</v>
      </c>
      <c r="U111" s="1" t="s">
        <v>1356</v>
      </c>
      <c r="V111" s="1" t="s">
        <v>1357</v>
      </c>
    </row>
    <row r="112" s="1" customFormat="1" spans="1:22">
      <c r="A112" s="3">
        <v>999222896400701</v>
      </c>
      <c r="B112" s="1" t="s">
        <v>1358</v>
      </c>
      <c r="C112" s="1" t="s">
        <v>1359</v>
      </c>
      <c r="D112" s="1" t="s">
        <v>1255</v>
      </c>
      <c r="E112" s="1" t="s">
        <v>1360</v>
      </c>
      <c r="F112" s="1" t="s">
        <v>970</v>
      </c>
      <c r="G112" s="1" t="s">
        <v>834</v>
      </c>
      <c r="H112" s="1" t="s">
        <v>835</v>
      </c>
      <c r="I112" s="1" t="s">
        <v>1361</v>
      </c>
      <c r="J112" s="1" t="s">
        <v>837</v>
      </c>
      <c r="K112" s="1" t="s">
        <v>1361</v>
      </c>
      <c r="L112" s="1" t="s">
        <v>1361</v>
      </c>
      <c r="M112" s="1" t="s">
        <v>838</v>
      </c>
      <c r="N112" s="1" t="s">
        <v>838</v>
      </c>
      <c r="O112" s="1" t="s">
        <v>839</v>
      </c>
      <c r="P112" s="1" t="s">
        <v>840</v>
      </c>
      <c r="Q112" s="1" t="s">
        <v>841</v>
      </c>
      <c r="R112" s="1" t="s">
        <v>1362</v>
      </c>
      <c r="S112" s="1" t="s">
        <v>843</v>
      </c>
      <c r="T112" s="1" t="s">
        <v>844</v>
      </c>
      <c r="U112" s="1" t="s">
        <v>1363</v>
      </c>
      <c r="V112" s="1" t="s">
        <v>846</v>
      </c>
    </row>
    <row r="113" s="1" customFormat="1" spans="1:22">
      <c r="A113" s="3">
        <v>999222887992663</v>
      </c>
      <c r="B113" s="1" t="s">
        <v>1358</v>
      </c>
      <c r="C113" s="1" t="s">
        <v>1364</v>
      </c>
      <c r="D113" s="1" t="s">
        <v>1293</v>
      </c>
      <c r="E113" s="1" t="s">
        <v>1365</v>
      </c>
      <c r="F113" s="1" t="s">
        <v>1259</v>
      </c>
      <c r="G113" s="1" t="s">
        <v>834</v>
      </c>
      <c r="H113" s="1" t="s">
        <v>835</v>
      </c>
      <c r="I113" s="1" t="s">
        <v>1340</v>
      </c>
      <c r="J113" s="1" t="s">
        <v>837</v>
      </c>
      <c r="K113" s="1" t="s">
        <v>1340</v>
      </c>
      <c r="L113" s="1" t="s">
        <v>1340</v>
      </c>
      <c r="M113" s="1" t="s">
        <v>838</v>
      </c>
      <c r="N113" s="1" t="s">
        <v>838</v>
      </c>
      <c r="O113" s="1" t="s">
        <v>839</v>
      </c>
      <c r="P113" s="1" t="s">
        <v>840</v>
      </c>
      <c r="Q113" s="1" t="s">
        <v>841</v>
      </c>
      <c r="R113" s="1" t="s">
        <v>1366</v>
      </c>
      <c r="S113" s="1" t="s">
        <v>843</v>
      </c>
      <c r="T113" s="1" t="s">
        <v>844</v>
      </c>
      <c r="U113" s="1" t="s">
        <v>845</v>
      </c>
      <c r="V113" s="1" t="s">
        <v>898</v>
      </c>
    </row>
    <row r="114" s="1" customFormat="1" spans="1:22">
      <c r="A114" s="3">
        <v>999222874771633</v>
      </c>
      <c r="B114" s="1" t="s">
        <v>1367</v>
      </c>
      <c r="C114" s="1" t="s">
        <v>1368</v>
      </c>
      <c r="D114" s="1" t="s">
        <v>1287</v>
      </c>
      <c r="E114" s="1" t="s">
        <v>1369</v>
      </c>
      <c r="F114" s="1" t="s">
        <v>1100</v>
      </c>
      <c r="G114" s="1" t="s">
        <v>834</v>
      </c>
      <c r="H114" s="1" t="s">
        <v>835</v>
      </c>
      <c r="I114" s="1" t="s">
        <v>1370</v>
      </c>
      <c r="J114" s="1" t="s">
        <v>837</v>
      </c>
      <c r="K114" s="1" t="s">
        <v>1370</v>
      </c>
      <c r="L114" s="1" t="s">
        <v>1370</v>
      </c>
      <c r="M114" s="1" t="s">
        <v>838</v>
      </c>
      <c r="N114" s="1" t="s">
        <v>838</v>
      </c>
      <c r="O114" s="1" t="s">
        <v>839</v>
      </c>
      <c r="P114" s="1" t="s">
        <v>840</v>
      </c>
      <c r="Q114" s="1" t="s">
        <v>841</v>
      </c>
      <c r="R114" s="1" t="s">
        <v>1371</v>
      </c>
      <c r="S114" s="1" t="s">
        <v>843</v>
      </c>
      <c r="T114" s="1" t="s">
        <v>844</v>
      </c>
      <c r="U114" s="1" t="s">
        <v>845</v>
      </c>
      <c r="V114" s="1" t="s">
        <v>846</v>
      </c>
    </row>
    <row r="115" s="1" customFormat="1" spans="1:22">
      <c r="A115" s="3">
        <v>999222864443272</v>
      </c>
      <c r="B115" s="1" t="s">
        <v>1367</v>
      </c>
      <c r="C115" s="1" t="s">
        <v>1372</v>
      </c>
      <c r="D115" s="1" t="s">
        <v>1059</v>
      </c>
      <c r="E115" s="1" t="s">
        <v>1373</v>
      </c>
      <c r="F115" s="1" t="s">
        <v>1014</v>
      </c>
      <c r="G115" s="1" t="s">
        <v>834</v>
      </c>
      <c r="H115" s="1" t="s">
        <v>835</v>
      </c>
      <c r="I115" s="1" t="s">
        <v>1374</v>
      </c>
      <c r="J115" s="1" t="s">
        <v>837</v>
      </c>
      <c r="K115" s="1" t="s">
        <v>1374</v>
      </c>
      <c r="L115" s="1" t="s">
        <v>1374</v>
      </c>
      <c r="M115" s="1" t="s">
        <v>838</v>
      </c>
      <c r="N115" s="1" t="s">
        <v>838</v>
      </c>
      <c r="O115" s="1" t="s">
        <v>839</v>
      </c>
      <c r="P115" s="1" t="s">
        <v>840</v>
      </c>
      <c r="Q115" s="1" t="s">
        <v>841</v>
      </c>
      <c r="R115" s="1" t="s">
        <v>1375</v>
      </c>
      <c r="S115" s="1" t="s">
        <v>843</v>
      </c>
      <c r="T115" s="1" t="s">
        <v>844</v>
      </c>
      <c r="U115" s="1" t="s">
        <v>845</v>
      </c>
      <c r="V115" s="1" t="s">
        <v>846</v>
      </c>
    </row>
    <row r="116" s="1" customFormat="1" spans="1:22">
      <c r="A116" s="3">
        <v>999222853006036</v>
      </c>
      <c r="B116" s="1" t="s">
        <v>1376</v>
      </c>
      <c r="C116" s="1" t="s">
        <v>1377</v>
      </c>
      <c r="D116" s="1" t="s">
        <v>1378</v>
      </c>
      <c r="E116" s="1" t="s">
        <v>1379</v>
      </c>
      <c r="F116" s="1" t="s">
        <v>970</v>
      </c>
      <c r="G116" s="1" t="s">
        <v>834</v>
      </c>
      <c r="H116" s="1" t="s">
        <v>835</v>
      </c>
      <c r="I116" s="1" t="s">
        <v>1380</v>
      </c>
      <c r="J116" s="1" t="s">
        <v>837</v>
      </c>
      <c r="K116" s="1" t="s">
        <v>1380</v>
      </c>
      <c r="L116" s="1" t="s">
        <v>1380</v>
      </c>
      <c r="M116" s="1" t="s">
        <v>838</v>
      </c>
      <c r="N116" s="1" t="s">
        <v>838</v>
      </c>
      <c r="O116" s="1" t="s">
        <v>839</v>
      </c>
      <c r="P116" s="1" t="s">
        <v>840</v>
      </c>
      <c r="Q116" s="1" t="s">
        <v>841</v>
      </c>
      <c r="R116" s="1" t="s">
        <v>1381</v>
      </c>
      <c r="S116" s="1" t="s">
        <v>843</v>
      </c>
      <c r="T116" s="1" t="s">
        <v>844</v>
      </c>
      <c r="U116" s="1" t="s">
        <v>845</v>
      </c>
      <c r="V116" s="1" t="s">
        <v>1036</v>
      </c>
    </row>
    <row r="117" s="1" customFormat="1" spans="1:22">
      <c r="A117" s="3">
        <v>999222837135172</v>
      </c>
      <c r="B117" s="1" t="s">
        <v>1382</v>
      </c>
      <c r="C117" s="1" t="s">
        <v>1383</v>
      </c>
      <c r="D117" s="1" t="s">
        <v>1384</v>
      </c>
      <c r="E117" s="1" t="s">
        <v>1385</v>
      </c>
      <c r="F117" s="1" t="s">
        <v>892</v>
      </c>
      <c r="G117" s="1" t="s">
        <v>834</v>
      </c>
      <c r="H117" s="1" t="s">
        <v>835</v>
      </c>
      <c r="I117" s="1" t="s">
        <v>1386</v>
      </c>
      <c r="J117" s="1" t="s">
        <v>837</v>
      </c>
      <c r="K117" s="1" t="s">
        <v>1386</v>
      </c>
      <c r="L117" s="1" t="s">
        <v>1386</v>
      </c>
      <c r="M117" s="1" t="s">
        <v>838</v>
      </c>
      <c r="N117" s="1" t="s">
        <v>838</v>
      </c>
      <c r="O117" s="1" t="s">
        <v>839</v>
      </c>
      <c r="P117" s="1" t="s">
        <v>840</v>
      </c>
      <c r="Q117" s="1" t="s">
        <v>841</v>
      </c>
      <c r="R117" s="1" t="s">
        <v>1387</v>
      </c>
      <c r="S117" s="1" t="s">
        <v>843</v>
      </c>
      <c r="T117" s="1" t="s">
        <v>844</v>
      </c>
      <c r="U117" s="1" t="s">
        <v>845</v>
      </c>
      <c r="V117" s="1" t="s">
        <v>846</v>
      </c>
    </row>
    <row r="118" s="1" customFormat="1" spans="1:22">
      <c r="A118" s="3">
        <v>999222835846868</v>
      </c>
      <c r="B118" s="1" t="s">
        <v>1382</v>
      </c>
      <c r="C118" s="1" t="s">
        <v>1388</v>
      </c>
      <c r="D118" s="1" t="s">
        <v>1287</v>
      </c>
      <c r="E118" s="1" t="s">
        <v>1389</v>
      </c>
      <c r="F118" s="1" t="s">
        <v>1063</v>
      </c>
      <c r="G118" s="1" t="s">
        <v>834</v>
      </c>
      <c r="H118" s="1" t="s">
        <v>835</v>
      </c>
      <c r="I118" s="1" t="s">
        <v>1390</v>
      </c>
      <c r="J118" s="1" t="s">
        <v>837</v>
      </c>
      <c r="K118" s="1" t="s">
        <v>1390</v>
      </c>
      <c r="L118" s="1" t="s">
        <v>1390</v>
      </c>
      <c r="M118" s="1" t="s">
        <v>838</v>
      </c>
      <c r="N118" s="1" t="s">
        <v>838</v>
      </c>
      <c r="O118" s="1" t="s">
        <v>839</v>
      </c>
      <c r="P118" s="1" t="s">
        <v>840</v>
      </c>
      <c r="Q118" s="1" t="s">
        <v>841</v>
      </c>
      <c r="R118" s="1" t="s">
        <v>1391</v>
      </c>
      <c r="S118" s="1" t="s">
        <v>843</v>
      </c>
      <c r="T118" s="1" t="s">
        <v>844</v>
      </c>
      <c r="U118" s="1" t="s">
        <v>845</v>
      </c>
      <c r="V118" s="1" t="s">
        <v>846</v>
      </c>
    </row>
    <row r="119" s="1" customFormat="1" spans="1:22">
      <c r="A119" s="3">
        <v>999222833748067</v>
      </c>
      <c r="B119" s="1" t="s">
        <v>1382</v>
      </c>
      <c r="C119" s="1" t="s">
        <v>1392</v>
      </c>
      <c r="D119" s="1" t="s">
        <v>1378</v>
      </c>
      <c r="E119" s="1" t="s">
        <v>1393</v>
      </c>
      <c r="F119" s="1" t="s">
        <v>970</v>
      </c>
      <c r="G119" s="1" t="s">
        <v>834</v>
      </c>
      <c r="H119" s="1" t="s">
        <v>835</v>
      </c>
      <c r="I119" s="1" t="s">
        <v>1380</v>
      </c>
      <c r="J119" s="1" t="s">
        <v>837</v>
      </c>
      <c r="K119" s="1" t="s">
        <v>1380</v>
      </c>
      <c r="L119" s="1" t="s">
        <v>1380</v>
      </c>
      <c r="M119" s="1" t="s">
        <v>838</v>
      </c>
      <c r="N119" s="1" t="s">
        <v>838</v>
      </c>
      <c r="O119" s="1" t="s">
        <v>839</v>
      </c>
      <c r="P119" s="1" t="s">
        <v>840</v>
      </c>
      <c r="Q119" s="1" t="s">
        <v>841</v>
      </c>
      <c r="R119" s="1" t="s">
        <v>1394</v>
      </c>
      <c r="S119" s="1" t="s">
        <v>843</v>
      </c>
      <c r="T119" s="1" t="s">
        <v>844</v>
      </c>
      <c r="U119" s="1" t="s">
        <v>845</v>
      </c>
      <c r="V119" s="1" t="s">
        <v>1036</v>
      </c>
    </row>
    <row r="120" s="1" customFormat="1" spans="1:22">
      <c r="A120" s="3">
        <v>999222823467061</v>
      </c>
      <c r="B120" s="1" t="s">
        <v>1382</v>
      </c>
      <c r="C120" s="1" t="s">
        <v>1395</v>
      </c>
      <c r="D120" s="1" t="s">
        <v>1343</v>
      </c>
      <c r="E120" s="1" t="s">
        <v>1396</v>
      </c>
      <c r="F120" s="1" t="s">
        <v>830</v>
      </c>
      <c r="G120" s="1" t="s">
        <v>834</v>
      </c>
      <c r="H120" s="1" t="s">
        <v>835</v>
      </c>
      <c r="I120" s="1" t="s">
        <v>1397</v>
      </c>
      <c r="J120" s="1" t="s">
        <v>837</v>
      </c>
      <c r="K120" s="1" t="s">
        <v>1397</v>
      </c>
      <c r="L120" s="1" t="s">
        <v>1397</v>
      </c>
      <c r="M120" s="1" t="s">
        <v>838</v>
      </c>
      <c r="N120" s="1" t="s">
        <v>838</v>
      </c>
      <c r="O120" s="1" t="s">
        <v>839</v>
      </c>
      <c r="P120" s="1" t="s">
        <v>840</v>
      </c>
      <c r="Q120" s="1" t="s">
        <v>841</v>
      </c>
      <c r="R120" s="1" t="s">
        <v>1398</v>
      </c>
      <c r="S120" s="1" t="s">
        <v>843</v>
      </c>
      <c r="T120" s="1" t="s">
        <v>844</v>
      </c>
      <c r="U120" s="1" t="s">
        <v>845</v>
      </c>
      <c r="V120" s="1" t="s">
        <v>846</v>
      </c>
    </row>
    <row r="121" s="1" customFormat="1" spans="1:22">
      <c r="A121" s="3">
        <v>999222811462186</v>
      </c>
      <c r="B121" s="1" t="s">
        <v>1399</v>
      </c>
      <c r="C121" s="1" t="s">
        <v>1400</v>
      </c>
      <c r="D121" s="1" t="s">
        <v>1401</v>
      </c>
      <c r="E121" s="1" t="s">
        <v>1402</v>
      </c>
      <c r="F121" s="1" t="s">
        <v>892</v>
      </c>
      <c r="G121" s="1" t="s">
        <v>834</v>
      </c>
      <c r="H121" s="1" t="s">
        <v>835</v>
      </c>
      <c r="I121" s="1" t="s">
        <v>1403</v>
      </c>
      <c r="J121" s="1" t="s">
        <v>837</v>
      </c>
      <c r="K121" s="1" t="s">
        <v>1403</v>
      </c>
      <c r="L121" s="1" t="s">
        <v>1403</v>
      </c>
      <c r="M121" s="1" t="s">
        <v>838</v>
      </c>
      <c r="N121" s="1" t="s">
        <v>838</v>
      </c>
      <c r="O121" s="1" t="s">
        <v>839</v>
      </c>
      <c r="P121" s="1" t="s">
        <v>840</v>
      </c>
      <c r="Q121" s="1" t="s">
        <v>841</v>
      </c>
      <c r="R121" s="1" t="s">
        <v>1404</v>
      </c>
      <c r="S121" s="1" t="s">
        <v>843</v>
      </c>
      <c r="T121" s="1" t="s">
        <v>844</v>
      </c>
      <c r="U121" s="1" t="s">
        <v>845</v>
      </c>
      <c r="V121" s="1" t="s">
        <v>1036</v>
      </c>
    </row>
    <row r="122" s="1" customFormat="1" spans="1:22">
      <c r="A122" s="3">
        <v>999222809559789</v>
      </c>
      <c r="B122" s="1" t="s">
        <v>1399</v>
      </c>
      <c r="C122" s="1" t="s">
        <v>1405</v>
      </c>
      <c r="D122" s="1" t="s">
        <v>1287</v>
      </c>
      <c r="E122" s="1" t="s">
        <v>1406</v>
      </c>
      <c r="F122" s="1" t="s">
        <v>970</v>
      </c>
      <c r="G122" s="1" t="s">
        <v>834</v>
      </c>
      <c r="H122" s="1" t="s">
        <v>835</v>
      </c>
      <c r="I122" s="1" t="s">
        <v>1407</v>
      </c>
      <c r="J122" s="1" t="s">
        <v>837</v>
      </c>
      <c r="K122" s="1" t="s">
        <v>1407</v>
      </c>
      <c r="L122" s="1" t="s">
        <v>1407</v>
      </c>
      <c r="M122" s="1" t="s">
        <v>838</v>
      </c>
      <c r="N122" s="1" t="s">
        <v>838</v>
      </c>
      <c r="O122" s="1" t="s">
        <v>839</v>
      </c>
      <c r="P122" s="1" t="s">
        <v>840</v>
      </c>
      <c r="Q122" s="1" t="s">
        <v>841</v>
      </c>
      <c r="R122" s="1" t="s">
        <v>1408</v>
      </c>
      <c r="S122" s="1" t="s">
        <v>843</v>
      </c>
      <c r="T122" s="1" t="s">
        <v>844</v>
      </c>
      <c r="U122" s="1" t="s">
        <v>845</v>
      </c>
      <c r="V122" s="1" t="s">
        <v>846</v>
      </c>
    </row>
    <row r="123" s="1" customFormat="1" spans="1:22">
      <c r="A123" s="3">
        <v>999222801789903</v>
      </c>
      <c r="B123" s="1" t="s">
        <v>1409</v>
      </c>
      <c r="C123" s="1" t="s">
        <v>1410</v>
      </c>
      <c r="D123" s="1" t="s">
        <v>1411</v>
      </c>
      <c r="E123" s="1" t="s">
        <v>1412</v>
      </c>
      <c r="F123" s="1" t="s">
        <v>1079</v>
      </c>
      <c r="G123" s="1" t="s">
        <v>834</v>
      </c>
      <c r="H123" s="1" t="s">
        <v>835</v>
      </c>
      <c r="I123" s="1" t="s">
        <v>1413</v>
      </c>
      <c r="J123" s="1" t="s">
        <v>837</v>
      </c>
      <c r="K123" s="1" t="s">
        <v>1413</v>
      </c>
      <c r="L123" s="1" t="s">
        <v>1413</v>
      </c>
      <c r="M123" s="1" t="s">
        <v>838</v>
      </c>
      <c r="N123" s="1" t="s">
        <v>838</v>
      </c>
      <c r="O123" s="1" t="s">
        <v>839</v>
      </c>
      <c r="P123" s="1" t="s">
        <v>840</v>
      </c>
      <c r="Q123" s="1" t="s">
        <v>841</v>
      </c>
      <c r="R123" s="1" t="s">
        <v>1414</v>
      </c>
      <c r="S123" s="1" t="s">
        <v>843</v>
      </c>
      <c r="T123" s="1" t="s">
        <v>844</v>
      </c>
      <c r="U123" s="1" t="s">
        <v>845</v>
      </c>
      <c r="V123" s="1" t="s">
        <v>846</v>
      </c>
    </row>
    <row r="124" s="1" customFormat="1" spans="1:22">
      <c r="A124" s="3">
        <v>999222784605419</v>
      </c>
      <c r="B124" s="1" t="s">
        <v>1415</v>
      </c>
      <c r="C124" s="1" t="s">
        <v>1416</v>
      </c>
      <c r="D124" s="1" t="s">
        <v>1417</v>
      </c>
      <c r="E124" s="1" t="s">
        <v>1418</v>
      </c>
      <c r="F124" s="1" t="s">
        <v>970</v>
      </c>
      <c r="G124" s="1" t="s">
        <v>834</v>
      </c>
      <c r="H124" s="1" t="s">
        <v>835</v>
      </c>
      <c r="I124" s="1" t="s">
        <v>1419</v>
      </c>
      <c r="J124" s="1" t="s">
        <v>837</v>
      </c>
      <c r="K124" s="1" t="s">
        <v>1419</v>
      </c>
      <c r="L124" s="1" t="s">
        <v>1419</v>
      </c>
      <c r="M124" s="1" t="s">
        <v>838</v>
      </c>
      <c r="N124" s="1" t="s">
        <v>838</v>
      </c>
      <c r="O124" s="1" t="s">
        <v>839</v>
      </c>
      <c r="P124" s="1" t="s">
        <v>840</v>
      </c>
      <c r="Q124" s="1" t="s">
        <v>841</v>
      </c>
      <c r="R124" s="1" t="s">
        <v>1420</v>
      </c>
      <c r="S124" s="1" t="s">
        <v>843</v>
      </c>
      <c r="T124" s="1" t="s">
        <v>844</v>
      </c>
      <c r="U124" s="1" t="s">
        <v>845</v>
      </c>
      <c r="V124" s="1" t="s">
        <v>898</v>
      </c>
    </row>
    <row r="125" s="1" customFormat="1" spans="1:22">
      <c r="A125" s="3">
        <v>999222747939847</v>
      </c>
      <c r="B125" s="1" t="s">
        <v>1421</v>
      </c>
      <c r="C125" s="1" t="s">
        <v>1422</v>
      </c>
      <c r="D125" s="1" t="s">
        <v>1250</v>
      </c>
      <c r="E125" s="1" t="s">
        <v>1423</v>
      </c>
      <c r="F125" s="1" t="s">
        <v>892</v>
      </c>
      <c r="G125" s="1" t="s">
        <v>834</v>
      </c>
      <c r="H125" s="1" t="s">
        <v>835</v>
      </c>
      <c r="I125" s="1" t="s">
        <v>1424</v>
      </c>
      <c r="J125" s="1" t="s">
        <v>837</v>
      </c>
      <c r="K125" s="1" t="s">
        <v>1424</v>
      </c>
      <c r="L125" s="1" t="s">
        <v>1424</v>
      </c>
      <c r="M125" s="1" t="s">
        <v>838</v>
      </c>
      <c r="N125" s="1" t="s">
        <v>838</v>
      </c>
      <c r="O125" s="1" t="s">
        <v>839</v>
      </c>
      <c r="P125" s="1" t="s">
        <v>840</v>
      </c>
      <c r="Q125" s="1" t="s">
        <v>841</v>
      </c>
      <c r="R125" s="1" t="s">
        <v>1425</v>
      </c>
      <c r="S125" s="1" t="s">
        <v>843</v>
      </c>
      <c r="T125" s="1" t="s">
        <v>844</v>
      </c>
      <c r="U125" s="1" t="s">
        <v>845</v>
      </c>
      <c r="V125" s="1" t="s">
        <v>988</v>
      </c>
    </row>
    <row r="126" s="1" customFormat="1" spans="1:22">
      <c r="A126" s="3">
        <v>999222685274866</v>
      </c>
      <c r="B126" s="1" t="s">
        <v>1426</v>
      </c>
      <c r="C126" s="1" t="s">
        <v>1427</v>
      </c>
      <c r="D126" s="1" t="s">
        <v>1428</v>
      </c>
      <c r="E126" s="1" t="s">
        <v>1429</v>
      </c>
      <c r="F126" s="1" t="s">
        <v>892</v>
      </c>
      <c r="G126" s="1" t="s">
        <v>834</v>
      </c>
      <c r="H126" s="1" t="s">
        <v>835</v>
      </c>
      <c r="I126" s="1" t="s">
        <v>1430</v>
      </c>
      <c r="J126" s="1" t="s">
        <v>837</v>
      </c>
      <c r="K126" s="1" t="s">
        <v>1430</v>
      </c>
      <c r="L126" s="1" t="s">
        <v>1430</v>
      </c>
      <c r="M126" s="1" t="s">
        <v>838</v>
      </c>
      <c r="N126" s="1" t="s">
        <v>838</v>
      </c>
      <c r="O126" s="1" t="s">
        <v>839</v>
      </c>
      <c r="P126" s="1" t="s">
        <v>840</v>
      </c>
      <c r="Q126" s="1" t="s">
        <v>841</v>
      </c>
      <c r="R126" s="1" t="s">
        <v>1431</v>
      </c>
      <c r="S126" s="1" t="s">
        <v>843</v>
      </c>
      <c r="T126" s="1" t="s">
        <v>844</v>
      </c>
      <c r="U126" s="1" t="s">
        <v>845</v>
      </c>
      <c r="V126" s="1" t="s">
        <v>846</v>
      </c>
    </row>
    <row r="127" s="1" customFormat="1" spans="1:22">
      <c r="A127" s="3">
        <v>999222625808212</v>
      </c>
      <c r="B127" s="1" t="s">
        <v>1432</v>
      </c>
      <c r="C127" s="1" t="s">
        <v>1433</v>
      </c>
      <c r="D127" s="1" t="s">
        <v>1250</v>
      </c>
      <c r="E127" s="1" t="s">
        <v>1434</v>
      </c>
      <c r="F127" s="1" t="s">
        <v>830</v>
      </c>
      <c r="G127" s="1" t="s">
        <v>834</v>
      </c>
      <c r="H127" s="1" t="s">
        <v>835</v>
      </c>
      <c r="I127" s="1" t="s">
        <v>1435</v>
      </c>
      <c r="J127" s="1" t="s">
        <v>837</v>
      </c>
      <c r="K127" s="1" t="s">
        <v>1435</v>
      </c>
      <c r="L127" s="1" t="s">
        <v>1435</v>
      </c>
      <c r="M127" s="1" t="s">
        <v>838</v>
      </c>
      <c r="N127" s="1" t="s">
        <v>838</v>
      </c>
      <c r="O127" s="1" t="s">
        <v>839</v>
      </c>
      <c r="P127" s="1" t="s">
        <v>840</v>
      </c>
      <c r="Q127" s="1" t="s">
        <v>841</v>
      </c>
      <c r="R127" s="1" t="s">
        <v>1436</v>
      </c>
      <c r="S127" s="1" t="s">
        <v>843</v>
      </c>
      <c r="T127" s="1" t="s">
        <v>844</v>
      </c>
      <c r="U127" s="1" t="s">
        <v>845</v>
      </c>
      <c r="V127" s="1" t="s">
        <v>988</v>
      </c>
    </row>
    <row r="128" s="1" customFormat="1" spans="1:22">
      <c r="A128" s="3">
        <v>999222607976138</v>
      </c>
      <c r="B128" s="1" t="s">
        <v>1432</v>
      </c>
      <c r="C128" s="1" t="s">
        <v>1437</v>
      </c>
      <c r="D128" s="1" t="s">
        <v>1438</v>
      </c>
      <c r="E128" s="1" t="s">
        <v>1439</v>
      </c>
      <c r="F128" s="1" t="s">
        <v>830</v>
      </c>
      <c r="G128" s="1" t="s">
        <v>834</v>
      </c>
      <c r="H128" s="1" t="s">
        <v>835</v>
      </c>
      <c r="I128" s="1" t="s">
        <v>1440</v>
      </c>
      <c r="J128" s="1" t="s">
        <v>837</v>
      </c>
      <c r="K128" s="1" t="s">
        <v>1440</v>
      </c>
      <c r="L128" s="1" t="s">
        <v>1440</v>
      </c>
      <c r="M128" s="1" t="s">
        <v>838</v>
      </c>
      <c r="N128" s="1" t="s">
        <v>838</v>
      </c>
      <c r="O128" s="1" t="s">
        <v>839</v>
      </c>
      <c r="P128" s="1" t="s">
        <v>840</v>
      </c>
      <c r="Q128" s="1" t="s">
        <v>841</v>
      </c>
      <c r="R128" s="1" t="s">
        <v>1441</v>
      </c>
      <c r="S128" s="1" t="s">
        <v>843</v>
      </c>
      <c r="T128" s="1" t="s">
        <v>844</v>
      </c>
      <c r="U128" s="1" t="s">
        <v>845</v>
      </c>
      <c r="V128" s="1" t="s">
        <v>1036</v>
      </c>
    </row>
    <row r="129" s="1" customFormat="1" spans="1:22">
      <c r="A129" s="3">
        <v>999222515736981</v>
      </c>
      <c r="B129" s="1" t="s">
        <v>1442</v>
      </c>
      <c r="C129" s="1" t="s">
        <v>1443</v>
      </c>
      <c r="D129" s="1" t="s">
        <v>1250</v>
      </c>
      <c r="E129" s="1" t="s">
        <v>1444</v>
      </c>
      <c r="F129" s="1" t="s">
        <v>830</v>
      </c>
      <c r="G129" s="1" t="s">
        <v>834</v>
      </c>
      <c r="H129" s="1" t="s">
        <v>835</v>
      </c>
      <c r="I129" s="1" t="s">
        <v>1445</v>
      </c>
      <c r="J129" s="1" t="s">
        <v>837</v>
      </c>
      <c r="K129" s="1" t="s">
        <v>1445</v>
      </c>
      <c r="L129" s="1" t="s">
        <v>1445</v>
      </c>
      <c r="M129" s="1" t="s">
        <v>838</v>
      </c>
      <c r="N129" s="1" t="s">
        <v>838</v>
      </c>
      <c r="O129" s="1" t="s">
        <v>839</v>
      </c>
      <c r="P129" s="1" t="s">
        <v>840</v>
      </c>
      <c r="Q129" s="1" t="s">
        <v>841</v>
      </c>
      <c r="R129" s="1" t="s">
        <v>1446</v>
      </c>
      <c r="S129" s="1" t="s">
        <v>843</v>
      </c>
      <c r="T129" s="1" t="s">
        <v>844</v>
      </c>
      <c r="U129" s="1" t="s">
        <v>845</v>
      </c>
      <c r="V129" s="1" t="s">
        <v>988</v>
      </c>
    </row>
    <row r="130" s="1" customFormat="1" spans="1:22">
      <c r="A130" s="3">
        <v>999222491212386</v>
      </c>
      <c r="B130" s="1" t="s">
        <v>1447</v>
      </c>
      <c r="C130" s="1" t="s">
        <v>1448</v>
      </c>
      <c r="D130" s="1" t="s">
        <v>1449</v>
      </c>
      <c r="E130" s="1" t="s">
        <v>1450</v>
      </c>
      <c r="F130" s="1" t="s">
        <v>970</v>
      </c>
      <c r="G130" s="1" t="s">
        <v>834</v>
      </c>
      <c r="H130" s="1" t="s">
        <v>835</v>
      </c>
      <c r="I130" s="1" t="s">
        <v>1451</v>
      </c>
      <c r="J130" s="1" t="s">
        <v>837</v>
      </c>
      <c r="K130" s="1" t="s">
        <v>1451</v>
      </c>
      <c r="L130" s="1" t="s">
        <v>1451</v>
      </c>
      <c r="M130" s="1" t="s">
        <v>838</v>
      </c>
      <c r="N130" s="1" t="s">
        <v>838</v>
      </c>
      <c r="O130" s="1" t="s">
        <v>839</v>
      </c>
      <c r="P130" s="1" t="s">
        <v>840</v>
      </c>
      <c r="Q130" s="1" t="s">
        <v>841</v>
      </c>
      <c r="R130" s="1" t="s">
        <v>1452</v>
      </c>
      <c r="S130" s="1" t="s">
        <v>843</v>
      </c>
      <c r="T130" s="1" t="s">
        <v>844</v>
      </c>
      <c r="U130" s="1" t="s">
        <v>845</v>
      </c>
      <c r="V130" s="1" t="s">
        <v>898</v>
      </c>
    </row>
    <row r="131" s="1" customFormat="1" spans="1:22">
      <c r="A131" s="3">
        <v>22482107082</v>
      </c>
      <c r="B131" s="1" t="s">
        <v>1447</v>
      </c>
      <c r="C131" s="1" t="s">
        <v>1453</v>
      </c>
      <c r="D131" s="1" t="s">
        <v>1378</v>
      </c>
      <c r="E131" s="1" t="s">
        <v>1454</v>
      </c>
      <c r="F131" s="1" t="s">
        <v>892</v>
      </c>
      <c r="G131" s="1" t="s">
        <v>834</v>
      </c>
      <c r="H131" s="1" t="s">
        <v>835</v>
      </c>
      <c r="I131" s="1" t="s">
        <v>1455</v>
      </c>
      <c r="J131" s="1" t="s">
        <v>837</v>
      </c>
      <c r="K131" s="1" t="s">
        <v>1455</v>
      </c>
      <c r="L131" s="1" t="s">
        <v>1455</v>
      </c>
      <c r="M131" s="1" t="s">
        <v>838</v>
      </c>
      <c r="N131" s="1" t="s">
        <v>838</v>
      </c>
      <c r="O131" s="1" t="s">
        <v>839</v>
      </c>
      <c r="P131" s="1" t="s">
        <v>840</v>
      </c>
      <c r="Q131" s="1" t="s">
        <v>841</v>
      </c>
      <c r="R131" s="1" t="s">
        <v>1456</v>
      </c>
      <c r="S131" s="1" t="s">
        <v>843</v>
      </c>
      <c r="T131" s="1" t="s">
        <v>844</v>
      </c>
      <c r="U131" s="1" t="s">
        <v>845</v>
      </c>
      <c r="V131" s="1" t="s">
        <v>1036</v>
      </c>
    </row>
    <row r="132" s="1" customFormat="1" spans="1:22">
      <c r="A132" s="3">
        <v>999222331957539</v>
      </c>
      <c r="B132" s="1" t="s">
        <v>1457</v>
      </c>
      <c r="C132" s="1" t="s">
        <v>1458</v>
      </c>
      <c r="D132" s="1" t="s">
        <v>1459</v>
      </c>
      <c r="E132" s="1" t="s">
        <v>1460</v>
      </c>
      <c r="F132" s="1" t="s">
        <v>892</v>
      </c>
      <c r="G132" s="1" t="s">
        <v>834</v>
      </c>
      <c r="H132" s="1" t="s">
        <v>835</v>
      </c>
      <c r="I132" s="1" t="s">
        <v>1461</v>
      </c>
      <c r="J132" s="1" t="s">
        <v>837</v>
      </c>
      <c r="K132" s="1" t="s">
        <v>1461</v>
      </c>
      <c r="L132" s="1" t="s">
        <v>1461</v>
      </c>
      <c r="M132" s="1" t="s">
        <v>838</v>
      </c>
      <c r="N132" s="1" t="s">
        <v>838</v>
      </c>
      <c r="O132" s="1" t="s">
        <v>839</v>
      </c>
      <c r="P132" s="1" t="s">
        <v>840</v>
      </c>
      <c r="Q132" s="1" t="s">
        <v>841</v>
      </c>
      <c r="R132" s="1" t="s">
        <v>1462</v>
      </c>
      <c r="S132" s="1" t="s">
        <v>843</v>
      </c>
      <c r="T132" s="1" t="s">
        <v>844</v>
      </c>
      <c r="U132" s="1" t="s">
        <v>845</v>
      </c>
      <c r="V132" s="1" t="s">
        <v>846</v>
      </c>
    </row>
    <row r="133" s="1" customFormat="1" spans="1:22">
      <c r="A133" s="3">
        <v>999222291527158</v>
      </c>
      <c r="B133" s="1" t="s">
        <v>1463</v>
      </c>
      <c r="C133" s="1" t="s">
        <v>1464</v>
      </c>
      <c r="D133" s="1" t="s">
        <v>1465</v>
      </c>
      <c r="E133" s="1" t="s">
        <v>1466</v>
      </c>
      <c r="F133" s="1" t="s">
        <v>892</v>
      </c>
      <c r="G133" s="1" t="s">
        <v>834</v>
      </c>
      <c r="H133" s="1" t="s">
        <v>835</v>
      </c>
      <c r="I133" s="1" t="s">
        <v>1467</v>
      </c>
      <c r="J133" s="1" t="s">
        <v>837</v>
      </c>
      <c r="K133" s="1" t="s">
        <v>1467</v>
      </c>
      <c r="L133" s="1" t="s">
        <v>1467</v>
      </c>
      <c r="M133" s="1" t="s">
        <v>838</v>
      </c>
      <c r="N133" s="1" t="s">
        <v>838</v>
      </c>
      <c r="O133" s="1" t="s">
        <v>839</v>
      </c>
      <c r="P133" s="1" t="s">
        <v>840</v>
      </c>
      <c r="Q133" s="1" t="s">
        <v>841</v>
      </c>
      <c r="R133" s="1" t="s">
        <v>1468</v>
      </c>
      <c r="S133" s="1" t="s">
        <v>843</v>
      </c>
      <c r="T133" s="1" t="s">
        <v>844</v>
      </c>
      <c r="U133" s="1" t="s">
        <v>845</v>
      </c>
      <c r="V133" s="1" t="s">
        <v>965</v>
      </c>
    </row>
    <row r="134" s="1" customFormat="1" spans="1:22">
      <c r="A134" s="3">
        <v>999222183679281</v>
      </c>
      <c r="B134" s="1" t="s">
        <v>1469</v>
      </c>
      <c r="C134" s="1" t="s">
        <v>1470</v>
      </c>
      <c r="D134" s="1" t="s">
        <v>1471</v>
      </c>
      <c r="E134" s="1" t="s">
        <v>1472</v>
      </c>
      <c r="F134" s="1" t="s">
        <v>970</v>
      </c>
      <c r="G134" s="1" t="s">
        <v>834</v>
      </c>
      <c r="H134" s="1" t="s">
        <v>835</v>
      </c>
      <c r="I134" s="1" t="s">
        <v>1473</v>
      </c>
      <c r="J134" s="1" t="s">
        <v>837</v>
      </c>
      <c r="K134" s="1" t="s">
        <v>1473</v>
      </c>
      <c r="L134" s="1" t="s">
        <v>1473</v>
      </c>
      <c r="M134" s="1" t="s">
        <v>838</v>
      </c>
      <c r="N134" s="1" t="s">
        <v>838</v>
      </c>
      <c r="O134" s="1" t="s">
        <v>839</v>
      </c>
      <c r="P134" s="1" t="s">
        <v>840</v>
      </c>
      <c r="Q134" s="1" t="s">
        <v>841</v>
      </c>
      <c r="R134" s="1" t="s">
        <v>1474</v>
      </c>
      <c r="S134" s="1" t="s">
        <v>843</v>
      </c>
      <c r="T134" s="1" t="s">
        <v>844</v>
      </c>
      <c r="U134" s="1" t="s">
        <v>845</v>
      </c>
      <c r="V134" s="1" t="s">
        <v>1036</v>
      </c>
    </row>
    <row r="135" s="1" customFormat="1" spans="1:22">
      <c r="A135" s="3">
        <v>999222183166076</v>
      </c>
      <c r="B135" s="1" t="s">
        <v>1469</v>
      </c>
      <c r="C135" s="1" t="s">
        <v>1475</v>
      </c>
      <c r="D135" s="1" t="s">
        <v>1133</v>
      </c>
      <c r="E135" s="1" t="s">
        <v>1476</v>
      </c>
      <c r="F135" s="1" t="s">
        <v>970</v>
      </c>
      <c r="G135" s="1" t="s">
        <v>834</v>
      </c>
      <c r="H135" s="1" t="s">
        <v>835</v>
      </c>
      <c r="I135" s="1" t="s">
        <v>1477</v>
      </c>
      <c r="J135" s="1" t="s">
        <v>837</v>
      </c>
      <c r="K135" s="1" t="s">
        <v>1477</v>
      </c>
      <c r="L135" s="1" t="s">
        <v>1477</v>
      </c>
      <c r="M135" s="1" t="s">
        <v>838</v>
      </c>
      <c r="N135" s="1" t="s">
        <v>838</v>
      </c>
      <c r="O135" s="1" t="s">
        <v>839</v>
      </c>
      <c r="P135" s="1" t="s">
        <v>840</v>
      </c>
      <c r="Q135" s="1" t="s">
        <v>841</v>
      </c>
      <c r="R135" s="1" t="s">
        <v>1478</v>
      </c>
      <c r="S135" s="1" t="s">
        <v>843</v>
      </c>
      <c r="T135" s="1" t="s">
        <v>844</v>
      </c>
      <c r="U135" s="1" t="s">
        <v>845</v>
      </c>
      <c r="V135" s="1" t="s">
        <v>846</v>
      </c>
    </row>
    <row r="136" s="1" customFormat="1" spans="1:22">
      <c r="A136" s="3">
        <v>999222156687963</v>
      </c>
      <c r="B136" s="1" t="s">
        <v>1479</v>
      </c>
      <c r="C136" s="1" t="s">
        <v>1480</v>
      </c>
      <c r="D136" s="1" t="s">
        <v>1481</v>
      </c>
      <c r="E136" s="1" t="s">
        <v>1482</v>
      </c>
      <c r="F136" s="1" t="s">
        <v>970</v>
      </c>
      <c r="G136" s="1" t="s">
        <v>834</v>
      </c>
      <c r="H136" s="1" t="s">
        <v>835</v>
      </c>
      <c r="I136" s="1" t="s">
        <v>1483</v>
      </c>
      <c r="J136" s="1" t="s">
        <v>837</v>
      </c>
      <c r="K136" s="1" t="s">
        <v>1483</v>
      </c>
      <c r="L136" s="1" t="s">
        <v>1483</v>
      </c>
      <c r="M136" s="1" t="s">
        <v>838</v>
      </c>
      <c r="N136" s="1" t="s">
        <v>838</v>
      </c>
      <c r="O136" s="1" t="s">
        <v>839</v>
      </c>
      <c r="P136" s="1" t="s">
        <v>840</v>
      </c>
      <c r="Q136" s="1" t="s">
        <v>841</v>
      </c>
      <c r="R136" s="1" t="s">
        <v>1484</v>
      </c>
      <c r="S136" s="1" t="s">
        <v>843</v>
      </c>
      <c r="T136" s="1" t="s">
        <v>844</v>
      </c>
      <c r="U136" s="1" t="s">
        <v>845</v>
      </c>
      <c r="V136" s="1" t="s">
        <v>918</v>
      </c>
    </row>
    <row r="137" s="1" customFormat="1" spans="1:22">
      <c r="A137" s="3">
        <v>999222148728669</v>
      </c>
      <c r="B137" s="1" t="s">
        <v>1479</v>
      </c>
      <c r="C137" s="1" t="s">
        <v>1485</v>
      </c>
      <c r="D137" s="1" t="s">
        <v>1486</v>
      </c>
      <c r="E137" s="1" t="s">
        <v>1487</v>
      </c>
      <c r="F137" s="1" t="s">
        <v>970</v>
      </c>
      <c r="G137" s="1" t="s">
        <v>834</v>
      </c>
      <c r="H137" s="1" t="s">
        <v>835</v>
      </c>
      <c r="I137" s="1" t="s">
        <v>1488</v>
      </c>
      <c r="J137" s="1" t="s">
        <v>837</v>
      </c>
      <c r="K137" s="1" t="s">
        <v>1488</v>
      </c>
      <c r="L137" s="1" t="s">
        <v>1488</v>
      </c>
      <c r="M137" s="1" t="s">
        <v>838</v>
      </c>
      <c r="N137" s="1" t="s">
        <v>838</v>
      </c>
      <c r="O137" s="1" t="s">
        <v>839</v>
      </c>
      <c r="P137" s="1" t="s">
        <v>840</v>
      </c>
      <c r="Q137" s="1" t="s">
        <v>841</v>
      </c>
      <c r="R137" s="1" t="s">
        <v>1489</v>
      </c>
      <c r="S137" s="1" t="s">
        <v>843</v>
      </c>
      <c r="T137" s="1" t="s">
        <v>844</v>
      </c>
      <c r="U137" s="1" t="s">
        <v>845</v>
      </c>
      <c r="V137" s="1" t="s">
        <v>846</v>
      </c>
    </row>
    <row r="138" s="1" customFormat="1" spans="1:22">
      <c r="A138" s="3">
        <v>21220365879</v>
      </c>
      <c r="B138" s="1" t="s">
        <v>1490</v>
      </c>
      <c r="C138" s="1" t="s">
        <v>1491</v>
      </c>
      <c r="D138" s="1" t="s">
        <v>1492</v>
      </c>
      <c r="E138" s="1" t="s">
        <v>1493</v>
      </c>
      <c r="F138" s="1" t="s">
        <v>1137</v>
      </c>
      <c r="G138" s="1" t="s">
        <v>834</v>
      </c>
      <c r="H138" s="1" t="s">
        <v>835</v>
      </c>
      <c r="I138" s="1" t="s">
        <v>1494</v>
      </c>
      <c r="J138" s="1" t="s">
        <v>837</v>
      </c>
      <c r="K138" s="1" t="s">
        <v>1494</v>
      </c>
      <c r="L138" s="1" t="s">
        <v>1494</v>
      </c>
      <c r="M138" s="1" t="s">
        <v>838</v>
      </c>
      <c r="N138" s="1" t="s">
        <v>838</v>
      </c>
      <c r="O138" s="1" t="s">
        <v>839</v>
      </c>
      <c r="P138" s="1" t="s">
        <v>840</v>
      </c>
      <c r="Q138" s="1" t="s">
        <v>841</v>
      </c>
      <c r="R138" s="1" t="s">
        <v>1495</v>
      </c>
      <c r="S138" s="1" t="s">
        <v>843</v>
      </c>
      <c r="T138" s="1" t="s">
        <v>844</v>
      </c>
      <c r="U138" s="1" t="s">
        <v>845</v>
      </c>
      <c r="V138" s="1" t="s">
        <v>846</v>
      </c>
    </row>
    <row r="139" s="1" customFormat="1" spans="1:22">
      <c r="A139" s="3">
        <v>21119887373</v>
      </c>
      <c r="B139" s="1" t="s">
        <v>1496</v>
      </c>
      <c r="C139" s="1" t="s">
        <v>1497</v>
      </c>
      <c r="D139" s="1" t="s">
        <v>1492</v>
      </c>
      <c r="E139" s="1" t="s">
        <v>1498</v>
      </c>
      <c r="F139" s="1" t="s">
        <v>1137</v>
      </c>
      <c r="G139" s="1" t="s">
        <v>834</v>
      </c>
      <c r="H139" s="1" t="s">
        <v>835</v>
      </c>
      <c r="I139" s="1" t="s">
        <v>1499</v>
      </c>
      <c r="J139" s="1" t="s">
        <v>837</v>
      </c>
      <c r="K139" s="1" t="s">
        <v>1499</v>
      </c>
      <c r="L139" s="1" t="s">
        <v>1500</v>
      </c>
      <c r="M139" s="1" t="s">
        <v>1501</v>
      </c>
      <c r="N139" s="1" t="s">
        <v>1501</v>
      </c>
      <c r="O139" s="1" t="s">
        <v>839</v>
      </c>
      <c r="P139" s="1" t="s">
        <v>840</v>
      </c>
      <c r="Q139" s="1" t="s">
        <v>841</v>
      </c>
      <c r="R139" s="1" t="s">
        <v>1502</v>
      </c>
      <c r="S139" s="1" t="s">
        <v>843</v>
      </c>
      <c r="T139" s="1" t="s">
        <v>844</v>
      </c>
      <c r="U139" s="1" t="s">
        <v>845</v>
      </c>
      <c r="V139" s="1" t="s">
        <v>846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2023-03-28T01:38:41Z</dcterms:created>
  <dcterms:modified xsi:type="dcterms:W3CDTF">2023-03-28T02:00:47Z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E82753FD4C104605874EBB236AA073BF</vt:lpwstr>
  </property>
  <property fmtid="{D5CDD505-2E9C-101B-9397-08002B2CF9AE}" pid="3" name="KSOProductBuildVer">
    <vt:lpwstr>2052-11.1.0.13703</vt:lpwstr>
  </property>
</Properties>
</file>