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对账!$A$1:$X$124</definedName>
  </definedNames>
  <calcPr calcId="144525"/>
</workbook>
</file>

<file path=xl/sharedStrings.xml><?xml version="1.0" encoding="utf-8"?>
<sst xmlns="http://schemas.openxmlformats.org/spreadsheetml/2006/main" count="4086" uniqueCount="1429">
  <si>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</si>
  <si>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</si>
  <si>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</si>
  <si>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</si>
  <si>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</si>
  <si>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</si>
  <si>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</si>
  <si>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</si>
  <si>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</si>
  <si>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</si>
  <si>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</si>
  <si>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</si>
  <si>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</si>
  <si>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</si>
  <si>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</si>
  <si>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</si>
  <si>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</si>
  <si>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</si>
  <si>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</si>
  <si>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</si>
  <si>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</si>
  <si>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</si>
  <si>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</si>
  <si>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</si>
  <si>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</si>
  <si>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22391870461	</t>
  </si>
  <si>
    <t>Ctrip</t>
  </si>
  <si>
    <t>正常</t>
  </si>
  <si>
    <t>[曼谷]曼谷拉玛九萨默赛特酒店(Somerset Rama 9 Bangkok)(94361514)</t>
  </si>
  <si>
    <t>豪华房&lt;2人入住&gt;&lt;不退款&gt;</t>
  </si>
  <si>
    <t>HKD</t>
  </si>
  <si>
    <t>JO/HYEONSEON</t>
  </si>
  <si>
    <t>CA13030230328HKD</t>
  </si>
  <si>
    <t>未提现</t>
  </si>
  <si>
    <t>携程开票</t>
  </si>
  <si>
    <t xml:space="preserve">2984611	</t>
  </si>
  <si>
    <t xml:space="preserve">	</t>
  </si>
  <si>
    <t xml:space="preserve">999222455409833	</t>
  </si>
  <si>
    <t>[Sipson]宜必思尚品酒店，伦敦希思罗机场(Ibis Styles London Heathrow Airport)(55402784)</t>
  </si>
  <si>
    <t>标准双人床房&lt;2人入住&gt;&lt;不退款&gt;&lt;早餐&gt;</t>
  </si>
  <si>
    <t>Chau/Chin Sing</t>
  </si>
  <si>
    <t xml:space="preserve">2993733	</t>
  </si>
  <si>
    <t xml:space="preserve">999222484246595	</t>
  </si>
  <si>
    <t>[巴统]巴统迪万套房酒店(Divan Suites Batumi)(55289907)</t>
  </si>
  <si>
    <t>双床房&lt;2人入住&gt;&lt;不退款&gt;</t>
  </si>
  <si>
    <t>Israel/Olena</t>
  </si>
  <si>
    <t xml:space="preserve">2998230	</t>
  </si>
  <si>
    <t xml:space="preserve">999222526395700	</t>
  </si>
  <si>
    <t>[麦地那]麦地那铂尔曼扎姆扎姆酒店(Pullman Zamzam Madina)(55653255)</t>
  </si>
  <si>
    <t>城景高级2张单人床房&lt;2人入住&gt;&lt;不退款&gt;&lt;早餐&gt;</t>
  </si>
  <si>
    <t>Zreika/Mohamad</t>
  </si>
  <si>
    <t xml:space="preserve">3003988	</t>
  </si>
  <si>
    <t xml:space="preserve">999222528743873	</t>
  </si>
  <si>
    <t>[巴黎]贝尔塔酒店(Belta Hotel)(55290431)</t>
  </si>
  <si>
    <t>标准双床房&lt;2人入住&gt;&lt;不退款&gt;&lt;早餐&gt;</t>
  </si>
  <si>
    <t>Trautmann/Philippe</t>
  </si>
  <si>
    <t xml:space="preserve">3004424	</t>
  </si>
  <si>
    <t xml:space="preserve">999222570603047	</t>
  </si>
  <si>
    <t>Mata Campoy/Isabel Maria</t>
  </si>
  <si>
    <t xml:space="preserve">3010347	</t>
  </si>
  <si>
    <t xml:space="preserve">999222588832974	</t>
  </si>
  <si>
    <t>[沃吕沃－圣朗贝尔]布鲁塞尔沃路维酒店(Hotel Ramada Brussels Woluwe)(55612010)</t>
  </si>
  <si>
    <t>舒适双人或双床房&lt;2人入住&gt;&lt;不退款&gt;&lt;早餐&gt;</t>
  </si>
  <si>
    <t>Melioli/Tommaso</t>
  </si>
  <si>
    <t xml:space="preserve">3013119	</t>
  </si>
  <si>
    <t xml:space="preserve">999222620565882	</t>
  </si>
  <si>
    <t>[旧金山]联合广场酒店(Inn at Union Square)(90363712)</t>
  </si>
  <si>
    <t>高级工作室1张大床&lt;2人入住&gt;&lt;不退款&gt;</t>
  </si>
  <si>
    <t>Cui/Lei</t>
  </si>
  <si>
    <t xml:space="preserve">3017354	</t>
  </si>
  <si>
    <t xml:space="preserve">999222775120042	</t>
  </si>
  <si>
    <t>[蒙特罗斯]蒙特罗斯戴斯酒店(Days Inn by Wyndham Montrose)(70794466)</t>
  </si>
  <si>
    <t>客房(特大床)&lt;2人入住&gt;&lt;不退款&gt;&lt;早餐&gt;</t>
  </si>
  <si>
    <t>KHOO/TENG KHING JOSHUA,LEE/SETH</t>
  </si>
  <si>
    <t xml:space="preserve">3038138	</t>
  </si>
  <si>
    <t xml:space="preserve">999222785937310	</t>
  </si>
  <si>
    <t>[温布利]伦敦温布利宜必思酒店(ibis London Wembley)(55932697)</t>
  </si>
  <si>
    <t>双人床房&lt;2人入住&gt;&lt;不退款&gt;</t>
  </si>
  <si>
    <t>Lee/Man Kam boris</t>
  </si>
  <si>
    <t xml:space="preserve">3039916	</t>
  </si>
  <si>
    <t xml:space="preserve">999222787734324	</t>
  </si>
  <si>
    <t>YAU/KING FUNG GABRIEL CALVIN</t>
  </si>
  <si>
    <t xml:space="preserve">3040434	</t>
  </si>
  <si>
    <t xml:space="preserve">999222794464929	</t>
  </si>
  <si>
    <t>Lo/Della</t>
  </si>
  <si>
    <t xml:space="preserve">3041275	</t>
  </si>
  <si>
    <t xml:space="preserve">999222857150785	</t>
  </si>
  <si>
    <t>[里尔]里尔沃邦公寓式酒店(Residhotel Lille Vauban)(55337017)</t>
  </si>
  <si>
    <t>高级一室房&lt;2人入住&gt;&lt;不退款&gt;</t>
  </si>
  <si>
    <t>TRAN/DANIEL</t>
  </si>
  <si>
    <t xml:space="preserve">3053323	</t>
  </si>
  <si>
    <t xml:space="preserve">8CFXQY	</t>
  </si>
  <si>
    <t xml:space="preserve">999222862727776	</t>
  </si>
  <si>
    <t>Li/Wing Man</t>
  </si>
  <si>
    <t xml:space="preserve">3053929	</t>
  </si>
  <si>
    <t xml:space="preserve">999222870786116	</t>
  </si>
  <si>
    <t>双人床房&lt;2人入住&gt;&lt;不退款&gt;&lt;早餐&gt;</t>
  </si>
  <si>
    <t>LEUNG/CHUN WAI</t>
  </si>
  <si>
    <t xml:space="preserve">3055360	</t>
  </si>
  <si>
    <t xml:space="preserve">999222909276354	</t>
  </si>
  <si>
    <t>WONG/WING TSAM</t>
  </si>
  <si>
    <t xml:space="preserve">3061518	</t>
  </si>
  <si>
    <t xml:space="preserve">999222943321764	</t>
  </si>
  <si>
    <t>CHEUNG/SAM</t>
  </si>
  <si>
    <t xml:space="preserve">3068273	</t>
  </si>
  <si>
    <t xml:space="preserve">999222947454002	</t>
  </si>
  <si>
    <t>[马赛]马赛老港宜必思快捷酒店(Ibis Budget Marseille Vieux Port)(55465179)</t>
  </si>
  <si>
    <t>TASELLI/ROBERTA</t>
  </si>
  <si>
    <t xml:space="preserve">3069469	</t>
  </si>
  <si>
    <t xml:space="preserve">999222985331455	</t>
  </si>
  <si>
    <t>[首尔]首尔达尔比东大门旅馆(Seoul Dalbit Dongdaemun Guesthouse)(90369377)</t>
  </si>
  <si>
    <t>经济双床房&lt;2人入住&gt;&lt;不退款&gt;</t>
  </si>
  <si>
    <t>CHOMCHOEI/SUPARAT,PALAKUL/PATTARAPORN</t>
  </si>
  <si>
    <t xml:space="preserve">3081650	</t>
  </si>
  <si>
    <t xml:space="preserve">CMS__1466780149	</t>
  </si>
  <si>
    <t xml:space="preserve">999222989226613	</t>
  </si>
  <si>
    <t>[曼谷]曼谷湄南河畔华美达广场酒店(政府卫生认证)(Ramada Plaza by Wyndham Bangkok Menam Riverside)(55289780)</t>
  </si>
  <si>
    <t>河景豪华特大床房&lt;2人入住&gt;&lt;不退款&gt;&lt;早餐&gt;</t>
  </si>
  <si>
    <t>HUAI/XIAOJIAO,XU/JIN</t>
  </si>
  <si>
    <t xml:space="preserve">3083045	</t>
  </si>
  <si>
    <t xml:space="preserve">450336	</t>
  </si>
  <si>
    <t xml:space="preserve">999222990353193	</t>
  </si>
  <si>
    <t>[奥兰多]圣淘沙艾斯套房奥兰多 - 国际大道酒店(Sonesta ES Suites Orlando - International Drive)(55320475)</t>
  </si>
  <si>
    <t>两卧室大床套房&lt;2人入住&gt;&lt;不退款&gt;</t>
  </si>
  <si>
    <t>YOU/ZHENGLAI</t>
  </si>
  <si>
    <t xml:space="preserve">3083498	</t>
  </si>
  <si>
    <t xml:space="preserve">56932SE067812-14	</t>
  </si>
  <si>
    <t xml:space="preserve">999222992147680	</t>
  </si>
  <si>
    <t>[芭堤雅]芭堤雅北部遨舍度假酒店(OZO North Pattaya)(91812096)</t>
  </si>
  <si>
    <t>豪华海景双床房&lt;2人入住&gt;&lt;不退款&gt;&lt;早餐&gt;</t>
  </si>
  <si>
    <t>PAIBOONPORN/THANATHAT,JARUPAT/GONLAWAT</t>
  </si>
  <si>
    <t xml:space="preserve">3084269	</t>
  </si>
  <si>
    <t xml:space="preserve">999223004584389	</t>
  </si>
  <si>
    <t>[米兰]宜必思米兰中心酒店(Ibis Milano Centro)(55812240)</t>
  </si>
  <si>
    <t>标准双人房&lt;2人入住&gt;&lt;不退款&gt;&lt;早餐&gt;</t>
  </si>
  <si>
    <t>Tang/Corren</t>
  </si>
  <si>
    <t xml:space="preserve">3089254	</t>
  </si>
  <si>
    <t xml:space="preserve">999223026021187	</t>
  </si>
  <si>
    <t>CHEUNG/CHEUK LAM,AU/KAI CHUNG</t>
  </si>
  <si>
    <t xml:space="preserve">3093491	</t>
  </si>
  <si>
    <t xml:space="preserve">999223028681558	</t>
  </si>
  <si>
    <t>[洛杉矶]洛杉矶国际机场索内斯塔酒店(Sonesta Los Angeles Airport LAX)(55299106)</t>
  </si>
  <si>
    <t>豪华房(大床)&lt;2人入住&gt;&lt;不退款&gt;</t>
  </si>
  <si>
    <t>Palmer/Preston</t>
  </si>
  <si>
    <t xml:space="preserve">3093979	</t>
  </si>
  <si>
    <t xml:space="preserve">31849SE366411	</t>
  </si>
  <si>
    <t xml:space="preserve">999223048473725	</t>
  </si>
  <si>
    <t>[大岛(夏威夷岛)]威可洛亚海滩万豪度假酒店及水疗中心(Waikoloa Beach Marriott Resort &amp; Spa)(70393944)</t>
  </si>
  <si>
    <t>池景特大床房带阳台&lt;2人入住&gt;&lt;不退款&gt;</t>
  </si>
  <si>
    <t>NI/SEN</t>
  </si>
  <si>
    <t xml:space="preserve">3099542	</t>
  </si>
  <si>
    <t xml:space="preserve">76755502	</t>
  </si>
  <si>
    <t xml:space="preserve">999223050378732	</t>
  </si>
  <si>
    <t>[首尔]新首尔酒店(New Seoul Hotel)(78128939)</t>
  </si>
  <si>
    <t>标准大床房&lt;2人入住&gt;&lt;不退款&gt;</t>
  </si>
  <si>
    <t>KODAMA/ERI,UEDA/AYANE</t>
  </si>
  <si>
    <t xml:space="preserve">3100071	</t>
  </si>
  <si>
    <t xml:space="preserve">999223050740921	</t>
  </si>
  <si>
    <t>[奇克托瓦加]布法罗机场奇克托瓦加住宿及套房酒店(Sleep Inn &amp; Suites Buffalo Airport Cheektowaga)(55254352)</t>
  </si>
  <si>
    <t>特大床房&lt;2人入住&gt;&lt;不退款&gt;&lt;早餐&gt;</t>
  </si>
  <si>
    <t>chico/Jones</t>
  </si>
  <si>
    <t xml:space="preserve">3100182	</t>
  </si>
  <si>
    <t xml:space="preserve">999223052459331	</t>
  </si>
  <si>
    <t>[斯特拉斯堡]阿洛克酒店(Hotel Arok)(80331562)</t>
  </si>
  <si>
    <t>Grundstroem/Thomas</t>
  </si>
  <si>
    <t xml:space="preserve">3100742	</t>
  </si>
  <si>
    <t xml:space="preserve">1469226705	</t>
  </si>
  <si>
    <t xml:space="preserve">999223075013708	</t>
  </si>
  <si>
    <t>[慕尼黑]25小时巴伐利亚皇家酒店(25hours Hotel The Royal Bavarian)(91547269)</t>
  </si>
  <si>
    <t>客房 (中)&lt;2人入住&gt;&lt;不退款&gt;</t>
  </si>
  <si>
    <t>Hu/Jieyi</t>
  </si>
  <si>
    <t xml:space="preserve">3107372	</t>
  </si>
  <si>
    <t xml:space="preserve">B0C8XCN570	</t>
  </si>
  <si>
    <t xml:space="preserve">999223084636350	</t>
  </si>
  <si>
    <t>[帕赛市]马尼拉馨乐庭湾城酒店(Citadines Bay City, Manila)(77363798)</t>
  </si>
  <si>
    <t>豪华单房公寓（双床）&lt;2人入住&gt;&lt;不退款&gt;&lt;早餐&gt;</t>
  </si>
  <si>
    <t>WANG/LIUBO,FENG/HAO,GUO/JIAYAN,XU/HONGHUI</t>
  </si>
  <si>
    <t xml:space="preserve">3109136	</t>
  </si>
  <si>
    <t xml:space="preserve">4420SE010234;4420SE010235	</t>
  </si>
  <si>
    <t xml:space="preserve">999223089889894	</t>
  </si>
  <si>
    <t>[曼彻斯特]曼彻斯特哥谭酒店(Hotel Gotham)(55280278)</t>
  </si>
  <si>
    <t>俱乐部双人床房&lt;2人入住&gt;&lt;不退款&gt;&lt;早餐&gt;</t>
  </si>
  <si>
    <t>ARNOLD/KIRK JAMES</t>
  </si>
  <si>
    <t xml:space="preserve">3110811	</t>
  </si>
  <si>
    <t xml:space="preserve">1470714192	</t>
  </si>
  <si>
    <t xml:space="preserve">999223095835276	</t>
  </si>
  <si>
    <t>[旧金山]卡扎酒店(Hotel Caza Fisherman’s Wharf)(77288431)</t>
  </si>
  <si>
    <t>豪华2张大床房&lt;2人入住&gt;&lt;不退款&gt;</t>
  </si>
  <si>
    <t>chenier/alain</t>
  </si>
  <si>
    <t xml:space="preserve">3112170	</t>
  </si>
  <si>
    <t xml:space="preserve">999223096885720	</t>
  </si>
  <si>
    <t>经济客房(无窗)&lt;2人入住&gt;&lt;不退款&gt;</t>
  </si>
  <si>
    <t>KUSANAGI/MOEKA,UEMURA/MISAKI</t>
  </si>
  <si>
    <t xml:space="preserve">3112374	</t>
  </si>
  <si>
    <t xml:space="preserve">999223111630043	</t>
  </si>
  <si>
    <t>NG/CHEUK TING</t>
  </si>
  <si>
    <t xml:space="preserve">3116011	</t>
  </si>
  <si>
    <t xml:space="preserve">999223117115089	</t>
  </si>
  <si>
    <t>河景豪华双床房&lt;2人入住&gt;&lt;不退款&gt;&lt;早餐&gt;</t>
  </si>
  <si>
    <t>YU/YAHONG,YUAN/HAO</t>
  </si>
  <si>
    <t xml:space="preserve">3117440	</t>
  </si>
  <si>
    <t xml:space="preserve">451945	</t>
  </si>
  <si>
    <t xml:space="preserve">999223143546639	</t>
  </si>
  <si>
    <t>[北雅加达]雅加达东荟城智选假日酒店(Holiday Inn Express Jakarta Pluit Citygate, an IHG Hotel)(55426409)</t>
  </si>
  <si>
    <t>双床房&lt;2人入住&gt;&lt;不退款&gt;&lt;早餐&gt;</t>
  </si>
  <si>
    <t>CHOI/HWANSUK</t>
  </si>
  <si>
    <t xml:space="preserve">3123206	</t>
  </si>
  <si>
    <t xml:space="preserve">45813303	</t>
  </si>
  <si>
    <t xml:space="preserve">999223143572899	</t>
  </si>
  <si>
    <t>大号床房&lt;2人入住&gt;&lt;不退款&gt;&lt;早餐&gt;</t>
  </si>
  <si>
    <t xml:space="preserve">3123214	</t>
  </si>
  <si>
    <t xml:space="preserve">45077253	</t>
  </si>
  <si>
    <t xml:space="preserve">999223159518264	</t>
  </si>
  <si>
    <t>[洛斯皮塔莱-德略布雷加特]巴塞罗那费拉便捷酒店(EasyHotel Barcelona Fira)(95084713)</t>
  </si>
  <si>
    <t>无障碍双床房&lt;2人入住&gt;&lt;不退款&gt;</t>
  </si>
  <si>
    <t>LENEHAN/GEORGIE,LENEHAN/THOMAS</t>
  </si>
  <si>
    <t xml:space="preserve">3127374	</t>
  </si>
  <si>
    <t xml:space="preserve">1473235217	</t>
  </si>
  <si>
    <t xml:space="preserve">999223160566822	</t>
  </si>
  <si>
    <t>[阿布扎比]阿布扎比艾美酒店(Le Meridien Abu Dhabi)(60467287)</t>
  </si>
  <si>
    <t>豪华城景双床房&lt;2人入住&gt;&lt;不退款&gt;</t>
  </si>
  <si>
    <t>Brille/Jenna,Houdent/Juliette</t>
  </si>
  <si>
    <t xml:space="preserve">3127753	</t>
  </si>
  <si>
    <t xml:space="preserve">92471283	</t>
  </si>
  <si>
    <t xml:space="preserve">999223166795636	</t>
  </si>
  <si>
    <t>豪华房&lt;2人入住&gt;&lt;不退款&gt;&lt;早餐&gt;</t>
  </si>
  <si>
    <t>WANG/XIN</t>
  </si>
  <si>
    <t xml:space="preserve">3129800	</t>
  </si>
  <si>
    <t xml:space="preserve">999223183843736	</t>
  </si>
  <si>
    <t>[普吉岛]普吉岛芭东度假酒店 (政府卫生认证)(Patong Resort Hotel (SHA Extra Plus))(55665911)</t>
  </si>
  <si>
    <t>高级房（中宾）&lt;2人入住&gt;&lt;不退款&gt;</t>
  </si>
  <si>
    <t>FU/TIANLE</t>
  </si>
  <si>
    <t xml:space="preserve">3134452	</t>
  </si>
  <si>
    <t xml:space="preserve">报客人姓名办理入住	</t>
  </si>
  <si>
    <t xml:space="preserve">999223187348582	</t>
  </si>
  <si>
    <t>[雅典]多里安旅馆(Dorian Inn)(55707855)</t>
  </si>
  <si>
    <t>Mavrikou/Lenia</t>
  </si>
  <si>
    <t xml:space="preserve">3135023	</t>
  </si>
  <si>
    <t xml:space="preserve">999223191811079	</t>
  </si>
  <si>
    <t>[湾湖]迪士尼科罗拉多斯普林斯度假酒店(Disney's Coronado Springs Resort)(55329137)</t>
  </si>
  <si>
    <t>塔楼标准景观特大床房&lt;2人入住&gt;&lt;不退款&gt;</t>
  </si>
  <si>
    <t>Schmalzried/Jesse</t>
  </si>
  <si>
    <t xml:space="preserve">3136146	</t>
  </si>
  <si>
    <t xml:space="preserve">530731688261	</t>
  </si>
  <si>
    <t xml:space="preserve">999223196966364	</t>
  </si>
  <si>
    <t>[旧金山]旧金山斯坦福庭院酒店(Stanford Court San Francisco)(55861995)</t>
  </si>
  <si>
    <t>标准房（大床）&lt;2人入住&gt;&lt;不退款&gt;</t>
  </si>
  <si>
    <t>LO/PETER RAYMOND</t>
  </si>
  <si>
    <t xml:space="preserve">3137622	</t>
  </si>
  <si>
    <t xml:space="preserve">999223205229221	</t>
  </si>
  <si>
    <t>[科伦坡]科伦坡马里诺海滩酒店(Marino Beach Colombo)(55611733)</t>
  </si>
  <si>
    <t>高级房&lt;2人入住&gt;&lt;不退款&gt;</t>
  </si>
  <si>
    <t>LIU/WENYAN</t>
  </si>
  <si>
    <t xml:space="preserve">3140392	</t>
  </si>
  <si>
    <t xml:space="preserve">999223213872935	</t>
  </si>
  <si>
    <t>ZHANG/HAIBING</t>
  </si>
  <si>
    <t xml:space="preserve">3142836	</t>
  </si>
  <si>
    <t xml:space="preserve">999223215267704	</t>
  </si>
  <si>
    <t>Wong/Chi Cheong</t>
  </si>
  <si>
    <t xml:space="preserve">3143283	</t>
  </si>
  <si>
    <t xml:space="preserve">999223217228771	</t>
  </si>
  <si>
    <t>[布尔诺]都会波比中央酒店(Cosmopolitan Bobycentrum – Czech Leading Hotels)(92027494)</t>
  </si>
  <si>
    <t>经济型双人房, 1 张特大床&lt;2人入住&gt;&lt;不退款&gt;</t>
  </si>
  <si>
    <t>Ticha/Pavlina</t>
  </si>
  <si>
    <t xml:space="preserve">3143975	</t>
  </si>
  <si>
    <t xml:space="preserve">1475803943	</t>
  </si>
  <si>
    <t xml:space="preserve">999223221890819	</t>
  </si>
  <si>
    <t>[帕赛市]马尼拉纽波特市智选假日酒店(Holiday Inn Express Manila Newport City, an IHG Hotel)(55920163)</t>
  </si>
  <si>
    <t>WEERASINGHE/LASANTHA</t>
  </si>
  <si>
    <t xml:space="preserve">3144979	</t>
  </si>
  <si>
    <t xml:space="preserve">813404	</t>
  </si>
  <si>
    <t xml:space="preserve">999223222429817	</t>
  </si>
  <si>
    <t>[墨西哥城]南因苏尔根特斯费斯塔酒店(Fiesta Inn Insurgentes Sur)(55694715)</t>
  </si>
  <si>
    <t>高级房（特大床）&lt;2人入住&gt;</t>
  </si>
  <si>
    <t>Ramirez Estudillo/Lucia</t>
  </si>
  <si>
    <t xml:space="preserve">3145227	</t>
  </si>
  <si>
    <t xml:space="preserve">R004382723	</t>
  </si>
  <si>
    <t xml:space="preserve">999223225374799	</t>
  </si>
  <si>
    <t>[纽约]纽约米开朗基罗酒店(The Michelangelo Hotel New York)(56140544)</t>
  </si>
  <si>
    <t>小型套房&lt;2人入住&gt;&lt;不退款&gt;</t>
  </si>
  <si>
    <t>ZHANG/MI</t>
  </si>
  <si>
    <t xml:space="preserve">3146040	</t>
  </si>
  <si>
    <t xml:space="preserve">999223228202727	</t>
  </si>
  <si>
    <t>标准双床房&lt;2人入住&gt;&lt;不退款&gt;</t>
  </si>
  <si>
    <t>SONG/TAEHEE</t>
  </si>
  <si>
    <t xml:space="preserve">3146702	</t>
  </si>
  <si>
    <t xml:space="preserve">999223229985253	</t>
  </si>
  <si>
    <t>JIANG/QIANYUE</t>
  </si>
  <si>
    <t xml:space="preserve">3147243	</t>
  </si>
  <si>
    <t xml:space="preserve">999223233848431	</t>
  </si>
  <si>
    <t>[曼谷]曼谷 JW 万豪酒店(JW Marriott Hotel Bangkok)(55299096)</t>
  </si>
  <si>
    <t>豪华特大床客房&lt;2人入住&gt;&lt;不退款&gt;&lt;早餐&gt;</t>
  </si>
  <si>
    <t>SONG/JIERUI</t>
  </si>
  <si>
    <t xml:space="preserve">3148967	</t>
  </si>
  <si>
    <t xml:space="preserve">999223237590893	</t>
  </si>
  <si>
    <t>Marques Ferreira/Pedro Henrique</t>
  </si>
  <si>
    <t xml:space="preserve">3149531	</t>
  </si>
  <si>
    <t xml:space="preserve">999223237674262	</t>
  </si>
  <si>
    <t>[新加坡]新加坡81酒店－兰花(Hotel 81 Orchid Singapore)(55851895)</t>
  </si>
  <si>
    <t>高级大号床房&lt;2人入住&gt;&lt;不退款&gt;</t>
  </si>
  <si>
    <t>XIE/GUOYUE</t>
  </si>
  <si>
    <t xml:space="preserve">3149567	</t>
  </si>
  <si>
    <t xml:space="preserve">999223237810487	</t>
  </si>
  <si>
    <t>Ferreira/Marta</t>
  </si>
  <si>
    <t xml:space="preserve">3149630	</t>
  </si>
  <si>
    <t xml:space="preserve">999223239111873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</si>
  <si>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</si>
  <si>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</si>
  <si>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DU/QIAN,LI/CHAORAN</t>
  </si>
  <si>
    <t xml:space="preserve">3149882	</t>
  </si>
  <si>
    <t xml:space="preserve">Acknowledged	</t>
  </si>
  <si>
    <t xml:space="preserve">999223243481569	</t>
  </si>
  <si>
    <t>[西雅加达]雅加达牙也马达假日套房酒店 - IHG 酒店(Holiday Inn &amp; Suites Jakarta Gajah Mada, an IHG Hotel)(55254099)</t>
  </si>
  <si>
    <t>城景标准双床房&lt;2人入住&gt;&lt;不退款&gt;&lt;早餐&gt;</t>
  </si>
  <si>
    <t>LI/JIANGHUA</t>
  </si>
  <si>
    <t xml:space="preserve">3150782	</t>
  </si>
  <si>
    <t xml:space="preserve">49898867	</t>
  </si>
  <si>
    <t xml:space="preserve">999223251290633	</t>
  </si>
  <si>
    <t>[利兹]韦瑟比哈罗盖特戴斯酒店(Days Inn Wetherby)(70808094)</t>
  </si>
  <si>
    <t>标准大床房&lt;2人入住&gt;&lt;不退款&gt;&lt;早餐&gt;</t>
  </si>
  <si>
    <t>Wu/Yuen-Ting</t>
  </si>
  <si>
    <t xml:space="preserve">3152751	</t>
  </si>
  <si>
    <t xml:space="preserve">999223256032990	</t>
  </si>
  <si>
    <t>Liu/Xiao</t>
  </si>
  <si>
    <t xml:space="preserve">3153528	</t>
  </si>
  <si>
    <t xml:space="preserve">999223261380649	</t>
  </si>
  <si>
    <t>[雅典]普拉卡酒店(Plaka Hotel)(55491664)</t>
  </si>
  <si>
    <t>双人房&lt;2人入住&gt;&lt;不退款&gt;&lt;早餐&gt;</t>
  </si>
  <si>
    <t>HUTCHESONLOVETT/JANE ELIZABETH</t>
  </si>
  <si>
    <t xml:space="preserve">3155115	</t>
  </si>
  <si>
    <t xml:space="preserve">999223262448776	</t>
  </si>
  <si>
    <t>[首尔]三井酒店(Hotel Samjung)(55337145)</t>
  </si>
  <si>
    <t>HUO/SHUNZHEN,HUO/TIETING</t>
  </si>
  <si>
    <t xml:space="preserve">3155490	</t>
  </si>
  <si>
    <t xml:space="preserve">23037936	</t>
  </si>
  <si>
    <t xml:space="preserve">999223263012755	</t>
  </si>
  <si>
    <t>[曼谷]曼谷暹罗凯宾斯基酒店(Siam Kempinski Hotel Bangkok)(56163180)</t>
  </si>
  <si>
    <t>行政套房&lt;2人入住&gt;&lt;不退款&gt;&lt;早餐&gt;</t>
  </si>
  <si>
    <t>chee/chiayee</t>
  </si>
  <si>
    <t xml:space="preserve">3155735	</t>
  </si>
  <si>
    <t xml:space="preserve">HTL-WBD-389016535	</t>
  </si>
  <si>
    <t xml:space="preserve">23265847360	</t>
  </si>
  <si>
    <t>[拉斯维加斯]山姆城酒店 &amp; 甘布尔广场(Sam's Town Hotel &amp; Gambling Hall)(55312277)</t>
  </si>
  <si>
    <t>经典客房, 2 张大床房&lt;2人入住&gt;&lt;不退款&gt;</t>
  </si>
  <si>
    <t>DOSS/DIANA</t>
  </si>
  <si>
    <t xml:space="preserve">3155951	</t>
  </si>
  <si>
    <t xml:space="preserve">127335820	</t>
  </si>
  <si>
    <t xml:space="preserve">999223266249233	</t>
  </si>
  <si>
    <t>[洛杉矶]好莱坞酒店(Hollywood Hotel - The Hotel of Hollywood)(68545179)</t>
  </si>
  <si>
    <t>大号床房(Starlet)&lt;2人入住&gt;&lt;不退款&gt;</t>
  </si>
  <si>
    <t>Gepila/Maryanne</t>
  </si>
  <si>
    <t xml:space="preserve">3156008	</t>
  </si>
  <si>
    <t xml:space="preserve">51645SE149354	</t>
  </si>
  <si>
    <t xml:space="preserve">999223266524866	</t>
  </si>
  <si>
    <t>Lam/Yoriko</t>
  </si>
  <si>
    <t xml:space="preserve">3156066	</t>
  </si>
  <si>
    <t xml:space="preserve">999223271524465	</t>
  </si>
  <si>
    <t>[基韦斯特]南风汽车旅馆(Southwinds Motel)(55812537)</t>
  </si>
  <si>
    <t>特大床房&lt;2人入住&gt;&lt;不退款&gt;</t>
  </si>
  <si>
    <t>Deveau/Ronald Anthony</t>
  </si>
  <si>
    <t xml:space="preserve">3156964	</t>
  </si>
  <si>
    <t xml:space="preserve">7548673	</t>
  </si>
  <si>
    <t xml:space="preserve">999223274534034	</t>
  </si>
  <si>
    <t>[帕赛市]马尼拉喜来得酒店(The Heritage Hotel Manila)(55320584)</t>
  </si>
  <si>
    <t>Luo/zhonglin,jiang/bo,ZHANG/CHAO</t>
  </si>
  <si>
    <t xml:space="preserve">3157527	</t>
  </si>
  <si>
    <t xml:space="preserve">5492036 &amp; 5492037	</t>
  </si>
  <si>
    <t xml:space="preserve">999223274654689	</t>
  </si>
  <si>
    <t>[Bang Chalong]曼谷伊斯汀塔娜城市高尔夫度假村(Eastin Thana City Golf Resort Bangkok)(68031168)</t>
  </si>
  <si>
    <t>高级房&lt;2人入住&gt;&lt;不退款&gt;&lt;早餐&gt;</t>
  </si>
  <si>
    <t>FANG/SHUNDA</t>
  </si>
  <si>
    <t xml:space="preserve">3157550	</t>
  </si>
  <si>
    <t xml:space="preserve">63037	</t>
  </si>
  <si>
    <t xml:space="preserve">999223277223592	</t>
  </si>
  <si>
    <t>[巴厘岛]巴厘岛库塔美利亚索尔酒店(SOL by Meliá Kuta Bali)(90353719)</t>
  </si>
  <si>
    <t>索尔房&lt;2人入住&gt;&lt;不退款&gt;&lt;早餐&gt;</t>
  </si>
  <si>
    <t>Kumar/Raj</t>
  </si>
  <si>
    <t xml:space="preserve">3158639	</t>
  </si>
  <si>
    <t xml:space="preserve">999223282700565	</t>
  </si>
  <si>
    <t>[瓜亚基尔]瓜亚基尔温德姆酒店(Wyndham Guayaquil, Puerto Santa Ana)(55822294)</t>
  </si>
  <si>
    <t>客房, 1 张特大床, 河景&lt;2人入住&gt;&lt;不退款&gt;</t>
  </si>
  <si>
    <t>Verduga/Roberto</t>
  </si>
  <si>
    <t xml:space="preserve">3159377	</t>
  </si>
  <si>
    <t xml:space="preserve">80359EE007002	</t>
  </si>
  <si>
    <t xml:space="preserve">999223283548207	</t>
  </si>
  <si>
    <t>[Central Bogor]茂物帕德加加兰法维酒店(favehotel Padjajaran Bogor)(56196573)</t>
  </si>
  <si>
    <t>致爱房&lt;2人入住&gt;&lt;不退款&gt;</t>
  </si>
  <si>
    <t>YAHYA/WAHYUDI</t>
  </si>
  <si>
    <t xml:space="preserve">3159551	</t>
  </si>
  <si>
    <t xml:space="preserve">999223285189644	</t>
  </si>
  <si>
    <t>行政一室房&lt;2人入住&gt;&lt;不退款&gt;</t>
  </si>
  <si>
    <t>CAO/FENG</t>
  </si>
  <si>
    <t xml:space="preserve">3159843	</t>
  </si>
  <si>
    <t xml:space="preserve">402303004877	</t>
  </si>
  <si>
    <t xml:space="preserve">999223286428452	</t>
  </si>
  <si>
    <t>[东伦敦]东伦敦ICC普瑞米尔酒店(Premier Hotel East London ICC)(89929314)</t>
  </si>
  <si>
    <t>Mtshweni/Nthabiseng</t>
  </si>
  <si>
    <t xml:space="preserve">3160079	</t>
  </si>
  <si>
    <t xml:space="preserve">127435565	</t>
  </si>
  <si>
    <t xml:space="preserve">999223287552959	</t>
  </si>
  <si>
    <t>[巴厘岛]格兰德巴龙度假酒店(Grand Barong Resort)(55956302)</t>
  </si>
  <si>
    <t>奢华双床房&lt;2人入住&gt;&lt;不退款&gt;</t>
  </si>
  <si>
    <t>CHAE/WOONJU,LEE/YOUNGCHAN</t>
  </si>
  <si>
    <t xml:space="preserve">3160300	</t>
  </si>
  <si>
    <t xml:space="preserve">7554841	</t>
  </si>
  <si>
    <t xml:space="preserve">999223292611655	</t>
  </si>
  <si>
    <t>[旧金山]渔人码头智选假日酒店(Holiday Inn Express Hotel &amp; Suites Fisherman's Wharf, an IHG Hotel)(55861865)</t>
  </si>
  <si>
    <t>ZHANG/Dexing</t>
  </si>
  <si>
    <t xml:space="preserve">3162019	</t>
  </si>
  <si>
    <t xml:space="preserve">89309876	</t>
  </si>
  <si>
    <t xml:space="preserve">999223292845505	</t>
  </si>
  <si>
    <t>行政一卧室房&lt;2人入住&gt;&lt;不退款&gt;</t>
  </si>
  <si>
    <t>FENG/HAIFENG</t>
  </si>
  <si>
    <t xml:space="preserve">3162139	</t>
  </si>
  <si>
    <t xml:space="preserve">402303005093	</t>
  </si>
  <si>
    <t xml:space="preserve">999223300624976	</t>
  </si>
  <si>
    <t>[Sam Rong Nua]斯里纳卡林海纳酒店(Bay Hotel Srinakarin)(55547233)</t>
  </si>
  <si>
    <t>BUAPHIAN/SOMMAI</t>
  </si>
  <si>
    <t xml:space="preserve">3163103	</t>
  </si>
  <si>
    <t xml:space="preserve">RZ-1479293002	</t>
  </si>
  <si>
    <t xml:space="preserve">999223305015828	</t>
  </si>
  <si>
    <t>LIU/YUELEI</t>
  </si>
  <si>
    <t xml:space="preserve">3163938	</t>
  </si>
  <si>
    <t xml:space="preserve">999223305318086	</t>
  </si>
  <si>
    <t>[Racha Thewa]德维拉素万那普酒店(Dwella Suvarnabhumi)(55465025)</t>
  </si>
  <si>
    <t>高级房（双人床，无机场接送服务）&lt;2人入住&gt;&lt;不退款&gt;</t>
  </si>
  <si>
    <t>KEAWKOONOK/ORATHAI</t>
  </si>
  <si>
    <t xml:space="preserve">3163995	</t>
  </si>
  <si>
    <t xml:space="preserve">HGUConf1479379132	</t>
  </si>
  <si>
    <t xml:space="preserve">999223307974208	</t>
  </si>
  <si>
    <t>[鲁顿]伦敦鲁顿提斯特尔快捷酒店(Thistle Express London, Luton)(56206322)</t>
  </si>
  <si>
    <t>家庭房&lt;2人入住&gt;&lt;不退款&gt;&lt;早餐&gt;</t>
  </si>
  <si>
    <t>KONDROTAS/EDVINAS</t>
  </si>
  <si>
    <t xml:space="preserve">3164833	</t>
  </si>
  <si>
    <t xml:space="preserve">127527808	</t>
  </si>
  <si>
    <t xml:space="preserve">999223308169602	</t>
  </si>
  <si>
    <t>[拉斯维加斯]黄金海岸娱乐场酒店(Gold Coast Hotel and Casino)(55851824)</t>
  </si>
  <si>
    <t>尊贵房（1张特大床）&lt;2人入住&gt;&lt;不退款&gt;</t>
  </si>
  <si>
    <t>WORRELL/PRINCE</t>
  </si>
  <si>
    <t xml:space="preserve">3164944	</t>
  </si>
  <si>
    <t xml:space="preserve">999223313271233	</t>
  </si>
  <si>
    <t>[桑迪湾]联邦集团来朋酒店(Wrest Point)(55439324)</t>
  </si>
  <si>
    <t>Water Edge Twin&lt;2人入住&gt;&lt;不退款&gt;</t>
  </si>
  <si>
    <t>WANG/LINGRU</t>
  </si>
  <si>
    <t xml:space="preserve">3165563	</t>
  </si>
  <si>
    <t xml:space="preserve">127553588	</t>
  </si>
  <si>
    <t xml:space="preserve">999223313319713	</t>
  </si>
  <si>
    <t>[迪拜]迪拜卡尔顿塔酒店(Carlton Tower Hotel)(70391260)</t>
  </si>
  <si>
    <t>城景豪华双人床房&lt;2人入住&gt;&lt;不退款&gt;</t>
  </si>
  <si>
    <t>WANG/XIAORUI</t>
  </si>
  <si>
    <t xml:space="preserve">3165573	</t>
  </si>
  <si>
    <t xml:space="preserve">999223314775651	</t>
  </si>
  <si>
    <t>[拉斯维加斯]拉斯维加斯广场娱乐场酒店(Plaza Hotel &amp; Casino)(55320526)</t>
  </si>
  <si>
    <t>hernandez/zoraya</t>
  </si>
  <si>
    <t xml:space="preserve">3165858	</t>
  </si>
  <si>
    <t xml:space="preserve">999223315991902	</t>
  </si>
  <si>
    <t>[古晋]一点酒店(One Point Hotel)(91811344)</t>
  </si>
  <si>
    <t>侧面大号床房&lt;2人入住&gt;&lt;不退款&gt;</t>
  </si>
  <si>
    <t>Susan/Henry Karas</t>
  </si>
  <si>
    <t xml:space="preserve">3166091	</t>
  </si>
  <si>
    <t xml:space="preserve">999223316448047	</t>
  </si>
  <si>
    <t>[旧金山]贝提特旅馆(Petite Auberge)(90356166)</t>
  </si>
  <si>
    <t>标准房, 1 张大床, 壁炉&lt;2人入住&gt;&lt;不退款&gt;&lt;早餐&gt;</t>
  </si>
  <si>
    <t>ZHENG/YAZHI</t>
  </si>
  <si>
    <t xml:space="preserve">3166187	</t>
  </si>
  <si>
    <t xml:space="preserve">UM5AYJ7EL	</t>
  </si>
  <si>
    <t xml:space="preserve">999223317335575	</t>
  </si>
  <si>
    <t>[尔湾]欧文光谱索内斯塔简单套房酒店(Sonesta Simply Suites Irvine Spectrum)(60514260)</t>
  </si>
  <si>
    <t>大床一室套房&lt;2人入住&gt;&lt;不退款&gt;</t>
  </si>
  <si>
    <t>YAN/BEINA</t>
  </si>
  <si>
    <t xml:space="preserve">3166356	</t>
  </si>
  <si>
    <t xml:space="preserve">31908SE019545-14	</t>
  </si>
  <si>
    <t xml:space="preserve">999223317908333	</t>
  </si>
  <si>
    <t>[亚罗士打]莱维拉治商务酒店（班达尔巴鲁美贡）(The Leverage Business Hotel - Bandar Baru Mergong)(91545011)</t>
  </si>
  <si>
    <t>行政客房, 1 张特大床&lt;2人入住&gt;&lt;不退款&gt;</t>
  </si>
  <si>
    <t>Lim/Mingchee</t>
  </si>
  <si>
    <t xml:space="preserve">3166474	</t>
  </si>
  <si>
    <t xml:space="preserve">1479949891	</t>
  </si>
  <si>
    <t xml:space="preserve">999223317981871	</t>
  </si>
  <si>
    <t>[芭堤雅]芭堤雅宫殿酒店(Grand Palazzo Hotel)(90400161)</t>
  </si>
  <si>
    <t>超值房&lt;2人入住&gt;&lt;不退款&gt;</t>
  </si>
  <si>
    <t>Harmsen/Jimmy</t>
  </si>
  <si>
    <t xml:space="preserve">3166492	</t>
  </si>
  <si>
    <t xml:space="preserve">999223318659892	</t>
  </si>
  <si>
    <t>[马德里]VP 马德里西班牙广场设计酒店(VP Plaza España Design Madrid)(56140541)</t>
  </si>
  <si>
    <t>豪华双人床房&lt;2人入住&gt;&lt;不退款&gt;&lt;早餐&gt;</t>
  </si>
  <si>
    <t>Liang/Fro,Lin/Jiacai</t>
  </si>
  <si>
    <t xml:space="preserve">3166623	</t>
  </si>
  <si>
    <t xml:space="preserve">23319423709	</t>
  </si>
  <si>
    <t>[吉隆坡]铂尔曼吉隆坡城市中心大酒店(Pullman Kuala Lumpur City Centre Hotel &amp; Residences)(56185634)</t>
  </si>
  <si>
    <t>一卧公寓&lt;2人入住&gt;&lt;不退款&gt;&lt;早餐&gt;</t>
  </si>
  <si>
    <t>MOHDZAKI/MOHD NAZRUL HAFEEZ BIN,RASHDI/NOORAMALINA BINTI</t>
  </si>
  <si>
    <t xml:space="preserve">3166711	</t>
  </si>
  <si>
    <t xml:space="preserve">25809484	</t>
  </si>
  <si>
    <t xml:space="preserve">999223321822042	</t>
  </si>
  <si>
    <t>[八打灵再也]吉隆坡颐思殿酒店(Eastin Hotel Kuala Lumpur)(55270753)</t>
  </si>
  <si>
    <t>行政豪华房&lt;2人入住&gt;&lt;不退款&gt;</t>
  </si>
  <si>
    <t>IZAT/MOHAMAD IZAT AL HAFIZ</t>
  </si>
  <si>
    <t xml:space="preserve">3167124	</t>
  </si>
  <si>
    <t xml:space="preserve">999223321738405	</t>
  </si>
  <si>
    <t>[伊斯坦布尔]奥卡皇家Spa酒店(Orka Royal Hotel &amp; Spa)(55720503)</t>
  </si>
  <si>
    <t>经济房&lt;2人入住&gt;&lt;不退款&gt;</t>
  </si>
  <si>
    <t>DONER/MUSTAFA</t>
  </si>
  <si>
    <t xml:space="preserve">3167107	</t>
  </si>
  <si>
    <t xml:space="preserve">2635341	</t>
  </si>
  <si>
    <t xml:space="preserve">999223322187184	</t>
  </si>
  <si>
    <t>[金边]桥牌俱乐部(The Bridge Club)(55611856)</t>
  </si>
  <si>
    <t>ZHENG/XIN</t>
  </si>
  <si>
    <t xml:space="preserve">3167194	</t>
  </si>
  <si>
    <t xml:space="preserve">999223323313446	</t>
  </si>
  <si>
    <t>[曼谷]曼谷奇迹大酒店 (政府卫生认证)(Miracle Grand Convention Hotel)(55465043)</t>
  </si>
  <si>
    <t>豪华双人床房&lt;2人入住&gt;&lt;不退款&gt;</t>
  </si>
  <si>
    <t>XIAO/XIAOJIE</t>
  </si>
  <si>
    <t xml:space="preserve">3167519	</t>
  </si>
  <si>
    <t xml:space="preserve">999223323344431	</t>
  </si>
  <si>
    <t>[吉隆坡]吉隆坡双威太子酒店(Sunway Putra Hotel Kuala Lumpur)(55290388)</t>
  </si>
  <si>
    <t>HUSSIN/NOOR ASMAH</t>
  </si>
  <si>
    <t xml:space="preserve">3167531	</t>
  </si>
  <si>
    <t xml:space="preserve">879984860	</t>
  </si>
  <si>
    <t xml:space="preserve">999223323816346	</t>
  </si>
  <si>
    <t>[避兰东]圣淘沙豪华酒店(Grand Sentosa Hotel)(55944632)</t>
  </si>
  <si>
    <t>高级房(双床)&lt;2人入住&gt;&lt;不退款&gt;</t>
  </si>
  <si>
    <t>YIEW MENG/TIEW</t>
  </si>
  <si>
    <t xml:space="preserve">3167696	</t>
  </si>
  <si>
    <t xml:space="preserve">N0010047	</t>
  </si>
  <si>
    <t xml:space="preserve">999223323801454	</t>
  </si>
  <si>
    <t>[曼谷]诺沃城大酒店  (政府卫生认证)(Nouvo City Hotel)(68545454)</t>
  </si>
  <si>
    <t>运河豪华双人房&lt;2人入住&gt;&lt;不退款&gt;</t>
  </si>
  <si>
    <t>PALERMO/GIORGIO</t>
  </si>
  <si>
    <t xml:space="preserve">3167686	</t>
  </si>
  <si>
    <t xml:space="preserve">1480165661	</t>
  </si>
  <si>
    <t xml:space="preserve">999223324100836	</t>
  </si>
  <si>
    <t>[贝伦]瑞德安德拉德码头酒店(Rede Andrade Docas)(77366499)</t>
  </si>
  <si>
    <t>标准双人间&lt;2人入住&gt;&lt;不退款&gt;&lt;早餐&gt;</t>
  </si>
  <si>
    <t>PIRES/NATALIA</t>
  </si>
  <si>
    <t xml:space="preserve">3167839	</t>
  </si>
  <si>
    <t xml:space="preserve">18520962	</t>
  </si>
  <si>
    <t xml:space="preserve">999223324301819	</t>
  </si>
  <si>
    <t>[利兹]皇后酒店(The Queens Hotel)(55920150)</t>
  </si>
  <si>
    <t>舒适双人间&lt;2人入住&gt;&lt;不退款&gt;</t>
  </si>
  <si>
    <t>GU/FANQI</t>
  </si>
  <si>
    <t xml:space="preserve">3167954	</t>
  </si>
  <si>
    <t xml:space="preserve">999223324437923	</t>
  </si>
  <si>
    <t>[望加锡]马卡萨哈珀佩伦迪斯酒店(Harper Perintis Makassar by Aston)(55598978)</t>
  </si>
  <si>
    <t>高级特大床房&lt;2人入住&gt;&lt;不退款&gt;</t>
  </si>
  <si>
    <t>MUTIARA/MUNAWWARAH</t>
  </si>
  <si>
    <t xml:space="preserve">3168063	</t>
  </si>
  <si>
    <t xml:space="preserve">25815804	</t>
  </si>
  <si>
    <t xml:space="preserve">999223324442451	</t>
  </si>
  <si>
    <t>PHAM/AIDAN</t>
  </si>
  <si>
    <t xml:space="preserve">3168066	</t>
  </si>
  <si>
    <t xml:space="preserve">-1480395509	</t>
  </si>
  <si>
    <t xml:space="preserve">999223326920561	</t>
  </si>
  <si>
    <t>[吉隆坡]我的酒店@ 吉隆坡中环火车站(My Hotel @ KL Sentral)(55694742)</t>
  </si>
  <si>
    <t>豪华双床房&lt;2人入住&gt;&lt;不退款&gt;</t>
  </si>
  <si>
    <t>LI/YUFEI</t>
  </si>
  <si>
    <t xml:space="preserve">3168244	</t>
  </si>
  <si>
    <t xml:space="preserve">1073628115	</t>
  </si>
  <si>
    <t xml:space="preserve">999223327526219	</t>
  </si>
  <si>
    <t>[芭堤雅]芭堤雅暹罗海岸酒店 (政府卫生认证)(Siam Bayshore Resort Pattaya (SHA Extra Plus))(55585803)</t>
  </si>
  <si>
    <t>热带豪华房&lt;2人入住&gt;&lt;不退款&gt;</t>
  </si>
  <si>
    <t>CHEN/QIAN LIANG,FENG/SHUQING</t>
  </si>
  <si>
    <t xml:space="preserve">3168316	</t>
  </si>
  <si>
    <t xml:space="preserve">402303005558	</t>
  </si>
  <si>
    <t xml:space="preserve">999223328578780	</t>
  </si>
  <si>
    <t>[麦迪逊]麦迪逊-机场舒适套房酒店(Comfort Inn &amp; Suites Madison - Airport)(91624912)</t>
  </si>
  <si>
    <t>2张双人床房&lt;2人入住&gt;&lt;不退款&gt;&lt;早餐&gt;</t>
  </si>
  <si>
    <t>Wang/Cong,WAN/ZHAOJIAN</t>
  </si>
  <si>
    <t xml:space="preserve">3168457	</t>
  </si>
  <si>
    <t xml:space="preserve">999223328604108	</t>
  </si>
  <si>
    <t>[乔治市]槟城乔治敦中环酒店(Hotel Sentral Georgetown Penang)(55452242)</t>
  </si>
  <si>
    <t>MAT NASRI/HENDRA</t>
  </si>
  <si>
    <t xml:space="preserve">3168462	</t>
  </si>
  <si>
    <t xml:space="preserve">25817566	</t>
  </si>
  <si>
    <t xml:space="preserve">999223328869743	</t>
  </si>
  <si>
    <t>[Muja Muju]库苏曼尼卡拉大街酒店(favehotel Kusumanegara)(55321060)</t>
  </si>
  <si>
    <t>趣味房&lt;2人入住&gt;&lt;不退款&gt;</t>
  </si>
  <si>
    <t>HUTAMA/EKA</t>
  </si>
  <si>
    <t xml:space="preserve">3168497	</t>
  </si>
  <si>
    <t xml:space="preserve">25817794	</t>
  </si>
  <si>
    <t xml:space="preserve">999223329097368	</t>
  </si>
  <si>
    <t>豪华双床房&lt;2人入住&gt;&lt;不退款&gt;&lt;早餐&gt;</t>
  </si>
  <si>
    <t>NAZIRUL/NAZIRUL MUBIN</t>
  </si>
  <si>
    <t xml:space="preserve">3168530	</t>
  </si>
  <si>
    <t xml:space="preserve">25818042	</t>
  </si>
  <si>
    <t xml:space="preserve">999223329453923	</t>
  </si>
  <si>
    <t>[西考克斯]梅多兰兹广场酒店(Meadowlands Plaza Hotel)(55304410)</t>
  </si>
  <si>
    <t>Delfino/Robert</t>
  </si>
  <si>
    <t xml:space="preserve">3168586	</t>
  </si>
  <si>
    <t xml:space="preserve">394361C864015	</t>
  </si>
  <si>
    <t xml:space="preserve">999223331422426	</t>
  </si>
  <si>
    <t>[普吉岛]珍珠酒店(政府卫生认证)(Pearl Hotel(SHA Extra Plus))(90352316)</t>
  </si>
  <si>
    <t>DUERAMAE/NURNEE</t>
  </si>
  <si>
    <t xml:space="preserve">3168896	</t>
  </si>
  <si>
    <t xml:space="preserve">25820594	</t>
  </si>
  <si>
    <t xml:space="preserve">999223331746267	</t>
  </si>
  <si>
    <t>[北海]芬芳酒店(Aroma Hotel)(90402224)</t>
  </si>
  <si>
    <t>豪华特大床房&lt;2人入住&gt;&lt;不退款&gt;</t>
  </si>
  <si>
    <t>ABD RAHMAN/ABDUL HAFIZ IKHWAN</t>
  </si>
  <si>
    <t xml:space="preserve">3168954	</t>
  </si>
  <si>
    <t xml:space="preserve">999223332179169	</t>
  </si>
  <si>
    <t>LI/FAN</t>
  </si>
  <si>
    <t xml:space="preserve">3169030	</t>
  </si>
  <si>
    <t xml:space="preserve">999223333169878	</t>
  </si>
  <si>
    <t>[曼谷]曼谷拉查丹利中心酒店(Grande Centre Point Hotel Ratchadamri Bangkok)(55380772)</t>
  </si>
  <si>
    <t>至尊豪华房&lt;2人入住&gt;&lt;不退款&gt;</t>
  </si>
  <si>
    <t>zhang/richard</t>
  </si>
  <si>
    <t xml:space="preserve">3169165	</t>
  </si>
  <si>
    <t xml:space="preserve">880253456	</t>
  </si>
  <si>
    <t xml:space="preserve">999223333442468	</t>
  </si>
  <si>
    <t>[芭堤雅]芭堤雅花园海景大酒店 (政府卫生认证)(Garden Cliff Resort &amp; Spa Pattaya (SHA Plus+))(55626102)</t>
  </si>
  <si>
    <t>豪华海景房&lt;2人入住&gt;&lt;不退款&gt;</t>
  </si>
  <si>
    <t>SITORUS/TOGI ALEXANDRIO HAMONANGAN,SIANIPAR/CICI MARETRI</t>
  </si>
  <si>
    <t xml:space="preserve">3169198	</t>
  </si>
  <si>
    <t xml:space="preserve">999223336436416	</t>
  </si>
  <si>
    <t>[河内]河内拉瑟瓦酒店(Hanoi La Selva Hotel)(55831973)</t>
  </si>
  <si>
    <t>标准房&lt;2人入住&gt;&lt;不退款&gt;</t>
  </si>
  <si>
    <t>PARK/EUNG JUN</t>
  </si>
  <si>
    <t xml:space="preserve">3169666	</t>
  </si>
  <si>
    <t xml:space="preserve">1480649432	</t>
  </si>
  <si>
    <t xml:space="preserve">999223336500823	</t>
  </si>
  <si>
    <t xml:space="preserve">3169674	</t>
  </si>
  <si>
    <t>取消</t>
  </si>
  <si>
    <t xml:space="preserve">999223337073966	</t>
  </si>
  <si>
    <t>[坎比亚古]加比雅戈酒店(As Hotel Cambiago)(55414353)</t>
  </si>
  <si>
    <t>Alves/Valeria</t>
  </si>
  <si>
    <t xml:space="preserve">3169783	</t>
  </si>
  <si>
    <t xml:space="preserve">24441598	</t>
  </si>
  <si>
    <t xml:space="preserve">999223337205425	</t>
  </si>
  <si>
    <t>[芭堤雅]幼苗旅馆(Seedling House)(55756976)</t>
  </si>
  <si>
    <t>标准双人间&lt;2人入住&gt;&lt;不退款&gt;</t>
  </si>
  <si>
    <t>CHOLATEP/MAYUREE</t>
  </si>
  <si>
    <t xml:space="preserve">3169806	</t>
  </si>
  <si>
    <t xml:space="preserve">125DCE6	</t>
  </si>
  <si>
    <t xml:space="preserve">999223338008528	</t>
  </si>
  <si>
    <t>[安邦]安邦旅馆酒店(Ampang Inn Hotel)(90400216)</t>
  </si>
  <si>
    <t>SAPTUANG/MUSLIMAH</t>
  </si>
  <si>
    <t xml:space="preserve">3169987	</t>
  </si>
  <si>
    <t xml:space="preserve">999223338565432	</t>
  </si>
  <si>
    <t>[拉斯维加斯]拉斯维加斯马戏团娱乐场酒店(Circus Circus Hotel, Casino &amp; Theme Park)(60480200)</t>
  </si>
  <si>
    <t>庄园两张大床房&lt;2人入住&gt;&lt;不退款&gt;</t>
  </si>
  <si>
    <t>HOANG/MICHAEL</t>
  </si>
  <si>
    <t xml:space="preserve">3170148	</t>
  </si>
  <si>
    <t xml:space="preserve">010oSlsBI1	</t>
  </si>
  <si>
    <t>，</t>
  </si>
  <si>
    <t>999223274654689</t>
  </si>
  <si>
    <t>236606 HKD</t>
  </si>
  <si>
    <t>A230328102750481</t>
  </si>
  <si>
    <t>A230328102823481</t>
  </si>
  <si>
    <t>总计：236606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</si>
  <si>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</si>
  <si>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</si>
  <si>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</si>
  <si>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</si>
  <si>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</si>
  <si>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</si>
  <si>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</si>
  <si>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</si>
  <si>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</si>
  <si>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</si>
  <si>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</si>
  <si>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</si>
  <si>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</si>
  <si>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</si>
  <si>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</si>
  <si>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</si>
  <si>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</si>
  <si>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</si>
  <si>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</si>
  <si>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2023-03-24</t>
  </si>
  <si>
    <t>3170148</t>
  </si>
  <si>
    <t>拉斯维加斯马戏团娱乐场酒店</t>
  </si>
  <si>
    <t>HOANG MICHAEL</t>
  </si>
  <si>
    <t>2023-03-25</t>
  </si>
  <si>
    <t>退房日周结</t>
  </si>
  <si>
    <t>755.07</t>
  </si>
  <si>
    <t>867.00</t>
  </si>
  <si>
    <t>0</t>
  </si>
  <si>
    <t>0.00</t>
  </si>
  <si>
    <t>携程汇智国际直连</t>
  </si>
  <si>
    <t>925</t>
  </si>
  <si>
    <t>2023-03-24 22:52:03</t>
  </si>
  <si>
    <t>否</t>
  </si>
  <si>
    <t>汇智国际旅游发展有限公司</t>
  </si>
  <si>
    <t>直连</t>
  </si>
  <si>
    <t>美国</t>
  </si>
  <si>
    <t>3169987</t>
  </si>
  <si>
    <t>安邦旅馆酒店</t>
  </si>
  <si>
    <t>SAPTUANG MUSLIMAH</t>
  </si>
  <si>
    <t>189.86</t>
  </si>
  <si>
    <t>218.00</t>
  </si>
  <si>
    <t>2023-03-24 21:48:45</t>
  </si>
  <si>
    <t>马来西亚</t>
  </si>
  <si>
    <t>3169806</t>
  </si>
  <si>
    <t>席德林旅馆</t>
  </si>
  <si>
    <t>CHOLATEP MAYUREE</t>
  </si>
  <si>
    <t>126.28</t>
  </si>
  <si>
    <t>145.00</t>
  </si>
  <si>
    <t>2023-03-24 20:32:05</t>
  </si>
  <si>
    <t>泰国</t>
  </si>
  <si>
    <t>3169783</t>
  </si>
  <si>
    <t>加比雅戈酒店</t>
  </si>
  <si>
    <t>Alves Valeria</t>
  </si>
  <si>
    <t>571.31</t>
  </si>
  <si>
    <t>656.00</t>
  </si>
  <si>
    <t>2023-03-24 20:09:32</t>
  </si>
  <si>
    <t>意大利</t>
  </si>
  <si>
    <t>3169666</t>
  </si>
  <si>
    <t>河内拉瑟瓦酒店</t>
  </si>
  <si>
    <t>PARK EUNG JUN</t>
  </si>
  <si>
    <t>283.91</t>
  </si>
  <si>
    <t>326.00</t>
  </si>
  <si>
    <t>2023-03-24 19:29:51</t>
  </si>
  <si>
    <t>越南</t>
  </si>
  <si>
    <t>3169198</t>
  </si>
  <si>
    <t>芭堤雅花园海景大酒店</t>
  </si>
  <si>
    <t>SITORUS TOGI ALEXANDRIO HAMONANGAN,SIANIPAR CICI MARETRI</t>
  </si>
  <si>
    <t>306.56</t>
  </si>
  <si>
    <t>352.00</t>
  </si>
  <si>
    <t>2023-03-24 15:48:33</t>
  </si>
  <si>
    <t>3169165</t>
  </si>
  <si>
    <t>曼谷拉查丹利中心酒店  (SHA Plus+)</t>
  </si>
  <si>
    <t>zhang richard</t>
  </si>
  <si>
    <t>939.70</t>
  </si>
  <si>
    <t>1079.00</t>
  </si>
  <si>
    <t>2023-03-24 15:34:38</t>
  </si>
  <si>
    <t>3168954</t>
  </si>
  <si>
    <t>芬芳酒店</t>
  </si>
  <si>
    <t>ABD RAHMAN ABDUL HAFIZ IKHWAN</t>
  </si>
  <si>
    <t>241.24</t>
  </si>
  <si>
    <t>277.00</t>
  </si>
  <si>
    <t>2023-03-24 14:02:26</t>
  </si>
  <si>
    <t>3168896</t>
  </si>
  <si>
    <t>珍珠酒店(SHA Extra Plus)</t>
  </si>
  <si>
    <t>DUERAMAE NURNEE</t>
  </si>
  <si>
    <t>212.50</t>
  </si>
  <si>
    <t>244.00</t>
  </si>
  <si>
    <t>2023-03-24 13:41:24</t>
  </si>
  <si>
    <t>3168586</t>
  </si>
  <si>
    <t>梅多兰兹广场酒店</t>
  </si>
  <si>
    <t>Delfino Robert</t>
  </si>
  <si>
    <t>1181.81</t>
  </si>
  <si>
    <t>1357.00</t>
  </si>
  <si>
    <t>2023-03-24 11:48:31</t>
  </si>
  <si>
    <t>3169030</t>
  </si>
  <si>
    <t>桥牌俱乐部</t>
  </si>
  <si>
    <t>LI FAN</t>
  </si>
  <si>
    <t>243.85</t>
  </si>
  <si>
    <t>280.00</t>
  </si>
  <si>
    <t>2023-03-24 14:31:53</t>
  </si>
  <si>
    <t>柬埔寨</t>
  </si>
  <si>
    <t>3168497</t>
  </si>
  <si>
    <t>库苏曼尼卡拉大街酒店</t>
  </si>
  <si>
    <t>HUTAMA EKA</t>
  </si>
  <si>
    <t>103.64</t>
  </si>
  <si>
    <t>119.00</t>
  </si>
  <si>
    <t>2023-03-24 10:56:48</t>
  </si>
  <si>
    <t>印度尼西亚</t>
  </si>
  <si>
    <t>3168462</t>
  </si>
  <si>
    <t>槟城乔治敦中环酒店</t>
  </si>
  <si>
    <t>MAT NASRI HENDRA</t>
  </si>
  <si>
    <t>206.40</t>
  </si>
  <si>
    <t>237.00</t>
  </si>
  <si>
    <t>2023-03-24 10:41:02</t>
  </si>
  <si>
    <t>3168457</t>
  </si>
  <si>
    <t>麦迪逊机场舒适酒店</t>
  </si>
  <si>
    <t>Wang Cong,WAN ZHAOJIAN</t>
  </si>
  <si>
    <t>1172.23</t>
  </si>
  <si>
    <t>1346.00</t>
  </si>
  <si>
    <t>2023-03-24 10:39:45</t>
  </si>
  <si>
    <t>3168530</t>
  </si>
  <si>
    <t>吉隆坡颐思殿酒店</t>
  </si>
  <si>
    <t>NAZIRUL NAZIRUL MUBIN</t>
  </si>
  <si>
    <t>330.07</t>
  </si>
  <si>
    <t>379.00</t>
  </si>
  <si>
    <t>2023-03-24 11:12:20</t>
  </si>
  <si>
    <t>3168244</t>
  </si>
  <si>
    <t>吉隆坡中环我的酒店</t>
  </si>
  <si>
    <t>LI YUFEI</t>
  </si>
  <si>
    <t>138.47</t>
  </si>
  <si>
    <t>159.00</t>
  </si>
  <si>
    <t>2023-03-24 09:18:23</t>
  </si>
  <si>
    <t>3168063</t>
  </si>
  <si>
    <t>马卡萨哈珀佩伦迪斯酒店</t>
  </si>
  <si>
    <t>MUTIARA MUNAWWARAH</t>
  </si>
  <si>
    <t>166.34</t>
  </si>
  <si>
    <t>191.00</t>
  </si>
  <si>
    <t>2023-03-24 07:30:09</t>
  </si>
  <si>
    <t>3167954</t>
  </si>
  <si>
    <t>皇后酒店</t>
  </si>
  <si>
    <t>GU FANQI</t>
  </si>
  <si>
    <t>659.27</t>
  </si>
  <si>
    <t>757.00</t>
  </si>
  <si>
    <t>2023-03-24 05:18:15</t>
  </si>
  <si>
    <t>英国</t>
  </si>
  <si>
    <t>3167839</t>
  </si>
  <si>
    <t>瑞德安德拉德码头酒店</t>
  </si>
  <si>
    <t>PIRES NATALIA</t>
  </si>
  <si>
    <t>220.34</t>
  </si>
  <si>
    <t>253.00</t>
  </si>
  <si>
    <t>2023-03-24 02:19:26</t>
  </si>
  <si>
    <t>巴西</t>
  </si>
  <si>
    <t>3167696</t>
  </si>
  <si>
    <t>圣淘沙豪华酒店</t>
  </si>
  <si>
    <t>YIEW MENG TIEW</t>
  </si>
  <si>
    <t>216.18</t>
  </si>
  <si>
    <t>246.00</t>
  </si>
  <si>
    <t>2023-03-24 00:22:27</t>
  </si>
  <si>
    <t>2023-03-23</t>
  </si>
  <si>
    <t>3167531</t>
  </si>
  <si>
    <t>吉隆坡双威太子酒店</t>
  </si>
  <si>
    <t>HUSSIN NOOR ASMAH</t>
  </si>
  <si>
    <t>829.59</t>
  </si>
  <si>
    <t>944.00</t>
  </si>
  <si>
    <t>2023-03-23 23:04:40</t>
  </si>
  <si>
    <t>3167686</t>
  </si>
  <si>
    <t>诺沃城大酒店</t>
  </si>
  <si>
    <t>PALERMO GIORGIO</t>
  </si>
  <si>
    <t>340.97</t>
  </si>
  <si>
    <t>388.00</t>
  </si>
  <si>
    <t>2023-03-24 00:38:45</t>
  </si>
  <si>
    <t>3167124</t>
  </si>
  <si>
    <t>IZAT MOHAMAD IZAT AL HAFIZ</t>
  </si>
  <si>
    <t>318.13</t>
  </si>
  <si>
    <t>362.00</t>
  </si>
  <si>
    <t>2023-03-23 20:49:05</t>
  </si>
  <si>
    <t>3167107</t>
  </si>
  <si>
    <t>奥卡皇家Spa酒店</t>
  </si>
  <si>
    <t>DONER MUSTAFA</t>
  </si>
  <si>
    <t>340.10</t>
  </si>
  <si>
    <t>387.00</t>
  </si>
  <si>
    <t>2023-03-23 20:52:06</t>
  </si>
  <si>
    <t>土耳其</t>
  </si>
  <si>
    <t>3168066</t>
  </si>
  <si>
    <t>PHAM AIDAN</t>
  </si>
  <si>
    <t>339.65</t>
  </si>
  <si>
    <t>390.00</t>
  </si>
  <si>
    <t>2023-03-24 07:42:26</t>
  </si>
  <si>
    <t>3166623</t>
  </si>
  <si>
    <t>VP 马德里西班牙广场设计酒店</t>
  </si>
  <si>
    <t>Liang Fro,Lin Jiacai</t>
  </si>
  <si>
    <t>5662.99</t>
  </si>
  <si>
    <t>6444.00</t>
  </si>
  <si>
    <t>2023-03-23 16:55:51</t>
  </si>
  <si>
    <t>西班牙</t>
  </si>
  <si>
    <t>3166492</t>
  </si>
  <si>
    <t>芭堤雅宫殿酒店</t>
  </si>
  <si>
    <t>Harmsen Jimmy</t>
  </si>
  <si>
    <t>367.34</t>
  </si>
  <si>
    <t>418.00</t>
  </si>
  <si>
    <t>2023-03-23 16:14:32</t>
  </si>
  <si>
    <t>3166474</t>
  </si>
  <si>
    <t>莱维拉治商务酒店（班达尔巴鲁美贡）</t>
  </si>
  <si>
    <t>Lim Mingchee</t>
  </si>
  <si>
    <t>358.55</t>
  </si>
  <si>
    <t>408.00</t>
  </si>
  <si>
    <t>2023-03-23 16:10:50</t>
  </si>
  <si>
    <t>3167194</t>
  </si>
  <si>
    <t>ZHENG XIN</t>
  </si>
  <si>
    <t>244.31</t>
  </si>
  <si>
    <t>278.00</t>
  </si>
  <si>
    <t>2023-03-23 21:12:16</t>
  </si>
  <si>
    <t>3166356</t>
  </si>
  <si>
    <t>欧文光谱索内斯塔简单套房酒店</t>
  </si>
  <si>
    <t>YAN BEINA</t>
  </si>
  <si>
    <t>1635.45</t>
  </si>
  <si>
    <t>1861.00</t>
  </si>
  <si>
    <t>2023-03-23 15:32:57</t>
  </si>
  <si>
    <t>3166187</t>
  </si>
  <si>
    <t>贝提特旅馆</t>
  </si>
  <si>
    <t>ZHENG YAZHI</t>
  </si>
  <si>
    <t>2897.40</t>
  </si>
  <si>
    <t>3297.00</t>
  </si>
  <si>
    <t>2023-03-23 14:40:56</t>
  </si>
  <si>
    <t>3166091</t>
  </si>
  <si>
    <t>一点酒店</t>
  </si>
  <si>
    <t>Susan Henry Karas</t>
  </si>
  <si>
    <t>121.27</t>
  </si>
  <si>
    <t>138.00</t>
  </si>
  <si>
    <t>2023-03-23 14:16:29</t>
  </si>
  <si>
    <t>3168316</t>
  </si>
  <si>
    <t>芭堤雅暹罗海岸酒店</t>
  </si>
  <si>
    <t>CHEN QIAN LIANG,FENG SHUQING</t>
  </si>
  <si>
    <t>604.40</t>
  </si>
  <si>
    <t>694.00</t>
  </si>
  <si>
    <t>2023-03-24 09:42:19</t>
  </si>
  <si>
    <t>3165573</t>
  </si>
  <si>
    <t>迪拜卡尔顿塔酒店</t>
  </si>
  <si>
    <t>WANG XIAORUI</t>
  </si>
  <si>
    <t>757.53</t>
  </si>
  <si>
    <t>862.00</t>
  </si>
  <si>
    <t>2023-03-23 11:16:11</t>
  </si>
  <si>
    <t>阿拉伯联合酋长国</t>
  </si>
  <si>
    <t>3165563</t>
  </si>
  <si>
    <t>联邦集团来朋酒店</t>
  </si>
  <si>
    <t>WANG LINGRU</t>
  </si>
  <si>
    <t>744.34</t>
  </si>
  <si>
    <t>847.00</t>
  </si>
  <si>
    <t>2023-03-23 11:25:49</t>
  </si>
  <si>
    <t>澳大利亚</t>
  </si>
  <si>
    <t>3164944</t>
  </si>
  <si>
    <t>黄金海岸赌场酒店</t>
  </si>
  <si>
    <t>WORRELL PRINCE</t>
  </si>
  <si>
    <t>1065.11</t>
  </si>
  <si>
    <t>1212.00</t>
  </si>
  <si>
    <t>2023-03-23 04:37:09</t>
  </si>
  <si>
    <t>3164833</t>
  </si>
  <si>
    <t>伦敦鲁顿提斯特尔快捷酒店</t>
  </si>
  <si>
    <t>KONDROTAS EDVINAS</t>
  </si>
  <si>
    <t>624.83</t>
  </si>
  <si>
    <t>711.00</t>
  </si>
  <si>
    <t>2023-03-23 02:06:56</t>
  </si>
  <si>
    <t>2023-03-22</t>
  </si>
  <si>
    <t>3163995</t>
  </si>
  <si>
    <t>德维拉素万那普酒店</t>
  </si>
  <si>
    <t>KEAWKOONOK ORATHAI</t>
  </si>
  <si>
    <t>151.21</t>
  </si>
  <si>
    <t>172.00</t>
  </si>
  <si>
    <t>2023-03-22 19:31:54</t>
  </si>
  <si>
    <t>3163938</t>
  </si>
  <si>
    <t>科伦坡马里诺海滩酒店</t>
  </si>
  <si>
    <t>LIU YUELEI</t>
  </si>
  <si>
    <t>1556.01</t>
  </si>
  <si>
    <t>1770.00</t>
  </si>
  <si>
    <t>2023-03-22 18:57:26</t>
  </si>
  <si>
    <t>斯里兰卡</t>
  </si>
  <si>
    <t>3163103</t>
  </si>
  <si>
    <t>斯里纳卡林海纳酒店</t>
  </si>
  <si>
    <t>BUAPHIAN SOMMAI</t>
  </si>
  <si>
    <t>115.16</t>
  </si>
  <si>
    <t>131.00</t>
  </si>
  <si>
    <t>2023-03-22 14:01:12</t>
  </si>
  <si>
    <t>3162139</t>
  </si>
  <si>
    <t>曼谷拉玛九萨默赛特酒店</t>
  </si>
  <si>
    <t>FENG HAIFENG</t>
  </si>
  <si>
    <t>1366.12</t>
  </si>
  <si>
    <t>1554.00</t>
  </si>
  <si>
    <t>2023-03-22 04:27:17</t>
  </si>
  <si>
    <t>3162019</t>
  </si>
  <si>
    <t>渔人码头智选假日酒店</t>
  </si>
  <si>
    <t>ZHANG Dexing</t>
  </si>
  <si>
    <t>2755.10</t>
  </si>
  <si>
    <t>3134.00</t>
  </si>
  <si>
    <t>2023-03-22 01:38:30</t>
  </si>
  <si>
    <t>2023-03-21</t>
  </si>
  <si>
    <t>3160300</t>
  </si>
  <si>
    <t>格兰德巴龙度假酒店</t>
  </si>
  <si>
    <t>CHAE WOONJU,LEE YOUNGCHAN</t>
  </si>
  <si>
    <t>840.71</t>
  </si>
  <si>
    <t>956.00</t>
  </si>
  <si>
    <t>2023-03-21 15:39:42</t>
  </si>
  <si>
    <t>3160079</t>
  </si>
  <si>
    <t xml:space="preserve">东伦敦ICC普瑞米尔酒店  </t>
  </si>
  <si>
    <t>Mtshweni Nthabiseng</t>
  </si>
  <si>
    <t>422.99</t>
  </si>
  <si>
    <t>481.00</t>
  </si>
  <si>
    <t>2023-03-21 14:39:39</t>
  </si>
  <si>
    <t>南非</t>
  </si>
  <si>
    <t>3159843</t>
  </si>
  <si>
    <t>CAO FENG</t>
  </si>
  <si>
    <t>1791.34</t>
  </si>
  <si>
    <t>2037.00</t>
  </si>
  <si>
    <t>2023-03-21 13:06:14</t>
  </si>
  <si>
    <t>3159551</t>
  </si>
  <si>
    <t>茂物帕德加加兰法维酒店</t>
  </si>
  <si>
    <t>YAHYA WAHYUDI</t>
  </si>
  <si>
    <t>641.08</t>
  </si>
  <si>
    <t>729.00</t>
  </si>
  <si>
    <t>2023-03-21 11:22:41</t>
  </si>
  <si>
    <t>3167519</t>
  </si>
  <si>
    <t>奇迹大酒店</t>
  </si>
  <si>
    <t>XIAO XIAOJIE</t>
  </si>
  <si>
    <t>326.03</t>
  </si>
  <si>
    <t>371.00</t>
  </si>
  <si>
    <t>2023-03-23 23:20:16</t>
  </si>
  <si>
    <t>直采</t>
  </si>
  <si>
    <t>2023-03-20</t>
  </si>
  <si>
    <t>3158639</t>
  </si>
  <si>
    <t>巴厘島索爾庫塔酒店</t>
  </si>
  <si>
    <t>Kumar Raj</t>
  </si>
  <si>
    <t>226.94</t>
  </si>
  <si>
    <t>258.00</t>
  </si>
  <si>
    <t>2023-03-21 00:00:45</t>
  </si>
  <si>
    <t>3157527</t>
  </si>
  <si>
    <t>马尼拉喜来得酒店</t>
  </si>
  <si>
    <t>Luo zhonglin,jiang bo,ZHANG CHAO</t>
  </si>
  <si>
    <t>1541.06</t>
  </si>
  <si>
    <t>1752.00</t>
  </si>
  <si>
    <t>2023-03-20 17:48:16</t>
  </si>
  <si>
    <t>菲律宾</t>
  </si>
  <si>
    <t>3156964</t>
  </si>
  <si>
    <t>南风汽车旅馆</t>
  </si>
  <si>
    <t>Deveau Ronald Anthony</t>
  </si>
  <si>
    <t>7502.99</t>
  </si>
  <si>
    <t>8530.00</t>
  </si>
  <si>
    <t>2023-03-20 14:03:35</t>
  </si>
  <si>
    <t>3156066</t>
  </si>
  <si>
    <t>伦敦温布利宜必思酒店</t>
  </si>
  <si>
    <t>Lam Yoriko</t>
  </si>
  <si>
    <t>426.61</t>
  </si>
  <si>
    <t>485.00</t>
  </si>
  <si>
    <t>2023-03-20 02:51:39</t>
  </si>
  <si>
    <t>3156008</t>
  </si>
  <si>
    <t>好莱坞酒店</t>
  </si>
  <si>
    <t>Gepila Maryanne</t>
  </si>
  <si>
    <t>1031.77</t>
  </si>
  <si>
    <t>1173.00</t>
  </si>
  <si>
    <t>2023-03-20 01:51:30</t>
  </si>
  <si>
    <t>3155951</t>
  </si>
  <si>
    <t>山姆城酒店 &amp; 甘布尔广场</t>
  </si>
  <si>
    <t>DOSS DIANA</t>
  </si>
  <si>
    <t>1210.80</t>
  </si>
  <si>
    <t>1377.00</t>
  </si>
  <si>
    <t>2023-03-20 01:07:39</t>
  </si>
  <si>
    <t>3166711</t>
  </si>
  <si>
    <t>铂尔曼吉隆坡城市中心大酒店</t>
  </si>
  <si>
    <t>MOHDZAKI MOHD NAZRUL HAFEEZ BIN,RASHDI NOORAMALINA BINTI</t>
  </si>
  <si>
    <t>1253.17</t>
  </si>
  <si>
    <t>1426.00</t>
  </si>
  <si>
    <t>2023-03-23 17:43:00</t>
  </si>
  <si>
    <t>2023-03-19</t>
  </si>
  <si>
    <t>3155490</t>
  </si>
  <si>
    <t>首尔三井酒店</t>
  </si>
  <si>
    <t>HUO SHUNZHEN,HUO TIETING</t>
  </si>
  <si>
    <t>1315.43</t>
  </si>
  <si>
    <t>1496.00</t>
  </si>
  <si>
    <t>2023-03-20 09:46:35</t>
  </si>
  <si>
    <t>韩国</t>
  </si>
  <si>
    <t>3155115</t>
  </si>
  <si>
    <t>普拉卡酒店</t>
  </si>
  <si>
    <t>HUTCHESONLOVETT JANE ELIZABETH</t>
  </si>
  <si>
    <t>1095.61</t>
  </si>
  <si>
    <t>1246.00</t>
  </si>
  <si>
    <t>2023-03-19 18:58:49</t>
  </si>
  <si>
    <t>希腊</t>
  </si>
  <si>
    <t>3153528</t>
  </si>
  <si>
    <t>Liu Xiao</t>
  </si>
  <si>
    <t>426.46</t>
  </si>
  <si>
    <t>2023-03-19 09:26:09</t>
  </si>
  <si>
    <t>2023-03-18</t>
  </si>
  <si>
    <t>3152751</t>
  </si>
  <si>
    <t>韦瑟比哈罗盖特戴斯酒店</t>
  </si>
  <si>
    <t>Wu Yuen-Ting</t>
  </si>
  <si>
    <t>1298.14</t>
  </si>
  <si>
    <t>1476.00</t>
  </si>
  <si>
    <t>2023-03-18 22:49:50</t>
  </si>
  <si>
    <t>3150782</t>
  </si>
  <si>
    <t>雅加达牙也马达假日套房酒店 - IHG 酒店</t>
  </si>
  <si>
    <t>LI JIANGHUA</t>
  </si>
  <si>
    <t>928.75</t>
  </si>
  <si>
    <t>1056.00</t>
  </si>
  <si>
    <t>2023-03-18 15:11:19</t>
  </si>
  <si>
    <t>3149882</t>
  </si>
  <si>
    <t>槟城长荣桂冠酒店</t>
  </si>
  <si>
    <t>DU QIAN,LI CHAORAN</t>
  </si>
  <si>
    <t>1007.91</t>
  </si>
  <si>
    <t>1146.00</t>
  </si>
  <si>
    <t>2023-03-18 10:15:18</t>
  </si>
  <si>
    <t>3149630</t>
  </si>
  <si>
    <t>Ferreira Marta</t>
  </si>
  <si>
    <t>868.95</t>
  </si>
  <si>
    <t>988.00</t>
  </si>
  <si>
    <t>2023-03-18 07:43:50</t>
  </si>
  <si>
    <t>3149567</t>
  </si>
  <si>
    <t>新加坡81酒店－兰花 (Staycation Approved)</t>
  </si>
  <si>
    <t>XIE GUOYUE</t>
  </si>
  <si>
    <t>865.43</t>
  </si>
  <si>
    <t>984.00</t>
  </si>
  <si>
    <t>2023-03-18 07:03:07</t>
  </si>
  <si>
    <t>新加坡</t>
  </si>
  <si>
    <t>3149531</t>
  </si>
  <si>
    <t>Marques Ferreira Pedro Henrique</t>
  </si>
  <si>
    <t>2023-03-18 06:20:31</t>
  </si>
  <si>
    <t>2023-03-17</t>
  </si>
  <si>
    <t>3148967</t>
  </si>
  <si>
    <t>曼谷JW万豪酒店</t>
  </si>
  <si>
    <t>SONG JIERUI</t>
  </si>
  <si>
    <t>2886.61</t>
  </si>
  <si>
    <t>3278.00</t>
  </si>
  <si>
    <t>2023-03-17 23:15:21</t>
  </si>
  <si>
    <t>3147243</t>
  </si>
  <si>
    <t>新首尔酒店</t>
  </si>
  <si>
    <t>JIANG QIANYUE</t>
  </si>
  <si>
    <t>1337.63</t>
  </si>
  <si>
    <t>1519.00</t>
  </si>
  <si>
    <t>2023-03-20 11:52:01</t>
  </si>
  <si>
    <t>3146702</t>
  </si>
  <si>
    <t>SONG TAEHEE</t>
  </si>
  <si>
    <t>464.08</t>
  </si>
  <si>
    <t>527.00</t>
  </si>
  <si>
    <t>2023-03-20 11:50:12</t>
  </si>
  <si>
    <t>3146040</t>
  </si>
  <si>
    <t>纽约米开朗基罗酒店</t>
  </si>
  <si>
    <t>ZHANG MI</t>
  </si>
  <si>
    <t>15268.72</t>
  </si>
  <si>
    <t>17339.00</t>
  </si>
  <si>
    <t>2023-03-17 12:16:36</t>
  </si>
  <si>
    <t>3145227</t>
  </si>
  <si>
    <t>南因苏尔根特斯费斯塔酒店</t>
  </si>
  <si>
    <t>Ramirez Estudillo Lucia</t>
  </si>
  <si>
    <t>1475.89</t>
  </si>
  <si>
    <t>1676.00</t>
  </si>
  <si>
    <t>2023-03-17 08:05:04</t>
  </si>
  <si>
    <t>墨西哥</t>
  </si>
  <si>
    <t>3144979</t>
  </si>
  <si>
    <t>马尼拉纽波特市智选假日酒店</t>
  </si>
  <si>
    <t>WEERASINGHE LASANTHA</t>
  </si>
  <si>
    <t>405.08</t>
  </si>
  <si>
    <t>460.00</t>
  </si>
  <si>
    <t>2023-03-17 04:49:34</t>
  </si>
  <si>
    <t>2023-03-16</t>
  </si>
  <si>
    <t>3143975</t>
  </si>
  <si>
    <t>都会波比中央酒店</t>
  </si>
  <si>
    <t>Ticha Pavlina</t>
  </si>
  <si>
    <t>732.28</t>
  </si>
  <si>
    <t>831.00</t>
  </si>
  <si>
    <t>2023-03-16 21:42:45</t>
  </si>
  <si>
    <t>捷克</t>
  </si>
  <si>
    <t>3143283</t>
  </si>
  <si>
    <t>Wong Chi Cheong</t>
  </si>
  <si>
    <t>422.09</t>
  </si>
  <si>
    <t>479.00</t>
  </si>
  <si>
    <t>2023-03-16 19:07:30</t>
  </si>
  <si>
    <t>3142836</t>
  </si>
  <si>
    <t>ZHANG HAIBING</t>
  </si>
  <si>
    <t>464.39</t>
  </si>
  <si>
    <t>2023-03-17 08:42:39</t>
  </si>
  <si>
    <t>3140392</t>
  </si>
  <si>
    <t>LIU WENYAN</t>
  </si>
  <si>
    <t>4215.66</t>
  </si>
  <si>
    <t>4784.00</t>
  </si>
  <si>
    <t>2023-03-16 02:20:34</t>
  </si>
  <si>
    <t>2023-03-15</t>
  </si>
  <si>
    <t>3137622</t>
  </si>
  <si>
    <t>旧金山斯坦福庭院酒店</t>
  </si>
  <si>
    <t>LO PETER RAYMOND</t>
  </si>
  <si>
    <t>9457.02</t>
  </si>
  <si>
    <t>10776.00</t>
  </si>
  <si>
    <t>2023-03-15 16:02:59</t>
  </si>
  <si>
    <t>3136146</t>
  </si>
  <si>
    <t>迪士尼科罗拉多斯普林斯度假酒店</t>
  </si>
  <si>
    <t>Schmalzried Jesse</t>
  </si>
  <si>
    <t>12448.76</t>
  </si>
  <si>
    <t>14185.00</t>
  </si>
  <si>
    <t>2023-03-15 09:54:47</t>
  </si>
  <si>
    <t>2023-03-14</t>
  </si>
  <si>
    <t>3135023</t>
  </si>
  <si>
    <t>多里安旅馆</t>
  </si>
  <si>
    <t>Mavrikou Lenia</t>
  </si>
  <si>
    <t>687.12</t>
  </si>
  <si>
    <t>786.00</t>
  </si>
  <si>
    <t>2023-03-14 22:32:45</t>
  </si>
  <si>
    <t>3134452</t>
  </si>
  <si>
    <t>普吉岛芭东度假酒店 (SHA Extra Plus)</t>
  </si>
  <si>
    <t>FU TIANLE</t>
  </si>
  <si>
    <t>378.53</t>
  </si>
  <si>
    <t>433.00</t>
  </si>
  <si>
    <t>2023-03-14 19:51:00</t>
  </si>
  <si>
    <t>2023-03-13</t>
  </si>
  <si>
    <t>3129800</t>
  </si>
  <si>
    <t>WANG XIN</t>
  </si>
  <si>
    <t>588.19</t>
  </si>
  <si>
    <t>665.00</t>
  </si>
  <si>
    <t>2023-03-13 17:23:07</t>
  </si>
  <si>
    <t>3127753</t>
  </si>
  <si>
    <t>阿布扎比艾美假村酒店</t>
  </si>
  <si>
    <t>Brille Jenna,Houdent Juliette</t>
  </si>
  <si>
    <t>4478.22</t>
  </si>
  <si>
    <t>5063.00</t>
  </si>
  <si>
    <t>2023-03-13 05:33:07</t>
  </si>
  <si>
    <t>2023-03-12</t>
  </si>
  <si>
    <t>3127374</t>
  </si>
  <si>
    <t>巴塞罗那费拉便捷酒店</t>
  </si>
  <si>
    <t>LENEHAN GEORGIE,LENEHAN THOMAS</t>
  </si>
  <si>
    <t>2624.29</t>
  </si>
  <si>
    <t>2970.00</t>
  </si>
  <si>
    <t>2023-03-12 23:49:47</t>
  </si>
  <si>
    <t>3165858</t>
  </si>
  <si>
    <t>拉斯维加斯广场娱乐场酒店</t>
  </si>
  <si>
    <t>hernandez zoraya</t>
  </si>
  <si>
    <t>1373.56</t>
  </si>
  <si>
    <t>1563.00</t>
  </si>
  <si>
    <t>2023-03-23 12:47:37</t>
  </si>
  <si>
    <t>3155735</t>
  </si>
  <si>
    <t>曼谷暹罗凯宾斯基饭店</t>
  </si>
  <si>
    <t>chee chiayee</t>
  </si>
  <si>
    <t>13073.43</t>
  </si>
  <si>
    <t>14868.00</t>
  </si>
  <si>
    <t>2023-03-19 23:03:04</t>
  </si>
  <si>
    <t>2023-03-10</t>
  </si>
  <si>
    <t>3117440</t>
  </si>
  <si>
    <t>曼谷华美达广场湄南河畔酒店</t>
  </si>
  <si>
    <t>YU YAHONG,YUAN HAO</t>
  </si>
  <si>
    <t>512.90</t>
  </si>
  <si>
    <t>577.00</t>
  </si>
  <si>
    <t>2023-03-10 14:15:26</t>
  </si>
  <si>
    <t>3116011</t>
  </si>
  <si>
    <t>NG CHEUK TING</t>
  </si>
  <si>
    <t>840.90</t>
  </si>
  <si>
    <t>946.00</t>
  </si>
  <si>
    <t>2023-03-10 05:42:06</t>
  </si>
  <si>
    <t>2023-03-09</t>
  </si>
  <si>
    <t>3112374</t>
  </si>
  <si>
    <t>KUSANAGI MOEKA,UEMURA MISAKI</t>
  </si>
  <si>
    <t>1152.97</t>
  </si>
  <si>
    <t>1300.00</t>
  </si>
  <si>
    <t>2023-03-17 08:38:02</t>
  </si>
  <si>
    <t>3159377</t>
  </si>
  <si>
    <t>瓜亚基尔温德姆酒店</t>
  </si>
  <si>
    <t>Verduga Roberto</t>
  </si>
  <si>
    <t>2802.65</t>
  </si>
  <si>
    <t>3187.00</t>
  </si>
  <si>
    <t>2023-03-21 10:20:07</t>
  </si>
  <si>
    <t>厄瓜多尔</t>
  </si>
  <si>
    <t>3112170</t>
  </si>
  <si>
    <t>卡扎酒店</t>
  </si>
  <si>
    <t>chenier alain</t>
  </si>
  <si>
    <t>6339.56</t>
  </si>
  <si>
    <t>7148.00</t>
  </si>
  <si>
    <t>2023-03-09 09:29:40</t>
  </si>
  <si>
    <t>2023-03-08</t>
  </si>
  <si>
    <t>3109136</t>
  </si>
  <si>
    <t>马尼拉馨乐庭湾城酒店</t>
  </si>
  <si>
    <t>WANG LIUBO,FENG HAO,GUO JIAYAN,XU HONGHUI</t>
  </si>
  <si>
    <t>3172.65</t>
  </si>
  <si>
    <t>3572.00</t>
  </si>
  <si>
    <t>2023-03-08 15:20:59</t>
  </si>
  <si>
    <t>3107372</t>
  </si>
  <si>
    <t>25小时巴伐利亚皇家酒店</t>
  </si>
  <si>
    <t>Hu Jieyi</t>
  </si>
  <si>
    <t>982.35</t>
  </si>
  <si>
    <t>1106.00</t>
  </si>
  <si>
    <t>2023-03-08 04:21:26</t>
  </si>
  <si>
    <t>德国</t>
  </si>
  <si>
    <t>2023-03-06</t>
  </si>
  <si>
    <t>3100742</t>
  </si>
  <si>
    <t>阿洛克酒店</t>
  </si>
  <si>
    <t>Grundstroem Thomas</t>
  </si>
  <si>
    <t>1300.65</t>
  </si>
  <si>
    <t>2023-03-06 17:38:15</t>
  </si>
  <si>
    <t>法国</t>
  </si>
  <si>
    <t>3100071</t>
  </si>
  <si>
    <t>KODAMA ERI,UEDA AYANE</t>
  </si>
  <si>
    <t>1336.78</t>
  </si>
  <si>
    <t>1517.00</t>
  </si>
  <si>
    <t>2023-03-06 15:18:50</t>
  </si>
  <si>
    <t>3099542</t>
  </si>
  <si>
    <t>夏威夷威可洛亚海滩万豪度假酒店</t>
  </si>
  <si>
    <t>NI SEN</t>
  </si>
  <si>
    <t>5876.72</t>
  </si>
  <si>
    <t>6669.00</t>
  </si>
  <si>
    <t>2023-03-06 12:53:17</t>
  </si>
  <si>
    <t>3100182</t>
  </si>
  <si>
    <t>布法罗机场奇克托瓦加住宿及套房酒店</t>
  </si>
  <si>
    <t>chico Jones</t>
  </si>
  <si>
    <t>845.95</t>
  </si>
  <si>
    <t>960.00</t>
  </si>
  <si>
    <t>2023-03-06 15:29:22</t>
  </si>
  <si>
    <t>2023-03-05</t>
  </si>
  <si>
    <t>3093979</t>
  </si>
  <si>
    <t>洛杉矶国际机场索内斯塔酒店</t>
  </si>
  <si>
    <t>Palmer Preston</t>
  </si>
  <si>
    <t>986.06</t>
  </si>
  <si>
    <t>1119.00</t>
  </si>
  <si>
    <t>2023-03-05 03:39:58</t>
  </si>
  <si>
    <t>2023-03-04</t>
  </si>
  <si>
    <t>3093491</t>
  </si>
  <si>
    <t>CHEUNG CHEUK LAM,AU KAI CHUNG</t>
  </si>
  <si>
    <t>424.39</t>
  </si>
  <si>
    <t>2023-03-04 22:49:03</t>
  </si>
  <si>
    <t>2023-03-11</t>
  </si>
  <si>
    <t>3123214</t>
  </si>
  <si>
    <t>雅加达东荟城智选假日酒店</t>
  </si>
  <si>
    <t>CHOI HWANSUK</t>
  </si>
  <si>
    <t>1599.25</t>
  </si>
  <si>
    <t>1813.00</t>
  </si>
  <si>
    <t>2023-03-11 22:14:53</t>
  </si>
  <si>
    <t>2023-03-03</t>
  </si>
  <si>
    <t>3084269</t>
  </si>
  <si>
    <t>芭堤雅北部遨舍度假酒店 (SHA Extra Plus)</t>
  </si>
  <si>
    <t>PAIBOONPORN THANATHAT,JARUPAT GONLAWAT</t>
  </si>
  <si>
    <t>517.50</t>
  </si>
  <si>
    <t>586.00</t>
  </si>
  <si>
    <t>2023-03-03 17:07:52</t>
  </si>
  <si>
    <t>2023-03-02</t>
  </si>
  <si>
    <t>3083498</t>
  </si>
  <si>
    <t>圣淘沙艾斯套房奥兰多 - 国际大道酒店</t>
  </si>
  <si>
    <t>YOU ZHENGLAI</t>
  </si>
  <si>
    <t>11557.11</t>
  </si>
  <si>
    <t>13172.00</t>
  </si>
  <si>
    <t>2023-03-02 22:26:58</t>
  </si>
  <si>
    <t>3083045</t>
  </si>
  <si>
    <t>HUAI XIAOJIAO,XU JIN</t>
  </si>
  <si>
    <t>510.65</t>
  </si>
  <si>
    <t>582.00</t>
  </si>
  <si>
    <t>2023-03-02 21:13:30</t>
  </si>
  <si>
    <t>3081650</t>
  </si>
  <si>
    <t>首尔达尔比东大门民宿</t>
  </si>
  <si>
    <t>CHOMCHOEI SUPARAT,PALAKUL PATTARAPORN</t>
  </si>
  <si>
    <t>462.39</t>
  </si>
  <si>
    <t>2023-03-02 15:44:10</t>
  </si>
  <si>
    <t>2023-02-27</t>
  </si>
  <si>
    <t>3069469</t>
  </si>
  <si>
    <t>马赛老港宜必思快捷酒店</t>
  </si>
  <si>
    <t>TASELLI ROBERTA</t>
  </si>
  <si>
    <t>1420.55</t>
  </si>
  <si>
    <t>1599.00</t>
  </si>
  <si>
    <t>2023-02-27 05:36:43</t>
  </si>
  <si>
    <t>2023-02-26</t>
  </si>
  <si>
    <t>3068273</t>
  </si>
  <si>
    <t>CHEUNG SAM</t>
  </si>
  <si>
    <t>427.32</t>
  </si>
  <si>
    <t>2023-02-26 17:57:30</t>
  </si>
  <si>
    <t>2023-02-24</t>
  </si>
  <si>
    <t>3061518</t>
  </si>
  <si>
    <t>WONG WING TSAM</t>
  </si>
  <si>
    <t>527.90</t>
  </si>
  <si>
    <t>599.00</t>
  </si>
  <si>
    <t>2023-02-24 09:23:41</t>
  </si>
  <si>
    <t>2023-02-22</t>
  </si>
  <si>
    <t>3055360</t>
  </si>
  <si>
    <t>LEUNG CHUN WAI</t>
  </si>
  <si>
    <t>524.82</t>
  </si>
  <si>
    <t>597.00</t>
  </si>
  <si>
    <t>2023-02-22 15:27:18</t>
  </si>
  <si>
    <t>3053929</t>
  </si>
  <si>
    <t>Li Wing Man</t>
  </si>
  <si>
    <t>423.73</t>
  </si>
  <si>
    <t>482.00</t>
  </si>
  <si>
    <t>2023-02-22 07:01:30</t>
  </si>
  <si>
    <t>3123206</t>
  </si>
  <si>
    <t>1556.02</t>
  </si>
  <si>
    <t>1764.00</t>
  </si>
  <si>
    <t>2023-03-11 21:45:39</t>
  </si>
  <si>
    <t>2023-02-18</t>
  </si>
  <si>
    <t>3041275</t>
  </si>
  <si>
    <t>Lo Della</t>
  </si>
  <si>
    <t>418.90</t>
  </si>
  <si>
    <t>477.00</t>
  </si>
  <si>
    <t>2023-02-18 07:45:40</t>
  </si>
  <si>
    <t>2023-02-17</t>
  </si>
  <si>
    <t>3040434</t>
  </si>
  <si>
    <t>YAU KING FUNG GABRIEL CALVIN</t>
  </si>
  <si>
    <t>418.04</t>
  </si>
  <si>
    <t>2023-02-17 21:51:20</t>
  </si>
  <si>
    <t>3039916</t>
  </si>
  <si>
    <t>Lee Man Kam boris</t>
  </si>
  <si>
    <t>2023-02-17 19:09:02</t>
  </si>
  <si>
    <t>3089254</t>
  </si>
  <si>
    <t>宜必思米兰中心酒店</t>
  </si>
  <si>
    <t>Tang Corren</t>
  </si>
  <si>
    <t>687.31</t>
  </si>
  <si>
    <t>779.00</t>
  </si>
  <si>
    <t>2023-03-04 06:11:06</t>
  </si>
  <si>
    <t>2023-02-21</t>
  </si>
  <si>
    <t>3053323</t>
  </si>
  <si>
    <t>里尔沃邦公寓式酒店</t>
  </si>
  <si>
    <t>TRAN DANIEL</t>
  </si>
  <si>
    <t>622.53</t>
  </si>
  <si>
    <t>710.00</t>
  </si>
  <si>
    <t>2023-02-21 22:57:06</t>
  </si>
  <si>
    <t>3110811</t>
  </si>
  <si>
    <t>哥谭酒店</t>
  </si>
  <si>
    <t>ARNOLD KIRK JAMES</t>
  </si>
  <si>
    <t>2593.54</t>
  </si>
  <si>
    <t>2920.00</t>
  </si>
  <si>
    <t>2023-03-08 21:35:08</t>
  </si>
  <si>
    <t>2023-02-09</t>
  </si>
  <si>
    <t>3017354</t>
  </si>
  <si>
    <t>联合广场酒店</t>
  </si>
  <si>
    <t>Cui Lei</t>
  </si>
  <si>
    <t>14596.96</t>
  </si>
  <si>
    <t>16842.00</t>
  </si>
  <si>
    <t>2023-02-09 17:39:29</t>
  </si>
  <si>
    <t>2023-02-08</t>
  </si>
  <si>
    <t>3013119</t>
  </si>
  <si>
    <t>布鲁塞尔沃路维酒店</t>
  </si>
  <si>
    <t>Melioli Tommaso</t>
  </si>
  <si>
    <t>589.03</t>
  </si>
  <si>
    <t>679.00</t>
  </si>
  <si>
    <t>2023-02-08 02:48:26</t>
  </si>
  <si>
    <t>比利时</t>
  </si>
  <si>
    <t>3038138</t>
  </si>
  <si>
    <t>蒙特罗斯戴斯酒店</t>
  </si>
  <si>
    <t>KHOO TENG KHING JOSHUA,LEE SETH</t>
  </si>
  <si>
    <t>809.79</t>
  </si>
  <si>
    <t>924.00</t>
  </si>
  <si>
    <t>2023-02-17 10:11:53</t>
  </si>
  <si>
    <t>2023-02-04</t>
  </si>
  <si>
    <t>3004424</t>
  </si>
  <si>
    <t>贝尔塔酒店</t>
  </si>
  <si>
    <t>Trautmann Philippe</t>
  </si>
  <si>
    <t>1373.94</t>
  </si>
  <si>
    <t>1588.00</t>
  </si>
  <si>
    <t>2023-02-04 22:31:58</t>
  </si>
  <si>
    <t>2023-01-31</t>
  </si>
  <si>
    <t>2993733</t>
  </si>
  <si>
    <t>宜必思尚品酒店，伦敦希思罗机场</t>
  </si>
  <si>
    <t>Chau Chin Sing</t>
  </si>
  <si>
    <t>407.43</t>
  </si>
  <si>
    <t>472.00</t>
  </si>
  <si>
    <t>2023-01-31 21:50:53</t>
  </si>
  <si>
    <t>2023-01-28</t>
  </si>
  <si>
    <t>2984611</t>
  </si>
  <si>
    <t>JO HYEONSEON</t>
  </si>
  <si>
    <t>1591.00</t>
  </si>
  <si>
    <t>1830.00</t>
  </si>
  <si>
    <t>2023-01-28 15:41:16</t>
  </si>
  <si>
    <t>3003988</t>
  </si>
  <si>
    <t>麦地那铂尔曼扎姆扎姆酒店</t>
  </si>
  <si>
    <t>Zreika Mohamad</t>
  </si>
  <si>
    <t>3690.94</t>
  </si>
  <si>
    <t>4266.00</t>
  </si>
  <si>
    <t>2023-02-04 19:45:46</t>
  </si>
  <si>
    <t>沙特阿拉伯</t>
  </si>
  <si>
    <t>2023-02-07</t>
  </si>
  <si>
    <t>3010347</t>
  </si>
  <si>
    <t>Mata Campoy Isabel Maria</t>
  </si>
  <si>
    <t>810.06</t>
  </si>
  <si>
    <t>934.00</t>
  </si>
  <si>
    <t>2023-02-07 06:42:45</t>
  </si>
  <si>
    <t>2023-02-02</t>
  </si>
  <si>
    <t>2998230</t>
  </si>
  <si>
    <t>巴统迪万套房酒店</t>
  </si>
  <si>
    <t>Israel Olena</t>
  </si>
  <si>
    <t>1034.16</t>
  </si>
  <si>
    <t>1200.00</t>
  </si>
  <si>
    <t>2023-02-02 18:06:06</t>
  </si>
  <si>
    <t>格鲁吉亚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</si>
</sst>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45007</v>
      </c>
      <c r="G2" s="6">
        <v>45010</v>
      </c>
      <c r="H2" s="4">
        <v>1</v>
      </c>
      <c r="I2" s="4">
        <v>3</v>
      </c>
      <c r="J2" s="4">
        <v>3</v>
      </c>
      <c r="K2" s="4" t="s">
        <v>30</v>
      </c>
      <c r="L2" s="4">
        <v>1830</v>
      </c>
      <c r="M2" s="4">
        <v>1830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44954</v>
      </c>
      <c r="S2" s="6">
        <v>45013</v>
      </c>
      <c r="T2" s="4" t="s">
        <v>34</v>
      </c>
      <c r="U2" s="4">
        <v>1830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45009</v>
      </c>
      <c r="G3" s="6">
        <v>45010</v>
      </c>
      <c r="H3" s="4">
        <v>1</v>
      </c>
      <c r="I3" s="4">
        <v>1</v>
      </c>
      <c r="J3" s="4">
        <v>1</v>
      </c>
      <c r="K3" s="4" t="s">
        <v>30</v>
      </c>
      <c r="L3" s="4">
        <v>472</v>
      </c>
      <c r="M3" s="4">
        <v>472</v>
      </c>
      <c r="N3" s="4" t="s">
        <v>40</v>
      </c>
      <c r="O3" s="4" t="s">
        <v>32</v>
      </c>
      <c r="P3" s="4" t="s">
        <v>33</v>
      </c>
      <c r="Q3" s="4">
        <v>0</v>
      </c>
      <c r="R3" s="7">
        <v>44957</v>
      </c>
      <c r="S3" s="6">
        <v>45013</v>
      </c>
      <c r="T3" s="4" t="s">
        <v>34</v>
      </c>
      <c r="U3" s="4">
        <v>472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45007</v>
      </c>
      <c r="G4" s="6">
        <v>45010</v>
      </c>
      <c r="H4" s="4">
        <v>1</v>
      </c>
      <c r="I4" s="4">
        <v>3</v>
      </c>
      <c r="J4" s="4">
        <v>3</v>
      </c>
      <c r="K4" s="4" t="s">
        <v>30</v>
      </c>
      <c r="L4" s="4">
        <v>1200</v>
      </c>
      <c r="M4" s="4">
        <v>1200</v>
      </c>
      <c r="N4" s="4" t="s">
        <v>45</v>
      </c>
      <c r="O4" s="4" t="s">
        <v>32</v>
      </c>
      <c r="P4" s="4" t="s">
        <v>33</v>
      </c>
      <c r="Q4" s="4">
        <v>0</v>
      </c>
      <c r="R4" s="7">
        <v>44959</v>
      </c>
      <c r="S4" s="6">
        <v>45013</v>
      </c>
      <c r="T4" s="4" t="s">
        <v>34</v>
      </c>
      <c r="U4" s="4">
        <v>1200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45008</v>
      </c>
      <c r="G5" s="6">
        <v>45010</v>
      </c>
      <c r="H5" s="4">
        <v>1</v>
      </c>
      <c r="I5" s="4">
        <v>2</v>
      </c>
      <c r="J5" s="4">
        <v>2</v>
      </c>
      <c r="K5" s="4" t="s">
        <v>30</v>
      </c>
      <c r="L5" s="4">
        <v>4266</v>
      </c>
      <c r="M5" s="4">
        <v>4266</v>
      </c>
      <c r="N5" s="4" t="s">
        <v>50</v>
      </c>
      <c r="O5" s="4" t="s">
        <v>32</v>
      </c>
      <c r="P5" s="4" t="s">
        <v>33</v>
      </c>
      <c r="Q5" s="4">
        <v>0</v>
      </c>
      <c r="R5" s="7">
        <v>44961</v>
      </c>
      <c r="S5" s="6">
        <v>45013</v>
      </c>
      <c r="T5" s="4" t="s">
        <v>34</v>
      </c>
      <c r="U5" s="4">
        <v>4266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45008</v>
      </c>
      <c r="G6" s="6">
        <v>45010</v>
      </c>
      <c r="H6" s="4">
        <v>1</v>
      </c>
      <c r="I6" s="4">
        <v>2</v>
      </c>
      <c r="J6" s="4">
        <v>2</v>
      </c>
      <c r="K6" s="4" t="s">
        <v>30</v>
      </c>
      <c r="L6" s="4">
        <v>1588</v>
      </c>
      <c r="M6" s="4">
        <v>1588</v>
      </c>
      <c r="N6" s="4" t="s">
        <v>55</v>
      </c>
      <c r="O6" s="4" t="s">
        <v>32</v>
      </c>
      <c r="P6" s="4" t="s">
        <v>33</v>
      </c>
      <c r="Q6" s="4">
        <v>0</v>
      </c>
      <c r="R6" s="7">
        <v>44961</v>
      </c>
      <c r="S6" s="6">
        <v>45013</v>
      </c>
      <c r="T6" s="4" t="s">
        <v>34</v>
      </c>
      <c r="U6" s="4">
        <v>1588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45009</v>
      </c>
      <c r="G7" s="6">
        <v>45010</v>
      </c>
      <c r="H7" s="4">
        <v>2</v>
      </c>
      <c r="I7" s="4">
        <v>1</v>
      </c>
      <c r="J7" s="4">
        <v>2</v>
      </c>
      <c r="K7" s="4" t="s">
        <v>30</v>
      </c>
      <c r="L7" s="4">
        <v>934</v>
      </c>
      <c r="M7" s="4">
        <v>934</v>
      </c>
      <c r="N7" s="4" t="s">
        <v>58</v>
      </c>
      <c r="O7" s="4" t="s">
        <v>32</v>
      </c>
      <c r="P7" s="4" t="s">
        <v>33</v>
      </c>
      <c r="Q7" s="4">
        <v>0</v>
      </c>
      <c r="R7" s="7">
        <v>44964</v>
      </c>
      <c r="S7" s="6">
        <v>45013</v>
      </c>
      <c r="T7" s="4" t="s">
        <v>34</v>
      </c>
      <c r="U7" s="4">
        <v>934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45009</v>
      </c>
      <c r="G8" s="6">
        <v>45010</v>
      </c>
      <c r="H8" s="4">
        <v>1</v>
      </c>
      <c r="I8" s="4">
        <v>1</v>
      </c>
      <c r="J8" s="4">
        <v>1</v>
      </c>
      <c r="K8" s="4" t="s">
        <v>30</v>
      </c>
      <c r="L8" s="4">
        <v>679</v>
      </c>
      <c r="M8" s="4">
        <v>679</v>
      </c>
      <c r="N8" s="4" t="s">
        <v>63</v>
      </c>
      <c r="O8" s="4" t="s">
        <v>32</v>
      </c>
      <c r="P8" s="4" t="s">
        <v>33</v>
      </c>
      <c r="Q8" s="4">
        <v>0</v>
      </c>
      <c r="R8" s="7">
        <v>44965</v>
      </c>
      <c r="S8" s="6">
        <v>45013</v>
      </c>
      <c r="T8" s="4" t="s">
        <v>34</v>
      </c>
      <c r="U8" s="4">
        <v>679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45003</v>
      </c>
      <c r="G9" s="6">
        <v>45010</v>
      </c>
      <c r="H9" s="4">
        <v>1</v>
      </c>
      <c r="I9" s="4">
        <v>7</v>
      </c>
      <c r="J9" s="4">
        <v>7</v>
      </c>
      <c r="K9" s="4" t="s">
        <v>30</v>
      </c>
      <c r="L9" s="4">
        <v>16842</v>
      </c>
      <c r="M9" s="4">
        <v>16842</v>
      </c>
      <c r="N9" s="4" t="s">
        <v>68</v>
      </c>
      <c r="O9" s="4" t="s">
        <v>32</v>
      </c>
      <c r="P9" s="4" t="s">
        <v>33</v>
      </c>
      <c r="Q9" s="4">
        <v>0</v>
      </c>
      <c r="R9" s="7">
        <v>44966</v>
      </c>
      <c r="S9" s="6">
        <v>45013</v>
      </c>
      <c r="T9" s="4" t="s">
        <v>34</v>
      </c>
      <c r="U9" s="4">
        <v>16842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45008</v>
      </c>
      <c r="G10" s="6">
        <v>45010</v>
      </c>
      <c r="H10" s="4">
        <v>1</v>
      </c>
      <c r="I10" s="4">
        <v>2</v>
      </c>
      <c r="J10" s="4">
        <v>2</v>
      </c>
      <c r="K10" s="4" t="s">
        <v>30</v>
      </c>
      <c r="L10" s="4">
        <v>924</v>
      </c>
      <c r="M10" s="4">
        <v>924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44974</v>
      </c>
      <c r="S10" s="6">
        <v>45013</v>
      </c>
      <c r="T10" s="4" t="s">
        <v>34</v>
      </c>
      <c r="U10" s="4">
        <v>924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45009</v>
      </c>
      <c r="G11" s="6">
        <v>45010</v>
      </c>
      <c r="H11" s="4">
        <v>1</v>
      </c>
      <c r="I11" s="4">
        <v>1</v>
      </c>
      <c r="J11" s="4">
        <v>1</v>
      </c>
      <c r="K11" s="4" t="s">
        <v>30</v>
      </c>
      <c r="L11" s="4">
        <v>477</v>
      </c>
      <c r="M11" s="4">
        <v>477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44974</v>
      </c>
      <c r="S11" s="6">
        <v>45013</v>
      </c>
      <c r="T11" s="4" t="s">
        <v>34</v>
      </c>
      <c r="U11" s="4">
        <v>477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45009</v>
      </c>
      <c r="G12" s="6">
        <v>45010</v>
      </c>
      <c r="H12" s="4">
        <v>1</v>
      </c>
      <c r="I12" s="4">
        <v>1</v>
      </c>
      <c r="J12" s="4">
        <v>1</v>
      </c>
      <c r="K12" s="4" t="s">
        <v>30</v>
      </c>
      <c r="L12" s="4">
        <v>477</v>
      </c>
      <c r="M12" s="4">
        <v>477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44974</v>
      </c>
      <c r="S12" s="6">
        <v>45013</v>
      </c>
      <c r="T12" s="4" t="s">
        <v>34</v>
      </c>
      <c r="U12" s="4">
        <v>477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45009</v>
      </c>
      <c r="G13" s="6">
        <v>45010</v>
      </c>
      <c r="H13" s="4">
        <v>1</v>
      </c>
      <c r="I13" s="4">
        <v>1</v>
      </c>
      <c r="J13" s="4">
        <v>1</v>
      </c>
      <c r="K13" s="4" t="s">
        <v>30</v>
      </c>
      <c r="L13" s="4">
        <v>477</v>
      </c>
      <c r="M13" s="4">
        <v>477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44975</v>
      </c>
      <c r="S13" s="6">
        <v>45013</v>
      </c>
      <c r="T13" s="4" t="s">
        <v>34</v>
      </c>
      <c r="U13" s="4">
        <v>477</v>
      </c>
      <c r="V13" s="4">
        <v>0</v>
      </c>
      <c r="W13" s="4">
        <v>0</v>
      </c>
      <c r="X13" s="4" t="s">
        <v>85</v>
      </c>
      <c r="Y13" s="4" t="s">
        <v>36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45009</v>
      </c>
      <c r="G14" s="6">
        <v>45010</v>
      </c>
      <c r="H14" s="4">
        <v>1</v>
      </c>
      <c r="I14" s="4">
        <v>1</v>
      </c>
      <c r="J14" s="4">
        <v>1</v>
      </c>
      <c r="K14" s="4" t="s">
        <v>30</v>
      </c>
      <c r="L14" s="4">
        <v>710</v>
      </c>
      <c r="M14" s="4">
        <v>710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44978</v>
      </c>
      <c r="S14" s="6">
        <v>45013</v>
      </c>
      <c r="T14" s="4" t="s">
        <v>34</v>
      </c>
      <c r="U14" s="4">
        <v>710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45009</v>
      </c>
      <c r="G15" s="6">
        <v>45010</v>
      </c>
      <c r="H15" s="4">
        <v>1</v>
      </c>
      <c r="I15" s="4">
        <v>1</v>
      </c>
      <c r="J15" s="4">
        <v>1</v>
      </c>
      <c r="K15" s="4" t="s">
        <v>30</v>
      </c>
      <c r="L15" s="4">
        <v>482</v>
      </c>
      <c r="M15" s="4">
        <v>482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44979</v>
      </c>
      <c r="S15" s="6">
        <v>45013</v>
      </c>
      <c r="T15" s="4" t="s">
        <v>34</v>
      </c>
      <c r="U15" s="4">
        <v>482</v>
      </c>
      <c r="V15" s="4">
        <v>0</v>
      </c>
      <c r="W15" s="4">
        <v>0</v>
      </c>
      <c r="X15" s="4" t="s">
        <v>94</v>
      </c>
      <c r="Y15" s="4" t="s">
        <v>36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76</v>
      </c>
      <c r="E16" s="4" t="s">
        <v>96</v>
      </c>
      <c r="F16" s="6">
        <v>45009</v>
      </c>
      <c r="G16" s="6">
        <v>45010</v>
      </c>
      <c r="H16" s="4">
        <v>1</v>
      </c>
      <c r="I16" s="4">
        <v>1</v>
      </c>
      <c r="J16" s="4">
        <v>1</v>
      </c>
      <c r="K16" s="4" t="s">
        <v>30</v>
      </c>
      <c r="L16" s="4">
        <v>597</v>
      </c>
      <c r="M16" s="4">
        <v>597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44979</v>
      </c>
      <c r="S16" s="6">
        <v>45013</v>
      </c>
      <c r="T16" s="4" t="s">
        <v>34</v>
      </c>
      <c r="U16" s="4">
        <v>597</v>
      </c>
      <c r="V16" s="4">
        <v>0</v>
      </c>
      <c r="W16" s="4">
        <v>0</v>
      </c>
      <c r="X16" s="4" t="s">
        <v>98</v>
      </c>
      <c r="Y16" s="4" t="s">
        <v>36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76</v>
      </c>
      <c r="E17" s="4" t="s">
        <v>96</v>
      </c>
      <c r="F17" s="6">
        <v>45009</v>
      </c>
      <c r="G17" s="6">
        <v>45010</v>
      </c>
      <c r="H17" s="4">
        <v>1</v>
      </c>
      <c r="I17" s="4">
        <v>1</v>
      </c>
      <c r="J17" s="4">
        <v>1</v>
      </c>
      <c r="K17" s="4" t="s">
        <v>30</v>
      </c>
      <c r="L17" s="4">
        <v>599</v>
      </c>
      <c r="M17" s="4">
        <v>599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44981</v>
      </c>
      <c r="S17" s="6">
        <v>45013</v>
      </c>
      <c r="T17" s="4" t="s">
        <v>34</v>
      </c>
      <c r="U17" s="4">
        <v>599</v>
      </c>
      <c r="V17" s="4">
        <v>0</v>
      </c>
      <c r="W17" s="4">
        <v>0</v>
      </c>
      <c r="X17" s="4" t="s">
        <v>101</v>
      </c>
      <c r="Y17" s="4" t="s">
        <v>36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76</v>
      </c>
      <c r="E18" s="4" t="s">
        <v>77</v>
      </c>
      <c r="F18" s="6">
        <v>45009</v>
      </c>
      <c r="G18" s="6">
        <v>45010</v>
      </c>
      <c r="H18" s="4">
        <v>1</v>
      </c>
      <c r="I18" s="4">
        <v>1</v>
      </c>
      <c r="J18" s="4">
        <v>1</v>
      </c>
      <c r="K18" s="4" t="s">
        <v>30</v>
      </c>
      <c r="L18" s="4">
        <v>481</v>
      </c>
      <c r="M18" s="4">
        <v>481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44983</v>
      </c>
      <c r="S18" s="6">
        <v>45013</v>
      </c>
      <c r="T18" s="4" t="s">
        <v>34</v>
      </c>
      <c r="U18" s="4">
        <v>481</v>
      </c>
      <c r="V18" s="4">
        <v>0</v>
      </c>
      <c r="W18" s="4">
        <v>0</v>
      </c>
      <c r="X18" s="4" t="s">
        <v>104</v>
      </c>
      <c r="Y18" s="4" t="s">
        <v>36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39</v>
      </c>
      <c r="F19" s="6">
        <v>45007</v>
      </c>
      <c r="G19" s="6">
        <v>45010</v>
      </c>
      <c r="H19" s="4">
        <v>1</v>
      </c>
      <c r="I19" s="4">
        <v>3</v>
      </c>
      <c r="J19" s="4">
        <v>3</v>
      </c>
      <c r="K19" s="4" t="s">
        <v>30</v>
      </c>
      <c r="L19" s="4">
        <v>1599</v>
      </c>
      <c r="M19" s="4">
        <v>1599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44984</v>
      </c>
      <c r="S19" s="6">
        <v>45013</v>
      </c>
      <c r="T19" s="4" t="s">
        <v>34</v>
      </c>
      <c r="U19" s="4">
        <v>1599</v>
      </c>
      <c r="V19" s="4">
        <v>0</v>
      </c>
      <c r="W19" s="4">
        <v>0</v>
      </c>
      <c r="X19" s="4" t="s">
        <v>108</v>
      </c>
      <c r="Y19" s="4" t="s">
        <v>36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45007</v>
      </c>
      <c r="G20" s="6">
        <v>45010</v>
      </c>
      <c r="H20" s="4">
        <v>1</v>
      </c>
      <c r="I20" s="4">
        <v>3</v>
      </c>
      <c r="J20" s="4">
        <v>3</v>
      </c>
      <c r="K20" s="4" t="s">
        <v>30</v>
      </c>
      <c r="L20" s="4">
        <v>527</v>
      </c>
      <c r="M20" s="4">
        <v>527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44987</v>
      </c>
      <c r="S20" s="6">
        <v>45013</v>
      </c>
      <c r="T20" s="4" t="s">
        <v>34</v>
      </c>
      <c r="U20" s="4">
        <v>527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45009</v>
      </c>
      <c r="G21" s="6">
        <v>45010</v>
      </c>
      <c r="H21" s="4">
        <v>1</v>
      </c>
      <c r="I21" s="4">
        <v>1</v>
      </c>
      <c r="J21" s="4">
        <v>1</v>
      </c>
      <c r="K21" s="4" t="s">
        <v>30</v>
      </c>
      <c r="L21" s="4">
        <v>582</v>
      </c>
      <c r="M21" s="4">
        <v>582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44987</v>
      </c>
      <c r="S21" s="6">
        <v>45013</v>
      </c>
      <c r="T21" s="4" t="s">
        <v>34</v>
      </c>
      <c r="U21" s="4">
        <v>582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45004</v>
      </c>
      <c r="G22" s="6">
        <v>45010</v>
      </c>
      <c r="H22" s="4">
        <v>1</v>
      </c>
      <c r="I22" s="4">
        <v>6</v>
      </c>
      <c r="J22" s="4">
        <v>6</v>
      </c>
      <c r="K22" s="4" t="s">
        <v>30</v>
      </c>
      <c r="L22" s="4">
        <v>13170</v>
      </c>
      <c r="M22" s="4">
        <v>13170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44987</v>
      </c>
      <c r="S22" s="6">
        <v>45013</v>
      </c>
      <c r="T22" s="4" t="s">
        <v>34</v>
      </c>
      <c r="U22" s="4">
        <v>13170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45009</v>
      </c>
      <c r="G23" s="6">
        <v>45010</v>
      </c>
      <c r="H23" s="4">
        <v>1</v>
      </c>
      <c r="I23" s="4">
        <v>1</v>
      </c>
      <c r="J23" s="4">
        <v>1</v>
      </c>
      <c r="K23" s="4" t="s">
        <v>30</v>
      </c>
      <c r="L23" s="4">
        <v>586</v>
      </c>
      <c r="M23" s="4">
        <v>586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44988</v>
      </c>
      <c r="S23" s="6">
        <v>45013</v>
      </c>
      <c r="T23" s="4" t="s">
        <v>34</v>
      </c>
      <c r="U23" s="4">
        <v>586</v>
      </c>
      <c r="V23" s="4">
        <v>0</v>
      </c>
      <c r="W23" s="4">
        <v>0</v>
      </c>
      <c r="X23" s="4" t="s">
        <v>131</v>
      </c>
      <c r="Y23" s="4" t="s">
        <v>36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45009</v>
      </c>
      <c r="G24" s="6">
        <v>45010</v>
      </c>
      <c r="H24" s="4">
        <v>1</v>
      </c>
      <c r="I24" s="4">
        <v>1</v>
      </c>
      <c r="J24" s="4">
        <v>1</v>
      </c>
      <c r="K24" s="4" t="s">
        <v>30</v>
      </c>
      <c r="L24" s="4">
        <v>779</v>
      </c>
      <c r="M24" s="4">
        <v>779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44989</v>
      </c>
      <c r="S24" s="6">
        <v>45013</v>
      </c>
      <c r="T24" s="4" t="s">
        <v>34</v>
      </c>
      <c r="U24" s="4">
        <v>779</v>
      </c>
      <c r="V24" s="4">
        <v>0</v>
      </c>
      <c r="W24" s="4">
        <v>0</v>
      </c>
      <c r="X24" s="4" t="s">
        <v>136</v>
      </c>
      <c r="Y24" s="4" t="s">
        <v>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76</v>
      </c>
      <c r="E25" s="4" t="s">
        <v>77</v>
      </c>
      <c r="F25" s="6">
        <v>45009</v>
      </c>
      <c r="G25" s="6">
        <v>45010</v>
      </c>
      <c r="H25" s="4">
        <v>1</v>
      </c>
      <c r="I25" s="4">
        <v>1</v>
      </c>
      <c r="J25" s="4">
        <v>1</v>
      </c>
      <c r="K25" s="4" t="s">
        <v>30</v>
      </c>
      <c r="L25" s="4">
        <v>481</v>
      </c>
      <c r="M25" s="4">
        <v>481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44989</v>
      </c>
      <c r="S25" s="6">
        <v>45013</v>
      </c>
      <c r="T25" s="4" t="s">
        <v>34</v>
      </c>
      <c r="U25" s="4">
        <v>481</v>
      </c>
      <c r="V25" s="4">
        <v>0</v>
      </c>
      <c r="W25" s="4">
        <v>0</v>
      </c>
      <c r="X25" s="4" t="s">
        <v>139</v>
      </c>
      <c r="Y25" s="4" t="s">
        <v>36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45009</v>
      </c>
      <c r="G26" s="6">
        <v>45010</v>
      </c>
      <c r="H26" s="4">
        <v>1</v>
      </c>
      <c r="I26" s="4">
        <v>1</v>
      </c>
      <c r="J26" s="4">
        <v>1</v>
      </c>
      <c r="K26" s="4" t="s">
        <v>30</v>
      </c>
      <c r="L26" s="4">
        <v>1119</v>
      </c>
      <c r="M26" s="4">
        <v>1119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44990</v>
      </c>
      <c r="S26" s="6">
        <v>45013</v>
      </c>
      <c r="T26" s="4" t="s">
        <v>34</v>
      </c>
      <c r="U26" s="4">
        <v>1119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45008</v>
      </c>
      <c r="G27" s="6">
        <v>45010</v>
      </c>
      <c r="H27" s="4">
        <v>1</v>
      </c>
      <c r="I27" s="4">
        <v>2</v>
      </c>
      <c r="J27" s="4">
        <v>2</v>
      </c>
      <c r="K27" s="4" t="s">
        <v>30</v>
      </c>
      <c r="L27" s="4">
        <v>6669</v>
      </c>
      <c r="M27" s="4">
        <v>6669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44991</v>
      </c>
      <c r="S27" s="6">
        <v>45013</v>
      </c>
      <c r="T27" s="4" t="s">
        <v>34</v>
      </c>
      <c r="U27" s="4">
        <v>6669</v>
      </c>
      <c r="V27" s="4">
        <v>0</v>
      </c>
      <c r="W27" s="4">
        <v>0</v>
      </c>
      <c r="X27" s="4" t="s">
        <v>150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45007</v>
      </c>
      <c r="G28" s="6">
        <v>45010</v>
      </c>
      <c r="H28" s="4">
        <v>1</v>
      </c>
      <c r="I28" s="4">
        <v>3</v>
      </c>
      <c r="J28" s="4">
        <v>3</v>
      </c>
      <c r="K28" s="4" t="s">
        <v>30</v>
      </c>
      <c r="L28" s="4">
        <v>1517</v>
      </c>
      <c r="M28" s="4">
        <v>1517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44991</v>
      </c>
      <c r="S28" s="6">
        <v>45013</v>
      </c>
      <c r="T28" s="4" t="s">
        <v>34</v>
      </c>
      <c r="U28" s="4">
        <v>1517</v>
      </c>
      <c r="V28" s="4">
        <v>0</v>
      </c>
      <c r="W28" s="4">
        <v>0</v>
      </c>
      <c r="X28" s="4" t="s">
        <v>156</v>
      </c>
      <c r="Y28" s="4" t="s">
        <v>36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45008</v>
      </c>
      <c r="G29" s="6">
        <v>45010</v>
      </c>
      <c r="H29" s="4">
        <v>1</v>
      </c>
      <c r="I29" s="4">
        <v>2</v>
      </c>
      <c r="J29" s="4">
        <v>2</v>
      </c>
      <c r="K29" s="4" t="s">
        <v>30</v>
      </c>
      <c r="L29" s="4">
        <v>960</v>
      </c>
      <c r="M29" s="4">
        <v>960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44991</v>
      </c>
      <c r="S29" s="6">
        <v>45013</v>
      </c>
      <c r="T29" s="4" t="s">
        <v>34</v>
      </c>
      <c r="U29" s="4">
        <v>960</v>
      </c>
      <c r="V29" s="4">
        <v>0</v>
      </c>
      <c r="W29" s="4">
        <v>0</v>
      </c>
      <c r="X29" s="4" t="s">
        <v>161</v>
      </c>
      <c r="Y29" s="4" t="s">
        <v>36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96</v>
      </c>
      <c r="F30" s="6">
        <v>45008</v>
      </c>
      <c r="G30" s="6">
        <v>45010</v>
      </c>
      <c r="H30" s="4">
        <v>1</v>
      </c>
      <c r="I30" s="4">
        <v>2</v>
      </c>
      <c r="J30" s="4">
        <v>2</v>
      </c>
      <c r="K30" s="4" t="s">
        <v>30</v>
      </c>
      <c r="L30" s="4">
        <v>1476</v>
      </c>
      <c r="M30" s="4">
        <v>1476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44991</v>
      </c>
      <c r="S30" s="6">
        <v>45013</v>
      </c>
      <c r="T30" s="4" t="s">
        <v>34</v>
      </c>
      <c r="U30" s="4">
        <v>1476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45009</v>
      </c>
      <c r="G31" s="6">
        <v>45010</v>
      </c>
      <c r="H31" s="4">
        <v>1</v>
      </c>
      <c r="I31" s="4">
        <v>1</v>
      </c>
      <c r="J31" s="4">
        <v>1</v>
      </c>
      <c r="K31" s="4" t="s">
        <v>30</v>
      </c>
      <c r="L31" s="4">
        <v>1106</v>
      </c>
      <c r="M31" s="4">
        <v>1106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44993</v>
      </c>
      <c r="S31" s="6">
        <v>45013</v>
      </c>
      <c r="T31" s="4" t="s">
        <v>34</v>
      </c>
      <c r="U31" s="4">
        <v>1106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45008</v>
      </c>
      <c r="G32" s="6">
        <v>45010</v>
      </c>
      <c r="H32" s="4">
        <v>2</v>
      </c>
      <c r="I32" s="4">
        <v>2</v>
      </c>
      <c r="J32" s="4">
        <v>4</v>
      </c>
      <c r="K32" s="4" t="s">
        <v>30</v>
      </c>
      <c r="L32" s="4">
        <v>3572</v>
      </c>
      <c r="M32" s="4">
        <v>3572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44993</v>
      </c>
      <c r="S32" s="6">
        <v>45013</v>
      </c>
      <c r="T32" s="4" t="s">
        <v>34</v>
      </c>
      <c r="U32" s="4">
        <v>3572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45008</v>
      </c>
      <c r="G33" s="6">
        <v>45010</v>
      </c>
      <c r="H33" s="4">
        <v>1</v>
      </c>
      <c r="I33" s="4">
        <v>2</v>
      </c>
      <c r="J33" s="4">
        <v>2</v>
      </c>
      <c r="K33" s="4" t="s">
        <v>30</v>
      </c>
      <c r="L33" s="4">
        <v>2920</v>
      </c>
      <c r="M33" s="4">
        <v>2920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44993</v>
      </c>
      <c r="S33" s="6">
        <v>45013</v>
      </c>
      <c r="T33" s="4" t="s">
        <v>34</v>
      </c>
      <c r="U33" s="4">
        <v>2920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45006</v>
      </c>
      <c r="G34" s="6">
        <v>45010</v>
      </c>
      <c r="H34" s="4">
        <v>1</v>
      </c>
      <c r="I34" s="4">
        <v>4</v>
      </c>
      <c r="J34" s="4">
        <v>4</v>
      </c>
      <c r="K34" s="4" t="s">
        <v>30</v>
      </c>
      <c r="L34" s="4">
        <v>7148</v>
      </c>
      <c r="M34" s="4">
        <v>7148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44994</v>
      </c>
      <c r="S34" s="6">
        <v>45013</v>
      </c>
      <c r="T34" s="4" t="s">
        <v>34</v>
      </c>
      <c r="U34" s="4">
        <v>7148</v>
      </c>
      <c r="V34" s="4">
        <v>0</v>
      </c>
      <c r="W34" s="4">
        <v>0</v>
      </c>
      <c r="X34" s="4" t="s">
        <v>189</v>
      </c>
      <c r="Y34" s="4" t="s">
        <v>36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153</v>
      </c>
      <c r="E35" s="4" t="s">
        <v>191</v>
      </c>
      <c r="F35" s="6">
        <v>45007</v>
      </c>
      <c r="G35" s="6">
        <v>45010</v>
      </c>
      <c r="H35" s="4">
        <v>1</v>
      </c>
      <c r="I35" s="4">
        <v>3</v>
      </c>
      <c r="J35" s="4">
        <v>3</v>
      </c>
      <c r="K35" s="4" t="s">
        <v>30</v>
      </c>
      <c r="L35" s="4">
        <v>1300</v>
      </c>
      <c r="M35" s="4">
        <v>1300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44994</v>
      </c>
      <c r="S35" s="6">
        <v>45013</v>
      </c>
      <c r="T35" s="4" t="s">
        <v>34</v>
      </c>
      <c r="U35" s="4">
        <v>1300</v>
      </c>
      <c r="V35" s="4">
        <v>0</v>
      </c>
      <c r="W35" s="4">
        <v>0</v>
      </c>
      <c r="X35" s="4" t="s">
        <v>193</v>
      </c>
      <c r="Y35" s="4" t="s">
        <v>36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76</v>
      </c>
      <c r="E36" s="4" t="s">
        <v>77</v>
      </c>
      <c r="F36" s="6">
        <v>45009</v>
      </c>
      <c r="G36" s="6">
        <v>45010</v>
      </c>
      <c r="H36" s="4">
        <v>2</v>
      </c>
      <c r="I36" s="4">
        <v>1</v>
      </c>
      <c r="J36" s="4">
        <v>2</v>
      </c>
      <c r="K36" s="4" t="s">
        <v>30</v>
      </c>
      <c r="L36" s="4">
        <v>946</v>
      </c>
      <c r="M36" s="4">
        <v>946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44995</v>
      </c>
      <c r="S36" s="6">
        <v>45013</v>
      </c>
      <c r="T36" s="4" t="s">
        <v>34</v>
      </c>
      <c r="U36" s="4">
        <v>946</v>
      </c>
      <c r="V36" s="4">
        <v>0</v>
      </c>
      <c r="W36" s="4">
        <v>0</v>
      </c>
      <c r="X36" s="4" t="s">
        <v>196</v>
      </c>
      <c r="Y36" s="4" t="s">
        <v>36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116</v>
      </c>
      <c r="E37" s="4" t="s">
        <v>198</v>
      </c>
      <c r="F37" s="6">
        <v>45009</v>
      </c>
      <c r="G37" s="6">
        <v>45010</v>
      </c>
      <c r="H37" s="4">
        <v>1</v>
      </c>
      <c r="I37" s="4">
        <v>1</v>
      </c>
      <c r="J37" s="4">
        <v>1</v>
      </c>
      <c r="K37" s="4" t="s">
        <v>30</v>
      </c>
      <c r="L37" s="4">
        <v>577</v>
      </c>
      <c r="M37" s="4">
        <v>577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44995</v>
      </c>
      <c r="S37" s="6">
        <v>45013</v>
      </c>
      <c r="T37" s="4" t="s">
        <v>34</v>
      </c>
      <c r="U37" s="4">
        <v>577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45003</v>
      </c>
      <c r="G38" s="6">
        <v>45010</v>
      </c>
      <c r="H38" s="4">
        <v>1</v>
      </c>
      <c r="I38" s="4">
        <v>7</v>
      </c>
      <c r="J38" s="4">
        <v>7</v>
      </c>
      <c r="K38" s="4" t="s">
        <v>30</v>
      </c>
      <c r="L38" s="4">
        <v>1764</v>
      </c>
      <c r="M38" s="4">
        <v>1764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44996</v>
      </c>
      <c r="S38" s="6">
        <v>45013</v>
      </c>
      <c r="T38" s="4" t="s">
        <v>34</v>
      </c>
      <c r="U38" s="4">
        <v>1764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203</v>
      </c>
      <c r="E39" s="4" t="s">
        <v>209</v>
      </c>
      <c r="F39" s="6">
        <v>45003</v>
      </c>
      <c r="G39" s="6">
        <v>45010</v>
      </c>
      <c r="H39" s="4">
        <v>1</v>
      </c>
      <c r="I39" s="4">
        <v>7</v>
      </c>
      <c r="J39" s="4">
        <v>7</v>
      </c>
      <c r="K39" s="4" t="s">
        <v>30</v>
      </c>
      <c r="L39" s="4">
        <v>1813</v>
      </c>
      <c r="M39" s="4">
        <v>1813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44996</v>
      </c>
      <c r="S39" s="6">
        <v>45013</v>
      </c>
      <c r="T39" s="4" t="s">
        <v>34</v>
      </c>
      <c r="U39" s="4">
        <v>1813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45005</v>
      </c>
      <c r="G40" s="6">
        <v>45010</v>
      </c>
      <c r="H40" s="4">
        <v>1</v>
      </c>
      <c r="I40" s="4">
        <v>5</v>
      </c>
      <c r="J40" s="4">
        <v>5</v>
      </c>
      <c r="K40" s="4" t="s">
        <v>30</v>
      </c>
      <c r="L40" s="4">
        <v>2970</v>
      </c>
      <c r="M40" s="4">
        <v>2970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44997</v>
      </c>
      <c r="S40" s="6">
        <v>45013</v>
      </c>
      <c r="T40" s="4" t="s">
        <v>34</v>
      </c>
      <c r="U40" s="4">
        <v>2970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45003</v>
      </c>
      <c r="G41" s="6">
        <v>45010</v>
      </c>
      <c r="H41" s="4">
        <v>1</v>
      </c>
      <c r="I41" s="4">
        <v>7</v>
      </c>
      <c r="J41" s="4">
        <v>7</v>
      </c>
      <c r="K41" s="4" t="s">
        <v>30</v>
      </c>
      <c r="L41" s="4">
        <v>5063</v>
      </c>
      <c r="M41" s="4">
        <v>5063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44998</v>
      </c>
      <c r="S41" s="6">
        <v>45013</v>
      </c>
      <c r="T41" s="4" t="s">
        <v>34</v>
      </c>
      <c r="U41" s="4">
        <v>5063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28</v>
      </c>
      <c r="E42" s="4" t="s">
        <v>225</v>
      </c>
      <c r="F42" s="6">
        <v>45009</v>
      </c>
      <c r="G42" s="6">
        <v>45010</v>
      </c>
      <c r="H42" s="4">
        <v>1</v>
      </c>
      <c r="I42" s="4">
        <v>1</v>
      </c>
      <c r="J42" s="4">
        <v>1</v>
      </c>
      <c r="K42" s="4" t="s">
        <v>30</v>
      </c>
      <c r="L42" s="4">
        <v>665</v>
      </c>
      <c r="M42" s="4">
        <v>665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44998</v>
      </c>
      <c r="S42" s="6">
        <v>45013</v>
      </c>
      <c r="T42" s="4" t="s">
        <v>34</v>
      </c>
      <c r="U42" s="4">
        <v>665</v>
      </c>
      <c r="V42" s="4">
        <v>0</v>
      </c>
      <c r="W42" s="4">
        <v>0</v>
      </c>
      <c r="X42" s="4" t="s">
        <v>227</v>
      </c>
      <c r="Y42" s="4" t="s">
        <v>36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45009</v>
      </c>
      <c r="G43" s="6">
        <v>45010</v>
      </c>
      <c r="H43" s="4">
        <v>1</v>
      </c>
      <c r="I43" s="4">
        <v>1</v>
      </c>
      <c r="J43" s="4">
        <v>1</v>
      </c>
      <c r="K43" s="4" t="s">
        <v>30</v>
      </c>
      <c r="L43" s="4">
        <v>433</v>
      </c>
      <c r="M43" s="4">
        <v>433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44999</v>
      </c>
      <c r="S43" s="6">
        <v>45013</v>
      </c>
      <c r="T43" s="4" t="s">
        <v>34</v>
      </c>
      <c r="U43" s="4">
        <v>433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39</v>
      </c>
      <c r="F44" s="6">
        <v>45008</v>
      </c>
      <c r="G44" s="6">
        <v>45010</v>
      </c>
      <c r="H44" s="4">
        <v>1</v>
      </c>
      <c r="I44" s="4">
        <v>2</v>
      </c>
      <c r="J44" s="4">
        <v>2</v>
      </c>
      <c r="K44" s="4" t="s">
        <v>30</v>
      </c>
      <c r="L44" s="4">
        <v>786</v>
      </c>
      <c r="M44" s="4">
        <v>786</v>
      </c>
      <c r="N44" s="4" t="s">
        <v>236</v>
      </c>
      <c r="O44" s="4" t="s">
        <v>32</v>
      </c>
      <c r="P44" s="4" t="s">
        <v>33</v>
      </c>
      <c r="Q44" s="4">
        <v>0</v>
      </c>
      <c r="R44" s="7">
        <v>44999</v>
      </c>
      <c r="S44" s="6">
        <v>45013</v>
      </c>
      <c r="T44" s="4" t="s">
        <v>34</v>
      </c>
      <c r="U44" s="4">
        <v>786</v>
      </c>
      <c r="V44" s="4">
        <v>0</v>
      </c>
      <c r="W44" s="4">
        <v>0</v>
      </c>
      <c r="X44" s="4" t="s">
        <v>237</v>
      </c>
      <c r="Y44" s="4" t="s">
        <v>36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45005</v>
      </c>
      <c r="G45" s="6">
        <v>45010</v>
      </c>
      <c r="H45" s="4">
        <v>1</v>
      </c>
      <c r="I45" s="4">
        <v>5</v>
      </c>
      <c r="J45" s="4">
        <v>5</v>
      </c>
      <c r="K45" s="4" t="s">
        <v>30</v>
      </c>
      <c r="L45" s="4">
        <v>14185</v>
      </c>
      <c r="M45" s="4">
        <v>14185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45000</v>
      </c>
      <c r="S45" s="6">
        <v>45013</v>
      </c>
      <c r="T45" s="4" t="s">
        <v>34</v>
      </c>
      <c r="U45" s="4">
        <v>14185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45004</v>
      </c>
      <c r="G46" s="6">
        <v>45010</v>
      </c>
      <c r="H46" s="4">
        <v>1</v>
      </c>
      <c r="I46" s="4">
        <v>6</v>
      </c>
      <c r="J46" s="4">
        <v>6</v>
      </c>
      <c r="K46" s="4" t="s">
        <v>30</v>
      </c>
      <c r="L46" s="4">
        <v>10776</v>
      </c>
      <c r="M46" s="4">
        <v>10776</v>
      </c>
      <c r="N46" s="4" t="s">
        <v>247</v>
      </c>
      <c r="O46" s="4" t="s">
        <v>32</v>
      </c>
      <c r="P46" s="4" t="s">
        <v>33</v>
      </c>
      <c r="Q46" s="4">
        <v>0</v>
      </c>
      <c r="R46" s="7">
        <v>45000</v>
      </c>
      <c r="S46" s="6">
        <v>45013</v>
      </c>
      <c r="T46" s="4" t="s">
        <v>34</v>
      </c>
      <c r="U46" s="4">
        <v>10776</v>
      </c>
      <c r="V46" s="4">
        <v>0</v>
      </c>
      <c r="W46" s="4">
        <v>0</v>
      </c>
      <c r="X46" s="4" t="s">
        <v>248</v>
      </c>
      <c r="Y46" s="4" t="s">
        <v>36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45002</v>
      </c>
      <c r="G47" s="6">
        <v>45010</v>
      </c>
      <c r="H47" s="4">
        <v>1</v>
      </c>
      <c r="I47" s="4">
        <v>8</v>
      </c>
      <c r="J47" s="4">
        <v>8</v>
      </c>
      <c r="K47" s="4" t="s">
        <v>30</v>
      </c>
      <c r="L47" s="4">
        <v>4784</v>
      </c>
      <c r="M47" s="4">
        <v>4784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45001</v>
      </c>
      <c r="S47" s="6">
        <v>45013</v>
      </c>
      <c r="T47" s="4" t="s">
        <v>34</v>
      </c>
      <c r="U47" s="4">
        <v>4784</v>
      </c>
      <c r="V47" s="4">
        <v>0</v>
      </c>
      <c r="W47" s="4">
        <v>0</v>
      </c>
      <c r="X47" s="4" t="s">
        <v>253</v>
      </c>
      <c r="Y47" s="4" t="s">
        <v>36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153</v>
      </c>
      <c r="E48" s="4" t="s">
        <v>154</v>
      </c>
      <c r="F48" s="6">
        <v>45009</v>
      </c>
      <c r="G48" s="6">
        <v>45010</v>
      </c>
      <c r="H48" s="4">
        <v>1</v>
      </c>
      <c r="I48" s="4">
        <v>1</v>
      </c>
      <c r="J48" s="4">
        <v>1</v>
      </c>
      <c r="K48" s="4" t="s">
        <v>30</v>
      </c>
      <c r="L48" s="4">
        <v>527</v>
      </c>
      <c r="M48" s="4">
        <v>527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45001</v>
      </c>
      <c r="S48" s="6">
        <v>45013</v>
      </c>
      <c r="T48" s="4" t="s">
        <v>34</v>
      </c>
      <c r="U48" s="4">
        <v>527</v>
      </c>
      <c r="V48" s="4">
        <v>0</v>
      </c>
      <c r="W48" s="4">
        <v>0</v>
      </c>
      <c r="X48" s="4" t="s">
        <v>256</v>
      </c>
      <c r="Y48" s="4" t="s">
        <v>36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76</v>
      </c>
      <c r="E49" s="4" t="s">
        <v>77</v>
      </c>
      <c r="F49" s="6">
        <v>45009</v>
      </c>
      <c r="G49" s="6">
        <v>45010</v>
      </c>
      <c r="H49" s="4">
        <v>1</v>
      </c>
      <c r="I49" s="4">
        <v>1</v>
      </c>
      <c r="J49" s="4">
        <v>1</v>
      </c>
      <c r="K49" s="4" t="s">
        <v>30</v>
      </c>
      <c r="L49" s="4">
        <v>479</v>
      </c>
      <c r="M49" s="4">
        <v>479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45001</v>
      </c>
      <c r="S49" s="6">
        <v>45013</v>
      </c>
      <c r="T49" s="4" t="s">
        <v>34</v>
      </c>
      <c r="U49" s="4">
        <v>479</v>
      </c>
      <c r="V49" s="4">
        <v>0</v>
      </c>
      <c r="W49" s="4">
        <v>0</v>
      </c>
      <c r="X49" s="4" t="s">
        <v>259</v>
      </c>
      <c r="Y49" s="4" t="s">
        <v>36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45008</v>
      </c>
      <c r="G50" s="6">
        <v>45010</v>
      </c>
      <c r="H50" s="4">
        <v>1</v>
      </c>
      <c r="I50" s="4">
        <v>2</v>
      </c>
      <c r="J50" s="4">
        <v>2</v>
      </c>
      <c r="K50" s="4" t="s">
        <v>30</v>
      </c>
      <c r="L50" s="4">
        <v>831</v>
      </c>
      <c r="M50" s="4">
        <v>831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45001</v>
      </c>
      <c r="S50" s="6">
        <v>45013</v>
      </c>
      <c r="T50" s="4" t="s">
        <v>34</v>
      </c>
      <c r="U50" s="4">
        <v>831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251</v>
      </c>
      <c r="F51" s="6">
        <v>45009</v>
      </c>
      <c r="G51" s="6">
        <v>45010</v>
      </c>
      <c r="H51" s="4">
        <v>1</v>
      </c>
      <c r="I51" s="4">
        <v>1</v>
      </c>
      <c r="J51" s="4">
        <v>1</v>
      </c>
      <c r="K51" s="4" t="s">
        <v>30</v>
      </c>
      <c r="L51" s="4">
        <v>460</v>
      </c>
      <c r="M51" s="4">
        <v>460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45002</v>
      </c>
      <c r="S51" s="6">
        <v>45013</v>
      </c>
      <c r="T51" s="4" t="s">
        <v>34</v>
      </c>
      <c r="U51" s="4">
        <v>460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45007</v>
      </c>
      <c r="G52" s="6">
        <v>45010</v>
      </c>
      <c r="H52" s="4">
        <v>1</v>
      </c>
      <c r="I52" s="4">
        <v>3</v>
      </c>
      <c r="J52" s="4">
        <v>3</v>
      </c>
      <c r="K52" s="4" t="s">
        <v>30</v>
      </c>
      <c r="L52" s="4">
        <v>1676</v>
      </c>
      <c r="M52" s="4">
        <v>1676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45002</v>
      </c>
      <c r="S52" s="6">
        <v>45013</v>
      </c>
      <c r="T52" s="4" t="s">
        <v>34</v>
      </c>
      <c r="U52" s="4">
        <v>1676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45003</v>
      </c>
      <c r="G53" s="6">
        <v>45010</v>
      </c>
      <c r="H53" s="4">
        <v>1</v>
      </c>
      <c r="I53" s="4">
        <v>7</v>
      </c>
      <c r="J53" s="4">
        <v>7</v>
      </c>
      <c r="K53" s="4" t="s">
        <v>30</v>
      </c>
      <c r="L53" s="4">
        <v>17339</v>
      </c>
      <c r="M53" s="4">
        <v>17339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45002</v>
      </c>
      <c r="S53" s="6">
        <v>45013</v>
      </c>
      <c r="T53" s="4" t="s">
        <v>34</v>
      </c>
      <c r="U53" s="4">
        <v>17339</v>
      </c>
      <c r="V53" s="4">
        <v>0</v>
      </c>
      <c r="W53" s="4">
        <v>0</v>
      </c>
      <c r="X53" s="4" t="s">
        <v>281</v>
      </c>
      <c r="Y53" s="4" t="s">
        <v>36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153</v>
      </c>
      <c r="E54" s="4" t="s">
        <v>283</v>
      </c>
      <c r="F54" s="6">
        <v>45009</v>
      </c>
      <c r="G54" s="6">
        <v>45010</v>
      </c>
      <c r="H54" s="4">
        <v>1</v>
      </c>
      <c r="I54" s="4">
        <v>1</v>
      </c>
      <c r="J54" s="4">
        <v>1</v>
      </c>
      <c r="K54" s="4" t="s">
        <v>30</v>
      </c>
      <c r="L54" s="4">
        <v>527</v>
      </c>
      <c r="M54" s="4">
        <v>527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45002</v>
      </c>
      <c r="S54" s="6">
        <v>45013</v>
      </c>
      <c r="T54" s="4" t="s">
        <v>34</v>
      </c>
      <c r="U54" s="4">
        <v>527</v>
      </c>
      <c r="V54" s="4">
        <v>0</v>
      </c>
      <c r="W54" s="4">
        <v>0</v>
      </c>
      <c r="X54" s="4" t="s">
        <v>285</v>
      </c>
      <c r="Y54" s="4" t="s">
        <v>36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153</v>
      </c>
      <c r="E55" s="4" t="s">
        <v>283</v>
      </c>
      <c r="F55" s="6">
        <v>45007</v>
      </c>
      <c r="G55" s="6">
        <v>45010</v>
      </c>
      <c r="H55" s="4">
        <v>1</v>
      </c>
      <c r="I55" s="4">
        <v>3</v>
      </c>
      <c r="J55" s="4">
        <v>3</v>
      </c>
      <c r="K55" s="4" t="s">
        <v>30</v>
      </c>
      <c r="L55" s="4">
        <v>1519</v>
      </c>
      <c r="M55" s="4">
        <v>1519</v>
      </c>
      <c r="N55" s="4" t="s">
        <v>287</v>
      </c>
      <c r="O55" s="4" t="s">
        <v>32</v>
      </c>
      <c r="P55" s="4" t="s">
        <v>33</v>
      </c>
      <c r="Q55" s="4">
        <v>0</v>
      </c>
      <c r="R55" s="7">
        <v>45002</v>
      </c>
      <c r="S55" s="6">
        <v>45013</v>
      </c>
      <c r="T55" s="4" t="s">
        <v>34</v>
      </c>
      <c r="U55" s="4">
        <v>1519</v>
      </c>
      <c r="V55" s="4">
        <v>0</v>
      </c>
      <c r="W55" s="4">
        <v>0</v>
      </c>
      <c r="X55" s="4" t="s">
        <v>288</v>
      </c>
      <c r="Y55" s="4" t="s">
        <v>36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45008</v>
      </c>
      <c r="G56" s="6">
        <v>45010</v>
      </c>
      <c r="H56" s="4">
        <v>1</v>
      </c>
      <c r="I56" s="4">
        <v>2</v>
      </c>
      <c r="J56" s="4">
        <v>2</v>
      </c>
      <c r="K56" s="4" t="s">
        <v>30</v>
      </c>
      <c r="L56" s="4">
        <v>3278</v>
      </c>
      <c r="M56" s="4">
        <v>3278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45002</v>
      </c>
      <c r="S56" s="6">
        <v>45013</v>
      </c>
      <c r="T56" s="4" t="s">
        <v>34</v>
      </c>
      <c r="U56" s="4">
        <v>3278</v>
      </c>
      <c r="V56" s="4">
        <v>0</v>
      </c>
      <c r="W56" s="4">
        <v>0</v>
      </c>
      <c r="X56" s="4" t="s">
        <v>293</v>
      </c>
      <c r="Y56" s="4" t="s">
        <v>36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76</v>
      </c>
      <c r="E57" s="4" t="s">
        <v>77</v>
      </c>
      <c r="F57" s="6">
        <v>45008</v>
      </c>
      <c r="G57" s="6">
        <v>45010</v>
      </c>
      <c r="H57" s="4">
        <v>1</v>
      </c>
      <c r="I57" s="4">
        <v>2</v>
      </c>
      <c r="J57" s="4">
        <v>2</v>
      </c>
      <c r="K57" s="4" t="s">
        <v>30</v>
      </c>
      <c r="L57" s="4">
        <v>988</v>
      </c>
      <c r="M57" s="4">
        <v>988</v>
      </c>
      <c r="N57" s="4" t="s">
        <v>295</v>
      </c>
      <c r="O57" s="4" t="s">
        <v>32</v>
      </c>
      <c r="P57" s="4" t="s">
        <v>33</v>
      </c>
      <c r="Q57" s="4">
        <v>0</v>
      </c>
      <c r="R57" s="7">
        <v>45003</v>
      </c>
      <c r="S57" s="6">
        <v>45013</v>
      </c>
      <c r="T57" s="4" t="s">
        <v>34</v>
      </c>
      <c r="U57" s="4">
        <v>988</v>
      </c>
      <c r="V57" s="4">
        <v>0</v>
      </c>
      <c r="W57" s="4">
        <v>0</v>
      </c>
      <c r="X57" s="4" t="s">
        <v>296</v>
      </c>
      <c r="Y57" s="4" t="s">
        <v>36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45008</v>
      </c>
      <c r="G58" s="6">
        <v>45010</v>
      </c>
      <c r="H58" s="4">
        <v>1</v>
      </c>
      <c r="I58" s="4">
        <v>2</v>
      </c>
      <c r="J58" s="4">
        <v>2</v>
      </c>
      <c r="K58" s="4" t="s">
        <v>30</v>
      </c>
      <c r="L58" s="4">
        <v>984</v>
      </c>
      <c r="M58" s="4">
        <v>984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45003</v>
      </c>
      <c r="S58" s="6">
        <v>45013</v>
      </c>
      <c r="T58" s="4" t="s">
        <v>34</v>
      </c>
      <c r="U58" s="4">
        <v>984</v>
      </c>
      <c r="V58" s="4">
        <v>0</v>
      </c>
      <c r="W58" s="4">
        <v>0</v>
      </c>
      <c r="X58" s="4" t="s">
        <v>301</v>
      </c>
      <c r="Y58" s="4" t="s">
        <v>36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76</v>
      </c>
      <c r="E59" s="4" t="s">
        <v>77</v>
      </c>
      <c r="F59" s="6">
        <v>45008</v>
      </c>
      <c r="G59" s="6">
        <v>45010</v>
      </c>
      <c r="H59" s="4">
        <v>1</v>
      </c>
      <c r="I59" s="4">
        <v>2</v>
      </c>
      <c r="J59" s="4">
        <v>2</v>
      </c>
      <c r="K59" s="4" t="s">
        <v>30</v>
      </c>
      <c r="L59" s="4">
        <v>988</v>
      </c>
      <c r="M59" s="4">
        <v>988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45003</v>
      </c>
      <c r="S59" s="6">
        <v>45013</v>
      </c>
      <c r="T59" s="4" t="s">
        <v>34</v>
      </c>
      <c r="U59" s="4">
        <v>988</v>
      </c>
      <c r="V59" s="4">
        <v>0</v>
      </c>
      <c r="W59" s="4">
        <v>0</v>
      </c>
      <c r="X59" s="4" t="s">
        <v>304</v>
      </c>
      <c r="Y59" s="4" t="s">
        <v>36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45007</v>
      </c>
      <c r="G60" s="6">
        <v>45010</v>
      </c>
      <c r="H60" s="4">
        <v>1</v>
      </c>
      <c r="I60" s="4">
        <v>3</v>
      </c>
      <c r="J60" s="4">
        <v>3</v>
      </c>
      <c r="K60" s="4" t="s">
        <v>30</v>
      </c>
      <c r="L60" s="4">
        <v>1146</v>
      </c>
      <c r="M60" s="4">
        <v>1146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45003</v>
      </c>
      <c r="S60" s="6">
        <v>45013</v>
      </c>
      <c r="T60" s="4" t="s">
        <v>34</v>
      </c>
      <c r="U60" s="4">
        <v>1146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45007</v>
      </c>
      <c r="G61" s="6">
        <v>45010</v>
      </c>
      <c r="H61" s="4">
        <v>1</v>
      </c>
      <c r="I61" s="4">
        <v>3</v>
      </c>
      <c r="J61" s="4">
        <v>3</v>
      </c>
      <c r="K61" s="4" t="s">
        <v>30</v>
      </c>
      <c r="L61" s="4">
        <v>1056</v>
      </c>
      <c r="M61" s="4">
        <v>1056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45003</v>
      </c>
      <c r="S61" s="6">
        <v>45013</v>
      </c>
      <c r="T61" s="4" t="s">
        <v>34</v>
      </c>
      <c r="U61" s="4">
        <v>1056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45009</v>
      </c>
      <c r="G62" s="6">
        <v>45010</v>
      </c>
      <c r="H62" s="4">
        <v>3</v>
      </c>
      <c r="I62" s="4">
        <v>1</v>
      </c>
      <c r="J62" s="4">
        <v>3</v>
      </c>
      <c r="K62" s="4" t="s">
        <v>30</v>
      </c>
      <c r="L62" s="4">
        <v>1476</v>
      </c>
      <c r="M62" s="4">
        <v>1476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45003</v>
      </c>
      <c r="S62" s="6">
        <v>45013</v>
      </c>
      <c r="T62" s="4" t="s">
        <v>34</v>
      </c>
      <c r="U62" s="4">
        <v>1476</v>
      </c>
      <c r="V62" s="4">
        <v>0</v>
      </c>
      <c r="W62" s="4">
        <v>0</v>
      </c>
      <c r="X62" s="4" t="s">
        <v>321</v>
      </c>
      <c r="Y62" s="4" t="s">
        <v>36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76</v>
      </c>
      <c r="E63" s="4" t="s">
        <v>77</v>
      </c>
      <c r="F63" s="6">
        <v>45009</v>
      </c>
      <c r="G63" s="6">
        <v>45010</v>
      </c>
      <c r="H63" s="4">
        <v>1</v>
      </c>
      <c r="I63" s="4">
        <v>1</v>
      </c>
      <c r="J63" s="4">
        <v>1</v>
      </c>
      <c r="K63" s="4" t="s">
        <v>30</v>
      </c>
      <c r="L63" s="4">
        <v>485</v>
      </c>
      <c r="M63" s="4">
        <v>485</v>
      </c>
      <c r="N63" s="4" t="s">
        <v>323</v>
      </c>
      <c r="O63" s="4" t="s">
        <v>32</v>
      </c>
      <c r="P63" s="4" t="s">
        <v>33</v>
      </c>
      <c r="Q63" s="4">
        <v>0</v>
      </c>
      <c r="R63" s="7">
        <v>45004</v>
      </c>
      <c r="S63" s="6">
        <v>45013</v>
      </c>
      <c r="T63" s="4" t="s">
        <v>34</v>
      </c>
      <c r="U63" s="4">
        <v>485</v>
      </c>
      <c r="V63" s="4">
        <v>0</v>
      </c>
      <c r="W63" s="4">
        <v>0</v>
      </c>
      <c r="X63" s="4" t="s">
        <v>324</v>
      </c>
      <c r="Y63" s="4" t="s">
        <v>36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326</v>
      </c>
      <c r="E64" s="4" t="s">
        <v>327</v>
      </c>
      <c r="F64" s="6">
        <v>45008</v>
      </c>
      <c r="G64" s="6">
        <v>45010</v>
      </c>
      <c r="H64" s="4">
        <v>1</v>
      </c>
      <c r="I64" s="4">
        <v>2</v>
      </c>
      <c r="J64" s="4">
        <v>2</v>
      </c>
      <c r="K64" s="4" t="s">
        <v>30</v>
      </c>
      <c r="L64" s="4">
        <v>1246</v>
      </c>
      <c r="M64" s="4">
        <v>1246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45004</v>
      </c>
      <c r="S64" s="6">
        <v>45013</v>
      </c>
      <c r="T64" s="4" t="s">
        <v>34</v>
      </c>
      <c r="U64" s="4">
        <v>1246</v>
      </c>
      <c r="V64" s="4">
        <v>0</v>
      </c>
      <c r="W64" s="4">
        <v>0</v>
      </c>
      <c r="X64" s="4" t="s">
        <v>329</v>
      </c>
      <c r="Y64" s="4" t="s">
        <v>36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283</v>
      </c>
      <c r="F65" s="6">
        <v>45009</v>
      </c>
      <c r="G65" s="6">
        <v>45010</v>
      </c>
      <c r="H65" s="4">
        <v>2</v>
      </c>
      <c r="I65" s="4">
        <v>1</v>
      </c>
      <c r="J65" s="4">
        <v>2</v>
      </c>
      <c r="K65" s="4" t="s">
        <v>30</v>
      </c>
      <c r="L65" s="4">
        <v>1496</v>
      </c>
      <c r="M65" s="4">
        <v>1496</v>
      </c>
      <c r="N65" s="4" t="s">
        <v>332</v>
      </c>
      <c r="O65" s="4" t="s">
        <v>32</v>
      </c>
      <c r="P65" s="4" t="s">
        <v>33</v>
      </c>
      <c r="Q65" s="4">
        <v>0</v>
      </c>
      <c r="R65" s="7">
        <v>45004</v>
      </c>
      <c r="S65" s="6">
        <v>45013</v>
      </c>
      <c r="T65" s="4" t="s">
        <v>34</v>
      </c>
      <c r="U65" s="4">
        <v>1496</v>
      </c>
      <c r="V65" s="4">
        <v>0</v>
      </c>
      <c r="W65" s="4">
        <v>0</v>
      </c>
      <c r="X65" s="4" t="s">
        <v>333</v>
      </c>
      <c r="Y65" s="4" t="s">
        <v>334</v>
      </c>
    </row>
    <row r="66" s="4" customFormat="1" spans="1:25">
      <c r="A66" s="4" t="s">
        <v>335</v>
      </c>
      <c r="B66" s="4" t="s">
        <v>26</v>
      </c>
      <c r="C66" s="4" t="s">
        <v>27</v>
      </c>
      <c r="D66" s="4" t="s">
        <v>336</v>
      </c>
      <c r="E66" s="4" t="s">
        <v>337</v>
      </c>
      <c r="F66" s="6">
        <v>45007</v>
      </c>
      <c r="G66" s="6">
        <v>45010</v>
      </c>
      <c r="H66" s="4">
        <v>1</v>
      </c>
      <c r="I66" s="4">
        <v>3</v>
      </c>
      <c r="J66" s="4">
        <v>3</v>
      </c>
      <c r="K66" s="4" t="s">
        <v>30</v>
      </c>
      <c r="L66" s="4">
        <v>14868</v>
      </c>
      <c r="M66" s="4">
        <v>14868</v>
      </c>
      <c r="N66" s="4" t="s">
        <v>338</v>
      </c>
      <c r="O66" s="4" t="s">
        <v>32</v>
      </c>
      <c r="P66" s="4" t="s">
        <v>33</v>
      </c>
      <c r="Q66" s="4">
        <v>0</v>
      </c>
      <c r="R66" s="7">
        <v>45004</v>
      </c>
      <c r="S66" s="6">
        <v>45013</v>
      </c>
      <c r="T66" s="4" t="s">
        <v>34</v>
      </c>
      <c r="U66" s="4">
        <v>14868</v>
      </c>
      <c r="V66" s="4">
        <v>0</v>
      </c>
      <c r="W66" s="4">
        <v>0</v>
      </c>
      <c r="X66" s="4" t="s">
        <v>339</v>
      </c>
      <c r="Y66" s="4" t="s">
        <v>340</v>
      </c>
    </row>
    <row r="67" s="4" customFormat="1" spans="1:25">
      <c r="A67" s="4" t="s">
        <v>341</v>
      </c>
      <c r="B67" s="4" t="s">
        <v>26</v>
      </c>
      <c r="C67" s="4" t="s">
        <v>27</v>
      </c>
      <c r="D67" s="4" t="s">
        <v>342</v>
      </c>
      <c r="E67" s="4" t="s">
        <v>343</v>
      </c>
      <c r="F67" s="6">
        <v>45009</v>
      </c>
      <c r="G67" s="6">
        <v>45010</v>
      </c>
      <c r="H67" s="4">
        <v>1</v>
      </c>
      <c r="I67" s="4">
        <v>1</v>
      </c>
      <c r="J67" s="4">
        <v>1</v>
      </c>
      <c r="K67" s="4" t="s">
        <v>30</v>
      </c>
      <c r="L67" s="4">
        <v>1377</v>
      </c>
      <c r="M67" s="4">
        <v>1377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45005</v>
      </c>
      <c r="S67" s="6">
        <v>45013</v>
      </c>
      <c r="T67" s="4" t="s">
        <v>34</v>
      </c>
      <c r="U67" s="4">
        <v>1377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45009</v>
      </c>
      <c r="G68" s="6">
        <v>45010</v>
      </c>
      <c r="H68" s="4">
        <v>1</v>
      </c>
      <c r="I68" s="4">
        <v>1</v>
      </c>
      <c r="J68" s="4">
        <v>1</v>
      </c>
      <c r="K68" s="4" t="s">
        <v>30</v>
      </c>
      <c r="L68" s="4">
        <v>1173</v>
      </c>
      <c r="M68" s="4">
        <v>1173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45005</v>
      </c>
      <c r="S68" s="6">
        <v>45013</v>
      </c>
      <c r="T68" s="4" t="s">
        <v>34</v>
      </c>
      <c r="U68" s="4">
        <v>1173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76</v>
      </c>
      <c r="E69" s="4" t="s">
        <v>77</v>
      </c>
      <c r="F69" s="6">
        <v>45009</v>
      </c>
      <c r="G69" s="6">
        <v>45010</v>
      </c>
      <c r="H69" s="4">
        <v>1</v>
      </c>
      <c r="I69" s="4">
        <v>1</v>
      </c>
      <c r="J69" s="4">
        <v>1</v>
      </c>
      <c r="K69" s="4" t="s">
        <v>30</v>
      </c>
      <c r="L69" s="4">
        <v>485</v>
      </c>
      <c r="M69" s="4">
        <v>485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45005</v>
      </c>
      <c r="S69" s="6">
        <v>45013</v>
      </c>
      <c r="T69" s="4" t="s">
        <v>34</v>
      </c>
      <c r="U69" s="4">
        <v>485</v>
      </c>
      <c r="V69" s="4">
        <v>0</v>
      </c>
      <c r="W69" s="4">
        <v>0</v>
      </c>
      <c r="X69" s="4" t="s">
        <v>355</v>
      </c>
      <c r="Y69" s="4" t="s">
        <v>36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45007</v>
      </c>
      <c r="G70" s="6">
        <v>45010</v>
      </c>
      <c r="H70" s="4">
        <v>1</v>
      </c>
      <c r="I70" s="4">
        <v>3</v>
      </c>
      <c r="J70" s="4">
        <v>3</v>
      </c>
      <c r="K70" s="4" t="s">
        <v>30</v>
      </c>
      <c r="L70" s="4">
        <v>8530</v>
      </c>
      <c r="M70" s="4">
        <v>8530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45005</v>
      </c>
      <c r="S70" s="6">
        <v>45013</v>
      </c>
      <c r="T70" s="4" t="s">
        <v>34</v>
      </c>
      <c r="U70" s="4">
        <v>8530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29</v>
      </c>
      <c r="F71" s="6">
        <v>45008</v>
      </c>
      <c r="G71" s="6">
        <v>45010</v>
      </c>
      <c r="H71" s="4">
        <v>2</v>
      </c>
      <c r="I71" s="4">
        <v>2</v>
      </c>
      <c r="J71" s="4">
        <v>4</v>
      </c>
      <c r="K71" s="4" t="s">
        <v>30</v>
      </c>
      <c r="L71" s="4">
        <v>1752</v>
      </c>
      <c r="M71" s="4">
        <v>1752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45005</v>
      </c>
      <c r="S71" s="6">
        <v>45013</v>
      </c>
      <c r="T71" s="4" t="s">
        <v>34</v>
      </c>
      <c r="U71" s="4">
        <v>1752</v>
      </c>
      <c r="V71" s="4">
        <v>0</v>
      </c>
      <c r="W71" s="4">
        <v>0</v>
      </c>
      <c r="X71" s="4" t="s">
        <v>365</v>
      </c>
      <c r="Y71" s="4" t="s">
        <v>366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368</v>
      </c>
      <c r="E72" s="4" t="s">
        <v>369</v>
      </c>
      <c r="F72" s="6">
        <v>45005</v>
      </c>
      <c r="G72" s="6">
        <v>45010</v>
      </c>
      <c r="H72" s="4">
        <v>1</v>
      </c>
      <c r="I72" s="4">
        <v>5</v>
      </c>
      <c r="J72" s="4">
        <v>5</v>
      </c>
      <c r="K72" s="4" t="s">
        <v>30</v>
      </c>
      <c r="L72" s="4">
        <v>1715</v>
      </c>
      <c r="M72" s="4">
        <v>1715</v>
      </c>
      <c r="N72" s="4" t="s">
        <v>370</v>
      </c>
      <c r="O72" s="4" t="s">
        <v>32</v>
      </c>
      <c r="P72" s="4" t="s">
        <v>33</v>
      </c>
      <c r="Q72" s="4">
        <v>0</v>
      </c>
      <c r="R72" s="7">
        <v>45005</v>
      </c>
      <c r="S72" s="6">
        <v>45013</v>
      </c>
      <c r="T72" s="4" t="s">
        <v>34</v>
      </c>
      <c r="U72" s="4">
        <v>1715</v>
      </c>
      <c r="V72" s="4">
        <v>0</v>
      </c>
      <c r="W72" s="4">
        <v>0</v>
      </c>
      <c r="X72" s="4" t="s">
        <v>371</v>
      </c>
      <c r="Y72" s="4" t="s">
        <v>372</v>
      </c>
    </row>
    <row r="73" s="4" customFormat="1" spans="1:25">
      <c r="A73" s="4" t="s">
        <v>373</v>
      </c>
      <c r="B73" s="4" t="s">
        <v>26</v>
      </c>
      <c r="C73" s="4" t="s">
        <v>27</v>
      </c>
      <c r="D73" s="4" t="s">
        <v>374</v>
      </c>
      <c r="E73" s="4" t="s">
        <v>375</v>
      </c>
      <c r="F73" s="6">
        <v>45009</v>
      </c>
      <c r="G73" s="6">
        <v>45010</v>
      </c>
      <c r="H73" s="4">
        <v>1</v>
      </c>
      <c r="I73" s="4">
        <v>1</v>
      </c>
      <c r="J73" s="4">
        <v>1</v>
      </c>
      <c r="K73" s="4" t="s">
        <v>30</v>
      </c>
      <c r="L73" s="4">
        <v>258</v>
      </c>
      <c r="M73" s="4">
        <v>258</v>
      </c>
      <c r="N73" s="4" t="s">
        <v>376</v>
      </c>
      <c r="O73" s="4" t="s">
        <v>32</v>
      </c>
      <c r="P73" s="4" t="s">
        <v>33</v>
      </c>
      <c r="Q73" s="4">
        <v>0</v>
      </c>
      <c r="R73" s="7">
        <v>45005</v>
      </c>
      <c r="S73" s="6">
        <v>45013</v>
      </c>
      <c r="T73" s="4" t="s">
        <v>34</v>
      </c>
      <c r="U73" s="4">
        <v>258</v>
      </c>
      <c r="V73" s="4">
        <v>0</v>
      </c>
      <c r="W73" s="4">
        <v>0</v>
      </c>
      <c r="X73" s="4" t="s">
        <v>377</v>
      </c>
      <c r="Y73" s="4" t="s">
        <v>36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379</v>
      </c>
      <c r="E74" s="4" t="s">
        <v>380</v>
      </c>
      <c r="F74" s="6">
        <v>45007</v>
      </c>
      <c r="G74" s="6">
        <v>45010</v>
      </c>
      <c r="H74" s="4">
        <v>1</v>
      </c>
      <c r="I74" s="4">
        <v>3</v>
      </c>
      <c r="J74" s="4">
        <v>3</v>
      </c>
      <c r="K74" s="4" t="s">
        <v>30</v>
      </c>
      <c r="L74" s="4">
        <v>3187</v>
      </c>
      <c r="M74" s="4">
        <v>3187</v>
      </c>
      <c r="N74" s="4" t="s">
        <v>381</v>
      </c>
      <c r="O74" s="4" t="s">
        <v>32</v>
      </c>
      <c r="P74" s="4" t="s">
        <v>33</v>
      </c>
      <c r="Q74" s="4">
        <v>0</v>
      </c>
      <c r="R74" s="7">
        <v>45006</v>
      </c>
      <c r="S74" s="6">
        <v>45013</v>
      </c>
      <c r="T74" s="4" t="s">
        <v>34</v>
      </c>
      <c r="U74" s="4">
        <v>3187</v>
      </c>
      <c r="V74" s="4">
        <v>0</v>
      </c>
      <c r="W74" s="4">
        <v>0</v>
      </c>
      <c r="X74" s="4" t="s">
        <v>382</v>
      </c>
      <c r="Y74" s="4" t="s">
        <v>383</v>
      </c>
    </row>
    <row r="75" s="4" customFormat="1" spans="1:25">
      <c r="A75" s="4" t="s">
        <v>384</v>
      </c>
      <c r="B75" s="4" t="s">
        <v>26</v>
      </c>
      <c r="C75" s="4" t="s">
        <v>27</v>
      </c>
      <c r="D75" s="4" t="s">
        <v>385</v>
      </c>
      <c r="E75" s="4" t="s">
        <v>386</v>
      </c>
      <c r="F75" s="6">
        <v>45009</v>
      </c>
      <c r="G75" s="6">
        <v>45010</v>
      </c>
      <c r="H75" s="4">
        <v>3</v>
      </c>
      <c r="I75" s="4">
        <v>1</v>
      </c>
      <c r="J75" s="4">
        <v>3</v>
      </c>
      <c r="K75" s="4" t="s">
        <v>30</v>
      </c>
      <c r="L75" s="4">
        <v>729</v>
      </c>
      <c r="M75" s="4">
        <v>729</v>
      </c>
      <c r="N75" s="4" t="s">
        <v>387</v>
      </c>
      <c r="O75" s="4" t="s">
        <v>32</v>
      </c>
      <c r="P75" s="4" t="s">
        <v>33</v>
      </c>
      <c r="Q75" s="4">
        <v>0</v>
      </c>
      <c r="R75" s="7">
        <v>45006</v>
      </c>
      <c r="S75" s="6">
        <v>45013</v>
      </c>
      <c r="T75" s="4" t="s">
        <v>34</v>
      </c>
      <c r="U75" s="4">
        <v>729</v>
      </c>
      <c r="V75" s="4">
        <v>0</v>
      </c>
      <c r="W75" s="4">
        <v>0</v>
      </c>
      <c r="X75" s="4" t="s">
        <v>388</v>
      </c>
      <c r="Y75" s="4" t="s">
        <v>36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28</v>
      </c>
      <c r="E76" s="4" t="s">
        <v>390</v>
      </c>
      <c r="F76" s="6">
        <v>45007</v>
      </c>
      <c r="G76" s="6">
        <v>45010</v>
      </c>
      <c r="H76" s="4">
        <v>1</v>
      </c>
      <c r="I76" s="4">
        <v>3</v>
      </c>
      <c r="J76" s="4">
        <v>3</v>
      </c>
      <c r="K76" s="4" t="s">
        <v>30</v>
      </c>
      <c r="L76" s="4">
        <v>2037</v>
      </c>
      <c r="M76" s="4">
        <v>2037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45006</v>
      </c>
      <c r="S76" s="6">
        <v>45013</v>
      </c>
      <c r="T76" s="4" t="s">
        <v>34</v>
      </c>
      <c r="U76" s="4">
        <v>2037</v>
      </c>
      <c r="V76" s="4">
        <v>0</v>
      </c>
      <c r="W76" s="4">
        <v>0</v>
      </c>
      <c r="X76" s="4" t="s">
        <v>392</v>
      </c>
      <c r="Y76" s="4" t="s">
        <v>393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395</v>
      </c>
      <c r="E77" s="4" t="s">
        <v>44</v>
      </c>
      <c r="F77" s="6">
        <v>45009</v>
      </c>
      <c r="G77" s="6">
        <v>45010</v>
      </c>
      <c r="H77" s="4">
        <v>1</v>
      </c>
      <c r="I77" s="4">
        <v>1</v>
      </c>
      <c r="J77" s="4">
        <v>1</v>
      </c>
      <c r="K77" s="4" t="s">
        <v>30</v>
      </c>
      <c r="L77" s="4">
        <v>481</v>
      </c>
      <c r="M77" s="4">
        <v>481</v>
      </c>
      <c r="N77" s="4" t="s">
        <v>396</v>
      </c>
      <c r="O77" s="4" t="s">
        <v>32</v>
      </c>
      <c r="P77" s="4" t="s">
        <v>33</v>
      </c>
      <c r="Q77" s="4">
        <v>0</v>
      </c>
      <c r="R77" s="7">
        <v>45006</v>
      </c>
      <c r="S77" s="6">
        <v>45013</v>
      </c>
      <c r="T77" s="4" t="s">
        <v>34</v>
      </c>
      <c r="U77" s="4">
        <v>481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400</v>
      </c>
      <c r="E78" s="4" t="s">
        <v>401</v>
      </c>
      <c r="F78" s="6">
        <v>45006</v>
      </c>
      <c r="G78" s="6">
        <v>45010</v>
      </c>
      <c r="H78" s="4">
        <v>1</v>
      </c>
      <c r="I78" s="4">
        <v>4</v>
      </c>
      <c r="J78" s="4">
        <v>4</v>
      </c>
      <c r="K78" s="4" t="s">
        <v>30</v>
      </c>
      <c r="L78" s="4">
        <v>956</v>
      </c>
      <c r="M78" s="4">
        <v>956</v>
      </c>
      <c r="N78" s="4" t="s">
        <v>402</v>
      </c>
      <c r="O78" s="4" t="s">
        <v>32</v>
      </c>
      <c r="P78" s="4" t="s">
        <v>33</v>
      </c>
      <c r="Q78" s="4">
        <v>0</v>
      </c>
      <c r="R78" s="7">
        <v>45006</v>
      </c>
      <c r="S78" s="6">
        <v>45013</v>
      </c>
      <c r="T78" s="4" t="s">
        <v>34</v>
      </c>
      <c r="U78" s="4">
        <v>956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159</v>
      </c>
      <c r="F79" s="6">
        <v>45008</v>
      </c>
      <c r="G79" s="6">
        <v>45010</v>
      </c>
      <c r="H79" s="4">
        <v>1</v>
      </c>
      <c r="I79" s="4">
        <v>2</v>
      </c>
      <c r="J79" s="4">
        <v>2</v>
      </c>
      <c r="K79" s="4" t="s">
        <v>30</v>
      </c>
      <c r="L79" s="4">
        <v>3134</v>
      </c>
      <c r="M79" s="4">
        <v>3134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45007</v>
      </c>
      <c r="S79" s="6">
        <v>45013</v>
      </c>
      <c r="T79" s="4" t="s">
        <v>34</v>
      </c>
      <c r="U79" s="4">
        <v>3134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28</v>
      </c>
      <c r="E80" s="4" t="s">
        <v>411</v>
      </c>
      <c r="F80" s="6">
        <v>45008</v>
      </c>
      <c r="G80" s="6">
        <v>45010</v>
      </c>
      <c r="H80" s="4">
        <v>1</v>
      </c>
      <c r="I80" s="4">
        <v>2</v>
      </c>
      <c r="J80" s="4">
        <v>2</v>
      </c>
      <c r="K80" s="4" t="s">
        <v>30</v>
      </c>
      <c r="L80" s="4">
        <v>1554</v>
      </c>
      <c r="M80" s="4">
        <v>1554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45007</v>
      </c>
      <c r="S80" s="6">
        <v>45013</v>
      </c>
      <c r="T80" s="4" t="s">
        <v>34</v>
      </c>
      <c r="U80" s="4">
        <v>1554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416</v>
      </c>
      <c r="E81" s="4" t="s">
        <v>251</v>
      </c>
      <c r="F81" s="6">
        <v>45009</v>
      </c>
      <c r="G81" s="6">
        <v>45010</v>
      </c>
      <c r="H81" s="4">
        <v>1</v>
      </c>
      <c r="I81" s="4">
        <v>1</v>
      </c>
      <c r="J81" s="4">
        <v>1</v>
      </c>
      <c r="K81" s="4" t="s">
        <v>30</v>
      </c>
      <c r="L81" s="4">
        <v>131</v>
      </c>
      <c r="M81" s="4">
        <v>131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45007</v>
      </c>
      <c r="S81" s="6">
        <v>45013</v>
      </c>
      <c r="T81" s="4" t="s">
        <v>34</v>
      </c>
      <c r="U81" s="4">
        <v>131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250</v>
      </c>
      <c r="E82" s="4" t="s">
        <v>251</v>
      </c>
      <c r="F82" s="6">
        <v>45007</v>
      </c>
      <c r="G82" s="6">
        <v>45010</v>
      </c>
      <c r="H82" s="4">
        <v>1</v>
      </c>
      <c r="I82" s="4">
        <v>3</v>
      </c>
      <c r="J82" s="4">
        <v>3</v>
      </c>
      <c r="K82" s="4" t="s">
        <v>30</v>
      </c>
      <c r="L82" s="4">
        <v>1770</v>
      </c>
      <c r="M82" s="4">
        <v>1770</v>
      </c>
      <c r="N82" s="4" t="s">
        <v>421</v>
      </c>
      <c r="O82" s="4" t="s">
        <v>32</v>
      </c>
      <c r="P82" s="4" t="s">
        <v>33</v>
      </c>
      <c r="Q82" s="4">
        <v>0</v>
      </c>
      <c r="R82" s="7">
        <v>45007</v>
      </c>
      <c r="S82" s="6">
        <v>45013</v>
      </c>
      <c r="T82" s="4" t="s">
        <v>34</v>
      </c>
      <c r="U82" s="4">
        <v>1770</v>
      </c>
      <c r="V82" s="4">
        <v>0</v>
      </c>
      <c r="W82" s="4">
        <v>0</v>
      </c>
      <c r="X82" s="4" t="s">
        <v>422</v>
      </c>
      <c r="Y82" s="4" t="s">
        <v>36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424</v>
      </c>
      <c r="E83" s="4" t="s">
        <v>425</v>
      </c>
      <c r="F83" s="6">
        <v>45009</v>
      </c>
      <c r="G83" s="6">
        <v>45010</v>
      </c>
      <c r="H83" s="4">
        <v>1</v>
      </c>
      <c r="I83" s="4">
        <v>1</v>
      </c>
      <c r="J83" s="4">
        <v>1</v>
      </c>
      <c r="K83" s="4" t="s">
        <v>30</v>
      </c>
      <c r="L83" s="4">
        <v>172</v>
      </c>
      <c r="M83" s="4">
        <v>172</v>
      </c>
      <c r="N83" s="4" t="s">
        <v>426</v>
      </c>
      <c r="O83" s="4" t="s">
        <v>32</v>
      </c>
      <c r="P83" s="4" t="s">
        <v>33</v>
      </c>
      <c r="Q83" s="4">
        <v>0</v>
      </c>
      <c r="R83" s="7">
        <v>45007</v>
      </c>
      <c r="S83" s="6">
        <v>45013</v>
      </c>
      <c r="T83" s="4" t="s">
        <v>34</v>
      </c>
      <c r="U83" s="4">
        <v>172</v>
      </c>
      <c r="V83" s="4">
        <v>0</v>
      </c>
      <c r="W83" s="4">
        <v>0</v>
      </c>
      <c r="X83" s="4" t="s">
        <v>427</v>
      </c>
      <c r="Y83" s="4" t="s">
        <v>428</v>
      </c>
    </row>
    <row r="84" s="4" customFormat="1" spans="1:25">
      <c r="A84" s="4" t="s">
        <v>429</v>
      </c>
      <c r="B84" s="4" t="s">
        <v>26</v>
      </c>
      <c r="C84" s="4" t="s">
        <v>27</v>
      </c>
      <c r="D84" s="4" t="s">
        <v>430</v>
      </c>
      <c r="E84" s="4" t="s">
        <v>431</v>
      </c>
      <c r="F84" s="6">
        <v>45009</v>
      </c>
      <c r="G84" s="6">
        <v>45010</v>
      </c>
      <c r="H84" s="4">
        <v>1</v>
      </c>
      <c r="I84" s="4">
        <v>1</v>
      </c>
      <c r="J84" s="4">
        <v>1</v>
      </c>
      <c r="K84" s="4" t="s">
        <v>30</v>
      </c>
      <c r="L84" s="4">
        <v>711</v>
      </c>
      <c r="M84" s="4">
        <v>711</v>
      </c>
      <c r="N84" s="4" t="s">
        <v>432</v>
      </c>
      <c r="O84" s="4" t="s">
        <v>32</v>
      </c>
      <c r="P84" s="4" t="s">
        <v>33</v>
      </c>
      <c r="Q84" s="4">
        <v>0</v>
      </c>
      <c r="R84" s="7">
        <v>45008</v>
      </c>
      <c r="S84" s="6">
        <v>45013</v>
      </c>
      <c r="T84" s="4" t="s">
        <v>34</v>
      </c>
      <c r="U84" s="4">
        <v>711</v>
      </c>
      <c r="V84" s="4">
        <v>0</v>
      </c>
      <c r="W84" s="4">
        <v>0</v>
      </c>
      <c r="X84" s="4" t="s">
        <v>433</v>
      </c>
      <c r="Y84" s="4" t="s">
        <v>434</v>
      </c>
    </row>
    <row r="85" s="4" customFormat="1" spans="1:25">
      <c r="A85" s="4" t="s">
        <v>435</v>
      </c>
      <c r="B85" s="4" t="s">
        <v>26</v>
      </c>
      <c r="C85" s="4" t="s">
        <v>27</v>
      </c>
      <c r="D85" s="4" t="s">
        <v>436</v>
      </c>
      <c r="E85" s="4" t="s">
        <v>437</v>
      </c>
      <c r="F85" s="6">
        <v>45009</v>
      </c>
      <c r="G85" s="6">
        <v>45010</v>
      </c>
      <c r="H85" s="4">
        <v>1</v>
      </c>
      <c r="I85" s="4">
        <v>1</v>
      </c>
      <c r="J85" s="4">
        <v>1</v>
      </c>
      <c r="K85" s="4" t="s">
        <v>30</v>
      </c>
      <c r="L85" s="4">
        <v>1212</v>
      </c>
      <c r="M85" s="4">
        <v>1212</v>
      </c>
      <c r="N85" s="4" t="s">
        <v>438</v>
      </c>
      <c r="O85" s="4" t="s">
        <v>32</v>
      </c>
      <c r="P85" s="4" t="s">
        <v>33</v>
      </c>
      <c r="Q85" s="4">
        <v>0</v>
      </c>
      <c r="R85" s="7">
        <v>45008</v>
      </c>
      <c r="S85" s="6">
        <v>45013</v>
      </c>
      <c r="T85" s="4" t="s">
        <v>34</v>
      </c>
      <c r="U85" s="4">
        <v>1212</v>
      </c>
      <c r="V85" s="4">
        <v>0</v>
      </c>
      <c r="W85" s="4">
        <v>0</v>
      </c>
      <c r="X85" s="4" t="s">
        <v>439</v>
      </c>
      <c r="Y85" s="4" t="s">
        <v>36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441</v>
      </c>
      <c r="E86" s="4" t="s">
        <v>442</v>
      </c>
      <c r="F86" s="6">
        <v>45009</v>
      </c>
      <c r="G86" s="6">
        <v>45010</v>
      </c>
      <c r="H86" s="4">
        <v>1</v>
      </c>
      <c r="I86" s="4">
        <v>1</v>
      </c>
      <c r="J86" s="4">
        <v>1</v>
      </c>
      <c r="K86" s="4" t="s">
        <v>30</v>
      </c>
      <c r="L86" s="4">
        <v>847</v>
      </c>
      <c r="M86" s="4">
        <v>847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45008</v>
      </c>
      <c r="S86" s="6">
        <v>45013</v>
      </c>
      <c r="T86" s="4" t="s">
        <v>34</v>
      </c>
      <c r="U86" s="4">
        <v>847</v>
      </c>
      <c r="V86" s="4">
        <v>0</v>
      </c>
      <c r="W86" s="4">
        <v>0</v>
      </c>
      <c r="X86" s="4" t="s">
        <v>444</v>
      </c>
      <c r="Y86" s="4" t="s">
        <v>445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447</v>
      </c>
      <c r="E87" s="4" t="s">
        <v>448</v>
      </c>
      <c r="F87" s="6">
        <v>45008</v>
      </c>
      <c r="G87" s="6">
        <v>45010</v>
      </c>
      <c r="H87" s="4">
        <v>1</v>
      </c>
      <c r="I87" s="4">
        <v>2</v>
      </c>
      <c r="J87" s="4">
        <v>2</v>
      </c>
      <c r="K87" s="4" t="s">
        <v>30</v>
      </c>
      <c r="L87" s="4">
        <v>862</v>
      </c>
      <c r="M87" s="4">
        <v>862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45008</v>
      </c>
      <c r="S87" s="6">
        <v>45013</v>
      </c>
      <c r="T87" s="4" t="s">
        <v>34</v>
      </c>
      <c r="U87" s="4">
        <v>862</v>
      </c>
      <c r="V87" s="4">
        <v>0</v>
      </c>
      <c r="W87" s="4">
        <v>0</v>
      </c>
      <c r="X87" s="4" t="s">
        <v>450</v>
      </c>
      <c r="Y87" s="4" t="s">
        <v>36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29</v>
      </c>
      <c r="F88" s="6">
        <v>45009</v>
      </c>
      <c r="G88" s="6">
        <v>45010</v>
      </c>
      <c r="H88" s="4">
        <v>1</v>
      </c>
      <c r="I88" s="4">
        <v>1</v>
      </c>
      <c r="J88" s="4">
        <v>1</v>
      </c>
      <c r="K88" s="4" t="s">
        <v>30</v>
      </c>
      <c r="L88" s="4">
        <v>1563</v>
      </c>
      <c r="M88" s="4">
        <v>1563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45008</v>
      </c>
      <c r="S88" s="6">
        <v>45013</v>
      </c>
      <c r="T88" s="4" t="s">
        <v>34</v>
      </c>
      <c r="U88" s="4">
        <v>1563</v>
      </c>
      <c r="V88" s="4">
        <v>0</v>
      </c>
      <c r="W88" s="4">
        <v>0</v>
      </c>
      <c r="X88" s="4" t="s">
        <v>454</v>
      </c>
      <c r="Y88" s="4" t="s">
        <v>36</v>
      </c>
    </row>
    <row r="89" s="4" customFormat="1" spans="1:25">
      <c r="A89" s="4" t="s">
        <v>455</v>
      </c>
      <c r="B89" s="4" t="s">
        <v>26</v>
      </c>
      <c r="C89" s="4" t="s">
        <v>27</v>
      </c>
      <c r="D89" s="4" t="s">
        <v>456</v>
      </c>
      <c r="E89" s="4" t="s">
        <v>457</v>
      </c>
      <c r="F89" s="6">
        <v>45009</v>
      </c>
      <c r="G89" s="6">
        <v>45010</v>
      </c>
      <c r="H89" s="4">
        <v>1</v>
      </c>
      <c r="I89" s="4">
        <v>1</v>
      </c>
      <c r="J89" s="4">
        <v>1</v>
      </c>
      <c r="K89" s="4" t="s">
        <v>30</v>
      </c>
      <c r="L89" s="4">
        <v>138</v>
      </c>
      <c r="M89" s="4">
        <v>138</v>
      </c>
      <c r="N89" s="4" t="s">
        <v>458</v>
      </c>
      <c r="O89" s="4" t="s">
        <v>32</v>
      </c>
      <c r="P89" s="4" t="s">
        <v>33</v>
      </c>
      <c r="Q89" s="4">
        <v>0</v>
      </c>
      <c r="R89" s="7">
        <v>45008</v>
      </c>
      <c r="S89" s="6">
        <v>45013</v>
      </c>
      <c r="T89" s="4" t="s">
        <v>34</v>
      </c>
      <c r="U89" s="4">
        <v>138</v>
      </c>
      <c r="V89" s="4">
        <v>0</v>
      </c>
      <c r="W89" s="4">
        <v>0</v>
      </c>
      <c r="X89" s="4" t="s">
        <v>459</v>
      </c>
      <c r="Y89" s="4" t="s">
        <v>36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45008</v>
      </c>
      <c r="G90" s="6">
        <v>45010</v>
      </c>
      <c r="H90" s="4">
        <v>1</v>
      </c>
      <c r="I90" s="4">
        <v>2</v>
      </c>
      <c r="J90" s="4">
        <v>2</v>
      </c>
      <c r="K90" s="4" t="s">
        <v>30</v>
      </c>
      <c r="L90" s="4">
        <v>3297</v>
      </c>
      <c r="M90" s="4">
        <v>3297</v>
      </c>
      <c r="N90" s="4" t="s">
        <v>463</v>
      </c>
      <c r="O90" s="4" t="s">
        <v>32</v>
      </c>
      <c r="P90" s="4" t="s">
        <v>33</v>
      </c>
      <c r="Q90" s="4">
        <v>0</v>
      </c>
      <c r="R90" s="7">
        <v>45008</v>
      </c>
      <c r="S90" s="6">
        <v>45013</v>
      </c>
      <c r="T90" s="4" t="s">
        <v>34</v>
      </c>
      <c r="U90" s="4">
        <v>3297</v>
      </c>
      <c r="V90" s="4">
        <v>0</v>
      </c>
      <c r="W90" s="4">
        <v>0</v>
      </c>
      <c r="X90" s="4" t="s">
        <v>464</v>
      </c>
      <c r="Y90" s="4" t="s">
        <v>465</v>
      </c>
    </row>
    <row r="91" s="4" customFormat="1" spans="1:25">
      <c r="A91" s="4" t="s">
        <v>466</v>
      </c>
      <c r="B91" s="4" t="s">
        <v>26</v>
      </c>
      <c r="C91" s="4" t="s">
        <v>27</v>
      </c>
      <c r="D91" s="4" t="s">
        <v>467</v>
      </c>
      <c r="E91" s="4" t="s">
        <v>468</v>
      </c>
      <c r="F91" s="6">
        <v>45008</v>
      </c>
      <c r="G91" s="6">
        <v>45010</v>
      </c>
      <c r="H91" s="4">
        <v>1</v>
      </c>
      <c r="I91" s="4">
        <v>2</v>
      </c>
      <c r="J91" s="4">
        <v>2</v>
      </c>
      <c r="K91" s="4" t="s">
        <v>30</v>
      </c>
      <c r="L91" s="4">
        <v>1860</v>
      </c>
      <c r="M91" s="4">
        <v>1860</v>
      </c>
      <c r="N91" s="4" t="s">
        <v>469</v>
      </c>
      <c r="O91" s="4" t="s">
        <v>32</v>
      </c>
      <c r="P91" s="4" t="s">
        <v>33</v>
      </c>
      <c r="Q91" s="4">
        <v>0</v>
      </c>
      <c r="R91" s="7">
        <v>45008</v>
      </c>
      <c r="S91" s="6">
        <v>45013</v>
      </c>
      <c r="T91" s="4" t="s">
        <v>34</v>
      </c>
      <c r="U91" s="4">
        <v>1860</v>
      </c>
      <c r="V91" s="4">
        <v>0</v>
      </c>
      <c r="W91" s="4">
        <v>0</v>
      </c>
      <c r="X91" s="4" t="s">
        <v>470</v>
      </c>
      <c r="Y91" s="4" t="s">
        <v>471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474</v>
      </c>
      <c r="F92" s="6">
        <v>45008</v>
      </c>
      <c r="G92" s="6">
        <v>45010</v>
      </c>
      <c r="H92" s="4">
        <v>1</v>
      </c>
      <c r="I92" s="4">
        <v>2</v>
      </c>
      <c r="J92" s="4">
        <v>2</v>
      </c>
      <c r="K92" s="4" t="s">
        <v>30</v>
      </c>
      <c r="L92" s="4">
        <v>408</v>
      </c>
      <c r="M92" s="4">
        <v>408</v>
      </c>
      <c r="N92" s="4" t="s">
        <v>475</v>
      </c>
      <c r="O92" s="4" t="s">
        <v>32</v>
      </c>
      <c r="P92" s="4" t="s">
        <v>33</v>
      </c>
      <c r="Q92" s="4">
        <v>0</v>
      </c>
      <c r="R92" s="7">
        <v>45008</v>
      </c>
      <c r="S92" s="6">
        <v>45013</v>
      </c>
      <c r="T92" s="4" t="s">
        <v>34</v>
      </c>
      <c r="U92" s="4">
        <v>408</v>
      </c>
      <c r="V92" s="4">
        <v>0</v>
      </c>
      <c r="W92" s="4">
        <v>0</v>
      </c>
      <c r="X92" s="4" t="s">
        <v>476</v>
      </c>
      <c r="Y92" s="4" t="s">
        <v>477</v>
      </c>
    </row>
    <row r="93" s="4" customFormat="1" spans="1:25">
      <c r="A93" s="4" t="s">
        <v>478</v>
      </c>
      <c r="B93" s="4" t="s">
        <v>26</v>
      </c>
      <c r="C93" s="4" t="s">
        <v>27</v>
      </c>
      <c r="D93" s="4" t="s">
        <v>479</v>
      </c>
      <c r="E93" s="4" t="s">
        <v>480</v>
      </c>
      <c r="F93" s="6">
        <v>45009</v>
      </c>
      <c r="G93" s="6">
        <v>45010</v>
      </c>
      <c r="H93" s="4">
        <v>1</v>
      </c>
      <c r="I93" s="4">
        <v>1</v>
      </c>
      <c r="J93" s="4">
        <v>1</v>
      </c>
      <c r="K93" s="4" t="s">
        <v>30</v>
      </c>
      <c r="L93" s="4">
        <v>418</v>
      </c>
      <c r="M93" s="4">
        <v>418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45008</v>
      </c>
      <c r="S93" s="6">
        <v>45013</v>
      </c>
      <c r="T93" s="4" t="s">
        <v>34</v>
      </c>
      <c r="U93" s="4">
        <v>418</v>
      </c>
      <c r="V93" s="4">
        <v>0</v>
      </c>
      <c r="W93" s="4">
        <v>0</v>
      </c>
      <c r="X93" s="4" t="s">
        <v>482</v>
      </c>
      <c r="Y93" s="4" t="s">
        <v>36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484</v>
      </c>
      <c r="E94" s="4" t="s">
        <v>485</v>
      </c>
      <c r="F94" s="6">
        <v>45008</v>
      </c>
      <c r="G94" s="6">
        <v>45010</v>
      </c>
      <c r="H94" s="4">
        <v>1</v>
      </c>
      <c r="I94" s="4">
        <v>2</v>
      </c>
      <c r="J94" s="4">
        <v>2</v>
      </c>
      <c r="K94" s="4" t="s">
        <v>30</v>
      </c>
      <c r="L94" s="4">
        <v>6444</v>
      </c>
      <c r="M94" s="4">
        <v>6444</v>
      </c>
      <c r="N94" s="4" t="s">
        <v>486</v>
      </c>
      <c r="O94" s="4" t="s">
        <v>32</v>
      </c>
      <c r="P94" s="4" t="s">
        <v>33</v>
      </c>
      <c r="Q94" s="4">
        <v>0</v>
      </c>
      <c r="R94" s="7">
        <v>45008</v>
      </c>
      <c r="S94" s="6">
        <v>45013</v>
      </c>
      <c r="T94" s="4" t="s">
        <v>34</v>
      </c>
      <c r="U94" s="4">
        <v>6444</v>
      </c>
      <c r="V94" s="4">
        <v>0</v>
      </c>
      <c r="W94" s="4">
        <v>0</v>
      </c>
      <c r="X94" s="4" t="s">
        <v>487</v>
      </c>
      <c r="Y94" s="4" t="s">
        <v>36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45008</v>
      </c>
      <c r="G95" s="6">
        <v>45010</v>
      </c>
      <c r="H95" s="4">
        <v>1</v>
      </c>
      <c r="I95" s="4">
        <v>2</v>
      </c>
      <c r="J95" s="4">
        <v>2</v>
      </c>
      <c r="K95" s="4" t="s">
        <v>30</v>
      </c>
      <c r="L95" s="4">
        <v>1426</v>
      </c>
      <c r="M95" s="4">
        <v>1426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45008</v>
      </c>
      <c r="S95" s="6">
        <v>45013</v>
      </c>
      <c r="T95" s="4" t="s">
        <v>34</v>
      </c>
      <c r="U95" s="4">
        <v>1426</v>
      </c>
      <c r="V95" s="4">
        <v>0</v>
      </c>
      <c r="W95" s="4">
        <v>0</v>
      </c>
      <c r="X95" s="4" t="s">
        <v>492</v>
      </c>
      <c r="Y95" s="4" t="s">
        <v>493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495</v>
      </c>
      <c r="E96" s="4" t="s">
        <v>496</v>
      </c>
      <c r="F96" s="6">
        <v>45009</v>
      </c>
      <c r="G96" s="6">
        <v>45010</v>
      </c>
      <c r="H96" s="4">
        <v>1</v>
      </c>
      <c r="I96" s="4">
        <v>1</v>
      </c>
      <c r="J96" s="4">
        <v>1</v>
      </c>
      <c r="K96" s="4" t="s">
        <v>30</v>
      </c>
      <c r="L96" s="4">
        <v>362</v>
      </c>
      <c r="M96" s="4">
        <v>362</v>
      </c>
      <c r="N96" s="4" t="s">
        <v>497</v>
      </c>
      <c r="O96" s="4" t="s">
        <v>32</v>
      </c>
      <c r="P96" s="4" t="s">
        <v>33</v>
      </c>
      <c r="Q96" s="4">
        <v>0</v>
      </c>
      <c r="R96" s="7">
        <v>45008</v>
      </c>
      <c r="S96" s="6">
        <v>45013</v>
      </c>
      <c r="T96" s="4" t="s">
        <v>34</v>
      </c>
      <c r="U96" s="4">
        <v>362</v>
      </c>
      <c r="V96" s="4">
        <v>0</v>
      </c>
      <c r="W96" s="4">
        <v>0</v>
      </c>
      <c r="X96" s="4" t="s">
        <v>498</v>
      </c>
      <c r="Y96" s="4" t="s">
        <v>36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500</v>
      </c>
      <c r="E97" s="4" t="s">
        <v>501</v>
      </c>
      <c r="F97" s="6">
        <v>45009</v>
      </c>
      <c r="G97" s="6">
        <v>45010</v>
      </c>
      <c r="H97" s="4">
        <v>1</v>
      </c>
      <c r="I97" s="4">
        <v>1</v>
      </c>
      <c r="J97" s="4">
        <v>1</v>
      </c>
      <c r="K97" s="4" t="s">
        <v>30</v>
      </c>
      <c r="L97" s="4">
        <v>387</v>
      </c>
      <c r="M97" s="4">
        <v>387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45008</v>
      </c>
      <c r="S97" s="6">
        <v>45013</v>
      </c>
      <c r="T97" s="4" t="s">
        <v>34</v>
      </c>
      <c r="U97" s="4">
        <v>387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506</v>
      </c>
      <c r="E98" s="4" t="s">
        <v>283</v>
      </c>
      <c r="F98" s="6">
        <v>45009</v>
      </c>
      <c r="G98" s="6">
        <v>45010</v>
      </c>
      <c r="H98" s="4">
        <v>1</v>
      </c>
      <c r="I98" s="4">
        <v>1</v>
      </c>
      <c r="J98" s="4">
        <v>1</v>
      </c>
      <c r="K98" s="4" t="s">
        <v>30</v>
      </c>
      <c r="L98" s="4">
        <v>278</v>
      </c>
      <c r="M98" s="4">
        <v>278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45008</v>
      </c>
      <c r="S98" s="6">
        <v>45013</v>
      </c>
      <c r="T98" s="4" t="s">
        <v>34</v>
      </c>
      <c r="U98" s="4">
        <v>278</v>
      </c>
      <c r="V98" s="4">
        <v>0</v>
      </c>
      <c r="W98" s="4">
        <v>0</v>
      </c>
      <c r="X98" s="4" t="s">
        <v>508</v>
      </c>
      <c r="Y98" s="4" t="s">
        <v>36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510</v>
      </c>
      <c r="E99" s="4" t="s">
        <v>511</v>
      </c>
      <c r="F99" s="6">
        <v>45009</v>
      </c>
      <c r="G99" s="6">
        <v>45010</v>
      </c>
      <c r="H99" s="4">
        <v>1</v>
      </c>
      <c r="I99" s="4">
        <v>1</v>
      </c>
      <c r="J99" s="4">
        <v>1</v>
      </c>
      <c r="K99" s="4" t="s">
        <v>30</v>
      </c>
      <c r="L99" s="4">
        <v>371</v>
      </c>
      <c r="M99" s="4">
        <v>371</v>
      </c>
      <c r="N99" s="4" t="s">
        <v>512</v>
      </c>
      <c r="O99" s="4" t="s">
        <v>32</v>
      </c>
      <c r="P99" s="4" t="s">
        <v>33</v>
      </c>
      <c r="Q99" s="4">
        <v>0</v>
      </c>
      <c r="R99" s="7">
        <v>45008</v>
      </c>
      <c r="S99" s="6">
        <v>45013</v>
      </c>
      <c r="T99" s="4" t="s">
        <v>34</v>
      </c>
      <c r="U99" s="4">
        <v>371</v>
      </c>
      <c r="V99" s="4">
        <v>0</v>
      </c>
      <c r="W99" s="4">
        <v>0</v>
      </c>
      <c r="X99" s="4" t="s">
        <v>513</v>
      </c>
      <c r="Y99" s="4" t="s">
        <v>36</v>
      </c>
    </row>
    <row r="100" s="4" customFormat="1" spans="1:25">
      <c r="A100" s="4" t="s">
        <v>514</v>
      </c>
      <c r="B100" s="4" t="s">
        <v>26</v>
      </c>
      <c r="C100" s="4" t="s">
        <v>27</v>
      </c>
      <c r="D100" s="4" t="s">
        <v>515</v>
      </c>
      <c r="E100" s="4" t="s">
        <v>29</v>
      </c>
      <c r="F100" s="6">
        <v>45009</v>
      </c>
      <c r="G100" s="6">
        <v>45010</v>
      </c>
      <c r="H100" s="4">
        <v>2</v>
      </c>
      <c r="I100" s="4">
        <v>1</v>
      </c>
      <c r="J100" s="4">
        <v>2</v>
      </c>
      <c r="K100" s="4" t="s">
        <v>30</v>
      </c>
      <c r="L100" s="4">
        <v>944</v>
      </c>
      <c r="M100" s="4">
        <v>944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45008</v>
      </c>
      <c r="S100" s="6">
        <v>45013</v>
      </c>
      <c r="T100" s="4" t="s">
        <v>34</v>
      </c>
      <c r="U100" s="4">
        <v>944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45009</v>
      </c>
      <c r="G101" s="6">
        <v>45010</v>
      </c>
      <c r="H101" s="4">
        <v>1</v>
      </c>
      <c r="I101" s="4">
        <v>1</v>
      </c>
      <c r="J101" s="4">
        <v>1</v>
      </c>
      <c r="K101" s="4" t="s">
        <v>30</v>
      </c>
      <c r="L101" s="4">
        <v>246</v>
      </c>
      <c r="M101" s="4">
        <v>246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45009</v>
      </c>
      <c r="S101" s="6">
        <v>45013</v>
      </c>
      <c r="T101" s="4" t="s">
        <v>34</v>
      </c>
      <c r="U101" s="4">
        <v>246</v>
      </c>
      <c r="V101" s="4">
        <v>0</v>
      </c>
      <c r="W101" s="4">
        <v>0</v>
      </c>
      <c r="X101" s="4" t="s">
        <v>523</v>
      </c>
      <c r="Y101" s="4" t="s">
        <v>524</v>
      </c>
    </row>
    <row r="102" s="4" customFormat="1" spans="1:25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527</v>
      </c>
      <c r="F102" s="6">
        <v>45009</v>
      </c>
      <c r="G102" s="6">
        <v>45010</v>
      </c>
      <c r="H102" s="4">
        <v>1</v>
      </c>
      <c r="I102" s="4">
        <v>1</v>
      </c>
      <c r="J102" s="4">
        <v>1</v>
      </c>
      <c r="K102" s="4" t="s">
        <v>30</v>
      </c>
      <c r="L102" s="4">
        <v>388</v>
      </c>
      <c r="M102" s="4">
        <v>388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45009</v>
      </c>
      <c r="S102" s="6">
        <v>45013</v>
      </c>
      <c r="T102" s="4" t="s">
        <v>34</v>
      </c>
      <c r="U102" s="4">
        <v>388</v>
      </c>
      <c r="V102" s="4">
        <v>0</v>
      </c>
      <c r="W102" s="4">
        <v>0</v>
      </c>
      <c r="X102" s="4" t="s">
        <v>529</v>
      </c>
      <c r="Y102" s="4" t="s">
        <v>530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533</v>
      </c>
      <c r="F103" s="6">
        <v>45009</v>
      </c>
      <c r="G103" s="6">
        <v>45010</v>
      </c>
      <c r="H103" s="4">
        <v>1</v>
      </c>
      <c r="I103" s="4">
        <v>1</v>
      </c>
      <c r="J103" s="4">
        <v>1</v>
      </c>
      <c r="K103" s="4" t="s">
        <v>30</v>
      </c>
      <c r="L103" s="4">
        <v>253</v>
      </c>
      <c r="M103" s="4">
        <v>253</v>
      </c>
      <c r="N103" s="4" t="s">
        <v>534</v>
      </c>
      <c r="O103" s="4" t="s">
        <v>32</v>
      </c>
      <c r="P103" s="4" t="s">
        <v>33</v>
      </c>
      <c r="Q103" s="4">
        <v>0</v>
      </c>
      <c r="R103" s="7">
        <v>45009</v>
      </c>
      <c r="S103" s="6">
        <v>45013</v>
      </c>
      <c r="T103" s="4" t="s">
        <v>34</v>
      </c>
      <c r="U103" s="4">
        <v>253</v>
      </c>
      <c r="V103" s="4">
        <v>0</v>
      </c>
      <c r="W103" s="4">
        <v>0</v>
      </c>
      <c r="X103" s="4" t="s">
        <v>535</v>
      </c>
      <c r="Y103" s="4" t="s">
        <v>536</v>
      </c>
    </row>
    <row r="104" s="4" customFormat="1" spans="1:25">
      <c r="A104" s="4" t="s">
        <v>537</v>
      </c>
      <c r="B104" s="4" t="s">
        <v>26</v>
      </c>
      <c r="C104" s="4" t="s">
        <v>27</v>
      </c>
      <c r="D104" s="4" t="s">
        <v>538</v>
      </c>
      <c r="E104" s="4" t="s">
        <v>539</v>
      </c>
      <c r="F104" s="6">
        <v>45009</v>
      </c>
      <c r="G104" s="6">
        <v>45010</v>
      </c>
      <c r="H104" s="4">
        <v>1</v>
      </c>
      <c r="I104" s="4">
        <v>1</v>
      </c>
      <c r="J104" s="4">
        <v>1</v>
      </c>
      <c r="K104" s="4" t="s">
        <v>30</v>
      </c>
      <c r="L104" s="4">
        <v>757</v>
      </c>
      <c r="M104" s="4">
        <v>757</v>
      </c>
      <c r="N104" s="4" t="s">
        <v>540</v>
      </c>
      <c r="O104" s="4" t="s">
        <v>32</v>
      </c>
      <c r="P104" s="4" t="s">
        <v>33</v>
      </c>
      <c r="Q104" s="4">
        <v>0</v>
      </c>
      <c r="R104" s="7">
        <v>45009</v>
      </c>
      <c r="S104" s="6">
        <v>45013</v>
      </c>
      <c r="T104" s="4" t="s">
        <v>34</v>
      </c>
      <c r="U104" s="4">
        <v>757</v>
      </c>
      <c r="V104" s="4">
        <v>0</v>
      </c>
      <c r="W104" s="4">
        <v>0</v>
      </c>
      <c r="X104" s="4" t="s">
        <v>541</v>
      </c>
      <c r="Y104" s="4" t="s">
        <v>36</v>
      </c>
    </row>
    <row r="105" s="4" customFormat="1" spans="1:25">
      <c r="A105" s="4" t="s">
        <v>542</v>
      </c>
      <c r="B105" s="4" t="s">
        <v>26</v>
      </c>
      <c r="C105" s="4" t="s">
        <v>27</v>
      </c>
      <c r="D105" s="4" t="s">
        <v>543</v>
      </c>
      <c r="E105" s="4" t="s">
        <v>544</v>
      </c>
      <c r="F105" s="6">
        <v>45009</v>
      </c>
      <c r="G105" s="6">
        <v>45010</v>
      </c>
      <c r="H105" s="4">
        <v>1</v>
      </c>
      <c r="I105" s="4">
        <v>1</v>
      </c>
      <c r="J105" s="4">
        <v>1</v>
      </c>
      <c r="K105" s="4" t="s">
        <v>30</v>
      </c>
      <c r="L105" s="4">
        <v>191</v>
      </c>
      <c r="M105" s="4">
        <v>191</v>
      </c>
      <c r="N105" s="4" t="s">
        <v>545</v>
      </c>
      <c r="O105" s="4" t="s">
        <v>32</v>
      </c>
      <c r="P105" s="4" t="s">
        <v>33</v>
      </c>
      <c r="Q105" s="4">
        <v>0</v>
      </c>
      <c r="R105" s="7">
        <v>45009</v>
      </c>
      <c r="S105" s="6">
        <v>45013</v>
      </c>
      <c r="T105" s="4" t="s">
        <v>34</v>
      </c>
      <c r="U105" s="4">
        <v>191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45009</v>
      </c>
      <c r="G106" s="6">
        <v>45010</v>
      </c>
      <c r="H106" s="4">
        <v>1</v>
      </c>
      <c r="I106" s="4">
        <v>1</v>
      </c>
      <c r="J106" s="4">
        <v>1</v>
      </c>
      <c r="K106" s="4" t="s">
        <v>30</v>
      </c>
      <c r="L106" s="4">
        <v>390</v>
      </c>
      <c r="M106" s="4">
        <v>390</v>
      </c>
      <c r="N106" s="4" t="s">
        <v>549</v>
      </c>
      <c r="O106" s="4" t="s">
        <v>32</v>
      </c>
      <c r="P106" s="4" t="s">
        <v>33</v>
      </c>
      <c r="Q106" s="4">
        <v>0</v>
      </c>
      <c r="R106" s="7">
        <v>45009</v>
      </c>
      <c r="S106" s="6">
        <v>45013</v>
      </c>
      <c r="T106" s="4" t="s">
        <v>34</v>
      </c>
      <c r="U106" s="4">
        <v>390</v>
      </c>
      <c r="V106" s="4">
        <v>0</v>
      </c>
      <c r="W106" s="4">
        <v>0</v>
      </c>
      <c r="X106" s="4" t="s">
        <v>550</v>
      </c>
      <c r="Y106" s="4" t="s">
        <v>551</v>
      </c>
    </row>
    <row r="107" s="4" customFormat="1" spans="1:25">
      <c r="A107" s="4" t="s">
        <v>552</v>
      </c>
      <c r="B107" s="4" t="s">
        <v>26</v>
      </c>
      <c r="C107" s="4" t="s">
        <v>27</v>
      </c>
      <c r="D107" s="4" t="s">
        <v>553</v>
      </c>
      <c r="E107" s="4" t="s">
        <v>554</v>
      </c>
      <c r="F107" s="6">
        <v>45009</v>
      </c>
      <c r="G107" s="6">
        <v>45010</v>
      </c>
      <c r="H107" s="4">
        <v>1</v>
      </c>
      <c r="I107" s="4">
        <v>1</v>
      </c>
      <c r="J107" s="4">
        <v>1</v>
      </c>
      <c r="K107" s="4" t="s">
        <v>30</v>
      </c>
      <c r="L107" s="4">
        <v>159</v>
      </c>
      <c r="M107" s="4">
        <v>159</v>
      </c>
      <c r="N107" s="4" t="s">
        <v>555</v>
      </c>
      <c r="O107" s="4" t="s">
        <v>32</v>
      </c>
      <c r="P107" s="4" t="s">
        <v>33</v>
      </c>
      <c r="Q107" s="4">
        <v>0</v>
      </c>
      <c r="R107" s="7">
        <v>45009</v>
      </c>
      <c r="S107" s="6">
        <v>45013</v>
      </c>
      <c r="T107" s="4" t="s">
        <v>34</v>
      </c>
      <c r="U107" s="4">
        <v>159</v>
      </c>
      <c r="V107" s="4">
        <v>0</v>
      </c>
      <c r="W107" s="4">
        <v>0</v>
      </c>
      <c r="X107" s="4" t="s">
        <v>556</v>
      </c>
      <c r="Y107" s="4" t="s">
        <v>557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560</v>
      </c>
      <c r="F108" s="6">
        <v>45009</v>
      </c>
      <c r="G108" s="6">
        <v>45010</v>
      </c>
      <c r="H108" s="4">
        <v>1</v>
      </c>
      <c r="I108" s="4">
        <v>1</v>
      </c>
      <c r="J108" s="4">
        <v>1</v>
      </c>
      <c r="K108" s="4" t="s">
        <v>30</v>
      </c>
      <c r="L108" s="4">
        <v>694</v>
      </c>
      <c r="M108" s="4">
        <v>694</v>
      </c>
      <c r="N108" s="4" t="s">
        <v>561</v>
      </c>
      <c r="O108" s="4" t="s">
        <v>32</v>
      </c>
      <c r="P108" s="4" t="s">
        <v>33</v>
      </c>
      <c r="Q108" s="4">
        <v>0</v>
      </c>
      <c r="R108" s="7">
        <v>45009</v>
      </c>
      <c r="S108" s="6">
        <v>45013</v>
      </c>
      <c r="T108" s="4" t="s">
        <v>34</v>
      </c>
      <c r="U108" s="4">
        <v>694</v>
      </c>
      <c r="V108" s="4">
        <v>0</v>
      </c>
      <c r="W108" s="4">
        <v>0</v>
      </c>
      <c r="X108" s="4" t="s">
        <v>562</v>
      </c>
      <c r="Y108" s="4" t="s">
        <v>563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565</v>
      </c>
      <c r="E109" s="4" t="s">
        <v>566</v>
      </c>
      <c r="F109" s="6">
        <v>45009</v>
      </c>
      <c r="G109" s="6">
        <v>45010</v>
      </c>
      <c r="H109" s="4">
        <v>2</v>
      </c>
      <c r="I109" s="4">
        <v>1</v>
      </c>
      <c r="J109" s="4">
        <v>2</v>
      </c>
      <c r="K109" s="4" t="s">
        <v>30</v>
      </c>
      <c r="L109" s="4">
        <v>1346</v>
      </c>
      <c r="M109" s="4">
        <v>1346</v>
      </c>
      <c r="N109" s="4" t="s">
        <v>567</v>
      </c>
      <c r="O109" s="4" t="s">
        <v>32</v>
      </c>
      <c r="P109" s="4" t="s">
        <v>33</v>
      </c>
      <c r="Q109" s="4">
        <v>0</v>
      </c>
      <c r="R109" s="7">
        <v>45009</v>
      </c>
      <c r="S109" s="6">
        <v>45013</v>
      </c>
      <c r="T109" s="4" t="s">
        <v>34</v>
      </c>
      <c r="U109" s="4">
        <v>1346</v>
      </c>
      <c r="V109" s="4">
        <v>0</v>
      </c>
      <c r="W109" s="4">
        <v>0</v>
      </c>
      <c r="X109" s="4" t="s">
        <v>568</v>
      </c>
      <c r="Y109" s="4" t="s">
        <v>36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570</v>
      </c>
      <c r="E110" s="4" t="s">
        <v>29</v>
      </c>
      <c r="F110" s="6">
        <v>45009</v>
      </c>
      <c r="G110" s="6">
        <v>45010</v>
      </c>
      <c r="H110" s="4">
        <v>1</v>
      </c>
      <c r="I110" s="4">
        <v>1</v>
      </c>
      <c r="J110" s="4">
        <v>1</v>
      </c>
      <c r="K110" s="4" t="s">
        <v>30</v>
      </c>
      <c r="L110" s="4">
        <v>237</v>
      </c>
      <c r="M110" s="4">
        <v>237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45009</v>
      </c>
      <c r="S110" s="6">
        <v>45013</v>
      </c>
      <c r="T110" s="4" t="s">
        <v>34</v>
      </c>
      <c r="U110" s="4">
        <v>237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575</v>
      </c>
      <c r="E111" s="4" t="s">
        <v>576</v>
      </c>
      <c r="F111" s="6">
        <v>45009</v>
      </c>
      <c r="G111" s="6">
        <v>45010</v>
      </c>
      <c r="H111" s="4">
        <v>1</v>
      </c>
      <c r="I111" s="4">
        <v>1</v>
      </c>
      <c r="J111" s="4">
        <v>1</v>
      </c>
      <c r="K111" s="4" t="s">
        <v>30</v>
      </c>
      <c r="L111" s="4">
        <v>119</v>
      </c>
      <c r="M111" s="4">
        <v>119</v>
      </c>
      <c r="N111" s="4" t="s">
        <v>577</v>
      </c>
      <c r="O111" s="4" t="s">
        <v>32</v>
      </c>
      <c r="P111" s="4" t="s">
        <v>33</v>
      </c>
      <c r="Q111" s="4">
        <v>0</v>
      </c>
      <c r="R111" s="7">
        <v>45009</v>
      </c>
      <c r="S111" s="6">
        <v>45013</v>
      </c>
      <c r="T111" s="4" t="s">
        <v>34</v>
      </c>
      <c r="U111" s="4">
        <v>119</v>
      </c>
      <c r="V111" s="4">
        <v>0</v>
      </c>
      <c r="W111" s="4">
        <v>0</v>
      </c>
      <c r="X111" s="4" t="s">
        <v>578</v>
      </c>
      <c r="Y111" s="4" t="s">
        <v>579</v>
      </c>
    </row>
    <row r="112" s="4" customFormat="1" spans="1:25">
      <c r="A112" s="4" t="s">
        <v>580</v>
      </c>
      <c r="B112" s="4" t="s">
        <v>26</v>
      </c>
      <c r="C112" s="4" t="s">
        <v>27</v>
      </c>
      <c r="D112" s="4" t="s">
        <v>495</v>
      </c>
      <c r="E112" s="4" t="s">
        <v>581</v>
      </c>
      <c r="F112" s="6">
        <v>45009</v>
      </c>
      <c r="G112" s="6">
        <v>45010</v>
      </c>
      <c r="H112" s="4">
        <v>1</v>
      </c>
      <c r="I112" s="4">
        <v>1</v>
      </c>
      <c r="J112" s="4">
        <v>1</v>
      </c>
      <c r="K112" s="4" t="s">
        <v>30</v>
      </c>
      <c r="L112" s="4">
        <v>379</v>
      </c>
      <c r="M112" s="4">
        <v>379</v>
      </c>
      <c r="N112" s="4" t="s">
        <v>582</v>
      </c>
      <c r="O112" s="4" t="s">
        <v>32</v>
      </c>
      <c r="P112" s="4" t="s">
        <v>33</v>
      </c>
      <c r="Q112" s="4">
        <v>0</v>
      </c>
      <c r="R112" s="7">
        <v>45009</v>
      </c>
      <c r="S112" s="6">
        <v>45013</v>
      </c>
      <c r="T112" s="4" t="s">
        <v>34</v>
      </c>
      <c r="U112" s="4">
        <v>379</v>
      </c>
      <c r="V112" s="4">
        <v>0</v>
      </c>
      <c r="W112" s="4">
        <v>0</v>
      </c>
      <c r="X112" s="4" t="s">
        <v>583</v>
      </c>
      <c r="Y112" s="4" t="s">
        <v>584</v>
      </c>
    </row>
    <row r="113" s="4" customFormat="1" spans="1:25">
      <c r="A113" s="4" t="s">
        <v>585</v>
      </c>
      <c r="B113" s="4" t="s">
        <v>26</v>
      </c>
      <c r="C113" s="4" t="s">
        <v>27</v>
      </c>
      <c r="D113" s="4" t="s">
        <v>586</v>
      </c>
      <c r="E113" s="4" t="s">
        <v>358</v>
      </c>
      <c r="F113" s="6">
        <v>45009</v>
      </c>
      <c r="G113" s="6">
        <v>45010</v>
      </c>
      <c r="H113" s="4">
        <v>1</v>
      </c>
      <c r="I113" s="4">
        <v>1</v>
      </c>
      <c r="J113" s="4">
        <v>1</v>
      </c>
      <c r="K113" s="4" t="s">
        <v>30</v>
      </c>
      <c r="L113" s="4">
        <v>1357</v>
      </c>
      <c r="M113" s="4">
        <v>1357</v>
      </c>
      <c r="N113" s="4" t="s">
        <v>587</v>
      </c>
      <c r="O113" s="4" t="s">
        <v>32</v>
      </c>
      <c r="P113" s="4" t="s">
        <v>33</v>
      </c>
      <c r="Q113" s="4">
        <v>0</v>
      </c>
      <c r="R113" s="7">
        <v>45009</v>
      </c>
      <c r="S113" s="6">
        <v>45013</v>
      </c>
      <c r="T113" s="4" t="s">
        <v>34</v>
      </c>
      <c r="U113" s="4">
        <v>1357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590</v>
      </c>
      <c r="B114" s="4" t="s">
        <v>26</v>
      </c>
      <c r="C114" s="4" t="s">
        <v>27</v>
      </c>
      <c r="D114" s="4" t="s">
        <v>591</v>
      </c>
      <c r="E114" s="4" t="s">
        <v>251</v>
      </c>
      <c r="F114" s="6">
        <v>45009</v>
      </c>
      <c r="G114" s="6">
        <v>45010</v>
      </c>
      <c r="H114" s="4">
        <v>1</v>
      </c>
      <c r="I114" s="4">
        <v>1</v>
      </c>
      <c r="J114" s="4">
        <v>1</v>
      </c>
      <c r="K114" s="4" t="s">
        <v>30</v>
      </c>
      <c r="L114" s="4">
        <v>244</v>
      </c>
      <c r="M114" s="4">
        <v>244</v>
      </c>
      <c r="N114" s="4" t="s">
        <v>592</v>
      </c>
      <c r="O114" s="4" t="s">
        <v>32</v>
      </c>
      <c r="P114" s="4" t="s">
        <v>33</v>
      </c>
      <c r="Q114" s="4">
        <v>0</v>
      </c>
      <c r="R114" s="7">
        <v>45009</v>
      </c>
      <c r="S114" s="6">
        <v>45013</v>
      </c>
      <c r="T114" s="4" t="s">
        <v>34</v>
      </c>
      <c r="U114" s="4">
        <v>244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597</v>
      </c>
      <c r="F115" s="6">
        <v>45009</v>
      </c>
      <c r="G115" s="6">
        <v>45010</v>
      </c>
      <c r="H115" s="4">
        <v>1</v>
      </c>
      <c r="I115" s="4">
        <v>1</v>
      </c>
      <c r="J115" s="4">
        <v>1</v>
      </c>
      <c r="K115" s="4" t="s">
        <v>30</v>
      </c>
      <c r="L115" s="4">
        <v>277</v>
      </c>
      <c r="M115" s="4">
        <v>277</v>
      </c>
      <c r="N115" s="4" t="s">
        <v>598</v>
      </c>
      <c r="O115" s="4" t="s">
        <v>32</v>
      </c>
      <c r="P115" s="4" t="s">
        <v>33</v>
      </c>
      <c r="Q115" s="4">
        <v>0</v>
      </c>
      <c r="R115" s="7">
        <v>45009</v>
      </c>
      <c r="S115" s="6">
        <v>45013</v>
      </c>
      <c r="T115" s="4" t="s">
        <v>34</v>
      </c>
      <c r="U115" s="4">
        <v>277</v>
      </c>
      <c r="V115" s="4">
        <v>0</v>
      </c>
      <c r="W115" s="4">
        <v>0</v>
      </c>
      <c r="X115" s="4" t="s">
        <v>599</v>
      </c>
      <c r="Y115" s="4" t="s">
        <v>36</v>
      </c>
    </row>
    <row r="116" s="4" customFormat="1" spans="1:25">
      <c r="A116" s="4" t="s">
        <v>600</v>
      </c>
      <c r="B116" s="4" t="s">
        <v>26</v>
      </c>
      <c r="C116" s="4" t="s">
        <v>27</v>
      </c>
      <c r="D116" s="4" t="s">
        <v>506</v>
      </c>
      <c r="E116" s="4" t="s">
        <v>283</v>
      </c>
      <c r="F116" s="6">
        <v>45009</v>
      </c>
      <c r="G116" s="6">
        <v>45010</v>
      </c>
      <c r="H116" s="4">
        <v>1</v>
      </c>
      <c r="I116" s="4">
        <v>1</v>
      </c>
      <c r="J116" s="4">
        <v>1</v>
      </c>
      <c r="K116" s="4" t="s">
        <v>30</v>
      </c>
      <c r="L116" s="4">
        <v>280</v>
      </c>
      <c r="M116" s="4">
        <v>280</v>
      </c>
      <c r="N116" s="4" t="s">
        <v>601</v>
      </c>
      <c r="O116" s="4" t="s">
        <v>32</v>
      </c>
      <c r="P116" s="4" t="s">
        <v>33</v>
      </c>
      <c r="Q116" s="4">
        <v>0</v>
      </c>
      <c r="R116" s="7">
        <v>45009</v>
      </c>
      <c r="S116" s="6">
        <v>45013</v>
      </c>
      <c r="T116" s="4" t="s">
        <v>34</v>
      </c>
      <c r="U116" s="4">
        <v>280</v>
      </c>
      <c r="V116" s="4">
        <v>0</v>
      </c>
      <c r="W116" s="4">
        <v>0</v>
      </c>
      <c r="X116" s="4" t="s">
        <v>602</v>
      </c>
      <c r="Y116" s="4" t="s">
        <v>36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604</v>
      </c>
      <c r="E117" s="4" t="s">
        <v>605</v>
      </c>
      <c r="F117" s="6">
        <v>45009</v>
      </c>
      <c r="G117" s="6">
        <v>45010</v>
      </c>
      <c r="H117" s="4">
        <v>1</v>
      </c>
      <c r="I117" s="4">
        <v>1</v>
      </c>
      <c r="J117" s="4">
        <v>1</v>
      </c>
      <c r="K117" s="4" t="s">
        <v>30</v>
      </c>
      <c r="L117" s="4">
        <v>1079</v>
      </c>
      <c r="M117" s="4">
        <v>1079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45009</v>
      </c>
      <c r="S117" s="6">
        <v>45013</v>
      </c>
      <c r="T117" s="4" t="s">
        <v>34</v>
      </c>
      <c r="U117" s="4">
        <v>1079</v>
      </c>
      <c r="V117" s="4">
        <v>0</v>
      </c>
      <c r="W117" s="4">
        <v>0</v>
      </c>
      <c r="X117" s="4" t="s">
        <v>607</v>
      </c>
      <c r="Y117" s="4" t="s">
        <v>608</v>
      </c>
    </row>
    <row r="118" s="4" customFormat="1" spans="1:25">
      <c r="A118" s="4" t="s">
        <v>609</v>
      </c>
      <c r="B118" s="4" t="s">
        <v>26</v>
      </c>
      <c r="C118" s="4" t="s">
        <v>27</v>
      </c>
      <c r="D118" s="4" t="s">
        <v>610</v>
      </c>
      <c r="E118" s="4" t="s">
        <v>611</v>
      </c>
      <c r="F118" s="6">
        <v>45009</v>
      </c>
      <c r="G118" s="6">
        <v>45010</v>
      </c>
      <c r="H118" s="4">
        <v>1</v>
      </c>
      <c r="I118" s="4">
        <v>1</v>
      </c>
      <c r="J118" s="4">
        <v>1</v>
      </c>
      <c r="K118" s="4" t="s">
        <v>30</v>
      </c>
      <c r="L118" s="4">
        <v>352</v>
      </c>
      <c r="M118" s="4">
        <v>352</v>
      </c>
      <c r="N118" s="4" t="s">
        <v>612</v>
      </c>
      <c r="O118" s="4" t="s">
        <v>32</v>
      </c>
      <c r="P118" s="4" t="s">
        <v>33</v>
      </c>
      <c r="Q118" s="4">
        <v>0</v>
      </c>
      <c r="R118" s="7">
        <v>45009</v>
      </c>
      <c r="S118" s="6">
        <v>45013</v>
      </c>
      <c r="T118" s="4" t="s">
        <v>34</v>
      </c>
      <c r="U118" s="4">
        <v>352</v>
      </c>
      <c r="V118" s="4">
        <v>0</v>
      </c>
      <c r="W118" s="4">
        <v>0</v>
      </c>
      <c r="X118" s="4" t="s">
        <v>613</v>
      </c>
      <c r="Y118" s="4" t="s">
        <v>36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615</v>
      </c>
      <c r="E119" s="4" t="s">
        <v>616</v>
      </c>
      <c r="F119" s="6">
        <v>45009</v>
      </c>
      <c r="G119" s="6">
        <v>45010</v>
      </c>
      <c r="H119" s="4">
        <v>1</v>
      </c>
      <c r="I119" s="4">
        <v>1</v>
      </c>
      <c r="J119" s="4">
        <v>1</v>
      </c>
      <c r="K119" s="4" t="s">
        <v>30</v>
      </c>
      <c r="L119" s="4">
        <v>326</v>
      </c>
      <c r="M119" s="4">
        <v>326</v>
      </c>
      <c r="N119" s="4" t="s">
        <v>617</v>
      </c>
      <c r="O119" s="4" t="s">
        <v>32</v>
      </c>
      <c r="P119" s="4" t="s">
        <v>33</v>
      </c>
      <c r="Q119" s="4">
        <v>0</v>
      </c>
      <c r="R119" s="7">
        <v>45009</v>
      </c>
      <c r="S119" s="6">
        <v>45013</v>
      </c>
      <c r="T119" s="4" t="s">
        <v>34</v>
      </c>
      <c r="U119" s="4">
        <v>326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615</v>
      </c>
      <c r="E120" s="4" t="s">
        <v>251</v>
      </c>
      <c r="F120" s="6">
        <v>45009</v>
      </c>
      <c r="G120" s="6">
        <v>45010</v>
      </c>
      <c r="H120" s="4">
        <v>1</v>
      </c>
      <c r="I120" s="4">
        <v>1</v>
      </c>
      <c r="J120" s="4">
        <v>1</v>
      </c>
      <c r="K120" s="4" t="s">
        <v>30</v>
      </c>
      <c r="L120" s="4">
        <v>356</v>
      </c>
      <c r="M120" s="4">
        <v>356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45009</v>
      </c>
      <c r="S120" s="6">
        <v>45013</v>
      </c>
      <c r="T120" s="4" t="s">
        <v>34</v>
      </c>
      <c r="U120" s="4">
        <v>356</v>
      </c>
      <c r="V120" s="4">
        <v>0</v>
      </c>
      <c r="W120" s="4">
        <v>0</v>
      </c>
      <c r="X120" s="4" t="s">
        <v>621</v>
      </c>
      <c r="Y120" s="4" t="s">
        <v>36</v>
      </c>
    </row>
    <row r="121" s="4" customFormat="1" spans="1:25">
      <c r="A121" s="4" t="s">
        <v>620</v>
      </c>
      <c r="B121" s="4" t="s">
        <v>26</v>
      </c>
      <c r="C121" s="4" t="s">
        <v>622</v>
      </c>
      <c r="D121" s="4" t="s">
        <v>615</v>
      </c>
      <c r="E121" s="4" t="s">
        <v>251</v>
      </c>
      <c r="F121" s="6">
        <v>45009</v>
      </c>
      <c r="G121" s="6">
        <v>45010</v>
      </c>
      <c r="H121" s="4">
        <v>1</v>
      </c>
      <c r="I121" s="4">
        <v>1</v>
      </c>
      <c r="J121" s="4">
        <v>1</v>
      </c>
      <c r="K121" s="4" t="s">
        <v>30</v>
      </c>
      <c r="L121" s="4">
        <v>-356</v>
      </c>
      <c r="M121" s="4">
        <v>-356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45009</v>
      </c>
      <c r="S121" s="6">
        <v>45013</v>
      </c>
      <c r="T121" s="4" t="s">
        <v>34</v>
      </c>
      <c r="U121" s="4">
        <v>-356</v>
      </c>
      <c r="V121" s="4">
        <v>0</v>
      </c>
      <c r="W121" s="4">
        <v>0</v>
      </c>
      <c r="X121" s="4" t="s">
        <v>621</v>
      </c>
      <c r="Y121" s="4" t="s">
        <v>36</v>
      </c>
    </row>
    <row r="122" s="4" customFormat="1" spans="1:25">
      <c r="A122" s="4" t="s">
        <v>623</v>
      </c>
      <c r="B122" s="4" t="s">
        <v>26</v>
      </c>
      <c r="C122" s="4" t="s">
        <v>27</v>
      </c>
      <c r="D122" s="4" t="s">
        <v>624</v>
      </c>
      <c r="E122" s="4" t="s">
        <v>96</v>
      </c>
      <c r="F122" s="6">
        <v>45009</v>
      </c>
      <c r="G122" s="6">
        <v>45010</v>
      </c>
      <c r="H122" s="4">
        <v>1</v>
      </c>
      <c r="I122" s="4">
        <v>1</v>
      </c>
      <c r="J122" s="4">
        <v>1</v>
      </c>
      <c r="K122" s="4" t="s">
        <v>30</v>
      </c>
      <c r="L122" s="4">
        <v>656</v>
      </c>
      <c r="M122" s="4">
        <v>656</v>
      </c>
      <c r="N122" s="4" t="s">
        <v>625</v>
      </c>
      <c r="O122" s="4" t="s">
        <v>32</v>
      </c>
      <c r="P122" s="4" t="s">
        <v>33</v>
      </c>
      <c r="Q122" s="4">
        <v>0</v>
      </c>
      <c r="R122" s="7">
        <v>45009</v>
      </c>
      <c r="S122" s="6">
        <v>45013</v>
      </c>
      <c r="T122" s="4" t="s">
        <v>34</v>
      </c>
      <c r="U122" s="4">
        <v>656</v>
      </c>
      <c r="V122" s="4">
        <v>0</v>
      </c>
      <c r="W122" s="4">
        <v>0</v>
      </c>
      <c r="X122" s="4" t="s">
        <v>626</v>
      </c>
      <c r="Y122" s="4" t="s">
        <v>627</v>
      </c>
    </row>
    <row r="123" s="4" customFormat="1" spans="1:25">
      <c r="A123" s="4" t="s">
        <v>628</v>
      </c>
      <c r="B123" s="4" t="s">
        <v>26</v>
      </c>
      <c r="C123" s="4" t="s">
        <v>27</v>
      </c>
      <c r="D123" s="4" t="s">
        <v>629</v>
      </c>
      <c r="E123" s="4" t="s">
        <v>630</v>
      </c>
      <c r="F123" s="6">
        <v>45009</v>
      </c>
      <c r="G123" s="6">
        <v>45010</v>
      </c>
      <c r="H123" s="4">
        <v>1</v>
      </c>
      <c r="I123" s="4">
        <v>1</v>
      </c>
      <c r="J123" s="4">
        <v>1</v>
      </c>
      <c r="K123" s="4" t="s">
        <v>30</v>
      </c>
      <c r="L123" s="4">
        <v>145</v>
      </c>
      <c r="M123" s="4">
        <v>145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45009</v>
      </c>
      <c r="S123" s="6">
        <v>45013</v>
      </c>
      <c r="T123" s="4" t="s">
        <v>34</v>
      </c>
      <c r="U123" s="4">
        <v>145</v>
      </c>
      <c r="V123" s="4">
        <v>0</v>
      </c>
      <c r="W123" s="4">
        <v>0</v>
      </c>
      <c r="X123" s="4" t="s">
        <v>632</v>
      </c>
      <c r="Y123" s="4" t="s">
        <v>633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635</v>
      </c>
      <c r="E124" s="4" t="s">
        <v>251</v>
      </c>
      <c r="F124" s="6">
        <v>45009</v>
      </c>
      <c r="G124" s="6">
        <v>45010</v>
      </c>
      <c r="H124" s="4">
        <v>1</v>
      </c>
      <c r="I124" s="4">
        <v>1</v>
      </c>
      <c r="J124" s="4">
        <v>1</v>
      </c>
      <c r="K124" s="4" t="s">
        <v>30</v>
      </c>
      <c r="L124" s="4">
        <v>218</v>
      </c>
      <c r="M124" s="4">
        <v>218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45009</v>
      </c>
      <c r="S124" s="6">
        <v>45013</v>
      </c>
      <c r="T124" s="4" t="s">
        <v>34</v>
      </c>
      <c r="U124" s="4">
        <v>218</v>
      </c>
      <c r="V124" s="4">
        <v>0</v>
      </c>
      <c r="W124" s="4">
        <v>0</v>
      </c>
      <c r="X124" s="4" t="s">
        <v>637</v>
      </c>
      <c r="Y124" s="4" t="s">
        <v>36</v>
      </c>
    </row>
    <row r="125" s="4" customFormat="1" spans="1:25">
      <c r="A125" s="4" t="s">
        <v>638</v>
      </c>
      <c r="B125" s="4" t="s">
        <v>26</v>
      </c>
      <c r="C125" s="4" t="s">
        <v>27</v>
      </c>
      <c r="D125" s="4" t="s">
        <v>639</v>
      </c>
      <c r="E125" s="4" t="s">
        <v>640</v>
      </c>
      <c r="F125" s="6">
        <v>45009</v>
      </c>
      <c r="G125" s="6">
        <v>45010</v>
      </c>
      <c r="H125" s="4">
        <v>1</v>
      </c>
      <c r="I125" s="4">
        <v>1</v>
      </c>
      <c r="J125" s="4">
        <v>1</v>
      </c>
      <c r="K125" s="4" t="s">
        <v>30</v>
      </c>
      <c r="L125" s="4">
        <v>867</v>
      </c>
      <c r="M125" s="4">
        <v>867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45009</v>
      </c>
      <c r="S125" s="6">
        <v>45013</v>
      </c>
      <c r="T125" s="4" t="s">
        <v>34</v>
      </c>
      <c r="U125" s="4">
        <v>867</v>
      </c>
      <c r="V125" s="4">
        <v>0</v>
      </c>
      <c r="W125" s="4">
        <v>0</v>
      </c>
      <c r="X125" s="4" t="s">
        <v>642</v>
      </c>
      <c r="Y125" s="4" t="s">
        <v>643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3"/>
  <sheetViews>
    <sheetView tabSelected="1" topLeftCell="A112" workbookViewId="0">
      <selection activeCell="L118" sqref="L118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644</v>
      </c>
    </row>
    <row r="2" s="4" customFormat="1" spans="1:9">
      <c r="A2" s="5">
        <v>22391870461</v>
      </c>
      <c r="B2" s="6">
        <v>45007</v>
      </c>
      <c r="C2" s="6">
        <v>45010</v>
      </c>
      <c r="D2" s="4">
        <v>1830</v>
      </c>
      <c r="E2" s="4" t="str">
        <f>VLOOKUP(A2,HOP!A:L,12,0)</f>
        <v>1830.00</v>
      </c>
      <c r="F2" s="4" t="str">
        <f>VLOOKUP(A2,HOP!A:C,3,0)</f>
        <v>2984611</v>
      </c>
      <c r="G2" s="4">
        <f>D2-E2</f>
        <v>0</v>
      </c>
      <c r="H2" s="4" t="str">
        <f>$H$1&amp;F2</f>
        <v>，2984611</v>
      </c>
      <c r="I2" s="4" t="str">
        <f>VLOOKUP(A2,HOP!A:U,21,0)</f>
        <v>直连</v>
      </c>
    </row>
    <row r="3" s="4" customFormat="1" spans="1:9">
      <c r="A3" s="5">
        <v>999222455409833</v>
      </c>
      <c r="B3" s="6">
        <v>45009</v>
      </c>
      <c r="C3" s="6">
        <v>45010</v>
      </c>
      <c r="D3" s="4">
        <v>472</v>
      </c>
      <c r="E3" s="4" t="str">
        <f>VLOOKUP(A3,HOP!A:L,12,0)</f>
        <v>472.00</v>
      </c>
      <c r="F3" s="4" t="str">
        <f>VLOOKUP(A3,HOP!A:C,3,0)</f>
        <v>2993733</v>
      </c>
      <c r="G3" s="4">
        <f t="shared" ref="G3:G34" si="0">D3-E3</f>
        <v>0</v>
      </c>
      <c r="H3" s="4" t="str">
        <f t="shared" ref="H3:H34" si="1">$H$1&amp;F3</f>
        <v>，2993733</v>
      </c>
      <c r="I3" s="4" t="str">
        <f>VLOOKUP(A3,HOP!A:U,21,0)</f>
        <v>直连</v>
      </c>
    </row>
    <row r="4" s="4" customFormat="1" spans="1:9">
      <c r="A4" s="5">
        <v>999222484246595</v>
      </c>
      <c r="B4" s="6">
        <v>45007</v>
      </c>
      <c r="C4" s="6">
        <v>45010</v>
      </c>
      <c r="D4" s="4">
        <v>1200</v>
      </c>
      <c r="E4" s="4" t="str">
        <f>VLOOKUP(A4,HOP!A:L,12,0)</f>
        <v>1200.00</v>
      </c>
      <c r="F4" s="4" t="str">
        <f>VLOOKUP(A4,HOP!A:C,3,0)</f>
        <v>2998230</v>
      </c>
      <c r="G4" s="4">
        <f t="shared" si="0"/>
        <v>0</v>
      </c>
      <c r="H4" s="4" t="str">
        <f t="shared" si="1"/>
        <v>，2998230</v>
      </c>
      <c r="I4" s="4" t="str">
        <f>VLOOKUP(A4,HOP!A:U,21,0)</f>
        <v>直连</v>
      </c>
    </row>
    <row r="5" s="4" customFormat="1" spans="1:9">
      <c r="A5" s="5">
        <v>999222526395700</v>
      </c>
      <c r="B5" s="6">
        <v>45008</v>
      </c>
      <c r="C5" s="6">
        <v>45010</v>
      </c>
      <c r="D5" s="4">
        <v>4266</v>
      </c>
      <c r="E5" s="4" t="str">
        <f>VLOOKUP(A5,HOP!A:L,12,0)</f>
        <v>4266.00</v>
      </c>
      <c r="F5" s="4" t="str">
        <f>VLOOKUP(A5,HOP!A:C,3,0)</f>
        <v>3003988</v>
      </c>
      <c r="G5" s="4">
        <f t="shared" si="0"/>
        <v>0</v>
      </c>
      <c r="H5" s="4" t="str">
        <f t="shared" si="1"/>
        <v>，3003988</v>
      </c>
      <c r="I5" s="4" t="str">
        <f>VLOOKUP(A5,HOP!A:U,21,0)</f>
        <v>直连</v>
      </c>
    </row>
    <row r="6" s="4" customFormat="1" spans="1:9">
      <c r="A6" s="5">
        <v>999222528743873</v>
      </c>
      <c r="B6" s="6">
        <v>45008</v>
      </c>
      <c r="C6" s="6">
        <v>45010</v>
      </c>
      <c r="D6" s="4">
        <v>1588</v>
      </c>
      <c r="E6" s="4" t="str">
        <f>VLOOKUP(A6,HOP!A:L,12,0)</f>
        <v>1588.00</v>
      </c>
      <c r="F6" s="4" t="str">
        <f>VLOOKUP(A6,HOP!A:C,3,0)</f>
        <v>3004424</v>
      </c>
      <c r="G6" s="4">
        <f t="shared" si="0"/>
        <v>0</v>
      </c>
      <c r="H6" s="4" t="str">
        <f t="shared" si="1"/>
        <v>，3004424</v>
      </c>
      <c r="I6" s="4" t="str">
        <f>VLOOKUP(A6,HOP!A:U,21,0)</f>
        <v>直连</v>
      </c>
    </row>
    <row r="7" s="4" customFormat="1" spans="1:9">
      <c r="A7" s="5">
        <v>999222570603047</v>
      </c>
      <c r="B7" s="6">
        <v>45009</v>
      </c>
      <c r="C7" s="6">
        <v>45010</v>
      </c>
      <c r="D7" s="4">
        <v>934</v>
      </c>
      <c r="E7" s="4" t="str">
        <f>VLOOKUP(A7,HOP!A:L,12,0)</f>
        <v>934.00</v>
      </c>
      <c r="F7" s="4" t="str">
        <f>VLOOKUP(A7,HOP!A:C,3,0)</f>
        <v>3010347</v>
      </c>
      <c r="G7" s="4">
        <f t="shared" si="0"/>
        <v>0</v>
      </c>
      <c r="H7" s="4" t="str">
        <f t="shared" si="1"/>
        <v>，3010347</v>
      </c>
      <c r="I7" s="4" t="str">
        <f>VLOOKUP(A7,HOP!A:U,21,0)</f>
        <v>直连</v>
      </c>
    </row>
    <row r="8" s="4" customFormat="1" spans="1:9">
      <c r="A8" s="5">
        <v>999222588832974</v>
      </c>
      <c r="B8" s="6">
        <v>45009</v>
      </c>
      <c r="C8" s="6">
        <v>45010</v>
      </c>
      <c r="D8" s="4">
        <v>679</v>
      </c>
      <c r="E8" s="4" t="str">
        <f>VLOOKUP(A8,HOP!A:L,12,0)</f>
        <v>679.00</v>
      </c>
      <c r="F8" s="4" t="str">
        <f>VLOOKUP(A8,HOP!A:C,3,0)</f>
        <v>3013119</v>
      </c>
      <c r="G8" s="4">
        <f t="shared" si="0"/>
        <v>0</v>
      </c>
      <c r="H8" s="4" t="str">
        <f t="shared" si="1"/>
        <v>，3013119</v>
      </c>
      <c r="I8" s="4" t="str">
        <f>VLOOKUP(A8,HOP!A:U,21,0)</f>
        <v>直连</v>
      </c>
    </row>
    <row r="9" s="4" customFormat="1" spans="1:9">
      <c r="A9" s="5">
        <v>999222620565882</v>
      </c>
      <c r="B9" s="6">
        <v>45003</v>
      </c>
      <c r="C9" s="6">
        <v>45010</v>
      </c>
      <c r="D9" s="4">
        <v>16842</v>
      </c>
      <c r="E9" s="4" t="str">
        <f>VLOOKUP(A9,HOP!A:L,12,0)</f>
        <v>16842.00</v>
      </c>
      <c r="F9" s="4" t="str">
        <f>VLOOKUP(A9,HOP!A:C,3,0)</f>
        <v>3017354</v>
      </c>
      <c r="G9" s="4">
        <f t="shared" si="0"/>
        <v>0</v>
      </c>
      <c r="H9" s="4" t="str">
        <f t="shared" si="1"/>
        <v>，3017354</v>
      </c>
      <c r="I9" s="4" t="str">
        <f>VLOOKUP(A9,HOP!A:U,21,0)</f>
        <v>直连</v>
      </c>
    </row>
    <row r="10" s="4" customFormat="1" spans="1:9">
      <c r="A10" s="5">
        <v>999222775120042</v>
      </c>
      <c r="B10" s="6">
        <v>45008</v>
      </c>
      <c r="C10" s="6">
        <v>45010</v>
      </c>
      <c r="D10" s="4">
        <v>924</v>
      </c>
      <c r="E10" s="4" t="str">
        <f>VLOOKUP(A10,HOP!A:L,12,0)</f>
        <v>924.00</v>
      </c>
      <c r="F10" s="4" t="str">
        <f>VLOOKUP(A10,HOP!A:C,3,0)</f>
        <v>3038138</v>
      </c>
      <c r="G10" s="4">
        <f t="shared" si="0"/>
        <v>0</v>
      </c>
      <c r="H10" s="4" t="str">
        <f t="shared" si="1"/>
        <v>，3038138</v>
      </c>
      <c r="I10" s="4" t="str">
        <f>VLOOKUP(A10,HOP!A:U,21,0)</f>
        <v>直连</v>
      </c>
    </row>
    <row r="11" s="4" customFormat="1" spans="1:9">
      <c r="A11" s="5">
        <v>999222785937310</v>
      </c>
      <c r="B11" s="6">
        <v>45009</v>
      </c>
      <c r="C11" s="6">
        <v>45010</v>
      </c>
      <c r="D11" s="4">
        <v>477</v>
      </c>
      <c r="E11" s="4" t="str">
        <f>VLOOKUP(A11,HOP!A:L,12,0)</f>
        <v>477.00</v>
      </c>
      <c r="F11" s="4" t="str">
        <f>VLOOKUP(A11,HOP!A:C,3,0)</f>
        <v>3039916</v>
      </c>
      <c r="G11" s="4">
        <f t="shared" si="0"/>
        <v>0</v>
      </c>
      <c r="H11" s="4" t="str">
        <f t="shared" si="1"/>
        <v>，3039916</v>
      </c>
      <c r="I11" s="4" t="str">
        <f>VLOOKUP(A11,HOP!A:U,21,0)</f>
        <v>直连</v>
      </c>
    </row>
    <row r="12" s="4" customFormat="1" spans="1:9">
      <c r="A12" s="5">
        <v>999222787734324</v>
      </c>
      <c r="B12" s="6">
        <v>45009</v>
      </c>
      <c r="C12" s="6">
        <v>45010</v>
      </c>
      <c r="D12" s="4">
        <v>477</v>
      </c>
      <c r="E12" s="4" t="str">
        <f>VLOOKUP(A12,HOP!A:L,12,0)</f>
        <v>477.00</v>
      </c>
      <c r="F12" s="4" t="str">
        <f>VLOOKUP(A12,HOP!A:C,3,0)</f>
        <v>3040434</v>
      </c>
      <c r="G12" s="4">
        <f t="shared" si="0"/>
        <v>0</v>
      </c>
      <c r="H12" s="4" t="str">
        <f t="shared" si="1"/>
        <v>，3040434</v>
      </c>
      <c r="I12" s="4" t="str">
        <f>VLOOKUP(A12,HOP!A:U,21,0)</f>
        <v>直连</v>
      </c>
    </row>
    <row r="13" s="4" customFormat="1" spans="1:9">
      <c r="A13" s="5">
        <v>999222794464929</v>
      </c>
      <c r="B13" s="6">
        <v>45009</v>
      </c>
      <c r="C13" s="6">
        <v>45010</v>
      </c>
      <c r="D13" s="4">
        <v>477</v>
      </c>
      <c r="E13" s="4" t="str">
        <f>VLOOKUP(A13,HOP!A:L,12,0)</f>
        <v>477.00</v>
      </c>
      <c r="F13" s="4" t="str">
        <f>VLOOKUP(A13,HOP!A:C,3,0)</f>
        <v>3041275</v>
      </c>
      <c r="G13" s="4">
        <f t="shared" si="0"/>
        <v>0</v>
      </c>
      <c r="H13" s="4" t="str">
        <f t="shared" si="1"/>
        <v>，3041275</v>
      </c>
      <c r="I13" s="4" t="str">
        <f>VLOOKUP(A13,HOP!A:U,21,0)</f>
        <v>直连</v>
      </c>
    </row>
    <row r="14" s="4" customFormat="1" spans="1:9">
      <c r="A14" s="5">
        <v>999222857150785</v>
      </c>
      <c r="B14" s="6">
        <v>45009</v>
      </c>
      <c r="C14" s="6">
        <v>45010</v>
      </c>
      <c r="D14" s="4">
        <v>710</v>
      </c>
      <c r="E14" s="4" t="str">
        <f>VLOOKUP(A14,HOP!A:L,12,0)</f>
        <v>710.00</v>
      </c>
      <c r="F14" s="4" t="str">
        <f>VLOOKUP(A14,HOP!A:C,3,0)</f>
        <v>3053323</v>
      </c>
      <c r="G14" s="4">
        <f t="shared" si="0"/>
        <v>0</v>
      </c>
      <c r="H14" s="4" t="str">
        <f t="shared" si="1"/>
        <v>，3053323</v>
      </c>
      <c r="I14" s="4" t="str">
        <f>VLOOKUP(A14,HOP!A:U,21,0)</f>
        <v>直连</v>
      </c>
    </row>
    <row r="15" s="4" customFormat="1" spans="1:9">
      <c r="A15" s="5">
        <v>999222862727776</v>
      </c>
      <c r="B15" s="6">
        <v>45009</v>
      </c>
      <c r="C15" s="6">
        <v>45010</v>
      </c>
      <c r="D15" s="4">
        <v>482</v>
      </c>
      <c r="E15" s="4" t="str">
        <f>VLOOKUP(A15,HOP!A:L,12,0)</f>
        <v>482.00</v>
      </c>
      <c r="F15" s="4" t="str">
        <f>VLOOKUP(A15,HOP!A:C,3,0)</f>
        <v>3053929</v>
      </c>
      <c r="G15" s="4">
        <f t="shared" si="0"/>
        <v>0</v>
      </c>
      <c r="H15" s="4" t="str">
        <f t="shared" si="1"/>
        <v>，3053929</v>
      </c>
      <c r="I15" s="4" t="str">
        <f>VLOOKUP(A15,HOP!A:U,21,0)</f>
        <v>直连</v>
      </c>
    </row>
    <row r="16" s="4" customFormat="1" spans="1:9">
      <c r="A16" s="5">
        <v>999222870786116</v>
      </c>
      <c r="B16" s="6">
        <v>45009</v>
      </c>
      <c r="C16" s="6">
        <v>45010</v>
      </c>
      <c r="D16" s="4">
        <v>597</v>
      </c>
      <c r="E16" s="4" t="str">
        <f>VLOOKUP(A16,HOP!A:L,12,0)</f>
        <v>597.00</v>
      </c>
      <c r="F16" s="4" t="str">
        <f>VLOOKUP(A16,HOP!A:C,3,0)</f>
        <v>3055360</v>
      </c>
      <c r="G16" s="4">
        <f t="shared" si="0"/>
        <v>0</v>
      </c>
      <c r="H16" s="4" t="str">
        <f t="shared" si="1"/>
        <v>，3055360</v>
      </c>
      <c r="I16" s="4" t="str">
        <f>VLOOKUP(A16,HOP!A:U,21,0)</f>
        <v>直连</v>
      </c>
    </row>
    <row r="17" s="4" customFormat="1" spans="1:9">
      <c r="A17" s="5">
        <v>999222909276354</v>
      </c>
      <c r="B17" s="6">
        <v>45009</v>
      </c>
      <c r="C17" s="6">
        <v>45010</v>
      </c>
      <c r="D17" s="4">
        <v>599</v>
      </c>
      <c r="E17" s="4" t="str">
        <f>VLOOKUP(A17,HOP!A:L,12,0)</f>
        <v>599.00</v>
      </c>
      <c r="F17" s="4" t="str">
        <f>VLOOKUP(A17,HOP!A:C,3,0)</f>
        <v>3061518</v>
      </c>
      <c r="G17" s="4">
        <f t="shared" si="0"/>
        <v>0</v>
      </c>
      <c r="H17" s="4" t="str">
        <f t="shared" si="1"/>
        <v>，3061518</v>
      </c>
      <c r="I17" s="4" t="str">
        <f>VLOOKUP(A17,HOP!A:U,21,0)</f>
        <v>直连</v>
      </c>
    </row>
    <row r="18" s="4" customFormat="1" spans="1:9">
      <c r="A18" s="5">
        <v>999222943321764</v>
      </c>
      <c r="B18" s="6">
        <v>45009</v>
      </c>
      <c r="C18" s="6">
        <v>45010</v>
      </c>
      <c r="D18" s="4">
        <v>481</v>
      </c>
      <c r="E18" s="4" t="str">
        <f>VLOOKUP(A18,HOP!A:L,12,0)</f>
        <v>481.00</v>
      </c>
      <c r="F18" s="4" t="str">
        <f>VLOOKUP(A18,HOP!A:C,3,0)</f>
        <v>3068273</v>
      </c>
      <c r="G18" s="4">
        <f t="shared" si="0"/>
        <v>0</v>
      </c>
      <c r="H18" s="4" t="str">
        <f t="shared" si="1"/>
        <v>，3068273</v>
      </c>
      <c r="I18" s="4" t="str">
        <f>VLOOKUP(A18,HOP!A:U,21,0)</f>
        <v>直连</v>
      </c>
    </row>
    <row r="19" s="4" customFormat="1" spans="1:9">
      <c r="A19" s="5">
        <v>999222947454002</v>
      </c>
      <c r="B19" s="6">
        <v>45007</v>
      </c>
      <c r="C19" s="6">
        <v>45010</v>
      </c>
      <c r="D19" s="4">
        <v>1599</v>
      </c>
      <c r="E19" s="4" t="str">
        <f>VLOOKUP(A19,HOP!A:L,12,0)</f>
        <v>1599.00</v>
      </c>
      <c r="F19" s="4" t="str">
        <f>VLOOKUP(A19,HOP!A:C,3,0)</f>
        <v>3069469</v>
      </c>
      <c r="G19" s="4">
        <f t="shared" si="0"/>
        <v>0</v>
      </c>
      <c r="H19" s="4" t="str">
        <f t="shared" si="1"/>
        <v>，3069469</v>
      </c>
      <c r="I19" s="4" t="str">
        <f>VLOOKUP(A19,HOP!A:U,21,0)</f>
        <v>直连</v>
      </c>
    </row>
    <row r="20" s="4" customFormat="1" spans="1:9">
      <c r="A20" s="5">
        <v>999222985331455</v>
      </c>
      <c r="B20" s="6">
        <v>45007</v>
      </c>
      <c r="C20" s="6">
        <v>45010</v>
      </c>
      <c r="D20" s="4">
        <v>527</v>
      </c>
      <c r="E20" s="4" t="str">
        <f>VLOOKUP(A20,HOP!A:L,12,0)</f>
        <v>527.00</v>
      </c>
      <c r="F20" s="4" t="str">
        <f>VLOOKUP(A20,HOP!A:C,3,0)</f>
        <v>3081650</v>
      </c>
      <c r="G20" s="4">
        <f t="shared" si="0"/>
        <v>0</v>
      </c>
      <c r="H20" s="4" t="str">
        <f t="shared" si="1"/>
        <v>，3081650</v>
      </c>
      <c r="I20" s="4" t="str">
        <f>VLOOKUP(A20,HOP!A:U,21,0)</f>
        <v>直连</v>
      </c>
    </row>
    <row r="21" s="4" customFormat="1" spans="1:9">
      <c r="A21" s="5">
        <v>999222989226613</v>
      </c>
      <c r="B21" s="6">
        <v>45009</v>
      </c>
      <c r="C21" s="6">
        <v>45010</v>
      </c>
      <c r="D21" s="4">
        <v>582</v>
      </c>
      <c r="E21" s="4" t="str">
        <f>VLOOKUP(A21,HOP!A:L,12,0)</f>
        <v>582.00</v>
      </c>
      <c r="F21" s="4" t="str">
        <f>VLOOKUP(A21,HOP!A:C,3,0)</f>
        <v>3083045</v>
      </c>
      <c r="G21" s="4">
        <f t="shared" si="0"/>
        <v>0</v>
      </c>
      <c r="H21" s="4" t="str">
        <f t="shared" si="1"/>
        <v>，3083045</v>
      </c>
      <c r="I21" s="4" t="str">
        <f>VLOOKUP(A21,HOP!A:U,21,0)</f>
        <v>直连</v>
      </c>
    </row>
    <row r="22" s="4" customFormat="1" spans="1:9">
      <c r="A22" s="5">
        <v>999222990353193</v>
      </c>
      <c r="B22" s="6">
        <v>45004</v>
      </c>
      <c r="C22" s="6">
        <v>45010</v>
      </c>
      <c r="D22" s="4">
        <v>13170</v>
      </c>
      <c r="E22" s="4">
        <v>13170</v>
      </c>
      <c r="F22" s="4" t="str">
        <f>VLOOKUP(A22,HOP!A:C,3,0)</f>
        <v>3083498</v>
      </c>
      <c r="G22" s="4">
        <f t="shared" si="0"/>
        <v>0</v>
      </c>
      <c r="H22" s="4" t="str">
        <f t="shared" si="1"/>
        <v>，3083498</v>
      </c>
      <c r="I22" s="4" t="str">
        <f>VLOOKUP(A22,HOP!A:U,21,0)</f>
        <v>直连</v>
      </c>
    </row>
    <row r="23" s="4" customFormat="1" spans="1:9">
      <c r="A23" s="5">
        <v>999222992147680</v>
      </c>
      <c r="B23" s="6">
        <v>45009</v>
      </c>
      <c r="C23" s="6">
        <v>45010</v>
      </c>
      <c r="D23" s="4">
        <v>586</v>
      </c>
      <c r="E23" s="4" t="str">
        <f>VLOOKUP(A23,HOP!A:L,12,0)</f>
        <v>586.00</v>
      </c>
      <c r="F23" s="4" t="str">
        <f>VLOOKUP(A23,HOP!A:C,3,0)</f>
        <v>3084269</v>
      </c>
      <c r="G23" s="4">
        <f t="shared" si="0"/>
        <v>0</v>
      </c>
      <c r="H23" s="4" t="str">
        <f t="shared" si="1"/>
        <v>，3084269</v>
      </c>
      <c r="I23" s="4" t="str">
        <f>VLOOKUP(A23,HOP!A:U,21,0)</f>
        <v>直采</v>
      </c>
    </row>
    <row r="24" s="4" customFormat="1" spans="1:9">
      <c r="A24" s="5">
        <v>999223004584389</v>
      </c>
      <c r="B24" s="6">
        <v>45009</v>
      </c>
      <c r="C24" s="6">
        <v>45010</v>
      </c>
      <c r="D24" s="4">
        <v>779</v>
      </c>
      <c r="E24" s="4" t="str">
        <f>VLOOKUP(A24,HOP!A:L,12,0)</f>
        <v>779.00</v>
      </c>
      <c r="F24" s="4" t="str">
        <f>VLOOKUP(A24,HOP!A:C,3,0)</f>
        <v>3089254</v>
      </c>
      <c r="G24" s="4">
        <f t="shared" si="0"/>
        <v>0</v>
      </c>
      <c r="H24" s="4" t="str">
        <f t="shared" si="1"/>
        <v>，3089254</v>
      </c>
      <c r="I24" s="4" t="str">
        <f>VLOOKUP(A24,HOP!A:U,21,0)</f>
        <v>直连</v>
      </c>
    </row>
    <row r="25" s="4" customFormat="1" spans="1:9">
      <c r="A25" s="5">
        <v>999223026021187</v>
      </c>
      <c r="B25" s="6">
        <v>45009</v>
      </c>
      <c r="C25" s="6">
        <v>45010</v>
      </c>
      <c r="D25" s="4">
        <v>481</v>
      </c>
      <c r="E25" s="4" t="str">
        <f>VLOOKUP(A25,HOP!A:L,12,0)</f>
        <v>481.00</v>
      </c>
      <c r="F25" s="4" t="str">
        <f>VLOOKUP(A25,HOP!A:C,3,0)</f>
        <v>3093491</v>
      </c>
      <c r="G25" s="4">
        <f t="shared" si="0"/>
        <v>0</v>
      </c>
      <c r="H25" s="4" t="str">
        <f t="shared" si="1"/>
        <v>，3093491</v>
      </c>
      <c r="I25" s="4" t="str">
        <f>VLOOKUP(A25,HOP!A:U,21,0)</f>
        <v>直连</v>
      </c>
    </row>
    <row r="26" s="4" customFormat="1" spans="1:9">
      <c r="A26" s="5">
        <v>999223028681558</v>
      </c>
      <c r="B26" s="6">
        <v>45009</v>
      </c>
      <c r="C26" s="6">
        <v>45010</v>
      </c>
      <c r="D26" s="4">
        <v>1119</v>
      </c>
      <c r="E26" s="4" t="str">
        <f>VLOOKUP(A26,HOP!A:L,12,0)</f>
        <v>1119.00</v>
      </c>
      <c r="F26" s="4" t="str">
        <f>VLOOKUP(A26,HOP!A:C,3,0)</f>
        <v>3093979</v>
      </c>
      <c r="G26" s="4">
        <f t="shared" si="0"/>
        <v>0</v>
      </c>
      <c r="H26" s="4" t="str">
        <f t="shared" si="1"/>
        <v>，3093979</v>
      </c>
      <c r="I26" s="4" t="str">
        <f>VLOOKUP(A26,HOP!A:U,21,0)</f>
        <v>直连</v>
      </c>
    </row>
    <row r="27" s="4" customFormat="1" spans="1:9">
      <c r="A27" s="5">
        <v>999223048473725</v>
      </c>
      <c r="B27" s="6">
        <v>45008</v>
      </c>
      <c r="C27" s="6">
        <v>45010</v>
      </c>
      <c r="D27" s="4">
        <v>6669</v>
      </c>
      <c r="E27" s="4" t="str">
        <f>VLOOKUP(A27,HOP!A:L,12,0)</f>
        <v>6669.00</v>
      </c>
      <c r="F27" s="4" t="str">
        <f>VLOOKUP(A27,HOP!A:C,3,0)</f>
        <v>3099542</v>
      </c>
      <c r="G27" s="4">
        <f t="shared" si="0"/>
        <v>0</v>
      </c>
      <c r="H27" s="4" t="str">
        <f t="shared" si="1"/>
        <v>，3099542</v>
      </c>
      <c r="I27" s="4" t="str">
        <f>VLOOKUP(A27,HOP!A:U,21,0)</f>
        <v>直连</v>
      </c>
    </row>
    <row r="28" s="4" customFormat="1" spans="1:9">
      <c r="A28" s="5">
        <v>999223050378732</v>
      </c>
      <c r="B28" s="6">
        <v>45007</v>
      </c>
      <c r="C28" s="6">
        <v>45010</v>
      </c>
      <c r="D28" s="4">
        <v>1517</v>
      </c>
      <c r="E28" s="4" t="str">
        <f>VLOOKUP(A28,HOP!A:L,12,0)</f>
        <v>1517.00</v>
      </c>
      <c r="F28" s="4" t="str">
        <f>VLOOKUP(A28,HOP!A:C,3,0)</f>
        <v>3100071</v>
      </c>
      <c r="G28" s="4">
        <f t="shared" si="0"/>
        <v>0</v>
      </c>
      <c r="H28" s="4" t="str">
        <f t="shared" si="1"/>
        <v>，3100071</v>
      </c>
      <c r="I28" s="4" t="str">
        <f>VLOOKUP(A28,HOP!A:U,21,0)</f>
        <v>直采</v>
      </c>
    </row>
    <row r="29" s="4" customFormat="1" spans="1:9">
      <c r="A29" s="5">
        <v>999223050740921</v>
      </c>
      <c r="B29" s="6">
        <v>45008</v>
      </c>
      <c r="C29" s="6">
        <v>45010</v>
      </c>
      <c r="D29" s="4">
        <v>960</v>
      </c>
      <c r="E29" s="4" t="str">
        <f>VLOOKUP(A29,HOP!A:L,12,0)</f>
        <v>960.00</v>
      </c>
      <c r="F29" s="4" t="str">
        <f>VLOOKUP(A29,HOP!A:C,3,0)</f>
        <v>3100182</v>
      </c>
      <c r="G29" s="4">
        <f t="shared" si="0"/>
        <v>0</v>
      </c>
      <c r="H29" s="4" t="str">
        <f t="shared" si="1"/>
        <v>，3100182</v>
      </c>
      <c r="I29" s="4" t="str">
        <f>VLOOKUP(A29,HOP!A:U,21,0)</f>
        <v>直连</v>
      </c>
    </row>
    <row r="30" s="4" customFormat="1" spans="1:9">
      <c r="A30" s="5">
        <v>999223052459331</v>
      </c>
      <c r="B30" s="6">
        <v>45008</v>
      </c>
      <c r="C30" s="6">
        <v>45010</v>
      </c>
      <c r="D30" s="4">
        <v>1476</v>
      </c>
      <c r="E30" s="4" t="str">
        <f>VLOOKUP(A30,HOP!A:L,12,0)</f>
        <v>1476.00</v>
      </c>
      <c r="F30" s="4" t="str">
        <f>VLOOKUP(A30,HOP!A:C,3,0)</f>
        <v>3100742</v>
      </c>
      <c r="G30" s="4">
        <f t="shared" si="0"/>
        <v>0</v>
      </c>
      <c r="H30" s="4" t="str">
        <f t="shared" si="1"/>
        <v>，3100742</v>
      </c>
      <c r="I30" s="4" t="str">
        <f>VLOOKUP(A30,HOP!A:U,21,0)</f>
        <v>直连</v>
      </c>
    </row>
    <row r="31" s="4" customFormat="1" spans="1:9">
      <c r="A31" s="5">
        <v>999223075013708</v>
      </c>
      <c r="B31" s="6">
        <v>45009</v>
      </c>
      <c r="C31" s="6">
        <v>45010</v>
      </c>
      <c r="D31" s="4">
        <v>1106</v>
      </c>
      <c r="E31" s="4" t="str">
        <f>VLOOKUP(A31,HOP!A:L,12,0)</f>
        <v>1106.00</v>
      </c>
      <c r="F31" s="4" t="str">
        <f>VLOOKUP(A31,HOP!A:C,3,0)</f>
        <v>3107372</v>
      </c>
      <c r="G31" s="4">
        <f t="shared" si="0"/>
        <v>0</v>
      </c>
      <c r="H31" s="4" t="str">
        <f t="shared" si="1"/>
        <v>，3107372</v>
      </c>
      <c r="I31" s="4" t="str">
        <f>VLOOKUP(A31,HOP!A:U,21,0)</f>
        <v>直连</v>
      </c>
    </row>
    <row r="32" s="4" customFormat="1" spans="1:9">
      <c r="A32" s="5">
        <v>999223084636350</v>
      </c>
      <c r="B32" s="6">
        <v>45008</v>
      </c>
      <c r="C32" s="6">
        <v>45010</v>
      </c>
      <c r="D32" s="4">
        <v>3572</v>
      </c>
      <c r="E32" s="4" t="str">
        <f>VLOOKUP(A32,HOP!A:L,12,0)</f>
        <v>3572.00</v>
      </c>
      <c r="F32" s="4" t="str">
        <f>VLOOKUP(A32,HOP!A:C,3,0)</f>
        <v>3109136</v>
      </c>
      <c r="G32" s="4">
        <f t="shared" si="0"/>
        <v>0</v>
      </c>
      <c r="H32" s="4" t="str">
        <f t="shared" si="1"/>
        <v>，3109136</v>
      </c>
      <c r="I32" s="4" t="str">
        <f>VLOOKUP(A32,HOP!A:U,21,0)</f>
        <v>直连</v>
      </c>
    </row>
    <row r="33" s="4" customFormat="1" spans="1:9">
      <c r="A33" s="5">
        <v>999223089889894</v>
      </c>
      <c r="B33" s="6">
        <v>45008</v>
      </c>
      <c r="C33" s="6">
        <v>45010</v>
      </c>
      <c r="D33" s="4">
        <v>2920</v>
      </c>
      <c r="E33" s="4" t="str">
        <f>VLOOKUP(A33,HOP!A:L,12,0)</f>
        <v>2920.00</v>
      </c>
      <c r="F33" s="4" t="str">
        <f>VLOOKUP(A33,HOP!A:C,3,0)</f>
        <v>3110811</v>
      </c>
      <c r="G33" s="4">
        <f t="shared" si="0"/>
        <v>0</v>
      </c>
      <c r="H33" s="4" t="str">
        <f t="shared" si="1"/>
        <v>，3110811</v>
      </c>
      <c r="I33" s="4" t="str">
        <f>VLOOKUP(A33,HOP!A:U,21,0)</f>
        <v>直连</v>
      </c>
    </row>
    <row r="34" s="4" customFormat="1" spans="1:9">
      <c r="A34" s="5">
        <v>999223095835276</v>
      </c>
      <c r="B34" s="6">
        <v>45006</v>
      </c>
      <c r="C34" s="6">
        <v>45010</v>
      </c>
      <c r="D34" s="4">
        <v>7148</v>
      </c>
      <c r="E34" s="4" t="str">
        <f>VLOOKUP(A34,HOP!A:L,12,0)</f>
        <v>7148.00</v>
      </c>
      <c r="F34" s="4" t="str">
        <f>VLOOKUP(A34,HOP!A:C,3,0)</f>
        <v>3112170</v>
      </c>
      <c r="G34" s="4">
        <f t="shared" si="0"/>
        <v>0</v>
      </c>
      <c r="H34" s="4" t="str">
        <f t="shared" si="1"/>
        <v>，3112170</v>
      </c>
      <c r="I34" s="4" t="str">
        <f>VLOOKUP(A34,HOP!A:U,21,0)</f>
        <v>直连</v>
      </c>
    </row>
    <row r="35" s="4" customFormat="1" spans="1:9">
      <c r="A35" s="5">
        <v>999223096885720</v>
      </c>
      <c r="B35" s="6">
        <v>45007</v>
      </c>
      <c r="C35" s="6">
        <v>45010</v>
      </c>
      <c r="D35" s="4">
        <v>1300</v>
      </c>
      <c r="E35" s="4" t="str">
        <f>VLOOKUP(A35,HOP!A:L,12,0)</f>
        <v>1300.00</v>
      </c>
      <c r="F35" s="4" t="str">
        <f>VLOOKUP(A35,HOP!A:C,3,0)</f>
        <v>3112374</v>
      </c>
      <c r="G35" s="4">
        <f t="shared" ref="G35:G66" si="2">D35-E35</f>
        <v>0</v>
      </c>
      <c r="H35" s="4" t="str">
        <f t="shared" ref="H35:H66" si="3">$H$1&amp;F35</f>
        <v>，3112374</v>
      </c>
      <c r="I35" s="4" t="str">
        <f>VLOOKUP(A35,HOP!A:U,21,0)</f>
        <v>直采</v>
      </c>
    </row>
    <row r="36" s="4" customFormat="1" spans="1:9">
      <c r="A36" s="5">
        <v>999223111630043</v>
      </c>
      <c r="B36" s="6">
        <v>45009</v>
      </c>
      <c r="C36" s="6">
        <v>45010</v>
      </c>
      <c r="D36" s="4">
        <v>946</v>
      </c>
      <c r="E36" s="4" t="str">
        <f>VLOOKUP(A36,HOP!A:L,12,0)</f>
        <v>946.00</v>
      </c>
      <c r="F36" s="4" t="str">
        <f>VLOOKUP(A36,HOP!A:C,3,0)</f>
        <v>3116011</v>
      </c>
      <c r="G36" s="4">
        <f t="shared" si="2"/>
        <v>0</v>
      </c>
      <c r="H36" s="4" t="str">
        <f t="shared" si="3"/>
        <v>，3116011</v>
      </c>
      <c r="I36" s="4" t="str">
        <f>VLOOKUP(A36,HOP!A:U,21,0)</f>
        <v>直连</v>
      </c>
    </row>
    <row r="37" s="4" customFormat="1" spans="1:9">
      <c r="A37" s="5">
        <v>999223117115089</v>
      </c>
      <c r="B37" s="6">
        <v>45009</v>
      </c>
      <c r="C37" s="6">
        <v>45010</v>
      </c>
      <c r="D37" s="4">
        <v>577</v>
      </c>
      <c r="E37" s="4" t="str">
        <f>VLOOKUP(A37,HOP!A:L,12,0)</f>
        <v>577.00</v>
      </c>
      <c r="F37" s="4" t="str">
        <f>VLOOKUP(A37,HOP!A:C,3,0)</f>
        <v>3117440</v>
      </c>
      <c r="G37" s="4">
        <f t="shared" si="2"/>
        <v>0</v>
      </c>
      <c r="H37" s="4" t="str">
        <f t="shared" si="3"/>
        <v>，3117440</v>
      </c>
      <c r="I37" s="4" t="str">
        <f>VLOOKUP(A37,HOP!A:U,21,0)</f>
        <v>直连</v>
      </c>
    </row>
    <row r="38" s="4" customFormat="1" spans="1:9">
      <c r="A38" s="5">
        <v>999223143546639</v>
      </c>
      <c r="B38" s="6">
        <v>45003</v>
      </c>
      <c r="C38" s="6">
        <v>45010</v>
      </c>
      <c r="D38" s="4">
        <v>1764</v>
      </c>
      <c r="E38" s="4" t="str">
        <f>VLOOKUP(A38,HOP!A:L,12,0)</f>
        <v>1764.00</v>
      </c>
      <c r="F38" s="4" t="str">
        <f>VLOOKUP(A38,HOP!A:C,3,0)</f>
        <v>3123206</v>
      </c>
      <c r="G38" s="4">
        <f t="shared" si="2"/>
        <v>0</v>
      </c>
      <c r="H38" s="4" t="str">
        <f t="shared" si="3"/>
        <v>，3123206</v>
      </c>
      <c r="I38" s="4" t="str">
        <f>VLOOKUP(A38,HOP!A:U,21,0)</f>
        <v>直连</v>
      </c>
    </row>
    <row r="39" s="4" customFormat="1" spans="1:9">
      <c r="A39" s="5">
        <v>999223143572899</v>
      </c>
      <c r="B39" s="6">
        <v>45003</v>
      </c>
      <c r="C39" s="6">
        <v>45010</v>
      </c>
      <c r="D39" s="4">
        <v>1813</v>
      </c>
      <c r="E39" s="4" t="str">
        <f>VLOOKUP(A39,HOP!A:L,12,0)</f>
        <v>1813.00</v>
      </c>
      <c r="F39" s="4" t="str">
        <f>VLOOKUP(A39,HOP!A:C,3,0)</f>
        <v>3123214</v>
      </c>
      <c r="G39" s="4">
        <f t="shared" si="2"/>
        <v>0</v>
      </c>
      <c r="H39" s="4" t="str">
        <f t="shared" si="3"/>
        <v>，3123214</v>
      </c>
      <c r="I39" s="4" t="str">
        <f>VLOOKUP(A39,HOP!A:U,21,0)</f>
        <v>直连</v>
      </c>
    </row>
    <row r="40" s="4" customFormat="1" spans="1:9">
      <c r="A40" s="5">
        <v>999223159518264</v>
      </c>
      <c r="B40" s="6">
        <v>45005</v>
      </c>
      <c r="C40" s="6">
        <v>45010</v>
      </c>
      <c r="D40" s="4">
        <v>2970</v>
      </c>
      <c r="E40" s="4" t="str">
        <f>VLOOKUP(A40,HOP!A:L,12,0)</f>
        <v>2970.00</v>
      </c>
      <c r="F40" s="4" t="str">
        <f>VLOOKUP(A40,HOP!A:C,3,0)</f>
        <v>3127374</v>
      </c>
      <c r="G40" s="4">
        <f t="shared" si="2"/>
        <v>0</v>
      </c>
      <c r="H40" s="4" t="str">
        <f t="shared" si="3"/>
        <v>，3127374</v>
      </c>
      <c r="I40" s="4" t="str">
        <f>VLOOKUP(A40,HOP!A:U,21,0)</f>
        <v>直连</v>
      </c>
    </row>
    <row r="41" s="4" customFormat="1" spans="1:9">
      <c r="A41" s="5">
        <v>999223160566822</v>
      </c>
      <c r="B41" s="6">
        <v>45003</v>
      </c>
      <c r="C41" s="6">
        <v>45010</v>
      </c>
      <c r="D41" s="4">
        <v>5063</v>
      </c>
      <c r="E41" s="4" t="str">
        <f>VLOOKUP(A41,HOP!A:L,12,0)</f>
        <v>5063.00</v>
      </c>
      <c r="F41" s="4" t="str">
        <f>VLOOKUP(A41,HOP!A:C,3,0)</f>
        <v>3127753</v>
      </c>
      <c r="G41" s="4">
        <f t="shared" si="2"/>
        <v>0</v>
      </c>
      <c r="H41" s="4" t="str">
        <f t="shared" si="3"/>
        <v>，3127753</v>
      </c>
      <c r="I41" s="4" t="str">
        <f>VLOOKUP(A41,HOP!A:U,21,0)</f>
        <v>直连</v>
      </c>
    </row>
    <row r="42" s="4" customFormat="1" spans="1:9">
      <c r="A42" s="5">
        <v>999223166795636</v>
      </c>
      <c r="B42" s="6">
        <v>45009</v>
      </c>
      <c r="C42" s="6">
        <v>45010</v>
      </c>
      <c r="D42" s="4">
        <v>665</v>
      </c>
      <c r="E42" s="4" t="str">
        <f>VLOOKUP(A42,HOP!A:L,12,0)</f>
        <v>665.00</v>
      </c>
      <c r="F42" s="4" t="str">
        <f>VLOOKUP(A42,HOP!A:C,3,0)</f>
        <v>3129800</v>
      </c>
      <c r="G42" s="4">
        <f t="shared" si="2"/>
        <v>0</v>
      </c>
      <c r="H42" s="4" t="str">
        <f t="shared" si="3"/>
        <v>，3129800</v>
      </c>
      <c r="I42" s="4" t="str">
        <f>VLOOKUP(A42,HOP!A:U,21,0)</f>
        <v>直连</v>
      </c>
    </row>
    <row r="43" s="4" customFormat="1" spans="1:9">
      <c r="A43" s="5">
        <v>999223183843736</v>
      </c>
      <c r="B43" s="6">
        <v>45009</v>
      </c>
      <c r="C43" s="6">
        <v>45010</v>
      </c>
      <c r="D43" s="4">
        <v>433</v>
      </c>
      <c r="E43" s="4" t="str">
        <f>VLOOKUP(A43,HOP!A:L,12,0)</f>
        <v>433.00</v>
      </c>
      <c r="F43" s="4" t="str">
        <f>VLOOKUP(A43,HOP!A:C,3,0)</f>
        <v>3134452</v>
      </c>
      <c r="G43" s="4">
        <f t="shared" si="2"/>
        <v>0</v>
      </c>
      <c r="H43" s="4" t="str">
        <f t="shared" si="3"/>
        <v>，3134452</v>
      </c>
      <c r="I43" s="4" t="str">
        <f>VLOOKUP(A43,HOP!A:U,21,0)</f>
        <v>直连</v>
      </c>
    </row>
    <row r="44" s="4" customFormat="1" spans="1:9">
      <c r="A44" s="5">
        <v>999223187348582</v>
      </c>
      <c r="B44" s="6">
        <v>45008</v>
      </c>
      <c r="C44" s="6">
        <v>45010</v>
      </c>
      <c r="D44" s="4">
        <v>786</v>
      </c>
      <c r="E44" s="4" t="str">
        <f>VLOOKUP(A44,HOP!A:L,12,0)</f>
        <v>786.00</v>
      </c>
      <c r="F44" s="4" t="str">
        <f>VLOOKUP(A44,HOP!A:C,3,0)</f>
        <v>3135023</v>
      </c>
      <c r="G44" s="4">
        <f t="shared" si="2"/>
        <v>0</v>
      </c>
      <c r="H44" s="4" t="str">
        <f t="shared" si="3"/>
        <v>，3135023</v>
      </c>
      <c r="I44" s="4" t="str">
        <f>VLOOKUP(A44,HOP!A:U,21,0)</f>
        <v>直连</v>
      </c>
    </row>
    <row r="45" s="4" customFormat="1" spans="1:9">
      <c r="A45" s="5">
        <v>999223191811079</v>
      </c>
      <c r="B45" s="6">
        <v>45005</v>
      </c>
      <c r="C45" s="6">
        <v>45010</v>
      </c>
      <c r="D45" s="4">
        <v>14185</v>
      </c>
      <c r="E45" s="4" t="str">
        <f>VLOOKUP(A45,HOP!A:L,12,0)</f>
        <v>14185.00</v>
      </c>
      <c r="F45" s="4" t="str">
        <f>VLOOKUP(A45,HOP!A:C,3,0)</f>
        <v>3136146</v>
      </c>
      <c r="G45" s="4">
        <f t="shared" si="2"/>
        <v>0</v>
      </c>
      <c r="H45" s="4" t="str">
        <f t="shared" si="3"/>
        <v>，3136146</v>
      </c>
      <c r="I45" s="4" t="str">
        <f>VLOOKUP(A45,HOP!A:U,21,0)</f>
        <v>直连</v>
      </c>
    </row>
    <row r="46" s="4" customFormat="1" spans="1:9">
      <c r="A46" s="5">
        <v>999223196966364</v>
      </c>
      <c r="B46" s="6">
        <v>45004</v>
      </c>
      <c r="C46" s="6">
        <v>45010</v>
      </c>
      <c r="D46" s="4">
        <v>10776</v>
      </c>
      <c r="E46" s="4" t="str">
        <f>VLOOKUP(A46,HOP!A:L,12,0)</f>
        <v>10776.00</v>
      </c>
      <c r="F46" s="4" t="str">
        <f>VLOOKUP(A46,HOP!A:C,3,0)</f>
        <v>3137622</v>
      </c>
      <c r="G46" s="4">
        <f t="shared" si="2"/>
        <v>0</v>
      </c>
      <c r="H46" s="4" t="str">
        <f t="shared" si="3"/>
        <v>，3137622</v>
      </c>
      <c r="I46" s="4" t="str">
        <f>VLOOKUP(A46,HOP!A:U,21,0)</f>
        <v>直连</v>
      </c>
    </row>
    <row r="47" s="4" customFormat="1" spans="1:9">
      <c r="A47" s="5">
        <v>999223205229221</v>
      </c>
      <c r="B47" s="6">
        <v>45002</v>
      </c>
      <c r="C47" s="6">
        <v>45010</v>
      </c>
      <c r="D47" s="4">
        <v>4784</v>
      </c>
      <c r="E47" s="4" t="str">
        <f>VLOOKUP(A47,HOP!A:L,12,0)</f>
        <v>4784.00</v>
      </c>
      <c r="F47" s="4" t="str">
        <f>VLOOKUP(A47,HOP!A:C,3,0)</f>
        <v>3140392</v>
      </c>
      <c r="G47" s="4">
        <f t="shared" si="2"/>
        <v>0</v>
      </c>
      <c r="H47" s="4" t="str">
        <f t="shared" si="3"/>
        <v>，3140392</v>
      </c>
      <c r="I47" s="4" t="str">
        <f>VLOOKUP(A47,HOP!A:U,21,0)</f>
        <v>直连</v>
      </c>
    </row>
    <row r="48" s="4" customFormat="1" spans="1:9">
      <c r="A48" s="5">
        <v>999223213872935</v>
      </c>
      <c r="B48" s="6">
        <v>45009</v>
      </c>
      <c r="C48" s="6">
        <v>45010</v>
      </c>
      <c r="D48" s="4">
        <v>527</v>
      </c>
      <c r="E48" s="4" t="str">
        <f>VLOOKUP(A48,HOP!A:L,12,0)</f>
        <v>527.00</v>
      </c>
      <c r="F48" s="4" t="str">
        <f>VLOOKUP(A48,HOP!A:C,3,0)</f>
        <v>3142836</v>
      </c>
      <c r="G48" s="4">
        <f t="shared" si="2"/>
        <v>0</v>
      </c>
      <c r="H48" s="4" t="str">
        <f t="shared" si="3"/>
        <v>，3142836</v>
      </c>
      <c r="I48" s="4" t="str">
        <f>VLOOKUP(A48,HOP!A:U,21,0)</f>
        <v>直采</v>
      </c>
    </row>
    <row r="49" s="4" customFormat="1" spans="1:9">
      <c r="A49" s="5">
        <v>999223215267704</v>
      </c>
      <c r="B49" s="6">
        <v>45009</v>
      </c>
      <c r="C49" s="6">
        <v>45010</v>
      </c>
      <c r="D49" s="4">
        <v>479</v>
      </c>
      <c r="E49" s="4" t="str">
        <f>VLOOKUP(A49,HOP!A:L,12,0)</f>
        <v>479.00</v>
      </c>
      <c r="F49" s="4" t="str">
        <f>VLOOKUP(A49,HOP!A:C,3,0)</f>
        <v>3143283</v>
      </c>
      <c r="G49" s="4">
        <f t="shared" si="2"/>
        <v>0</v>
      </c>
      <c r="H49" s="4" t="str">
        <f t="shared" si="3"/>
        <v>，3143283</v>
      </c>
      <c r="I49" s="4" t="str">
        <f>VLOOKUP(A49,HOP!A:U,21,0)</f>
        <v>直连</v>
      </c>
    </row>
    <row r="50" s="4" customFormat="1" spans="1:9">
      <c r="A50" s="5">
        <v>999223217228771</v>
      </c>
      <c r="B50" s="6">
        <v>45008</v>
      </c>
      <c r="C50" s="6">
        <v>45010</v>
      </c>
      <c r="D50" s="4">
        <v>831</v>
      </c>
      <c r="E50" s="4" t="str">
        <f>VLOOKUP(A50,HOP!A:L,12,0)</f>
        <v>831.00</v>
      </c>
      <c r="F50" s="4" t="str">
        <f>VLOOKUP(A50,HOP!A:C,3,0)</f>
        <v>3143975</v>
      </c>
      <c r="G50" s="4">
        <f t="shared" si="2"/>
        <v>0</v>
      </c>
      <c r="H50" s="4" t="str">
        <f t="shared" si="3"/>
        <v>，3143975</v>
      </c>
      <c r="I50" s="4" t="str">
        <f>VLOOKUP(A50,HOP!A:U,21,0)</f>
        <v>直连</v>
      </c>
    </row>
    <row r="51" s="4" customFormat="1" spans="1:9">
      <c r="A51" s="5">
        <v>999223221890819</v>
      </c>
      <c r="B51" s="6">
        <v>45009</v>
      </c>
      <c r="C51" s="6">
        <v>45010</v>
      </c>
      <c r="D51" s="4">
        <v>460</v>
      </c>
      <c r="E51" s="4" t="str">
        <f>VLOOKUP(A51,HOP!A:L,12,0)</f>
        <v>460.00</v>
      </c>
      <c r="F51" s="4" t="str">
        <f>VLOOKUP(A51,HOP!A:C,3,0)</f>
        <v>3144979</v>
      </c>
      <c r="G51" s="4">
        <f t="shared" si="2"/>
        <v>0</v>
      </c>
      <c r="H51" s="4" t="str">
        <f t="shared" si="3"/>
        <v>，3144979</v>
      </c>
      <c r="I51" s="4" t="str">
        <f>VLOOKUP(A51,HOP!A:U,21,0)</f>
        <v>直连</v>
      </c>
    </row>
    <row r="52" s="4" customFormat="1" spans="1:9">
      <c r="A52" s="5">
        <v>999223222429817</v>
      </c>
      <c r="B52" s="6">
        <v>45007</v>
      </c>
      <c r="C52" s="6">
        <v>45010</v>
      </c>
      <c r="D52" s="4">
        <v>1676</v>
      </c>
      <c r="E52" s="4" t="str">
        <f>VLOOKUP(A52,HOP!A:L,12,0)</f>
        <v>1676.00</v>
      </c>
      <c r="F52" s="4" t="str">
        <f>VLOOKUP(A52,HOP!A:C,3,0)</f>
        <v>3145227</v>
      </c>
      <c r="G52" s="4">
        <f t="shared" si="2"/>
        <v>0</v>
      </c>
      <c r="H52" s="4" t="str">
        <f t="shared" si="3"/>
        <v>，3145227</v>
      </c>
      <c r="I52" s="4" t="str">
        <f>VLOOKUP(A52,HOP!A:U,21,0)</f>
        <v>直连</v>
      </c>
    </row>
    <row r="53" s="4" customFormat="1" spans="1:9">
      <c r="A53" s="5">
        <v>999223225374799</v>
      </c>
      <c r="B53" s="6">
        <v>45003</v>
      </c>
      <c r="C53" s="6">
        <v>45010</v>
      </c>
      <c r="D53" s="4">
        <v>17339</v>
      </c>
      <c r="E53" s="4" t="str">
        <f>VLOOKUP(A53,HOP!A:L,12,0)</f>
        <v>17339.00</v>
      </c>
      <c r="F53" s="4" t="str">
        <f>VLOOKUP(A53,HOP!A:C,3,0)</f>
        <v>3146040</v>
      </c>
      <c r="G53" s="4">
        <f t="shared" si="2"/>
        <v>0</v>
      </c>
      <c r="H53" s="4" t="str">
        <f t="shared" si="3"/>
        <v>，3146040</v>
      </c>
      <c r="I53" s="4" t="str">
        <f>VLOOKUP(A53,HOP!A:U,21,0)</f>
        <v>直连</v>
      </c>
    </row>
    <row r="54" s="4" customFormat="1" spans="1:9">
      <c r="A54" s="5">
        <v>999223228202727</v>
      </c>
      <c r="B54" s="6">
        <v>45009</v>
      </c>
      <c r="C54" s="6">
        <v>45010</v>
      </c>
      <c r="D54" s="4">
        <v>527</v>
      </c>
      <c r="E54" s="4" t="str">
        <f>VLOOKUP(A54,HOP!A:L,12,0)</f>
        <v>527.00</v>
      </c>
      <c r="F54" s="4" t="str">
        <f>VLOOKUP(A54,HOP!A:C,3,0)</f>
        <v>3146702</v>
      </c>
      <c r="G54" s="4">
        <f t="shared" si="2"/>
        <v>0</v>
      </c>
      <c r="H54" s="4" t="str">
        <f t="shared" si="3"/>
        <v>，3146702</v>
      </c>
      <c r="I54" s="4" t="str">
        <f>VLOOKUP(A54,HOP!A:U,21,0)</f>
        <v>直采</v>
      </c>
    </row>
    <row r="55" s="4" customFormat="1" spans="1:9">
      <c r="A55" s="5">
        <v>999223229985253</v>
      </c>
      <c r="B55" s="6">
        <v>45007</v>
      </c>
      <c r="C55" s="6">
        <v>45010</v>
      </c>
      <c r="D55" s="4">
        <v>1519</v>
      </c>
      <c r="E55" s="4" t="str">
        <f>VLOOKUP(A55,HOP!A:L,12,0)</f>
        <v>1519.00</v>
      </c>
      <c r="F55" s="4" t="str">
        <f>VLOOKUP(A55,HOP!A:C,3,0)</f>
        <v>3147243</v>
      </c>
      <c r="G55" s="4">
        <f t="shared" si="2"/>
        <v>0</v>
      </c>
      <c r="H55" s="4" t="str">
        <f t="shared" si="3"/>
        <v>，3147243</v>
      </c>
      <c r="I55" s="4" t="str">
        <f>VLOOKUP(A55,HOP!A:U,21,0)</f>
        <v>直采</v>
      </c>
    </row>
    <row r="56" s="4" customFormat="1" spans="1:9">
      <c r="A56" s="5">
        <v>999223233848431</v>
      </c>
      <c r="B56" s="6">
        <v>45008</v>
      </c>
      <c r="C56" s="6">
        <v>45010</v>
      </c>
      <c r="D56" s="4">
        <v>3278</v>
      </c>
      <c r="E56" s="4" t="str">
        <f>VLOOKUP(A56,HOP!A:L,12,0)</f>
        <v>3278.00</v>
      </c>
      <c r="F56" s="4" t="str">
        <f>VLOOKUP(A56,HOP!A:C,3,0)</f>
        <v>3148967</v>
      </c>
      <c r="G56" s="4">
        <f t="shared" si="2"/>
        <v>0</v>
      </c>
      <c r="H56" s="4" t="str">
        <f t="shared" si="3"/>
        <v>，3148967</v>
      </c>
      <c r="I56" s="4" t="str">
        <f>VLOOKUP(A56,HOP!A:U,21,0)</f>
        <v>直连</v>
      </c>
    </row>
    <row r="57" s="4" customFormat="1" spans="1:9">
      <c r="A57" s="5">
        <v>999223237590893</v>
      </c>
      <c r="B57" s="6">
        <v>45008</v>
      </c>
      <c r="C57" s="6">
        <v>45010</v>
      </c>
      <c r="D57" s="4">
        <v>988</v>
      </c>
      <c r="E57" s="4" t="str">
        <f>VLOOKUP(A57,HOP!A:L,12,0)</f>
        <v>988.00</v>
      </c>
      <c r="F57" s="4" t="str">
        <f>VLOOKUP(A57,HOP!A:C,3,0)</f>
        <v>3149531</v>
      </c>
      <c r="G57" s="4">
        <f t="shared" si="2"/>
        <v>0</v>
      </c>
      <c r="H57" s="4" t="str">
        <f t="shared" si="3"/>
        <v>，3149531</v>
      </c>
      <c r="I57" s="4" t="str">
        <f>VLOOKUP(A57,HOP!A:U,21,0)</f>
        <v>直连</v>
      </c>
    </row>
    <row r="58" s="4" customFormat="1" spans="1:9">
      <c r="A58" s="5">
        <v>999223237674262</v>
      </c>
      <c r="B58" s="6">
        <v>45008</v>
      </c>
      <c r="C58" s="6">
        <v>45010</v>
      </c>
      <c r="D58" s="4">
        <v>984</v>
      </c>
      <c r="E58" s="4" t="str">
        <f>VLOOKUP(A58,HOP!A:L,12,0)</f>
        <v>984.00</v>
      </c>
      <c r="F58" s="4" t="str">
        <f>VLOOKUP(A58,HOP!A:C,3,0)</f>
        <v>3149567</v>
      </c>
      <c r="G58" s="4">
        <f t="shared" si="2"/>
        <v>0</v>
      </c>
      <c r="H58" s="4" t="str">
        <f t="shared" si="3"/>
        <v>，3149567</v>
      </c>
      <c r="I58" s="4" t="str">
        <f>VLOOKUP(A58,HOP!A:U,21,0)</f>
        <v>直连</v>
      </c>
    </row>
    <row r="59" s="4" customFormat="1" spans="1:9">
      <c r="A59" s="5">
        <v>999223237810487</v>
      </c>
      <c r="B59" s="6">
        <v>45008</v>
      </c>
      <c r="C59" s="6">
        <v>45010</v>
      </c>
      <c r="D59" s="4">
        <v>988</v>
      </c>
      <c r="E59" s="4" t="str">
        <f>VLOOKUP(A59,HOP!A:L,12,0)</f>
        <v>988.00</v>
      </c>
      <c r="F59" s="4" t="str">
        <f>VLOOKUP(A59,HOP!A:C,3,0)</f>
        <v>3149630</v>
      </c>
      <c r="G59" s="4">
        <f t="shared" si="2"/>
        <v>0</v>
      </c>
      <c r="H59" s="4" t="str">
        <f t="shared" si="3"/>
        <v>，3149630</v>
      </c>
      <c r="I59" s="4" t="str">
        <f>VLOOKUP(A59,HOP!A:U,21,0)</f>
        <v>直连</v>
      </c>
    </row>
    <row r="60" s="4" customFormat="1" spans="1:9">
      <c r="A60" s="5">
        <v>999223239111873</v>
      </c>
      <c r="B60" s="6">
        <v>45007</v>
      </c>
      <c r="C60" s="6">
        <v>45010</v>
      </c>
      <c r="D60" s="4">
        <v>1146</v>
      </c>
      <c r="E60" s="4" t="str">
        <f>VLOOKUP(A60,HOP!A:L,12,0)</f>
        <v>1146.00</v>
      </c>
      <c r="F60" s="4" t="str">
        <f>VLOOKUP(A60,HOP!A:C,3,0)</f>
        <v>3149882</v>
      </c>
      <c r="G60" s="4">
        <f t="shared" si="2"/>
        <v>0</v>
      </c>
      <c r="H60" s="4" t="str">
        <f t="shared" si="3"/>
        <v>，3149882</v>
      </c>
      <c r="I60" s="4" t="str">
        <f>VLOOKUP(A60,HOP!A:U,21,0)</f>
        <v>直连</v>
      </c>
    </row>
    <row r="61" s="4" customFormat="1" spans="1:9">
      <c r="A61" s="5">
        <v>999223243481569</v>
      </c>
      <c r="B61" s="6">
        <v>45007</v>
      </c>
      <c r="C61" s="6">
        <v>45010</v>
      </c>
      <c r="D61" s="4">
        <v>1056</v>
      </c>
      <c r="E61" s="4" t="str">
        <f>VLOOKUP(A61,HOP!A:L,12,0)</f>
        <v>1056.00</v>
      </c>
      <c r="F61" s="4" t="str">
        <f>VLOOKUP(A61,HOP!A:C,3,0)</f>
        <v>3150782</v>
      </c>
      <c r="G61" s="4">
        <f t="shared" si="2"/>
        <v>0</v>
      </c>
      <c r="H61" s="4" t="str">
        <f t="shared" si="3"/>
        <v>，3150782</v>
      </c>
      <c r="I61" s="4" t="str">
        <f>VLOOKUP(A61,HOP!A:U,21,0)</f>
        <v>直连</v>
      </c>
    </row>
    <row r="62" s="4" customFormat="1" spans="1:9">
      <c r="A62" s="5">
        <v>999223251290633</v>
      </c>
      <c r="B62" s="6">
        <v>45009</v>
      </c>
      <c r="C62" s="6">
        <v>45010</v>
      </c>
      <c r="D62" s="4">
        <v>1476</v>
      </c>
      <c r="E62" s="4" t="str">
        <f>VLOOKUP(A62,HOP!A:L,12,0)</f>
        <v>1476.00</v>
      </c>
      <c r="F62" s="4" t="str">
        <f>VLOOKUP(A62,HOP!A:C,3,0)</f>
        <v>3152751</v>
      </c>
      <c r="G62" s="4">
        <f t="shared" si="2"/>
        <v>0</v>
      </c>
      <c r="H62" s="4" t="str">
        <f t="shared" si="3"/>
        <v>，3152751</v>
      </c>
      <c r="I62" s="4" t="str">
        <f>VLOOKUP(A62,HOP!A:U,21,0)</f>
        <v>直连</v>
      </c>
    </row>
    <row r="63" s="4" customFormat="1" spans="1:9">
      <c r="A63" s="5">
        <v>999223256032990</v>
      </c>
      <c r="B63" s="6">
        <v>45009</v>
      </c>
      <c r="C63" s="6">
        <v>45010</v>
      </c>
      <c r="D63" s="4">
        <v>485</v>
      </c>
      <c r="E63" s="4" t="str">
        <f>VLOOKUP(A63,HOP!A:L,12,0)</f>
        <v>485.00</v>
      </c>
      <c r="F63" s="4" t="str">
        <f>VLOOKUP(A63,HOP!A:C,3,0)</f>
        <v>3153528</v>
      </c>
      <c r="G63" s="4">
        <f t="shared" si="2"/>
        <v>0</v>
      </c>
      <c r="H63" s="4" t="str">
        <f t="shared" si="3"/>
        <v>，3153528</v>
      </c>
      <c r="I63" s="4" t="str">
        <f>VLOOKUP(A63,HOP!A:U,21,0)</f>
        <v>直连</v>
      </c>
    </row>
    <row r="64" s="4" customFormat="1" spans="1:9">
      <c r="A64" s="5">
        <v>999223261380649</v>
      </c>
      <c r="B64" s="6">
        <v>45008</v>
      </c>
      <c r="C64" s="6">
        <v>45010</v>
      </c>
      <c r="D64" s="4">
        <v>1246</v>
      </c>
      <c r="E64" s="4" t="str">
        <f>VLOOKUP(A64,HOP!A:L,12,0)</f>
        <v>1246.00</v>
      </c>
      <c r="F64" s="4" t="str">
        <f>VLOOKUP(A64,HOP!A:C,3,0)</f>
        <v>3155115</v>
      </c>
      <c r="G64" s="4">
        <f t="shared" si="2"/>
        <v>0</v>
      </c>
      <c r="H64" s="4" t="str">
        <f t="shared" si="3"/>
        <v>，3155115</v>
      </c>
      <c r="I64" s="4" t="str">
        <f>VLOOKUP(A64,HOP!A:U,21,0)</f>
        <v>直连</v>
      </c>
    </row>
    <row r="65" s="4" customFormat="1" spans="1:9">
      <c r="A65" s="5">
        <v>999223262448776</v>
      </c>
      <c r="B65" s="6">
        <v>45009</v>
      </c>
      <c r="C65" s="6">
        <v>45010</v>
      </c>
      <c r="D65" s="4">
        <v>1496</v>
      </c>
      <c r="E65" s="4" t="str">
        <f>VLOOKUP(A65,HOP!A:L,12,0)</f>
        <v>1496.00</v>
      </c>
      <c r="F65" s="4" t="str">
        <f>VLOOKUP(A65,HOP!A:C,3,0)</f>
        <v>3155490</v>
      </c>
      <c r="G65" s="4">
        <f t="shared" si="2"/>
        <v>0</v>
      </c>
      <c r="H65" s="4" t="str">
        <f t="shared" si="3"/>
        <v>，3155490</v>
      </c>
      <c r="I65" s="4" t="str">
        <f>VLOOKUP(A65,HOP!A:U,21,0)</f>
        <v>直采</v>
      </c>
    </row>
    <row r="66" s="4" customFormat="1" spans="1:9">
      <c r="A66" s="5">
        <v>999223263012755</v>
      </c>
      <c r="B66" s="6">
        <v>45007</v>
      </c>
      <c r="C66" s="6">
        <v>45010</v>
      </c>
      <c r="D66" s="4">
        <v>14868</v>
      </c>
      <c r="E66" s="4" t="str">
        <f>VLOOKUP(A66,HOP!A:L,12,0)</f>
        <v>14868.00</v>
      </c>
      <c r="F66" s="4" t="str">
        <f>VLOOKUP(A66,HOP!A:C,3,0)</f>
        <v>3155735</v>
      </c>
      <c r="G66" s="4">
        <f t="shared" si="2"/>
        <v>0</v>
      </c>
      <c r="H66" s="4" t="str">
        <f t="shared" si="3"/>
        <v>，3155735</v>
      </c>
      <c r="I66" s="4" t="str">
        <f>VLOOKUP(A66,HOP!A:U,21,0)</f>
        <v>直连</v>
      </c>
    </row>
    <row r="67" s="4" customFormat="1" spans="1:9">
      <c r="A67" s="5">
        <v>23265847360</v>
      </c>
      <c r="B67" s="6">
        <v>45009</v>
      </c>
      <c r="C67" s="6">
        <v>45010</v>
      </c>
      <c r="D67" s="4">
        <v>1377</v>
      </c>
      <c r="E67" s="4" t="str">
        <f>VLOOKUP(A67,HOP!A:L,12,0)</f>
        <v>1377.00</v>
      </c>
      <c r="F67" s="4" t="str">
        <f>VLOOKUP(A67,HOP!A:C,3,0)</f>
        <v>3155951</v>
      </c>
      <c r="G67" s="4">
        <f t="shared" ref="G67:G98" si="4">D67-E67</f>
        <v>0</v>
      </c>
      <c r="H67" s="4" t="str">
        <f t="shared" ref="H67:H98" si="5">$H$1&amp;F67</f>
        <v>，3155951</v>
      </c>
      <c r="I67" s="4" t="str">
        <f>VLOOKUP(A67,HOP!A:U,21,0)</f>
        <v>直连</v>
      </c>
    </row>
    <row r="68" s="4" customFormat="1" spans="1:9">
      <c r="A68" s="5">
        <v>999223266249233</v>
      </c>
      <c r="B68" s="6">
        <v>45009</v>
      </c>
      <c r="C68" s="6">
        <v>45010</v>
      </c>
      <c r="D68" s="4">
        <v>1173</v>
      </c>
      <c r="E68" s="4" t="str">
        <f>VLOOKUP(A68,HOP!A:L,12,0)</f>
        <v>1173.00</v>
      </c>
      <c r="F68" s="4" t="str">
        <f>VLOOKUP(A68,HOP!A:C,3,0)</f>
        <v>3156008</v>
      </c>
      <c r="G68" s="4">
        <f t="shared" si="4"/>
        <v>0</v>
      </c>
      <c r="H68" s="4" t="str">
        <f t="shared" si="5"/>
        <v>，3156008</v>
      </c>
      <c r="I68" s="4" t="str">
        <f>VLOOKUP(A68,HOP!A:U,21,0)</f>
        <v>直连</v>
      </c>
    </row>
    <row r="69" s="4" customFormat="1" spans="1:9">
      <c r="A69" s="5">
        <v>999223266524866</v>
      </c>
      <c r="B69" s="6">
        <v>45009</v>
      </c>
      <c r="C69" s="6">
        <v>45010</v>
      </c>
      <c r="D69" s="4">
        <v>485</v>
      </c>
      <c r="E69" s="4" t="str">
        <f>VLOOKUP(A69,HOP!A:L,12,0)</f>
        <v>485.00</v>
      </c>
      <c r="F69" s="4" t="str">
        <f>VLOOKUP(A69,HOP!A:C,3,0)</f>
        <v>3156066</v>
      </c>
      <c r="G69" s="4">
        <f t="shared" si="4"/>
        <v>0</v>
      </c>
      <c r="H69" s="4" t="str">
        <f t="shared" si="5"/>
        <v>，3156066</v>
      </c>
      <c r="I69" s="4" t="str">
        <f>VLOOKUP(A69,HOP!A:U,21,0)</f>
        <v>直连</v>
      </c>
    </row>
    <row r="70" s="4" customFormat="1" spans="1:9">
      <c r="A70" s="5">
        <v>999223271524465</v>
      </c>
      <c r="B70" s="6">
        <v>45007</v>
      </c>
      <c r="C70" s="6">
        <v>45010</v>
      </c>
      <c r="D70" s="4">
        <v>8530</v>
      </c>
      <c r="E70" s="4" t="str">
        <f>VLOOKUP(A70,HOP!A:L,12,0)</f>
        <v>8530.00</v>
      </c>
      <c r="F70" s="4" t="str">
        <f>VLOOKUP(A70,HOP!A:C,3,0)</f>
        <v>3156964</v>
      </c>
      <c r="G70" s="4">
        <f t="shared" si="4"/>
        <v>0</v>
      </c>
      <c r="H70" s="4" t="str">
        <f t="shared" si="5"/>
        <v>，3156964</v>
      </c>
      <c r="I70" s="4" t="str">
        <f>VLOOKUP(A70,HOP!A:U,21,0)</f>
        <v>直连</v>
      </c>
    </row>
    <row r="71" s="4" customFormat="1" spans="1:9">
      <c r="A71" s="5">
        <v>999223274534034</v>
      </c>
      <c r="B71" s="6">
        <v>45008</v>
      </c>
      <c r="C71" s="6">
        <v>45010</v>
      </c>
      <c r="D71" s="4">
        <v>1752</v>
      </c>
      <c r="E71" s="4" t="str">
        <f>VLOOKUP(A71,HOP!A:L,12,0)</f>
        <v>1752.00</v>
      </c>
      <c r="F71" s="4" t="str">
        <f>VLOOKUP(A71,HOP!A:C,3,0)</f>
        <v>3157527</v>
      </c>
      <c r="G71" s="4">
        <f t="shared" si="4"/>
        <v>0</v>
      </c>
      <c r="H71" s="4" t="str">
        <f t="shared" si="5"/>
        <v>，3157527</v>
      </c>
      <c r="I71" s="4" t="str">
        <f>VLOOKUP(A71,HOP!A:U,21,0)</f>
        <v>直连</v>
      </c>
    </row>
    <row r="72" s="4" customFormat="1" spans="1:9">
      <c r="A72" s="8" t="s">
        <v>645</v>
      </c>
      <c r="B72" s="6">
        <v>45005</v>
      </c>
      <c r="C72" s="6">
        <v>45010</v>
      </c>
      <c r="D72" s="4">
        <v>1715</v>
      </c>
      <c r="E72" s="4">
        <v>1715</v>
      </c>
      <c r="F72" s="4">
        <v>3157550</v>
      </c>
      <c r="G72" s="4">
        <f t="shared" si="4"/>
        <v>0</v>
      </c>
      <c r="H72" s="4" t="str">
        <f t="shared" si="5"/>
        <v>，3157550</v>
      </c>
      <c r="I72" s="4" t="e">
        <f>VLOOKUP(A72,HOP!A:U,21,0)</f>
        <v>#N/A</v>
      </c>
    </row>
    <row r="73" s="4" customFormat="1" spans="1:9">
      <c r="A73" s="5">
        <v>999223277223592</v>
      </c>
      <c r="B73" s="6">
        <v>45009</v>
      </c>
      <c r="C73" s="6">
        <v>45010</v>
      </c>
      <c r="D73" s="4">
        <v>258</v>
      </c>
      <c r="E73" s="4" t="str">
        <f>VLOOKUP(A73,HOP!A:L,12,0)</f>
        <v>258.00</v>
      </c>
      <c r="F73" s="4" t="str">
        <f>VLOOKUP(A73,HOP!A:C,3,0)</f>
        <v>3158639</v>
      </c>
      <c r="G73" s="4">
        <f t="shared" si="4"/>
        <v>0</v>
      </c>
      <c r="H73" s="4" t="str">
        <f t="shared" si="5"/>
        <v>，3158639</v>
      </c>
      <c r="I73" s="4" t="str">
        <f>VLOOKUP(A73,HOP!A:U,21,0)</f>
        <v>直连</v>
      </c>
    </row>
    <row r="74" s="4" customFormat="1" spans="1:9">
      <c r="A74" s="5">
        <v>999223282700565</v>
      </c>
      <c r="B74" s="6">
        <v>45007</v>
      </c>
      <c r="C74" s="6">
        <v>45010</v>
      </c>
      <c r="D74" s="4">
        <v>3187</v>
      </c>
      <c r="E74" s="4" t="str">
        <f>VLOOKUP(A74,HOP!A:L,12,0)</f>
        <v>3187.00</v>
      </c>
      <c r="F74" s="4" t="str">
        <f>VLOOKUP(A74,HOP!A:C,3,0)</f>
        <v>3159377</v>
      </c>
      <c r="G74" s="4">
        <f t="shared" si="4"/>
        <v>0</v>
      </c>
      <c r="H74" s="4" t="str">
        <f t="shared" si="5"/>
        <v>，3159377</v>
      </c>
      <c r="I74" s="4" t="str">
        <f>VLOOKUP(A74,HOP!A:U,21,0)</f>
        <v>直连</v>
      </c>
    </row>
    <row r="75" s="4" customFormat="1" spans="1:9">
      <c r="A75" s="5">
        <v>999223283548207</v>
      </c>
      <c r="B75" s="6">
        <v>45009</v>
      </c>
      <c r="C75" s="6">
        <v>45010</v>
      </c>
      <c r="D75" s="4">
        <v>729</v>
      </c>
      <c r="E75" s="4" t="str">
        <f>VLOOKUP(A75,HOP!A:L,12,0)</f>
        <v>729.00</v>
      </c>
      <c r="F75" s="4" t="str">
        <f>VLOOKUP(A75,HOP!A:C,3,0)</f>
        <v>3159551</v>
      </c>
      <c r="G75" s="4">
        <f t="shared" si="4"/>
        <v>0</v>
      </c>
      <c r="H75" s="4" t="str">
        <f t="shared" si="5"/>
        <v>，3159551</v>
      </c>
      <c r="I75" s="4" t="str">
        <f>VLOOKUP(A75,HOP!A:U,21,0)</f>
        <v>直连</v>
      </c>
    </row>
    <row r="76" s="4" customFormat="1" spans="1:9">
      <c r="A76" s="5">
        <v>999223285189644</v>
      </c>
      <c r="B76" s="6">
        <v>45007</v>
      </c>
      <c r="C76" s="6">
        <v>45010</v>
      </c>
      <c r="D76" s="4">
        <v>2037</v>
      </c>
      <c r="E76" s="4" t="str">
        <f>VLOOKUP(A76,HOP!A:L,12,0)</f>
        <v>2037.00</v>
      </c>
      <c r="F76" s="4" t="str">
        <f>VLOOKUP(A76,HOP!A:C,3,0)</f>
        <v>3159843</v>
      </c>
      <c r="G76" s="4">
        <f t="shared" si="4"/>
        <v>0</v>
      </c>
      <c r="H76" s="4" t="str">
        <f t="shared" si="5"/>
        <v>，3159843</v>
      </c>
      <c r="I76" s="4" t="str">
        <f>VLOOKUP(A76,HOP!A:U,21,0)</f>
        <v>直连</v>
      </c>
    </row>
    <row r="77" s="4" customFormat="1" spans="1:9">
      <c r="A77" s="5">
        <v>999223286428452</v>
      </c>
      <c r="B77" s="6">
        <v>45009</v>
      </c>
      <c r="C77" s="6">
        <v>45010</v>
      </c>
      <c r="D77" s="4">
        <v>481</v>
      </c>
      <c r="E77" s="4" t="str">
        <f>VLOOKUP(A77,HOP!A:L,12,0)</f>
        <v>481.00</v>
      </c>
      <c r="F77" s="4" t="str">
        <f>VLOOKUP(A77,HOP!A:C,3,0)</f>
        <v>3160079</v>
      </c>
      <c r="G77" s="4">
        <f t="shared" si="4"/>
        <v>0</v>
      </c>
      <c r="H77" s="4" t="str">
        <f t="shared" si="5"/>
        <v>，3160079</v>
      </c>
      <c r="I77" s="4" t="str">
        <f>VLOOKUP(A77,HOP!A:U,21,0)</f>
        <v>直连</v>
      </c>
    </row>
    <row r="78" s="4" customFormat="1" spans="1:9">
      <c r="A78" s="5">
        <v>999223287552959</v>
      </c>
      <c r="B78" s="6">
        <v>45006</v>
      </c>
      <c r="C78" s="6">
        <v>45010</v>
      </c>
      <c r="D78" s="4">
        <v>956</v>
      </c>
      <c r="E78" s="4" t="str">
        <f>VLOOKUP(A78,HOP!A:L,12,0)</f>
        <v>956.00</v>
      </c>
      <c r="F78" s="4" t="str">
        <f>VLOOKUP(A78,HOP!A:C,3,0)</f>
        <v>3160300</v>
      </c>
      <c r="G78" s="4">
        <f t="shared" si="4"/>
        <v>0</v>
      </c>
      <c r="H78" s="4" t="str">
        <f t="shared" si="5"/>
        <v>，3160300</v>
      </c>
      <c r="I78" s="4" t="str">
        <f>VLOOKUP(A78,HOP!A:U,21,0)</f>
        <v>直连</v>
      </c>
    </row>
    <row r="79" s="4" customFormat="1" spans="1:9">
      <c r="A79" s="5">
        <v>999223292611655</v>
      </c>
      <c r="B79" s="6">
        <v>45008</v>
      </c>
      <c r="C79" s="6">
        <v>45010</v>
      </c>
      <c r="D79" s="4">
        <v>3134</v>
      </c>
      <c r="E79" s="4" t="str">
        <f>VLOOKUP(A79,HOP!A:L,12,0)</f>
        <v>3134.00</v>
      </c>
      <c r="F79" s="4" t="str">
        <f>VLOOKUP(A79,HOP!A:C,3,0)</f>
        <v>3162019</v>
      </c>
      <c r="G79" s="4">
        <f t="shared" si="4"/>
        <v>0</v>
      </c>
      <c r="H79" s="4" t="str">
        <f t="shared" si="5"/>
        <v>，3162019</v>
      </c>
      <c r="I79" s="4" t="str">
        <f>VLOOKUP(A79,HOP!A:U,21,0)</f>
        <v>直连</v>
      </c>
    </row>
    <row r="80" s="4" customFormat="1" spans="1:9">
      <c r="A80" s="5">
        <v>999223292845505</v>
      </c>
      <c r="B80" s="6">
        <v>45008</v>
      </c>
      <c r="C80" s="6">
        <v>45010</v>
      </c>
      <c r="D80" s="4">
        <v>1554</v>
      </c>
      <c r="E80" s="4" t="str">
        <f>VLOOKUP(A80,HOP!A:L,12,0)</f>
        <v>1554.00</v>
      </c>
      <c r="F80" s="4" t="str">
        <f>VLOOKUP(A80,HOP!A:C,3,0)</f>
        <v>3162139</v>
      </c>
      <c r="G80" s="4">
        <f t="shared" si="4"/>
        <v>0</v>
      </c>
      <c r="H80" s="4" t="str">
        <f t="shared" si="5"/>
        <v>，3162139</v>
      </c>
      <c r="I80" s="4" t="str">
        <f>VLOOKUP(A80,HOP!A:U,21,0)</f>
        <v>直连</v>
      </c>
    </row>
    <row r="81" s="4" customFormat="1" spans="1:9">
      <c r="A81" s="5">
        <v>999223300624976</v>
      </c>
      <c r="B81" s="6">
        <v>45009</v>
      </c>
      <c r="C81" s="6">
        <v>45010</v>
      </c>
      <c r="D81" s="4">
        <v>131</v>
      </c>
      <c r="E81" s="4" t="str">
        <f>VLOOKUP(A81,HOP!A:L,12,0)</f>
        <v>131.00</v>
      </c>
      <c r="F81" s="4" t="str">
        <f>VLOOKUP(A81,HOP!A:C,3,0)</f>
        <v>3163103</v>
      </c>
      <c r="G81" s="4">
        <f t="shared" si="4"/>
        <v>0</v>
      </c>
      <c r="H81" s="4" t="str">
        <f t="shared" si="5"/>
        <v>，3163103</v>
      </c>
      <c r="I81" s="4" t="str">
        <f>VLOOKUP(A81,HOP!A:U,21,0)</f>
        <v>直连</v>
      </c>
    </row>
    <row r="82" s="4" customFormat="1" spans="1:9">
      <c r="A82" s="5">
        <v>999223305015828</v>
      </c>
      <c r="B82" s="6">
        <v>45007</v>
      </c>
      <c r="C82" s="6">
        <v>45010</v>
      </c>
      <c r="D82" s="4">
        <v>1770</v>
      </c>
      <c r="E82" s="4" t="str">
        <f>VLOOKUP(A82,HOP!A:L,12,0)</f>
        <v>1770.00</v>
      </c>
      <c r="F82" s="4" t="str">
        <f>VLOOKUP(A82,HOP!A:C,3,0)</f>
        <v>3163938</v>
      </c>
      <c r="G82" s="4">
        <f t="shared" si="4"/>
        <v>0</v>
      </c>
      <c r="H82" s="4" t="str">
        <f t="shared" si="5"/>
        <v>，3163938</v>
      </c>
      <c r="I82" s="4" t="str">
        <f>VLOOKUP(A82,HOP!A:U,21,0)</f>
        <v>直连</v>
      </c>
    </row>
    <row r="83" s="4" customFormat="1" spans="1:9">
      <c r="A83" s="5">
        <v>999223305318086</v>
      </c>
      <c r="B83" s="6">
        <v>45009</v>
      </c>
      <c r="C83" s="6">
        <v>45010</v>
      </c>
      <c r="D83" s="4">
        <v>172</v>
      </c>
      <c r="E83" s="4" t="str">
        <f>VLOOKUP(A83,HOP!A:L,12,0)</f>
        <v>172.00</v>
      </c>
      <c r="F83" s="4" t="str">
        <f>VLOOKUP(A83,HOP!A:C,3,0)</f>
        <v>3163995</v>
      </c>
      <c r="G83" s="4">
        <f t="shared" si="4"/>
        <v>0</v>
      </c>
      <c r="H83" s="4" t="str">
        <f t="shared" si="5"/>
        <v>，3163995</v>
      </c>
      <c r="I83" s="4" t="str">
        <f>VLOOKUP(A83,HOP!A:U,21,0)</f>
        <v>直连</v>
      </c>
    </row>
    <row r="84" s="4" customFormat="1" spans="1:9">
      <c r="A84" s="5">
        <v>999223307974208</v>
      </c>
      <c r="B84" s="6">
        <v>45009</v>
      </c>
      <c r="C84" s="6">
        <v>45010</v>
      </c>
      <c r="D84" s="4">
        <v>711</v>
      </c>
      <c r="E84" s="4" t="str">
        <f>VLOOKUP(A84,HOP!A:L,12,0)</f>
        <v>711.00</v>
      </c>
      <c r="F84" s="4" t="str">
        <f>VLOOKUP(A84,HOP!A:C,3,0)</f>
        <v>3164833</v>
      </c>
      <c r="G84" s="4">
        <f t="shared" si="4"/>
        <v>0</v>
      </c>
      <c r="H84" s="4" t="str">
        <f t="shared" si="5"/>
        <v>，3164833</v>
      </c>
      <c r="I84" s="4" t="str">
        <f>VLOOKUP(A84,HOP!A:U,21,0)</f>
        <v>直连</v>
      </c>
    </row>
    <row r="85" s="4" customFormat="1" spans="1:9">
      <c r="A85" s="5">
        <v>999223308169602</v>
      </c>
      <c r="B85" s="6">
        <v>45009</v>
      </c>
      <c r="C85" s="6">
        <v>45010</v>
      </c>
      <c r="D85" s="4">
        <v>1212</v>
      </c>
      <c r="E85" s="4" t="str">
        <f>VLOOKUP(A85,HOP!A:L,12,0)</f>
        <v>1212.00</v>
      </c>
      <c r="F85" s="4" t="str">
        <f>VLOOKUP(A85,HOP!A:C,3,0)</f>
        <v>3164944</v>
      </c>
      <c r="G85" s="4">
        <f t="shared" si="4"/>
        <v>0</v>
      </c>
      <c r="H85" s="4" t="str">
        <f t="shared" si="5"/>
        <v>，3164944</v>
      </c>
      <c r="I85" s="4" t="str">
        <f>VLOOKUP(A85,HOP!A:U,21,0)</f>
        <v>直连</v>
      </c>
    </row>
    <row r="86" s="4" customFormat="1" spans="1:9">
      <c r="A86" s="5">
        <v>999223313271233</v>
      </c>
      <c r="B86" s="6">
        <v>45009</v>
      </c>
      <c r="C86" s="6">
        <v>45010</v>
      </c>
      <c r="D86" s="4">
        <v>847</v>
      </c>
      <c r="E86" s="4" t="str">
        <f>VLOOKUP(A86,HOP!A:L,12,0)</f>
        <v>847.00</v>
      </c>
      <c r="F86" s="4" t="str">
        <f>VLOOKUP(A86,HOP!A:C,3,0)</f>
        <v>3165563</v>
      </c>
      <c r="G86" s="4">
        <f t="shared" si="4"/>
        <v>0</v>
      </c>
      <c r="H86" s="4" t="str">
        <f t="shared" si="5"/>
        <v>，3165563</v>
      </c>
      <c r="I86" s="4" t="str">
        <f>VLOOKUP(A86,HOP!A:U,21,0)</f>
        <v>直连</v>
      </c>
    </row>
    <row r="87" s="4" customFormat="1" spans="1:9">
      <c r="A87" s="5">
        <v>999223313319713</v>
      </c>
      <c r="B87" s="6">
        <v>45008</v>
      </c>
      <c r="C87" s="6">
        <v>45010</v>
      </c>
      <c r="D87" s="4">
        <v>862</v>
      </c>
      <c r="E87" s="4" t="str">
        <f>VLOOKUP(A87,HOP!A:L,12,0)</f>
        <v>862.00</v>
      </c>
      <c r="F87" s="4" t="str">
        <f>VLOOKUP(A87,HOP!A:C,3,0)</f>
        <v>3165573</v>
      </c>
      <c r="G87" s="4">
        <f t="shared" si="4"/>
        <v>0</v>
      </c>
      <c r="H87" s="4" t="str">
        <f t="shared" si="5"/>
        <v>，3165573</v>
      </c>
      <c r="I87" s="4" t="str">
        <f>VLOOKUP(A87,HOP!A:U,21,0)</f>
        <v>直连</v>
      </c>
    </row>
    <row r="88" s="4" customFormat="1" spans="1:9">
      <c r="A88" s="5">
        <v>999223314775651</v>
      </c>
      <c r="B88" s="6">
        <v>45009</v>
      </c>
      <c r="C88" s="6">
        <v>45010</v>
      </c>
      <c r="D88" s="4">
        <v>1563</v>
      </c>
      <c r="E88" s="4" t="str">
        <f>VLOOKUP(A88,HOP!A:L,12,0)</f>
        <v>1563.00</v>
      </c>
      <c r="F88" s="4" t="str">
        <f>VLOOKUP(A88,HOP!A:C,3,0)</f>
        <v>3165858</v>
      </c>
      <c r="G88" s="4">
        <f t="shared" si="4"/>
        <v>0</v>
      </c>
      <c r="H88" s="4" t="str">
        <f t="shared" si="5"/>
        <v>，3165858</v>
      </c>
      <c r="I88" s="4" t="str">
        <f>VLOOKUP(A88,HOP!A:U,21,0)</f>
        <v>直连</v>
      </c>
    </row>
    <row r="89" s="4" customFormat="1" spans="1:9">
      <c r="A89" s="5">
        <v>999223315991902</v>
      </c>
      <c r="B89" s="6">
        <v>45009</v>
      </c>
      <c r="C89" s="6">
        <v>45010</v>
      </c>
      <c r="D89" s="4">
        <v>138</v>
      </c>
      <c r="E89" s="4" t="str">
        <f>VLOOKUP(A89,HOP!A:L,12,0)</f>
        <v>138.00</v>
      </c>
      <c r="F89" s="4" t="str">
        <f>VLOOKUP(A89,HOP!A:C,3,0)</f>
        <v>3166091</v>
      </c>
      <c r="G89" s="4">
        <f t="shared" si="4"/>
        <v>0</v>
      </c>
      <c r="H89" s="4" t="str">
        <f t="shared" si="5"/>
        <v>，3166091</v>
      </c>
      <c r="I89" s="4" t="str">
        <f>VLOOKUP(A89,HOP!A:U,21,0)</f>
        <v>直连</v>
      </c>
    </row>
    <row r="90" s="4" customFormat="1" spans="1:9">
      <c r="A90" s="5">
        <v>999223316448047</v>
      </c>
      <c r="B90" s="6">
        <v>45008</v>
      </c>
      <c r="C90" s="6">
        <v>45010</v>
      </c>
      <c r="D90" s="4">
        <v>3297</v>
      </c>
      <c r="E90" s="4" t="str">
        <f>VLOOKUP(A90,HOP!A:L,12,0)</f>
        <v>3297.00</v>
      </c>
      <c r="F90" s="4" t="str">
        <f>VLOOKUP(A90,HOP!A:C,3,0)</f>
        <v>3166187</v>
      </c>
      <c r="G90" s="4">
        <f t="shared" si="4"/>
        <v>0</v>
      </c>
      <c r="H90" s="4" t="str">
        <f t="shared" si="5"/>
        <v>，3166187</v>
      </c>
      <c r="I90" s="4" t="str">
        <f>VLOOKUP(A90,HOP!A:U,21,0)</f>
        <v>直连</v>
      </c>
    </row>
    <row r="91" s="4" customFormat="1" spans="1:9">
      <c r="A91" s="5">
        <v>999223317335575</v>
      </c>
      <c r="B91" s="6">
        <v>45008</v>
      </c>
      <c r="C91" s="6">
        <v>45010</v>
      </c>
      <c r="D91" s="4">
        <v>1860</v>
      </c>
      <c r="E91" s="4">
        <v>1860</v>
      </c>
      <c r="F91" s="4" t="str">
        <f>VLOOKUP(A91,HOP!A:C,3,0)</f>
        <v>3166356</v>
      </c>
      <c r="G91" s="4">
        <f t="shared" si="4"/>
        <v>0</v>
      </c>
      <c r="H91" s="4" t="str">
        <f t="shared" si="5"/>
        <v>，3166356</v>
      </c>
      <c r="I91" s="4" t="str">
        <f>VLOOKUP(A91,HOP!A:U,21,0)</f>
        <v>直连</v>
      </c>
    </row>
    <row r="92" s="4" customFormat="1" spans="1:9">
      <c r="A92" s="5">
        <v>999223317908333</v>
      </c>
      <c r="B92" s="6">
        <v>45008</v>
      </c>
      <c r="C92" s="6">
        <v>45010</v>
      </c>
      <c r="D92" s="4">
        <v>408</v>
      </c>
      <c r="E92" s="4" t="str">
        <f>VLOOKUP(A92,HOP!A:L,12,0)</f>
        <v>408.00</v>
      </c>
      <c r="F92" s="4" t="str">
        <f>VLOOKUP(A92,HOP!A:C,3,0)</f>
        <v>3166474</v>
      </c>
      <c r="G92" s="4">
        <f t="shared" si="4"/>
        <v>0</v>
      </c>
      <c r="H92" s="4" t="str">
        <f t="shared" si="5"/>
        <v>，3166474</v>
      </c>
      <c r="I92" s="4" t="str">
        <f>VLOOKUP(A92,HOP!A:U,21,0)</f>
        <v>直连</v>
      </c>
    </row>
    <row r="93" s="4" customFormat="1" spans="1:9">
      <c r="A93" s="5">
        <v>999223317981871</v>
      </c>
      <c r="B93" s="6">
        <v>45009</v>
      </c>
      <c r="C93" s="6">
        <v>45010</v>
      </c>
      <c r="D93" s="4">
        <v>418</v>
      </c>
      <c r="E93" s="4" t="str">
        <f>VLOOKUP(A93,HOP!A:L,12,0)</f>
        <v>418.00</v>
      </c>
      <c r="F93" s="4" t="str">
        <f>VLOOKUP(A93,HOP!A:C,3,0)</f>
        <v>3166492</v>
      </c>
      <c r="G93" s="4">
        <f t="shared" si="4"/>
        <v>0</v>
      </c>
      <c r="H93" s="4" t="str">
        <f t="shared" si="5"/>
        <v>，3166492</v>
      </c>
      <c r="I93" s="4" t="str">
        <f>VLOOKUP(A93,HOP!A:U,21,0)</f>
        <v>直连</v>
      </c>
    </row>
    <row r="94" s="4" customFormat="1" spans="1:9">
      <c r="A94" s="5">
        <v>999223318659892</v>
      </c>
      <c r="B94" s="6">
        <v>45008</v>
      </c>
      <c r="C94" s="6">
        <v>45010</v>
      </c>
      <c r="D94" s="4">
        <v>6444</v>
      </c>
      <c r="E94" s="4" t="str">
        <f>VLOOKUP(A94,HOP!A:L,12,0)</f>
        <v>6444.00</v>
      </c>
      <c r="F94" s="4" t="str">
        <f>VLOOKUP(A94,HOP!A:C,3,0)</f>
        <v>3166623</v>
      </c>
      <c r="G94" s="4">
        <f t="shared" si="4"/>
        <v>0</v>
      </c>
      <c r="H94" s="4" t="str">
        <f t="shared" si="5"/>
        <v>，3166623</v>
      </c>
      <c r="I94" s="4" t="str">
        <f>VLOOKUP(A94,HOP!A:U,21,0)</f>
        <v>直连</v>
      </c>
    </row>
    <row r="95" s="4" customFormat="1" spans="1:9">
      <c r="A95" s="5">
        <v>23319423709</v>
      </c>
      <c r="B95" s="6">
        <v>45008</v>
      </c>
      <c r="C95" s="6">
        <v>45010</v>
      </c>
      <c r="D95" s="4">
        <v>1426</v>
      </c>
      <c r="E95" s="4" t="str">
        <f>VLOOKUP(A95,HOP!A:L,12,0)</f>
        <v>1426.00</v>
      </c>
      <c r="F95" s="4" t="str">
        <f>VLOOKUP(A95,HOP!A:C,3,0)</f>
        <v>3166711</v>
      </c>
      <c r="G95" s="4">
        <f t="shared" si="4"/>
        <v>0</v>
      </c>
      <c r="H95" s="4" t="str">
        <f t="shared" si="5"/>
        <v>，3166711</v>
      </c>
      <c r="I95" s="4" t="str">
        <f>VLOOKUP(A95,HOP!A:U,21,0)</f>
        <v>直连</v>
      </c>
    </row>
    <row r="96" s="4" customFormat="1" spans="1:9">
      <c r="A96" s="5">
        <v>999223321822042</v>
      </c>
      <c r="B96" s="6">
        <v>45009</v>
      </c>
      <c r="C96" s="6">
        <v>45010</v>
      </c>
      <c r="D96" s="4">
        <v>362</v>
      </c>
      <c r="E96" s="4" t="str">
        <f>VLOOKUP(A96,HOP!A:L,12,0)</f>
        <v>362.00</v>
      </c>
      <c r="F96" s="4" t="str">
        <f>VLOOKUP(A96,HOP!A:C,3,0)</f>
        <v>3167124</v>
      </c>
      <c r="G96" s="4">
        <f t="shared" si="4"/>
        <v>0</v>
      </c>
      <c r="H96" s="4" t="str">
        <f t="shared" si="5"/>
        <v>，3167124</v>
      </c>
      <c r="I96" s="4" t="str">
        <f>VLOOKUP(A96,HOP!A:U,21,0)</f>
        <v>直连</v>
      </c>
    </row>
    <row r="97" s="4" customFormat="1" spans="1:9">
      <c r="A97" s="5">
        <v>999223321738405</v>
      </c>
      <c r="B97" s="6">
        <v>45009</v>
      </c>
      <c r="C97" s="6">
        <v>45010</v>
      </c>
      <c r="D97" s="4">
        <v>387</v>
      </c>
      <c r="E97" s="4" t="str">
        <f>VLOOKUP(A97,HOP!A:L,12,0)</f>
        <v>387.00</v>
      </c>
      <c r="F97" s="4" t="str">
        <f>VLOOKUP(A97,HOP!A:C,3,0)</f>
        <v>3167107</v>
      </c>
      <c r="G97" s="4">
        <f t="shared" si="4"/>
        <v>0</v>
      </c>
      <c r="H97" s="4" t="str">
        <f t="shared" si="5"/>
        <v>，3167107</v>
      </c>
      <c r="I97" s="4" t="str">
        <f>VLOOKUP(A97,HOP!A:U,21,0)</f>
        <v>直连</v>
      </c>
    </row>
    <row r="98" s="4" customFormat="1" spans="1:9">
      <c r="A98" s="5">
        <v>999223322187184</v>
      </c>
      <c r="B98" s="6">
        <v>45009</v>
      </c>
      <c r="C98" s="6">
        <v>45010</v>
      </c>
      <c r="D98" s="4">
        <v>278</v>
      </c>
      <c r="E98" s="4" t="str">
        <f>VLOOKUP(A98,HOP!A:L,12,0)</f>
        <v>278.00</v>
      </c>
      <c r="F98" s="4" t="str">
        <f>VLOOKUP(A98,HOP!A:C,3,0)</f>
        <v>3167194</v>
      </c>
      <c r="G98" s="4">
        <f t="shared" si="4"/>
        <v>0</v>
      </c>
      <c r="H98" s="4" t="str">
        <f t="shared" si="5"/>
        <v>，3167194</v>
      </c>
      <c r="I98" s="4" t="str">
        <f>VLOOKUP(A98,HOP!A:U,21,0)</f>
        <v>直连</v>
      </c>
    </row>
    <row r="99" s="4" customFormat="1" spans="1:9">
      <c r="A99" s="5">
        <v>999223323313446</v>
      </c>
      <c r="B99" s="6">
        <v>45009</v>
      </c>
      <c r="C99" s="6">
        <v>45010</v>
      </c>
      <c r="D99" s="4">
        <v>371</v>
      </c>
      <c r="E99" s="4" t="str">
        <f>VLOOKUP(A99,HOP!A:L,12,0)</f>
        <v>371.00</v>
      </c>
      <c r="F99" s="4" t="str">
        <f>VLOOKUP(A99,HOP!A:C,3,0)</f>
        <v>3167519</v>
      </c>
      <c r="G99" s="4">
        <f t="shared" ref="G99:G124" si="6">D99-E99</f>
        <v>0</v>
      </c>
      <c r="H99" s="4" t="str">
        <f t="shared" ref="H99:H124" si="7">$H$1&amp;F99</f>
        <v>，3167519</v>
      </c>
      <c r="I99" s="4" t="str">
        <f>VLOOKUP(A99,HOP!A:U,21,0)</f>
        <v>直采</v>
      </c>
    </row>
    <row r="100" s="4" customFormat="1" spans="1:9">
      <c r="A100" s="5">
        <v>999223323344431</v>
      </c>
      <c r="B100" s="6">
        <v>45009</v>
      </c>
      <c r="C100" s="6">
        <v>45010</v>
      </c>
      <c r="D100" s="4">
        <v>944</v>
      </c>
      <c r="E100" s="4" t="str">
        <f>VLOOKUP(A100,HOP!A:L,12,0)</f>
        <v>944.00</v>
      </c>
      <c r="F100" s="4" t="str">
        <f>VLOOKUP(A100,HOP!A:C,3,0)</f>
        <v>3167531</v>
      </c>
      <c r="G100" s="4">
        <f t="shared" si="6"/>
        <v>0</v>
      </c>
      <c r="H100" s="4" t="str">
        <f t="shared" si="7"/>
        <v>，3167531</v>
      </c>
      <c r="I100" s="4" t="str">
        <f>VLOOKUP(A100,HOP!A:U,21,0)</f>
        <v>直连</v>
      </c>
    </row>
    <row r="101" s="4" customFormat="1" spans="1:9">
      <c r="A101" s="5">
        <v>999223323816346</v>
      </c>
      <c r="B101" s="6">
        <v>45009</v>
      </c>
      <c r="C101" s="6">
        <v>45010</v>
      </c>
      <c r="D101" s="4">
        <v>246</v>
      </c>
      <c r="E101" s="4" t="str">
        <f>VLOOKUP(A101,HOP!A:L,12,0)</f>
        <v>246.00</v>
      </c>
      <c r="F101" s="4" t="str">
        <f>VLOOKUP(A101,HOP!A:C,3,0)</f>
        <v>3167696</v>
      </c>
      <c r="G101" s="4">
        <f t="shared" si="6"/>
        <v>0</v>
      </c>
      <c r="H101" s="4" t="str">
        <f t="shared" si="7"/>
        <v>，3167696</v>
      </c>
      <c r="I101" s="4" t="str">
        <f>VLOOKUP(A101,HOP!A:U,21,0)</f>
        <v>直连</v>
      </c>
    </row>
    <row r="102" s="4" customFormat="1" spans="1:9">
      <c r="A102" s="5">
        <v>999223323801454</v>
      </c>
      <c r="B102" s="6">
        <v>45009</v>
      </c>
      <c r="C102" s="6">
        <v>45010</v>
      </c>
      <c r="D102" s="4">
        <v>388</v>
      </c>
      <c r="E102" s="4" t="str">
        <f>VLOOKUP(A102,HOP!A:L,12,0)</f>
        <v>388.00</v>
      </c>
      <c r="F102" s="4" t="str">
        <f>VLOOKUP(A102,HOP!A:C,3,0)</f>
        <v>3167686</v>
      </c>
      <c r="G102" s="4">
        <f t="shared" si="6"/>
        <v>0</v>
      </c>
      <c r="H102" s="4" t="str">
        <f t="shared" si="7"/>
        <v>，3167686</v>
      </c>
      <c r="I102" s="4" t="str">
        <f>VLOOKUP(A102,HOP!A:U,21,0)</f>
        <v>直连</v>
      </c>
    </row>
    <row r="103" s="4" customFormat="1" spans="1:9">
      <c r="A103" s="5">
        <v>999223324100836</v>
      </c>
      <c r="B103" s="6">
        <v>45009</v>
      </c>
      <c r="C103" s="6">
        <v>45010</v>
      </c>
      <c r="D103" s="4">
        <v>253</v>
      </c>
      <c r="E103" s="4" t="str">
        <f>VLOOKUP(A103,HOP!A:L,12,0)</f>
        <v>253.00</v>
      </c>
      <c r="F103" s="4" t="str">
        <f>VLOOKUP(A103,HOP!A:C,3,0)</f>
        <v>3167839</v>
      </c>
      <c r="G103" s="4">
        <f t="shared" si="6"/>
        <v>0</v>
      </c>
      <c r="H103" s="4" t="str">
        <f t="shared" si="7"/>
        <v>，3167839</v>
      </c>
      <c r="I103" s="4" t="str">
        <f>VLOOKUP(A103,HOP!A:U,21,0)</f>
        <v>直连</v>
      </c>
    </row>
    <row r="104" s="4" customFormat="1" spans="1:9">
      <c r="A104" s="5">
        <v>999223324301819</v>
      </c>
      <c r="B104" s="6">
        <v>45009</v>
      </c>
      <c r="C104" s="6">
        <v>45010</v>
      </c>
      <c r="D104" s="4">
        <v>757</v>
      </c>
      <c r="E104" s="4" t="str">
        <f>VLOOKUP(A104,HOP!A:L,12,0)</f>
        <v>757.00</v>
      </c>
      <c r="F104" s="4" t="str">
        <f>VLOOKUP(A104,HOP!A:C,3,0)</f>
        <v>3167954</v>
      </c>
      <c r="G104" s="4">
        <f t="shared" si="6"/>
        <v>0</v>
      </c>
      <c r="H104" s="4" t="str">
        <f t="shared" si="7"/>
        <v>，3167954</v>
      </c>
      <c r="I104" s="4" t="str">
        <f>VLOOKUP(A104,HOP!A:U,21,0)</f>
        <v>直连</v>
      </c>
    </row>
    <row r="105" s="4" customFormat="1" spans="1:9">
      <c r="A105" s="5">
        <v>999223324437923</v>
      </c>
      <c r="B105" s="6">
        <v>45009</v>
      </c>
      <c r="C105" s="6">
        <v>45010</v>
      </c>
      <c r="D105" s="4">
        <v>191</v>
      </c>
      <c r="E105" s="4" t="str">
        <f>VLOOKUP(A105,HOP!A:L,12,0)</f>
        <v>191.00</v>
      </c>
      <c r="F105" s="4" t="str">
        <f>VLOOKUP(A105,HOP!A:C,3,0)</f>
        <v>3168063</v>
      </c>
      <c r="G105" s="4">
        <f t="shared" si="6"/>
        <v>0</v>
      </c>
      <c r="H105" s="4" t="str">
        <f t="shared" si="7"/>
        <v>，3168063</v>
      </c>
      <c r="I105" s="4" t="str">
        <f>VLOOKUP(A105,HOP!A:U,21,0)</f>
        <v>直连</v>
      </c>
    </row>
    <row r="106" s="4" customFormat="1" spans="1:9">
      <c r="A106" s="5">
        <v>999223324442451</v>
      </c>
      <c r="B106" s="6">
        <v>45009</v>
      </c>
      <c r="C106" s="6">
        <v>45010</v>
      </c>
      <c r="D106" s="4">
        <v>390</v>
      </c>
      <c r="E106" s="4" t="str">
        <f>VLOOKUP(A106,HOP!A:L,12,0)</f>
        <v>390.00</v>
      </c>
      <c r="F106" s="4" t="str">
        <f>VLOOKUP(A106,HOP!A:C,3,0)</f>
        <v>3168066</v>
      </c>
      <c r="G106" s="4">
        <f t="shared" si="6"/>
        <v>0</v>
      </c>
      <c r="H106" s="4" t="str">
        <f t="shared" si="7"/>
        <v>，3168066</v>
      </c>
      <c r="I106" s="4" t="str">
        <f>VLOOKUP(A106,HOP!A:U,21,0)</f>
        <v>直连</v>
      </c>
    </row>
    <row r="107" s="4" customFormat="1" spans="1:9">
      <c r="A107" s="5">
        <v>999223326920561</v>
      </c>
      <c r="B107" s="6">
        <v>45009</v>
      </c>
      <c r="C107" s="6">
        <v>45010</v>
      </c>
      <c r="D107" s="4">
        <v>159</v>
      </c>
      <c r="E107" s="4" t="str">
        <f>VLOOKUP(A107,HOP!A:L,12,0)</f>
        <v>159.00</v>
      </c>
      <c r="F107" s="4" t="str">
        <f>VLOOKUP(A107,HOP!A:C,3,0)</f>
        <v>3168244</v>
      </c>
      <c r="G107" s="4">
        <f t="shared" si="6"/>
        <v>0</v>
      </c>
      <c r="H107" s="4" t="str">
        <f t="shared" si="7"/>
        <v>，3168244</v>
      </c>
      <c r="I107" s="4" t="str">
        <f>VLOOKUP(A107,HOP!A:U,21,0)</f>
        <v>直连</v>
      </c>
    </row>
    <row r="108" s="4" customFormat="1" spans="1:9">
      <c r="A108" s="5">
        <v>999223327526219</v>
      </c>
      <c r="B108" s="6">
        <v>45009</v>
      </c>
      <c r="C108" s="6">
        <v>45010</v>
      </c>
      <c r="D108" s="4">
        <v>694</v>
      </c>
      <c r="E108" s="4" t="str">
        <f>VLOOKUP(A108,HOP!A:L,12,0)</f>
        <v>694.00</v>
      </c>
      <c r="F108" s="4" t="str">
        <f>VLOOKUP(A108,HOP!A:C,3,0)</f>
        <v>3168316</v>
      </c>
      <c r="G108" s="4">
        <f t="shared" si="6"/>
        <v>0</v>
      </c>
      <c r="H108" s="4" t="str">
        <f t="shared" si="7"/>
        <v>，3168316</v>
      </c>
      <c r="I108" s="4" t="str">
        <f>VLOOKUP(A108,HOP!A:U,21,0)</f>
        <v>直连</v>
      </c>
    </row>
    <row r="109" s="4" customFormat="1" spans="1:9">
      <c r="A109" s="5">
        <v>999223328578780</v>
      </c>
      <c r="B109" s="6">
        <v>45009</v>
      </c>
      <c r="C109" s="6">
        <v>45010</v>
      </c>
      <c r="D109" s="4">
        <v>1346</v>
      </c>
      <c r="E109" s="4" t="str">
        <f>VLOOKUP(A109,HOP!A:L,12,0)</f>
        <v>1346.00</v>
      </c>
      <c r="F109" s="4" t="str">
        <f>VLOOKUP(A109,HOP!A:C,3,0)</f>
        <v>3168457</v>
      </c>
      <c r="G109" s="4">
        <f t="shared" si="6"/>
        <v>0</v>
      </c>
      <c r="H109" s="4" t="str">
        <f t="shared" si="7"/>
        <v>，3168457</v>
      </c>
      <c r="I109" s="4" t="str">
        <f>VLOOKUP(A109,HOP!A:U,21,0)</f>
        <v>直连</v>
      </c>
    </row>
    <row r="110" s="4" customFormat="1" spans="1:9">
      <c r="A110" s="5">
        <v>999223328604108</v>
      </c>
      <c r="B110" s="6">
        <v>45009</v>
      </c>
      <c r="C110" s="6">
        <v>45010</v>
      </c>
      <c r="D110" s="4">
        <v>237</v>
      </c>
      <c r="E110" s="4" t="str">
        <f>VLOOKUP(A110,HOP!A:L,12,0)</f>
        <v>237.00</v>
      </c>
      <c r="F110" s="4" t="str">
        <f>VLOOKUP(A110,HOP!A:C,3,0)</f>
        <v>3168462</v>
      </c>
      <c r="G110" s="4">
        <f t="shared" si="6"/>
        <v>0</v>
      </c>
      <c r="H110" s="4" t="str">
        <f t="shared" si="7"/>
        <v>，3168462</v>
      </c>
      <c r="I110" s="4" t="str">
        <f>VLOOKUP(A110,HOP!A:U,21,0)</f>
        <v>直连</v>
      </c>
    </row>
    <row r="111" s="4" customFormat="1" spans="1:9">
      <c r="A111" s="5">
        <v>999223328869743</v>
      </c>
      <c r="B111" s="6">
        <v>45009</v>
      </c>
      <c r="C111" s="6">
        <v>45010</v>
      </c>
      <c r="D111" s="4">
        <v>119</v>
      </c>
      <c r="E111" s="4" t="str">
        <f>VLOOKUP(A111,HOP!A:L,12,0)</f>
        <v>119.00</v>
      </c>
      <c r="F111" s="4" t="str">
        <f>VLOOKUP(A111,HOP!A:C,3,0)</f>
        <v>3168497</v>
      </c>
      <c r="G111" s="4">
        <f t="shared" si="6"/>
        <v>0</v>
      </c>
      <c r="H111" s="4" t="str">
        <f t="shared" si="7"/>
        <v>，3168497</v>
      </c>
      <c r="I111" s="4" t="str">
        <f>VLOOKUP(A111,HOP!A:U,21,0)</f>
        <v>直连</v>
      </c>
    </row>
    <row r="112" s="4" customFormat="1" spans="1:9">
      <c r="A112" s="5">
        <v>999223329097368</v>
      </c>
      <c r="B112" s="6">
        <v>45009</v>
      </c>
      <c r="C112" s="6">
        <v>45010</v>
      </c>
      <c r="D112" s="4">
        <v>379</v>
      </c>
      <c r="E112" s="4" t="str">
        <f>VLOOKUP(A112,HOP!A:L,12,0)</f>
        <v>379.00</v>
      </c>
      <c r="F112" s="4" t="str">
        <f>VLOOKUP(A112,HOP!A:C,3,0)</f>
        <v>3168530</v>
      </c>
      <c r="G112" s="4">
        <f t="shared" si="6"/>
        <v>0</v>
      </c>
      <c r="H112" s="4" t="str">
        <f t="shared" si="7"/>
        <v>，3168530</v>
      </c>
      <c r="I112" s="4" t="str">
        <f>VLOOKUP(A112,HOP!A:U,21,0)</f>
        <v>直连</v>
      </c>
    </row>
    <row r="113" s="4" customFormat="1" spans="1:9">
      <c r="A113" s="5">
        <v>999223329453923</v>
      </c>
      <c r="B113" s="6">
        <v>45009</v>
      </c>
      <c r="C113" s="6">
        <v>45010</v>
      </c>
      <c r="D113" s="4">
        <v>1357</v>
      </c>
      <c r="E113" s="4" t="str">
        <f>VLOOKUP(A113,HOP!A:L,12,0)</f>
        <v>1357.00</v>
      </c>
      <c r="F113" s="4" t="str">
        <f>VLOOKUP(A113,HOP!A:C,3,0)</f>
        <v>3168586</v>
      </c>
      <c r="G113" s="4">
        <f t="shared" si="6"/>
        <v>0</v>
      </c>
      <c r="H113" s="4" t="str">
        <f t="shared" si="7"/>
        <v>，3168586</v>
      </c>
      <c r="I113" s="4" t="str">
        <f>VLOOKUP(A113,HOP!A:U,21,0)</f>
        <v>直连</v>
      </c>
    </row>
    <row r="114" s="4" customFormat="1" spans="1:9">
      <c r="A114" s="5">
        <v>999223331422426</v>
      </c>
      <c r="B114" s="6">
        <v>45009</v>
      </c>
      <c r="C114" s="6">
        <v>45010</v>
      </c>
      <c r="D114" s="4">
        <v>244</v>
      </c>
      <c r="E114" s="4" t="str">
        <f>VLOOKUP(A114,HOP!A:L,12,0)</f>
        <v>244.00</v>
      </c>
      <c r="F114" s="4" t="str">
        <f>VLOOKUP(A114,HOP!A:C,3,0)</f>
        <v>3168896</v>
      </c>
      <c r="G114" s="4">
        <f t="shared" si="6"/>
        <v>0</v>
      </c>
      <c r="H114" s="4" t="str">
        <f t="shared" si="7"/>
        <v>，3168896</v>
      </c>
      <c r="I114" s="4" t="str">
        <f>VLOOKUP(A114,HOP!A:U,21,0)</f>
        <v>直连</v>
      </c>
    </row>
    <row r="115" s="4" customFormat="1" spans="1:9">
      <c r="A115" s="5">
        <v>999223331746267</v>
      </c>
      <c r="B115" s="6">
        <v>45009</v>
      </c>
      <c r="C115" s="6">
        <v>45010</v>
      </c>
      <c r="D115" s="4">
        <v>277</v>
      </c>
      <c r="E115" s="4" t="str">
        <f>VLOOKUP(A115,HOP!A:L,12,0)</f>
        <v>277.00</v>
      </c>
      <c r="F115" s="4" t="str">
        <f>VLOOKUP(A115,HOP!A:C,3,0)</f>
        <v>3168954</v>
      </c>
      <c r="G115" s="4">
        <f t="shared" si="6"/>
        <v>0</v>
      </c>
      <c r="H115" s="4" t="str">
        <f t="shared" si="7"/>
        <v>，3168954</v>
      </c>
      <c r="I115" s="4" t="str">
        <f>VLOOKUP(A115,HOP!A:U,21,0)</f>
        <v>直连</v>
      </c>
    </row>
    <row r="116" s="4" customFormat="1" spans="1:9">
      <c r="A116" s="5">
        <v>999223332179169</v>
      </c>
      <c r="B116" s="6">
        <v>45009</v>
      </c>
      <c r="C116" s="6">
        <v>45010</v>
      </c>
      <c r="D116" s="4">
        <v>280</v>
      </c>
      <c r="E116" s="4" t="str">
        <f>VLOOKUP(A116,HOP!A:L,12,0)</f>
        <v>280.00</v>
      </c>
      <c r="F116" s="4" t="str">
        <f>VLOOKUP(A116,HOP!A:C,3,0)</f>
        <v>3169030</v>
      </c>
      <c r="G116" s="4">
        <f t="shared" si="6"/>
        <v>0</v>
      </c>
      <c r="H116" s="4" t="str">
        <f t="shared" si="7"/>
        <v>，3169030</v>
      </c>
      <c r="I116" s="4" t="str">
        <f>VLOOKUP(A116,HOP!A:U,21,0)</f>
        <v>直连</v>
      </c>
    </row>
    <row r="117" s="4" customFormat="1" spans="1:9">
      <c r="A117" s="5">
        <v>999223333169878</v>
      </c>
      <c r="B117" s="6">
        <v>45009</v>
      </c>
      <c r="C117" s="6">
        <v>45010</v>
      </c>
      <c r="D117" s="4">
        <v>1079</v>
      </c>
      <c r="E117" s="4" t="str">
        <f>VLOOKUP(A117,HOP!A:L,12,0)</f>
        <v>1079.00</v>
      </c>
      <c r="F117" s="4" t="str">
        <f>VLOOKUP(A117,HOP!A:C,3,0)</f>
        <v>3169165</v>
      </c>
      <c r="G117" s="4">
        <f t="shared" si="6"/>
        <v>0</v>
      </c>
      <c r="H117" s="4" t="str">
        <f t="shared" si="7"/>
        <v>，3169165</v>
      </c>
      <c r="I117" s="4" t="str">
        <f>VLOOKUP(A117,HOP!A:U,21,0)</f>
        <v>直连</v>
      </c>
    </row>
    <row r="118" s="4" customFormat="1" spans="1:9">
      <c r="A118" s="5">
        <v>999223333442468</v>
      </c>
      <c r="B118" s="6">
        <v>45009</v>
      </c>
      <c r="C118" s="6">
        <v>45010</v>
      </c>
      <c r="D118" s="4">
        <v>352</v>
      </c>
      <c r="E118" s="4" t="str">
        <f>VLOOKUP(A118,HOP!A:L,12,0)</f>
        <v>352.00</v>
      </c>
      <c r="F118" s="4" t="str">
        <f>VLOOKUP(A118,HOP!A:C,3,0)</f>
        <v>3169198</v>
      </c>
      <c r="G118" s="4">
        <f t="shared" si="6"/>
        <v>0</v>
      </c>
      <c r="H118" s="4" t="str">
        <f t="shared" si="7"/>
        <v>，3169198</v>
      </c>
      <c r="I118" s="4" t="str">
        <f>VLOOKUP(A118,HOP!A:U,21,0)</f>
        <v>直连</v>
      </c>
    </row>
    <row r="119" s="4" customFormat="1" spans="1:9">
      <c r="A119" s="5">
        <v>999223336436416</v>
      </c>
      <c r="B119" s="6">
        <v>45009</v>
      </c>
      <c r="C119" s="6">
        <v>45010</v>
      </c>
      <c r="D119" s="4">
        <v>326</v>
      </c>
      <c r="E119" s="4" t="str">
        <f>VLOOKUP(A119,HOP!A:L,12,0)</f>
        <v>326.00</v>
      </c>
      <c r="F119" s="4" t="str">
        <f>VLOOKUP(A119,HOP!A:C,3,0)</f>
        <v>3169666</v>
      </c>
      <c r="G119" s="4">
        <f t="shared" si="6"/>
        <v>0</v>
      </c>
      <c r="H119" s="4" t="str">
        <f t="shared" si="7"/>
        <v>，3169666</v>
      </c>
      <c r="I119" s="4" t="str">
        <f>VLOOKUP(A119,HOP!A:U,21,0)</f>
        <v>直连</v>
      </c>
    </row>
    <row r="120" s="4" customFormat="1" hidden="1" spans="1:9">
      <c r="A120" s="5">
        <v>999223336500823</v>
      </c>
      <c r="B120" s="6">
        <v>45009</v>
      </c>
      <c r="C120" s="6">
        <v>45010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spans="1:9">
      <c r="A121" s="5">
        <v>999223337073966</v>
      </c>
      <c r="B121" s="6">
        <v>45009</v>
      </c>
      <c r="C121" s="6">
        <v>45010</v>
      </c>
      <c r="D121" s="4">
        <v>656</v>
      </c>
      <c r="E121" s="4" t="str">
        <f>VLOOKUP(A121,HOP!A:L,12,0)</f>
        <v>656.00</v>
      </c>
      <c r="F121" s="4" t="str">
        <f>VLOOKUP(A121,HOP!A:C,3,0)</f>
        <v>3169783</v>
      </c>
      <c r="G121" s="4">
        <f t="shared" si="6"/>
        <v>0</v>
      </c>
      <c r="H121" s="4" t="str">
        <f t="shared" si="7"/>
        <v>，3169783</v>
      </c>
      <c r="I121" s="4" t="str">
        <f>VLOOKUP(A121,HOP!A:U,21,0)</f>
        <v>直连</v>
      </c>
    </row>
    <row r="122" s="4" customFormat="1" spans="1:9">
      <c r="A122" s="5">
        <v>999223337205425</v>
      </c>
      <c r="B122" s="6">
        <v>45009</v>
      </c>
      <c r="C122" s="6">
        <v>45010</v>
      </c>
      <c r="D122" s="4">
        <v>145</v>
      </c>
      <c r="E122" s="4" t="str">
        <f>VLOOKUP(A122,HOP!A:L,12,0)</f>
        <v>145.00</v>
      </c>
      <c r="F122" s="4" t="str">
        <f>VLOOKUP(A122,HOP!A:C,3,0)</f>
        <v>3169806</v>
      </c>
      <c r="G122" s="4">
        <f t="shared" si="6"/>
        <v>0</v>
      </c>
      <c r="H122" s="4" t="str">
        <f t="shared" si="7"/>
        <v>，3169806</v>
      </c>
      <c r="I122" s="4" t="str">
        <f>VLOOKUP(A122,HOP!A:U,21,0)</f>
        <v>直连</v>
      </c>
    </row>
    <row r="123" s="4" customFormat="1" spans="1:9">
      <c r="A123" s="5">
        <v>999223338008528</v>
      </c>
      <c r="B123" s="6">
        <v>45009</v>
      </c>
      <c r="C123" s="6">
        <v>45010</v>
      </c>
      <c r="D123" s="4">
        <v>218</v>
      </c>
      <c r="E123" s="4" t="str">
        <f>VLOOKUP(A123,HOP!A:L,12,0)</f>
        <v>218.00</v>
      </c>
      <c r="F123" s="4" t="str">
        <f>VLOOKUP(A123,HOP!A:C,3,0)</f>
        <v>3169987</v>
      </c>
      <c r="G123" s="4">
        <f t="shared" si="6"/>
        <v>0</v>
      </c>
      <c r="H123" s="4" t="str">
        <f t="shared" si="7"/>
        <v>，3169987</v>
      </c>
      <c r="I123" s="4" t="str">
        <f>VLOOKUP(A123,HOP!A:U,21,0)</f>
        <v>直连</v>
      </c>
    </row>
    <row r="124" s="4" customFormat="1" spans="1:9">
      <c r="A124" s="5">
        <v>999223338565432</v>
      </c>
      <c r="B124" s="6">
        <v>45009</v>
      </c>
      <c r="C124" s="6">
        <v>45010</v>
      </c>
      <c r="D124" s="4">
        <v>867</v>
      </c>
      <c r="E124" s="4" t="str">
        <f>VLOOKUP(A124,HOP!A:L,12,0)</f>
        <v>867.00</v>
      </c>
      <c r="F124" s="4" t="str">
        <f>VLOOKUP(A124,HOP!A:C,3,0)</f>
        <v>3170148</v>
      </c>
      <c r="G124" s="4">
        <f t="shared" si="6"/>
        <v>0</v>
      </c>
      <c r="H124" s="4" t="str">
        <f t="shared" si="7"/>
        <v>，3170148</v>
      </c>
      <c r="I124" s="4" t="str">
        <f>VLOOKUP(A124,HOP!A:U,21,0)</f>
        <v>直连</v>
      </c>
    </row>
    <row r="126" spans="4:4">
      <c r="D126" s="4">
        <f>SUM(D2:D125)</f>
        <v>236606</v>
      </c>
    </row>
    <row r="128" spans="4:4">
      <c r="D128" s="4" t="s">
        <v>646</v>
      </c>
    </row>
    <row r="131" spans="1:3">
      <c r="A131" s="4" t="s">
        <v>647</v>
      </c>
      <c r="C131" s="4">
        <v>7843</v>
      </c>
    </row>
    <row r="132" spans="1:3">
      <c r="A132" s="4" t="s">
        <v>648</v>
      </c>
      <c r="C132" s="4">
        <v>228763</v>
      </c>
    </row>
    <row r="133" spans="1:3">
      <c r="A133" s="4" t="s">
        <v>649</v>
      </c>
      <c r="C133" s="4">
        <f>SUBTOTAL(9,C131:C132)</f>
        <v>236606</v>
      </c>
    </row>
  </sheetData>
  <autoFilter ref="A1:X124">
    <filterColumn colId="3">
      <filters>
        <filter val="1200"/>
        <filter val="1300"/>
        <filter val="1106"/>
        <filter val="408"/>
        <filter val="710"/>
        <filter val="711"/>
        <filter val="1212"/>
        <filter val="1813"/>
        <filter val="1715"/>
        <filter val="1517"/>
        <filter val="218"/>
        <filter val="418"/>
        <filter val="119"/>
        <filter val="1119"/>
        <filter val="1519"/>
        <filter val="2920"/>
        <filter val="924"/>
        <filter val="326"/>
        <filter val="1426"/>
        <filter val="527"/>
        <filter val="729"/>
        <filter val="1830"/>
        <filter val="8530"/>
        <filter val="131"/>
        <filter val="831"/>
        <filter val="433"/>
        <filter val="934"/>
        <filter val="3134"/>
        <filter val="237"/>
        <filter val="2037"/>
        <filter val="138"/>
        <filter val="17339"/>
        <filter val="16842"/>
        <filter val="244"/>
        <filter val="944"/>
        <filter val="6444"/>
        <filter val="145"/>
        <filter val="246"/>
        <filter val="946"/>
        <filter val="1146"/>
        <filter val="1246"/>
        <filter val="1346"/>
        <filter val="847"/>
        <filter val="7148"/>
        <filter val="352"/>
        <filter val="1752"/>
        <filter val="253"/>
        <filter val="1554"/>
        <filter val="656"/>
        <filter val="956"/>
        <filter val="1056"/>
        <filter val="757"/>
        <filter val="1357"/>
        <filter val="258"/>
        <filter val="159"/>
        <filter val="460"/>
        <filter val="960"/>
        <filter val="1860"/>
        <filter val="362"/>
        <filter val="862"/>
        <filter val="1563"/>
        <filter val="5063"/>
        <filter val="1764"/>
        <filter val="665"/>
        <filter val="4266"/>
        <filter val="867"/>
        <filter val="14868"/>
        <filter val="6669"/>
        <filter val="1770"/>
        <filter val="2970"/>
        <filter val="13170"/>
        <filter val="371"/>
        <filter val="172"/>
        <filter val="472"/>
        <filter val="3572"/>
        <filter val="1173"/>
        <filter val="1476"/>
        <filter val="1676"/>
        <filter val="10776"/>
        <filter val="277"/>
        <filter val="477"/>
        <filter val="577"/>
        <filter val="1377"/>
        <filter val="278"/>
        <filter val="3278"/>
        <filter val="379"/>
        <filter val="479"/>
        <filter val="679"/>
        <filter val="779"/>
        <filter val="1079"/>
        <filter val="280"/>
        <filter val="481"/>
        <filter val="482"/>
        <filter val="582"/>
        <filter val="984"/>
        <filter val="4784"/>
        <filter val="485"/>
        <filter val="14185"/>
        <filter val="586"/>
        <filter val="786"/>
        <filter val="387"/>
        <filter val="3187"/>
        <filter val="388"/>
        <filter val="988"/>
        <filter val="1588"/>
        <filter val="390"/>
        <filter val="191"/>
        <filter val="694"/>
        <filter val="1496"/>
        <filter val="597"/>
        <filter val="3297"/>
        <filter val="599"/>
        <filter val="15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650</v>
      </c>
      <c r="B1" s="2" t="s">
        <v>651</v>
      </c>
      <c r="C1" s="2" t="s">
        <v>652</v>
      </c>
      <c r="D1" s="2" t="s">
        <v>653</v>
      </c>
      <c r="E1" s="2" t="s">
        <v>13</v>
      </c>
      <c r="F1" s="2" t="s">
        <v>5</v>
      </c>
      <c r="G1" s="2" t="s">
        <v>6</v>
      </c>
      <c r="H1" s="2" t="s">
        <v>654</v>
      </c>
      <c r="I1" s="2" t="s">
        <v>655</v>
      </c>
      <c r="J1" s="2" t="s">
        <v>656</v>
      </c>
      <c r="K1" s="2" t="s">
        <v>657</v>
      </c>
      <c r="L1" s="2" t="s">
        <v>658</v>
      </c>
      <c r="M1" s="2" t="s">
        <v>659</v>
      </c>
      <c r="N1" s="2" t="s">
        <v>660</v>
      </c>
      <c r="O1" s="2" t="s">
        <v>661</v>
      </c>
      <c r="P1" s="2" t="s">
        <v>662</v>
      </c>
      <c r="Q1" s="2" t="s">
        <v>663</v>
      </c>
      <c r="R1" s="2" t="s">
        <v>664</v>
      </c>
      <c r="S1" s="2" t="s">
        <v>665</v>
      </c>
      <c r="T1" s="2" t="s">
        <v>666</v>
      </c>
      <c r="U1" s="2" t="s">
        <v>667</v>
      </c>
      <c r="V1" s="2" t="s">
        <v>668</v>
      </c>
    </row>
    <row r="2" s="1" customFormat="1" spans="1:22">
      <c r="A2" s="3">
        <v>999223338565432</v>
      </c>
      <c r="B2" s="1" t="s">
        <v>669</v>
      </c>
      <c r="C2" s="1" t="s">
        <v>670</v>
      </c>
      <c r="D2" s="1" t="s">
        <v>671</v>
      </c>
      <c r="E2" s="1" t="s">
        <v>672</v>
      </c>
      <c r="F2" s="1" t="s">
        <v>669</v>
      </c>
      <c r="G2" s="1" t="s">
        <v>673</v>
      </c>
      <c r="H2" s="1" t="s">
        <v>674</v>
      </c>
      <c r="I2" s="1" t="s">
        <v>675</v>
      </c>
      <c r="J2" s="1" t="s">
        <v>30</v>
      </c>
      <c r="K2" s="1" t="s">
        <v>676</v>
      </c>
      <c r="L2" s="1" t="s">
        <v>676</v>
      </c>
      <c r="M2" s="1" t="s">
        <v>677</v>
      </c>
      <c r="N2" s="1" t="s">
        <v>677</v>
      </c>
      <c r="O2" s="1" t="s">
        <v>678</v>
      </c>
      <c r="P2" s="1" t="s">
        <v>679</v>
      </c>
      <c r="Q2" s="1" t="s">
        <v>680</v>
      </c>
      <c r="R2" s="1" t="s">
        <v>681</v>
      </c>
      <c r="S2" s="1" t="s">
        <v>682</v>
      </c>
      <c r="T2" s="1" t="s">
        <v>683</v>
      </c>
      <c r="U2" s="1" t="s">
        <v>684</v>
      </c>
      <c r="V2" s="1" t="s">
        <v>685</v>
      </c>
    </row>
    <row r="3" s="1" customFormat="1" spans="1:22">
      <c r="A3" s="3">
        <v>999223338008528</v>
      </c>
      <c r="B3" s="1" t="s">
        <v>669</v>
      </c>
      <c r="C3" s="1" t="s">
        <v>686</v>
      </c>
      <c r="D3" s="1" t="s">
        <v>687</v>
      </c>
      <c r="E3" s="1" t="s">
        <v>688</v>
      </c>
      <c r="F3" s="1" t="s">
        <v>669</v>
      </c>
      <c r="G3" s="1" t="s">
        <v>673</v>
      </c>
      <c r="H3" s="1" t="s">
        <v>674</v>
      </c>
      <c r="I3" s="1" t="s">
        <v>689</v>
      </c>
      <c r="J3" s="1" t="s">
        <v>30</v>
      </c>
      <c r="K3" s="1" t="s">
        <v>690</v>
      </c>
      <c r="L3" s="1" t="s">
        <v>690</v>
      </c>
      <c r="M3" s="1" t="s">
        <v>677</v>
      </c>
      <c r="N3" s="1" t="s">
        <v>677</v>
      </c>
      <c r="O3" s="1" t="s">
        <v>678</v>
      </c>
      <c r="P3" s="1" t="s">
        <v>679</v>
      </c>
      <c r="Q3" s="1" t="s">
        <v>680</v>
      </c>
      <c r="R3" s="1" t="s">
        <v>691</v>
      </c>
      <c r="S3" s="1" t="s">
        <v>682</v>
      </c>
      <c r="T3" s="1" t="s">
        <v>683</v>
      </c>
      <c r="U3" s="1" t="s">
        <v>684</v>
      </c>
      <c r="V3" s="1" t="s">
        <v>692</v>
      </c>
    </row>
    <row r="4" s="1" customFormat="1" spans="1:22">
      <c r="A4" s="3">
        <v>999223337205425</v>
      </c>
      <c r="B4" s="1" t="s">
        <v>669</v>
      </c>
      <c r="C4" s="1" t="s">
        <v>693</v>
      </c>
      <c r="D4" s="1" t="s">
        <v>694</v>
      </c>
      <c r="E4" s="1" t="s">
        <v>695</v>
      </c>
      <c r="F4" s="1" t="s">
        <v>669</v>
      </c>
      <c r="G4" s="1" t="s">
        <v>673</v>
      </c>
      <c r="H4" s="1" t="s">
        <v>674</v>
      </c>
      <c r="I4" s="1" t="s">
        <v>696</v>
      </c>
      <c r="J4" s="1" t="s">
        <v>30</v>
      </c>
      <c r="K4" s="1" t="s">
        <v>697</v>
      </c>
      <c r="L4" s="1" t="s">
        <v>697</v>
      </c>
      <c r="M4" s="1" t="s">
        <v>677</v>
      </c>
      <c r="N4" s="1" t="s">
        <v>677</v>
      </c>
      <c r="O4" s="1" t="s">
        <v>678</v>
      </c>
      <c r="P4" s="1" t="s">
        <v>679</v>
      </c>
      <c r="Q4" s="1" t="s">
        <v>680</v>
      </c>
      <c r="R4" s="1" t="s">
        <v>698</v>
      </c>
      <c r="S4" s="1" t="s">
        <v>682</v>
      </c>
      <c r="T4" s="1" t="s">
        <v>683</v>
      </c>
      <c r="U4" s="1" t="s">
        <v>684</v>
      </c>
      <c r="V4" s="1" t="s">
        <v>699</v>
      </c>
    </row>
    <row r="5" s="1" customFormat="1" spans="1:22">
      <c r="A5" s="3">
        <v>999223337073966</v>
      </c>
      <c r="B5" s="1" t="s">
        <v>669</v>
      </c>
      <c r="C5" s="1" t="s">
        <v>700</v>
      </c>
      <c r="D5" s="1" t="s">
        <v>701</v>
      </c>
      <c r="E5" s="1" t="s">
        <v>702</v>
      </c>
      <c r="F5" s="1" t="s">
        <v>669</v>
      </c>
      <c r="G5" s="1" t="s">
        <v>673</v>
      </c>
      <c r="H5" s="1" t="s">
        <v>674</v>
      </c>
      <c r="I5" s="1" t="s">
        <v>703</v>
      </c>
      <c r="J5" s="1" t="s">
        <v>30</v>
      </c>
      <c r="K5" s="1" t="s">
        <v>704</v>
      </c>
      <c r="L5" s="1" t="s">
        <v>704</v>
      </c>
      <c r="M5" s="1" t="s">
        <v>677</v>
      </c>
      <c r="N5" s="1" t="s">
        <v>677</v>
      </c>
      <c r="O5" s="1" t="s">
        <v>678</v>
      </c>
      <c r="P5" s="1" t="s">
        <v>679</v>
      </c>
      <c r="Q5" s="1" t="s">
        <v>680</v>
      </c>
      <c r="R5" s="1" t="s">
        <v>705</v>
      </c>
      <c r="S5" s="1" t="s">
        <v>682</v>
      </c>
      <c r="T5" s="1" t="s">
        <v>683</v>
      </c>
      <c r="U5" s="1" t="s">
        <v>684</v>
      </c>
      <c r="V5" s="1" t="s">
        <v>706</v>
      </c>
    </row>
    <row r="6" s="1" customFormat="1" spans="1:22">
      <c r="A6" s="3">
        <v>999223336436416</v>
      </c>
      <c r="B6" s="1" t="s">
        <v>669</v>
      </c>
      <c r="C6" s="1" t="s">
        <v>707</v>
      </c>
      <c r="D6" s="1" t="s">
        <v>708</v>
      </c>
      <c r="E6" s="1" t="s">
        <v>709</v>
      </c>
      <c r="F6" s="1" t="s">
        <v>669</v>
      </c>
      <c r="G6" s="1" t="s">
        <v>673</v>
      </c>
      <c r="H6" s="1" t="s">
        <v>674</v>
      </c>
      <c r="I6" s="1" t="s">
        <v>710</v>
      </c>
      <c r="J6" s="1" t="s">
        <v>30</v>
      </c>
      <c r="K6" s="1" t="s">
        <v>711</v>
      </c>
      <c r="L6" s="1" t="s">
        <v>711</v>
      </c>
      <c r="M6" s="1" t="s">
        <v>677</v>
      </c>
      <c r="N6" s="1" t="s">
        <v>677</v>
      </c>
      <c r="O6" s="1" t="s">
        <v>678</v>
      </c>
      <c r="P6" s="1" t="s">
        <v>679</v>
      </c>
      <c r="Q6" s="1" t="s">
        <v>680</v>
      </c>
      <c r="R6" s="1" t="s">
        <v>712</v>
      </c>
      <c r="S6" s="1" t="s">
        <v>682</v>
      </c>
      <c r="T6" s="1" t="s">
        <v>683</v>
      </c>
      <c r="U6" s="1" t="s">
        <v>684</v>
      </c>
      <c r="V6" s="1" t="s">
        <v>713</v>
      </c>
    </row>
    <row r="7" s="1" customFormat="1" spans="1:22">
      <c r="A7" s="3">
        <v>999223333442468</v>
      </c>
      <c r="B7" s="1" t="s">
        <v>669</v>
      </c>
      <c r="C7" s="1" t="s">
        <v>714</v>
      </c>
      <c r="D7" s="1" t="s">
        <v>715</v>
      </c>
      <c r="E7" s="1" t="s">
        <v>716</v>
      </c>
      <c r="F7" s="1" t="s">
        <v>669</v>
      </c>
      <c r="G7" s="1" t="s">
        <v>673</v>
      </c>
      <c r="H7" s="1" t="s">
        <v>674</v>
      </c>
      <c r="I7" s="1" t="s">
        <v>717</v>
      </c>
      <c r="J7" s="1" t="s">
        <v>30</v>
      </c>
      <c r="K7" s="1" t="s">
        <v>718</v>
      </c>
      <c r="L7" s="1" t="s">
        <v>718</v>
      </c>
      <c r="M7" s="1" t="s">
        <v>677</v>
      </c>
      <c r="N7" s="1" t="s">
        <v>677</v>
      </c>
      <c r="O7" s="1" t="s">
        <v>678</v>
      </c>
      <c r="P7" s="1" t="s">
        <v>679</v>
      </c>
      <c r="Q7" s="1" t="s">
        <v>680</v>
      </c>
      <c r="R7" s="1" t="s">
        <v>719</v>
      </c>
      <c r="S7" s="1" t="s">
        <v>682</v>
      </c>
      <c r="T7" s="1" t="s">
        <v>683</v>
      </c>
      <c r="U7" s="1" t="s">
        <v>684</v>
      </c>
      <c r="V7" s="1" t="s">
        <v>699</v>
      </c>
    </row>
    <row r="8" s="1" customFormat="1" spans="1:22">
      <c r="A8" s="3">
        <v>999223333169878</v>
      </c>
      <c r="B8" s="1" t="s">
        <v>669</v>
      </c>
      <c r="C8" s="1" t="s">
        <v>720</v>
      </c>
      <c r="D8" s="1" t="s">
        <v>721</v>
      </c>
      <c r="E8" s="1" t="s">
        <v>722</v>
      </c>
      <c r="F8" s="1" t="s">
        <v>669</v>
      </c>
      <c r="G8" s="1" t="s">
        <v>673</v>
      </c>
      <c r="H8" s="1" t="s">
        <v>674</v>
      </c>
      <c r="I8" s="1" t="s">
        <v>723</v>
      </c>
      <c r="J8" s="1" t="s">
        <v>30</v>
      </c>
      <c r="K8" s="1" t="s">
        <v>724</v>
      </c>
      <c r="L8" s="1" t="s">
        <v>724</v>
      </c>
      <c r="M8" s="1" t="s">
        <v>677</v>
      </c>
      <c r="N8" s="1" t="s">
        <v>677</v>
      </c>
      <c r="O8" s="1" t="s">
        <v>678</v>
      </c>
      <c r="P8" s="1" t="s">
        <v>679</v>
      </c>
      <c r="Q8" s="1" t="s">
        <v>680</v>
      </c>
      <c r="R8" s="1" t="s">
        <v>725</v>
      </c>
      <c r="S8" s="1" t="s">
        <v>682</v>
      </c>
      <c r="T8" s="1" t="s">
        <v>683</v>
      </c>
      <c r="U8" s="1" t="s">
        <v>684</v>
      </c>
      <c r="V8" s="1" t="s">
        <v>699</v>
      </c>
    </row>
    <row r="9" s="1" customFormat="1" spans="1:22">
      <c r="A9" s="3">
        <v>999223331746267</v>
      </c>
      <c r="B9" s="1" t="s">
        <v>669</v>
      </c>
      <c r="C9" s="1" t="s">
        <v>726</v>
      </c>
      <c r="D9" s="1" t="s">
        <v>727</v>
      </c>
      <c r="E9" s="1" t="s">
        <v>728</v>
      </c>
      <c r="F9" s="1" t="s">
        <v>669</v>
      </c>
      <c r="G9" s="1" t="s">
        <v>673</v>
      </c>
      <c r="H9" s="1" t="s">
        <v>674</v>
      </c>
      <c r="I9" s="1" t="s">
        <v>729</v>
      </c>
      <c r="J9" s="1" t="s">
        <v>30</v>
      </c>
      <c r="K9" s="1" t="s">
        <v>730</v>
      </c>
      <c r="L9" s="1" t="s">
        <v>730</v>
      </c>
      <c r="M9" s="1" t="s">
        <v>677</v>
      </c>
      <c r="N9" s="1" t="s">
        <v>677</v>
      </c>
      <c r="O9" s="1" t="s">
        <v>678</v>
      </c>
      <c r="P9" s="1" t="s">
        <v>679</v>
      </c>
      <c r="Q9" s="1" t="s">
        <v>680</v>
      </c>
      <c r="R9" s="1" t="s">
        <v>731</v>
      </c>
      <c r="S9" s="1" t="s">
        <v>682</v>
      </c>
      <c r="T9" s="1" t="s">
        <v>683</v>
      </c>
      <c r="U9" s="1" t="s">
        <v>684</v>
      </c>
      <c r="V9" s="1" t="s">
        <v>692</v>
      </c>
    </row>
    <row r="10" s="1" customFormat="1" spans="1:22">
      <c r="A10" s="3">
        <v>999223331422426</v>
      </c>
      <c r="B10" s="1" t="s">
        <v>669</v>
      </c>
      <c r="C10" s="1" t="s">
        <v>732</v>
      </c>
      <c r="D10" s="1" t="s">
        <v>733</v>
      </c>
      <c r="E10" s="1" t="s">
        <v>734</v>
      </c>
      <c r="F10" s="1" t="s">
        <v>669</v>
      </c>
      <c r="G10" s="1" t="s">
        <v>673</v>
      </c>
      <c r="H10" s="1" t="s">
        <v>674</v>
      </c>
      <c r="I10" s="1" t="s">
        <v>735</v>
      </c>
      <c r="J10" s="1" t="s">
        <v>30</v>
      </c>
      <c r="K10" s="1" t="s">
        <v>736</v>
      </c>
      <c r="L10" s="1" t="s">
        <v>736</v>
      </c>
      <c r="M10" s="1" t="s">
        <v>677</v>
      </c>
      <c r="N10" s="1" t="s">
        <v>677</v>
      </c>
      <c r="O10" s="1" t="s">
        <v>678</v>
      </c>
      <c r="P10" s="1" t="s">
        <v>679</v>
      </c>
      <c r="Q10" s="1" t="s">
        <v>680</v>
      </c>
      <c r="R10" s="1" t="s">
        <v>737</v>
      </c>
      <c r="S10" s="1" t="s">
        <v>682</v>
      </c>
      <c r="T10" s="1" t="s">
        <v>683</v>
      </c>
      <c r="U10" s="1" t="s">
        <v>684</v>
      </c>
      <c r="V10" s="1" t="s">
        <v>699</v>
      </c>
    </row>
    <row r="11" s="1" customFormat="1" spans="1:22">
      <c r="A11" s="3">
        <v>999223329453923</v>
      </c>
      <c r="B11" s="1" t="s">
        <v>669</v>
      </c>
      <c r="C11" s="1" t="s">
        <v>738</v>
      </c>
      <c r="D11" s="1" t="s">
        <v>739</v>
      </c>
      <c r="E11" s="1" t="s">
        <v>740</v>
      </c>
      <c r="F11" s="1" t="s">
        <v>669</v>
      </c>
      <c r="G11" s="1" t="s">
        <v>673</v>
      </c>
      <c r="H11" s="1" t="s">
        <v>674</v>
      </c>
      <c r="I11" s="1" t="s">
        <v>741</v>
      </c>
      <c r="J11" s="1" t="s">
        <v>30</v>
      </c>
      <c r="K11" s="1" t="s">
        <v>742</v>
      </c>
      <c r="L11" s="1" t="s">
        <v>742</v>
      </c>
      <c r="M11" s="1" t="s">
        <v>677</v>
      </c>
      <c r="N11" s="1" t="s">
        <v>677</v>
      </c>
      <c r="O11" s="1" t="s">
        <v>678</v>
      </c>
      <c r="P11" s="1" t="s">
        <v>679</v>
      </c>
      <c r="Q11" s="1" t="s">
        <v>680</v>
      </c>
      <c r="R11" s="1" t="s">
        <v>743</v>
      </c>
      <c r="S11" s="1" t="s">
        <v>682</v>
      </c>
      <c r="T11" s="1" t="s">
        <v>683</v>
      </c>
      <c r="U11" s="1" t="s">
        <v>684</v>
      </c>
      <c r="V11" s="1" t="s">
        <v>685</v>
      </c>
    </row>
    <row r="12" s="1" customFormat="1" spans="1:22">
      <c r="A12" s="3">
        <v>999223332179169</v>
      </c>
      <c r="B12" s="1" t="s">
        <v>669</v>
      </c>
      <c r="C12" s="1" t="s">
        <v>744</v>
      </c>
      <c r="D12" s="1" t="s">
        <v>745</v>
      </c>
      <c r="E12" s="1" t="s">
        <v>746</v>
      </c>
      <c r="F12" s="1" t="s">
        <v>669</v>
      </c>
      <c r="G12" s="1" t="s">
        <v>673</v>
      </c>
      <c r="H12" s="1" t="s">
        <v>674</v>
      </c>
      <c r="I12" s="1" t="s">
        <v>747</v>
      </c>
      <c r="J12" s="1" t="s">
        <v>30</v>
      </c>
      <c r="K12" s="1" t="s">
        <v>748</v>
      </c>
      <c r="L12" s="1" t="s">
        <v>748</v>
      </c>
      <c r="M12" s="1" t="s">
        <v>677</v>
      </c>
      <c r="N12" s="1" t="s">
        <v>677</v>
      </c>
      <c r="O12" s="1" t="s">
        <v>678</v>
      </c>
      <c r="P12" s="1" t="s">
        <v>679</v>
      </c>
      <c r="Q12" s="1" t="s">
        <v>680</v>
      </c>
      <c r="R12" s="1" t="s">
        <v>749</v>
      </c>
      <c r="S12" s="1" t="s">
        <v>682</v>
      </c>
      <c r="T12" s="1" t="s">
        <v>683</v>
      </c>
      <c r="U12" s="1" t="s">
        <v>684</v>
      </c>
      <c r="V12" s="1" t="s">
        <v>750</v>
      </c>
    </row>
    <row r="13" s="1" customFormat="1" spans="1:22">
      <c r="A13" s="3">
        <v>999223328869743</v>
      </c>
      <c r="B13" s="1" t="s">
        <v>669</v>
      </c>
      <c r="C13" s="1" t="s">
        <v>751</v>
      </c>
      <c r="D13" s="1" t="s">
        <v>752</v>
      </c>
      <c r="E13" s="1" t="s">
        <v>753</v>
      </c>
      <c r="F13" s="1" t="s">
        <v>669</v>
      </c>
      <c r="G13" s="1" t="s">
        <v>673</v>
      </c>
      <c r="H13" s="1" t="s">
        <v>674</v>
      </c>
      <c r="I13" s="1" t="s">
        <v>754</v>
      </c>
      <c r="J13" s="1" t="s">
        <v>30</v>
      </c>
      <c r="K13" s="1" t="s">
        <v>755</v>
      </c>
      <c r="L13" s="1" t="s">
        <v>755</v>
      </c>
      <c r="M13" s="1" t="s">
        <v>677</v>
      </c>
      <c r="N13" s="1" t="s">
        <v>677</v>
      </c>
      <c r="O13" s="1" t="s">
        <v>678</v>
      </c>
      <c r="P13" s="1" t="s">
        <v>679</v>
      </c>
      <c r="Q13" s="1" t="s">
        <v>680</v>
      </c>
      <c r="R13" s="1" t="s">
        <v>756</v>
      </c>
      <c r="S13" s="1" t="s">
        <v>682</v>
      </c>
      <c r="T13" s="1" t="s">
        <v>683</v>
      </c>
      <c r="U13" s="1" t="s">
        <v>684</v>
      </c>
      <c r="V13" s="1" t="s">
        <v>757</v>
      </c>
    </row>
    <row r="14" s="1" customFormat="1" spans="1:22">
      <c r="A14" s="3">
        <v>999223328604108</v>
      </c>
      <c r="B14" s="1" t="s">
        <v>669</v>
      </c>
      <c r="C14" s="1" t="s">
        <v>758</v>
      </c>
      <c r="D14" s="1" t="s">
        <v>759</v>
      </c>
      <c r="E14" s="1" t="s">
        <v>760</v>
      </c>
      <c r="F14" s="1" t="s">
        <v>669</v>
      </c>
      <c r="G14" s="1" t="s">
        <v>673</v>
      </c>
      <c r="H14" s="1" t="s">
        <v>674</v>
      </c>
      <c r="I14" s="1" t="s">
        <v>761</v>
      </c>
      <c r="J14" s="1" t="s">
        <v>30</v>
      </c>
      <c r="K14" s="1" t="s">
        <v>762</v>
      </c>
      <c r="L14" s="1" t="s">
        <v>762</v>
      </c>
      <c r="M14" s="1" t="s">
        <v>677</v>
      </c>
      <c r="N14" s="1" t="s">
        <v>677</v>
      </c>
      <c r="O14" s="1" t="s">
        <v>678</v>
      </c>
      <c r="P14" s="1" t="s">
        <v>679</v>
      </c>
      <c r="Q14" s="1" t="s">
        <v>680</v>
      </c>
      <c r="R14" s="1" t="s">
        <v>763</v>
      </c>
      <c r="S14" s="1" t="s">
        <v>682</v>
      </c>
      <c r="T14" s="1" t="s">
        <v>683</v>
      </c>
      <c r="U14" s="1" t="s">
        <v>684</v>
      </c>
      <c r="V14" s="1" t="s">
        <v>692</v>
      </c>
    </row>
    <row r="15" s="1" customFormat="1" spans="1:22">
      <c r="A15" s="3">
        <v>999223328578780</v>
      </c>
      <c r="B15" s="1" t="s">
        <v>669</v>
      </c>
      <c r="C15" s="1" t="s">
        <v>764</v>
      </c>
      <c r="D15" s="1" t="s">
        <v>765</v>
      </c>
      <c r="E15" s="1" t="s">
        <v>766</v>
      </c>
      <c r="F15" s="1" t="s">
        <v>669</v>
      </c>
      <c r="G15" s="1" t="s">
        <v>673</v>
      </c>
      <c r="H15" s="1" t="s">
        <v>674</v>
      </c>
      <c r="I15" s="1" t="s">
        <v>767</v>
      </c>
      <c r="J15" s="1" t="s">
        <v>30</v>
      </c>
      <c r="K15" s="1" t="s">
        <v>768</v>
      </c>
      <c r="L15" s="1" t="s">
        <v>768</v>
      </c>
      <c r="M15" s="1" t="s">
        <v>677</v>
      </c>
      <c r="N15" s="1" t="s">
        <v>677</v>
      </c>
      <c r="O15" s="1" t="s">
        <v>678</v>
      </c>
      <c r="P15" s="1" t="s">
        <v>679</v>
      </c>
      <c r="Q15" s="1" t="s">
        <v>680</v>
      </c>
      <c r="R15" s="1" t="s">
        <v>769</v>
      </c>
      <c r="S15" s="1" t="s">
        <v>682</v>
      </c>
      <c r="T15" s="1" t="s">
        <v>683</v>
      </c>
      <c r="U15" s="1" t="s">
        <v>684</v>
      </c>
      <c r="V15" s="1" t="s">
        <v>685</v>
      </c>
    </row>
    <row r="16" s="1" customFormat="1" spans="1:22">
      <c r="A16" s="3">
        <v>999223329097368</v>
      </c>
      <c r="B16" s="1" t="s">
        <v>669</v>
      </c>
      <c r="C16" s="1" t="s">
        <v>770</v>
      </c>
      <c r="D16" s="1" t="s">
        <v>771</v>
      </c>
      <c r="E16" s="1" t="s">
        <v>772</v>
      </c>
      <c r="F16" s="1" t="s">
        <v>669</v>
      </c>
      <c r="G16" s="1" t="s">
        <v>673</v>
      </c>
      <c r="H16" s="1" t="s">
        <v>674</v>
      </c>
      <c r="I16" s="1" t="s">
        <v>773</v>
      </c>
      <c r="J16" s="1" t="s">
        <v>30</v>
      </c>
      <c r="K16" s="1" t="s">
        <v>774</v>
      </c>
      <c r="L16" s="1" t="s">
        <v>774</v>
      </c>
      <c r="M16" s="1" t="s">
        <v>677</v>
      </c>
      <c r="N16" s="1" t="s">
        <v>677</v>
      </c>
      <c r="O16" s="1" t="s">
        <v>678</v>
      </c>
      <c r="P16" s="1" t="s">
        <v>679</v>
      </c>
      <c r="Q16" s="1" t="s">
        <v>680</v>
      </c>
      <c r="R16" s="1" t="s">
        <v>775</v>
      </c>
      <c r="S16" s="1" t="s">
        <v>682</v>
      </c>
      <c r="T16" s="1" t="s">
        <v>683</v>
      </c>
      <c r="U16" s="1" t="s">
        <v>684</v>
      </c>
      <c r="V16" s="1" t="s">
        <v>692</v>
      </c>
    </row>
    <row r="17" s="1" customFormat="1" spans="1:22">
      <c r="A17" s="3">
        <v>999223326920561</v>
      </c>
      <c r="B17" s="1" t="s">
        <v>669</v>
      </c>
      <c r="C17" s="1" t="s">
        <v>776</v>
      </c>
      <c r="D17" s="1" t="s">
        <v>777</v>
      </c>
      <c r="E17" s="1" t="s">
        <v>778</v>
      </c>
      <c r="F17" s="1" t="s">
        <v>669</v>
      </c>
      <c r="G17" s="1" t="s">
        <v>673</v>
      </c>
      <c r="H17" s="1" t="s">
        <v>674</v>
      </c>
      <c r="I17" s="1" t="s">
        <v>779</v>
      </c>
      <c r="J17" s="1" t="s">
        <v>30</v>
      </c>
      <c r="K17" s="1" t="s">
        <v>780</v>
      </c>
      <c r="L17" s="1" t="s">
        <v>780</v>
      </c>
      <c r="M17" s="1" t="s">
        <v>677</v>
      </c>
      <c r="N17" s="1" t="s">
        <v>677</v>
      </c>
      <c r="O17" s="1" t="s">
        <v>678</v>
      </c>
      <c r="P17" s="1" t="s">
        <v>679</v>
      </c>
      <c r="Q17" s="1" t="s">
        <v>680</v>
      </c>
      <c r="R17" s="1" t="s">
        <v>781</v>
      </c>
      <c r="S17" s="1" t="s">
        <v>682</v>
      </c>
      <c r="T17" s="1" t="s">
        <v>683</v>
      </c>
      <c r="U17" s="1" t="s">
        <v>684</v>
      </c>
      <c r="V17" s="1" t="s">
        <v>692</v>
      </c>
    </row>
    <row r="18" s="1" customFormat="1" spans="1:22">
      <c r="A18" s="3">
        <v>999223324437923</v>
      </c>
      <c r="B18" s="1" t="s">
        <v>669</v>
      </c>
      <c r="C18" s="1" t="s">
        <v>782</v>
      </c>
      <c r="D18" s="1" t="s">
        <v>783</v>
      </c>
      <c r="E18" s="1" t="s">
        <v>784</v>
      </c>
      <c r="F18" s="1" t="s">
        <v>669</v>
      </c>
      <c r="G18" s="1" t="s">
        <v>673</v>
      </c>
      <c r="H18" s="1" t="s">
        <v>674</v>
      </c>
      <c r="I18" s="1" t="s">
        <v>785</v>
      </c>
      <c r="J18" s="1" t="s">
        <v>30</v>
      </c>
      <c r="K18" s="1" t="s">
        <v>786</v>
      </c>
      <c r="L18" s="1" t="s">
        <v>786</v>
      </c>
      <c r="M18" s="1" t="s">
        <v>677</v>
      </c>
      <c r="N18" s="1" t="s">
        <v>677</v>
      </c>
      <c r="O18" s="1" t="s">
        <v>678</v>
      </c>
      <c r="P18" s="1" t="s">
        <v>679</v>
      </c>
      <c r="Q18" s="1" t="s">
        <v>680</v>
      </c>
      <c r="R18" s="1" t="s">
        <v>787</v>
      </c>
      <c r="S18" s="1" t="s">
        <v>682</v>
      </c>
      <c r="T18" s="1" t="s">
        <v>683</v>
      </c>
      <c r="U18" s="1" t="s">
        <v>684</v>
      </c>
      <c r="V18" s="1" t="s">
        <v>757</v>
      </c>
    </row>
    <row r="19" s="1" customFormat="1" spans="1:22">
      <c r="A19" s="3">
        <v>999223324301819</v>
      </c>
      <c r="B19" s="1" t="s">
        <v>669</v>
      </c>
      <c r="C19" s="1" t="s">
        <v>788</v>
      </c>
      <c r="D19" s="1" t="s">
        <v>789</v>
      </c>
      <c r="E19" s="1" t="s">
        <v>790</v>
      </c>
      <c r="F19" s="1" t="s">
        <v>669</v>
      </c>
      <c r="G19" s="1" t="s">
        <v>673</v>
      </c>
      <c r="H19" s="1" t="s">
        <v>674</v>
      </c>
      <c r="I19" s="1" t="s">
        <v>791</v>
      </c>
      <c r="J19" s="1" t="s">
        <v>30</v>
      </c>
      <c r="K19" s="1" t="s">
        <v>792</v>
      </c>
      <c r="L19" s="1" t="s">
        <v>792</v>
      </c>
      <c r="M19" s="1" t="s">
        <v>677</v>
      </c>
      <c r="N19" s="1" t="s">
        <v>677</v>
      </c>
      <c r="O19" s="1" t="s">
        <v>678</v>
      </c>
      <c r="P19" s="1" t="s">
        <v>679</v>
      </c>
      <c r="Q19" s="1" t="s">
        <v>680</v>
      </c>
      <c r="R19" s="1" t="s">
        <v>793</v>
      </c>
      <c r="S19" s="1" t="s">
        <v>682</v>
      </c>
      <c r="T19" s="1" t="s">
        <v>683</v>
      </c>
      <c r="U19" s="1" t="s">
        <v>684</v>
      </c>
      <c r="V19" s="1" t="s">
        <v>794</v>
      </c>
    </row>
    <row r="20" s="1" customFormat="1" spans="1:22">
      <c r="A20" s="3">
        <v>999223324100836</v>
      </c>
      <c r="B20" s="1" t="s">
        <v>669</v>
      </c>
      <c r="C20" s="1" t="s">
        <v>795</v>
      </c>
      <c r="D20" s="1" t="s">
        <v>796</v>
      </c>
      <c r="E20" s="1" t="s">
        <v>797</v>
      </c>
      <c r="F20" s="1" t="s">
        <v>669</v>
      </c>
      <c r="G20" s="1" t="s">
        <v>673</v>
      </c>
      <c r="H20" s="1" t="s">
        <v>674</v>
      </c>
      <c r="I20" s="1" t="s">
        <v>798</v>
      </c>
      <c r="J20" s="1" t="s">
        <v>30</v>
      </c>
      <c r="K20" s="1" t="s">
        <v>799</v>
      </c>
      <c r="L20" s="1" t="s">
        <v>799</v>
      </c>
      <c r="M20" s="1" t="s">
        <v>677</v>
      </c>
      <c r="N20" s="1" t="s">
        <v>677</v>
      </c>
      <c r="O20" s="1" t="s">
        <v>678</v>
      </c>
      <c r="P20" s="1" t="s">
        <v>679</v>
      </c>
      <c r="Q20" s="1" t="s">
        <v>680</v>
      </c>
      <c r="R20" s="1" t="s">
        <v>800</v>
      </c>
      <c r="S20" s="1" t="s">
        <v>682</v>
      </c>
      <c r="T20" s="1" t="s">
        <v>683</v>
      </c>
      <c r="U20" s="1" t="s">
        <v>684</v>
      </c>
      <c r="V20" s="1" t="s">
        <v>801</v>
      </c>
    </row>
    <row r="21" s="1" customFormat="1" spans="1:22">
      <c r="A21" s="3">
        <v>999223323816346</v>
      </c>
      <c r="B21" s="1" t="s">
        <v>669</v>
      </c>
      <c r="C21" s="1" t="s">
        <v>802</v>
      </c>
      <c r="D21" s="1" t="s">
        <v>803</v>
      </c>
      <c r="E21" s="1" t="s">
        <v>804</v>
      </c>
      <c r="F21" s="1" t="s">
        <v>669</v>
      </c>
      <c r="G21" s="1" t="s">
        <v>673</v>
      </c>
      <c r="H21" s="1" t="s">
        <v>674</v>
      </c>
      <c r="I21" s="1" t="s">
        <v>805</v>
      </c>
      <c r="J21" s="1" t="s">
        <v>30</v>
      </c>
      <c r="K21" s="1" t="s">
        <v>806</v>
      </c>
      <c r="L21" s="1" t="s">
        <v>806</v>
      </c>
      <c r="M21" s="1" t="s">
        <v>677</v>
      </c>
      <c r="N21" s="1" t="s">
        <v>677</v>
      </c>
      <c r="O21" s="1" t="s">
        <v>678</v>
      </c>
      <c r="P21" s="1" t="s">
        <v>679</v>
      </c>
      <c r="Q21" s="1" t="s">
        <v>680</v>
      </c>
      <c r="R21" s="1" t="s">
        <v>807</v>
      </c>
      <c r="S21" s="1" t="s">
        <v>682</v>
      </c>
      <c r="T21" s="1" t="s">
        <v>683</v>
      </c>
      <c r="U21" s="1" t="s">
        <v>684</v>
      </c>
      <c r="V21" s="1" t="s">
        <v>692</v>
      </c>
    </row>
    <row r="22" s="1" customFormat="1" spans="1:22">
      <c r="A22" s="3">
        <v>999223323344431</v>
      </c>
      <c r="B22" s="1" t="s">
        <v>808</v>
      </c>
      <c r="C22" s="1" t="s">
        <v>809</v>
      </c>
      <c r="D22" s="1" t="s">
        <v>810</v>
      </c>
      <c r="E22" s="1" t="s">
        <v>811</v>
      </c>
      <c r="F22" s="1" t="s">
        <v>669</v>
      </c>
      <c r="G22" s="1" t="s">
        <v>673</v>
      </c>
      <c r="H22" s="1" t="s">
        <v>674</v>
      </c>
      <c r="I22" s="1" t="s">
        <v>812</v>
      </c>
      <c r="J22" s="1" t="s">
        <v>30</v>
      </c>
      <c r="K22" s="1" t="s">
        <v>813</v>
      </c>
      <c r="L22" s="1" t="s">
        <v>813</v>
      </c>
      <c r="M22" s="1" t="s">
        <v>677</v>
      </c>
      <c r="N22" s="1" t="s">
        <v>677</v>
      </c>
      <c r="O22" s="1" t="s">
        <v>678</v>
      </c>
      <c r="P22" s="1" t="s">
        <v>679</v>
      </c>
      <c r="Q22" s="1" t="s">
        <v>680</v>
      </c>
      <c r="R22" s="1" t="s">
        <v>814</v>
      </c>
      <c r="S22" s="1" t="s">
        <v>682</v>
      </c>
      <c r="T22" s="1" t="s">
        <v>683</v>
      </c>
      <c r="U22" s="1" t="s">
        <v>684</v>
      </c>
      <c r="V22" s="1" t="s">
        <v>692</v>
      </c>
    </row>
    <row r="23" s="1" customFormat="1" spans="1:22">
      <c r="A23" s="3">
        <v>999223323801454</v>
      </c>
      <c r="B23" s="1" t="s">
        <v>669</v>
      </c>
      <c r="C23" s="1" t="s">
        <v>815</v>
      </c>
      <c r="D23" s="1" t="s">
        <v>816</v>
      </c>
      <c r="E23" s="1" t="s">
        <v>817</v>
      </c>
      <c r="F23" s="1" t="s">
        <v>669</v>
      </c>
      <c r="G23" s="1" t="s">
        <v>673</v>
      </c>
      <c r="H23" s="1" t="s">
        <v>674</v>
      </c>
      <c r="I23" s="1" t="s">
        <v>818</v>
      </c>
      <c r="J23" s="1" t="s">
        <v>30</v>
      </c>
      <c r="K23" s="1" t="s">
        <v>819</v>
      </c>
      <c r="L23" s="1" t="s">
        <v>819</v>
      </c>
      <c r="M23" s="1" t="s">
        <v>677</v>
      </c>
      <c r="N23" s="1" t="s">
        <v>677</v>
      </c>
      <c r="O23" s="1" t="s">
        <v>678</v>
      </c>
      <c r="P23" s="1" t="s">
        <v>679</v>
      </c>
      <c r="Q23" s="1" t="s">
        <v>680</v>
      </c>
      <c r="R23" s="1" t="s">
        <v>820</v>
      </c>
      <c r="S23" s="1" t="s">
        <v>682</v>
      </c>
      <c r="T23" s="1" t="s">
        <v>683</v>
      </c>
      <c r="U23" s="1" t="s">
        <v>684</v>
      </c>
      <c r="V23" s="1" t="s">
        <v>699</v>
      </c>
    </row>
    <row r="24" s="1" customFormat="1" spans="1:22">
      <c r="A24" s="3">
        <v>999223321822042</v>
      </c>
      <c r="B24" s="1" t="s">
        <v>808</v>
      </c>
      <c r="C24" s="1" t="s">
        <v>821</v>
      </c>
      <c r="D24" s="1" t="s">
        <v>771</v>
      </c>
      <c r="E24" s="1" t="s">
        <v>822</v>
      </c>
      <c r="F24" s="1" t="s">
        <v>669</v>
      </c>
      <c r="G24" s="1" t="s">
        <v>673</v>
      </c>
      <c r="H24" s="1" t="s">
        <v>674</v>
      </c>
      <c r="I24" s="1" t="s">
        <v>823</v>
      </c>
      <c r="J24" s="1" t="s">
        <v>30</v>
      </c>
      <c r="K24" s="1" t="s">
        <v>824</v>
      </c>
      <c r="L24" s="1" t="s">
        <v>824</v>
      </c>
      <c r="M24" s="1" t="s">
        <v>677</v>
      </c>
      <c r="N24" s="1" t="s">
        <v>677</v>
      </c>
      <c r="O24" s="1" t="s">
        <v>678</v>
      </c>
      <c r="P24" s="1" t="s">
        <v>679</v>
      </c>
      <c r="Q24" s="1" t="s">
        <v>680</v>
      </c>
      <c r="R24" s="1" t="s">
        <v>825</v>
      </c>
      <c r="S24" s="1" t="s">
        <v>682</v>
      </c>
      <c r="T24" s="1" t="s">
        <v>683</v>
      </c>
      <c r="U24" s="1" t="s">
        <v>684</v>
      </c>
      <c r="V24" s="1" t="s">
        <v>692</v>
      </c>
    </row>
    <row r="25" s="1" customFormat="1" spans="1:22">
      <c r="A25" s="3">
        <v>999223321738405</v>
      </c>
      <c r="B25" s="1" t="s">
        <v>808</v>
      </c>
      <c r="C25" s="1" t="s">
        <v>826</v>
      </c>
      <c r="D25" s="1" t="s">
        <v>827</v>
      </c>
      <c r="E25" s="1" t="s">
        <v>828</v>
      </c>
      <c r="F25" s="1" t="s">
        <v>669</v>
      </c>
      <c r="G25" s="1" t="s">
        <v>673</v>
      </c>
      <c r="H25" s="1" t="s">
        <v>674</v>
      </c>
      <c r="I25" s="1" t="s">
        <v>829</v>
      </c>
      <c r="J25" s="1" t="s">
        <v>30</v>
      </c>
      <c r="K25" s="1" t="s">
        <v>830</v>
      </c>
      <c r="L25" s="1" t="s">
        <v>830</v>
      </c>
      <c r="M25" s="1" t="s">
        <v>677</v>
      </c>
      <c r="N25" s="1" t="s">
        <v>677</v>
      </c>
      <c r="O25" s="1" t="s">
        <v>678</v>
      </c>
      <c r="P25" s="1" t="s">
        <v>679</v>
      </c>
      <c r="Q25" s="1" t="s">
        <v>680</v>
      </c>
      <c r="R25" s="1" t="s">
        <v>831</v>
      </c>
      <c r="S25" s="1" t="s">
        <v>682</v>
      </c>
      <c r="T25" s="1" t="s">
        <v>683</v>
      </c>
      <c r="U25" s="1" t="s">
        <v>684</v>
      </c>
      <c r="V25" s="1" t="s">
        <v>832</v>
      </c>
    </row>
    <row r="26" s="1" customFormat="1" spans="1:22">
      <c r="A26" s="3">
        <v>999223324442451</v>
      </c>
      <c r="B26" s="1" t="s">
        <v>669</v>
      </c>
      <c r="C26" s="1" t="s">
        <v>833</v>
      </c>
      <c r="D26" s="1" t="s">
        <v>816</v>
      </c>
      <c r="E26" s="1" t="s">
        <v>834</v>
      </c>
      <c r="F26" s="1" t="s">
        <v>669</v>
      </c>
      <c r="G26" s="1" t="s">
        <v>673</v>
      </c>
      <c r="H26" s="1" t="s">
        <v>674</v>
      </c>
      <c r="I26" s="1" t="s">
        <v>835</v>
      </c>
      <c r="J26" s="1" t="s">
        <v>30</v>
      </c>
      <c r="K26" s="1" t="s">
        <v>836</v>
      </c>
      <c r="L26" s="1" t="s">
        <v>836</v>
      </c>
      <c r="M26" s="1" t="s">
        <v>677</v>
      </c>
      <c r="N26" s="1" t="s">
        <v>677</v>
      </c>
      <c r="O26" s="1" t="s">
        <v>678</v>
      </c>
      <c r="P26" s="1" t="s">
        <v>679</v>
      </c>
      <c r="Q26" s="1" t="s">
        <v>680</v>
      </c>
      <c r="R26" s="1" t="s">
        <v>837</v>
      </c>
      <c r="S26" s="1" t="s">
        <v>682</v>
      </c>
      <c r="T26" s="1" t="s">
        <v>683</v>
      </c>
      <c r="U26" s="1" t="s">
        <v>684</v>
      </c>
      <c r="V26" s="1" t="s">
        <v>699</v>
      </c>
    </row>
    <row r="27" s="1" customFormat="1" spans="1:22">
      <c r="A27" s="3">
        <v>999223318659892</v>
      </c>
      <c r="B27" s="1" t="s">
        <v>808</v>
      </c>
      <c r="C27" s="1" t="s">
        <v>838</v>
      </c>
      <c r="D27" s="1" t="s">
        <v>839</v>
      </c>
      <c r="E27" s="1" t="s">
        <v>840</v>
      </c>
      <c r="F27" s="1" t="s">
        <v>808</v>
      </c>
      <c r="G27" s="1" t="s">
        <v>673</v>
      </c>
      <c r="H27" s="1" t="s">
        <v>674</v>
      </c>
      <c r="I27" s="1" t="s">
        <v>841</v>
      </c>
      <c r="J27" s="1" t="s">
        <v>30</v>
      </c>
      <c r="K27" s="1" t="s">
        <v>842</v>
      </c>
      <c r="L27" s="1" t="s">
        <v>842</v>
      </c>
      <c r="M27" s="1" t="s">
        <v>677</v>
      </c>
      <c r="N27" s="1" t="s">
        <v>677</v>
      </c>
      <c r="O27" s="1" t="s">
        <v>678</v>
      </c>
      <c r="P27" s="1" t="s">
        <v>679</v>
      </c>
      <c r="Q27" s="1" t="s">
        <v>680</v>
      </c>
      <c r="R27" s="1" t="s">
        <v>843</v>
      </c>
      <c r="S27" s="1" t="s">
        <v>682</v>
      </c>
      <c r="T27" s="1" t="s">
        <v>683</v>
      </c>
      <c r="U27" s="1" t="s">
        <v>684</v>
      </c>
      <c r="V27" s="1" t="s">
        <v>844</v>
      </c>
    </row>
    <row r="28" s="1" customFormat="1" spans="1:22">
      <c r="A28" s="3">
        <v>999223317981871</v>
      </c>
      <c r="B28" s="1" t="s">
        <v>808</v>
      </c>
      <c r="C28" s="1" t="s">
        <v>845</v>
      </c>
      <c r="D28" s="1" t="s">
        <v>846</v>
      </c>
      <c r="E28" s="1" t="s">
        <v>847</v>
      </c>
      <c r="F28" s="1" t="s">
        <v>669</v>
      </c>
      <c r="G28" s="1" t="s">
        <v>673</v>
      </c>
      <c r="H28" s="1" t="s">
        <v>674</v>
      </c>
      <c r="I28" s="1" t="s">
        <v>848</v>
      </c>
      <c r="J28" s="1" t="s">
        <v>30</v>
      </c>
      <c r="K28" s="1" t="s">
        <v>849</v>
      </c>
      <c r="L28" s="1" t="s">
        <v>849</v>
      </c>
      <c r="M28" s="1" t="s">
        <v>677</v>
      </c>
      <c r="N28" s="1" t="s">
        <v>677</v>
      </c>
      <c r="O28" s="1" t="s">
        <v>678</v>
      </c>
      <c r="P28" s="1" t="s">
        <v>679</v>
      </c>
      <c r="Q28" s="1" t="s">
        <v>680</v>
      </c>
      <c r="R28" s="1" t="s">
        <v>850</v>
      </c>
      <c r="S28" s="1" t="s">
        <v>682</v>
      </c>
      <c r="T28" s="1" t="s">
        <v>683</v>
      </c>
      <c r="U28" s="1" t="s">
        <v>684</v>
      </c>
      <c r="V28" s="1" t="s">
        <v>699</v>
      </c>
    </row>
    <row r="29" s="1" customFormat="1" spans="1:22">
      <c r="A29" s="3">
        <v>999223317908333</v>
      </c>
      <c r="B29" s="1" t="s">
        <v>808</v>
      </c>
      <c r="C29" s="1" t="s">
        <v>851</v>
      </c>
      <c r="D29" s="1" t="s">
        <v>852</v>
      </c>
      <c r="E29" s="1" t="s">
        <v>853</v>
      </c>
      <c r="F29" s="1" t="s">
        <v>808</v>
      </c>
      <c r="G29" s="1" t="s">
        <v>673</v>
      </c>
      <c r="H29" s="1" t="s">
        <v>674</v>
      </c>
      <c r="I29" s="1" t="s">
        <v>854</v>
      </c>
      <c r="J29" s="1" t="s">
        <v>30</v>
      </c>
      <c r="K29" s="1" t="s">
        <v>855</v>
      </c>
      <c r="L29" s="1" t="s">
        <v>855</v>
      </c>
      <c r="M29" s="1" t="s">
        <v>677</v>
      </c>
      <c r="N29" s="1" t="s">
        <v>677</v>
      </c>
      <c r="O29" s="1" t="s">
        <v>678</v>
      </c>
      <c r="P29" s="1" t="s">
        <v>679</v>
      </c>
      <c r="Q29" s="1" t="s">
        <v>680</v>
      </c>
      <c r="R29" s="1" t="s">
        <v>856</v>
      </c>
      <c r="S29" s="1" t="s">
        <v>682</v>
      </c>
      <c r="T29" s="1" t="s">
        <v>683</v>
      </c>
      <c r="U29" s="1" t="s">
        <v>684</v>
      </c>
      <c r="V29" s="1" t="s">
        <v>692</v>
      </c>
    </row>
    <row r="30" s="1" customFormat="1" spans="1:22">
      <c r="A30" s="3">
        <v>999223322187184</v>
      </c>
      <c r="B30" s="1" t="s">
        <v>808</v>
      </c>
      <c r="C30" s="1" t="s">
        <v>857</v>
      </c>
      <c r="D30" s="1" t="s">
        <v>745</v>
      </c>
      <c r="E30" s="1" t="s">
        <v>858</v>
      </c>
      <c r="F30" s="1" t="s">
        <v>669</v>
      </c>
      <c r="G30" s="1" t="s">
        <v>673</v>
      </c>
      <c r="H30" s="1" t="s">
        <v>674</v>
      </c>
      <c r="I30" s="1" t="s">
        <v>859</v>
      </c>
      <c r="J30" s="1" t="s">
        <v>30</v>
      </c>
      <c r="K30" s="1" t="s">
        <v>860</v>
      </c>
      <c r="L30" s="1" t="s">
        <v>860</v>
      </c>
      <c r="M30" s="1" t="s">
        <v>677</v>
      </c>
      <c r="N30" s="1" t="s">
        <v>677</v>
      </c>
      <c r="O30" s="1" t="s">
        <v>678</v>
      </c>
      <c r="P30" s="1" t="s">
        <v>679</v>
      </c>
      <c r="Q30" s="1" t="s">
        <v>680</v>
      </c>
      <c r="R30" s="1" t="s">
        <v>861</v>
      </c>
      <c r="S30" s="1" t="s">
        <v>682</v>
      </c>
      <c r="T30" s="1" t="s">
        <v>683</v>
      </c>
      <c r="U30" s="1" t="s">
        <v>684</v>
      </c>
      <c r="V30" s="1" t="s">
        <v>750</v>
      </c>
    </row>
    <row r="31" s="1" customFormat="1" spans="1:22">
      <c r="A31" s="3">
        <v>999223317335575</v>
      </c>
      <c r="B31" s="1" t="s">
        <v>808</v>
      </c>
      <c r="C31" s="1" t="s">
        <v>862</v>
      </c>
      <c r="D31" s="1" t="s">
        <v>863</v>
      </c>
      <c r="E31" s="1" t="s">
        <v>864</v>
      </c>
      <c r="F31" s="1" t="s">
        <v>808</v>
      </c>
      <c r="G31" s="1" t="s">
        <v>673</v>
      </c>
      <c r="H31" s="1" t="s">
        <v>674</v>
      </c>
      <c r="I31" s="1" t="s">
        <v>865</v>
      </c>
      <c r="J31" s="1" t="s">
        <v>30</v>
      </c>
      <c r="K31" s="1" t="s">
        <v>866</v>
      </c>
      <c r="L31" s="1" t="s">
        <v>866</v>
      </c>
      <c r="M31" s="1" t="s">
        <v>677</v>
      </c>
      <c r="N31" s="1" t="s">
        <v>677</v>
      </c>
      <c r="O31" s="1" t="s">
        <v>678</v>
      </c>
      <c r="P31" s="1" t="s">
        <v>679</v>
      </c>
      <c r="Q31" s="1" t="s">
        <v>680</v>
      </c>
      <c r="R31" s="1" t="s">
        <v>867</v>
      </c>
      <c r="S31" s="1" t="s">
        <v>682</v>
      </c>
      <c r="T31" s="1" t="s">
        <v>683</v>
      </c>
      <c r="U31" s="1" t="s">
        <v>684</v>
      </c>
      <c r="V31" s="1" t="s">
        <v>685</v>
      </c>
    </row>
    <row r="32" s="1" customFormat="1" spans="1:22">
      <c r="A32" s="3">
        <v>999223316448047</v>
      </c>
      <c r="B32" s="1" t="s">
        <v>808</v>
      </c>
      <c r="C32" s="1" t="s">
        <v>868</v>
      </c>
      <c r="D32" s="1" t="s">
        <v>869</v>
      </c>
      <c r="E32" s="1" t="s">
        <v>870</v>
      </c>
      <c r="F32" s="1" t="s">
        <v>808</v>
      </c>
      <c r="G32" s="1" t="s">
        <v>673</v>
      </c>
      <c r="H32" s="1" t="s">
        <v>674</v>
      </c>
      <c r="I32" s="1" t="s">
        <v>871</v>
      </c>
      <c r="J32" s="1" t="s">
        <v>30</v>
      </c>
      <c r="K32" s="1" t="s">
        <v>872</v>
      </c>
      <c r="L32" s="1" t="s">
        <v>872</v>
      </c>
      <c r="M32" s="1" t="s">
        <v>677</v>
      </c>
      <c r="N32" s="1" t="s">
        <v>677</v>
      </c>
      <c r="O32" s="1" t="s">
        <v>678</v>
      </c>
      <c r="P32" s="1" t="s">
        <v>679</v>
      </c>
      <c r="Q32" s="1" t="s">
        <v>680</v>
      </c>
      <c r="R32" s="1" t="s">
        <v>873</v>
      </c>
      <c r="S32" s="1" t="s">
        <v>682</v>
      </c>
      <c r="T32" s="1" t="s">
        <v>683</v>
      </c>
      <c r="U32" s="1" t="s">
        <v>684</v>
      </c>
      <c r="V32" s="1" t="s">
        <v>685</v>
      </c>
    </row>
    <row r="33" s="1" customFormat="1" spans="1:22">
      <c r="A33" s="3">
        <v>999223315991902</v>
      </c>
      <c r="B33" s="1" t="s">
        <v>808</v>
      </c>
      <c r="C33" s="1" t="s">
        <v>874</v>
      </c>
      <c r="D33" s="1" t="s">
        <v>875</v>
      </c>
      <c r="E33" s="1" t="s">
        <v>876</v>
      </c>
      <c r="F33" s="1" t="s">
        <v>669</v>
      </c>
      <c r="G33" s="1" t="s">
        <v>673</v>
      </c>
      <c r="H33" s="1" t="s">
        <v>674</v>
      </c>
      <c r="I33" s="1" t="s">
        <v>877</v>
      </c>
      <c r="J33" s="1" t="s">
        <v>30</v>
      </c>
      <c r="K33" s="1" t="s">
        <v>878</v>
      </c>
      <c r="L33" s="1" t="s">
        <v>878</v>
      </c>
      <c r="M33" s="1" t="s">
        <v>677</v>
      </c>
      <c r="N33" s="1" t="s">
        <v>677</v>
      </c>
      <c r="O33" s="1" t="s">
        <v>678</v>
      </c>
      <c r="P33" s="1" t="s">
        <v>679</v>
      </c>
      <c r="Q33" s="1" t="s">
        <v>680</v>
      </c>
      <c r="R33" s="1" t="s">
        <v>879</v>
      </c>
      <c r="S33" s="1" t="s">
        <v>682</v>
      </c>
      <c r="T33" s="1" t="s">
        <v>683</v>
      </c>
      <c r="U33" s="1" t="s">
        <v>684</v>
      </c>
      <c r="V33" s="1" t="s">
        <v>692</v>
      </c>
    </row>
    <row r="34" s="1" customFormat="1" spans="1:22">
      <c r="A34" s="3">
        <v>999223327526219</v>
      </c>
      <c r="B34" s="1" t="s">
        <v>669</v>
      </c>
      <c r="C34" s="1" t="s">
        <v>880</v>
      </c>
      <c r="D34" s="1" t="s">
        <v>881</v>
      </c>
      <c r="E34" s="1" t="s">
        <v>882</v>
      </c>
      <c r="F34" s="1" t="s">
        <v>669</v>
      </c>
      <c r="G34" s="1" t="s">
        <v>673</v>
      </c>
      <c r="H34" s="1" t="s">
        <v>674</v>
      </c>
      <c r="I34" s="1" t="s">
        <v>883</v>
      </c>
      <c r="J34" s="1" t="s">
        <v>30</v>
      </c>
      <c r="K34" s="1" t="s">
        <v>884</v>
      </c>
      <c r="L34" s="1" t="s">
        <v>884</v>
      </c>
      <c r="M34" s="1" t="s">
        <v>677</v>
      </c>
      <c r="N34" s="1" t="s">
        <v>677</v>
      </c>
      <c r="O34" s="1" t="s">
        <v>678</v>
      </c>
      <c r="P34" s="1" t="s">
        <v>679</v>
      </c>
      <c r="Q34" s="1" t="s">
        <v>680</v>
      </c>
      <c r="R34" s="1" t="s">
        <v>885</v>
      </c>
      <c r="S34" s="1" t="s">
        <v>682</v>
      </c>
      <c r="T34" s="1" t="s">
        <v>683</v>
      </c>
      <c r="U34" s="1" t="s">
        <v>684</v>
      </c>
      <c r="V34" s="1" t="s">
        <v>699</v>
      </c>
    </row>
    <row r="35" s="1" customFormat="1" spans="1:22">
      <c r="A35" s="3">
        <v>999223313319713</v>
      </c>
      <c r="B35" s="1" t="s">
        <v>808</v>
      </c>
      <c r="C35" s="1" t="s">
        <v>886</v>
      </c>
      <c r="D35" s="1" t="s">
        <v>887</v>
      </c>
      <c r="E35" s="1" t="s">
        <v>888</v>
      </c>
      <c r="F35" s="1" t="s">
        <v>808</v>
      </c>
      <c r="G35" s="1" t="s">
        <v>673</v>
      </c>
      <c r="H35" s="1" t="s">
        <v>674</v>
      </c>
      <c r="I35" s="1" t="s">
        <v>889</v>
      </c>
      <c r="J35" s="1" t="s">
        <v>30</v>
      </c>
      <c r="K35" s="1" t="s">
        <v>890</v>
      </c>
      <c r="L35" s="1" t="s">
        <v>890</v>
      </c>
      <c r="M35" s="1" t="s">
        <v>677</v>
      </c>
      <c r="N35" s="1" t="s">
        <v>677</v>
      </c>
      <c r="O35" s="1" t="s">
        <v>678</v>
      </c>
      <c r="P35" s="1" t="s">
        <v>679</v>
      </c>
      <c r="Q35" s="1" t="s">
        <v>680</v>
      </c>
      <c r="R35" s="1" t="s">
        <v>891</v>
      </c>
      <c r="S35" s="1" t="s">
        <v>682</v>
      </c>
      <c r="T35" s="1" t="s">
        <v>683</v>
      </c>
      <c r="U35" s="1" t="s">
        <v>684</v>
      </c>
      <c r="V35" s="1" t="s">
        <v>892</v>
      </c>
    </row>
    <row r="36" s="1" customFormat="1" spans="1:22">
      <c r="A36" s="3">
        <v>999223313271233</v>
      </c>
      <c r="B36" s="1" t="s">
        <v>808</v>
      </c>
      <c r="C36" s="1" t="s">
        <v>893</v>
      </c>
      <c r="D36" s="1" t="s">
        <v>894</v>
      </c>
      <c r="E36" s="1" t="s">
        <v>895</v>
      </c>
      <c r="F36" s="1" t="s">
        <v>669</v>
      </c>
      <c r="G36" s="1" t="s">
        <v>673</v>
      </c>
      <c r="H36" s="1" t="s">
        <v>674</v>
      </c>
      <c r="I36" s="1" t="s">
        <v>896</v>
      </c>
      <c r="J36" s="1" t="s">
        <v>30</v>
      </c>
      <c r="K36" s="1" t="s">
        <v>897</v>
      </c>
      <c r="L36" s="1" t="s">
        <v>897</v>
      </c>
      <c r="M36" s="1" t="s">
        <v>677</v>
      </c>
      <c r="N36" s="1" t="s">
        <v>677</v>
      </c>
      <c r="O36" s="1" t="s">
        <v>678</v>
      </c>
      <c r="P36" s="1" t="s">
        <v>679</v>
      </c>
      <c r="Q36" s="1" t="s">
        <v>680</v>
      </c>
      <c r="R36" s="1" t="s">
        <v>898</v>
      </c>
      <c r="S36" s="1" t="s">
        <v>682</v>
      </c>
      <c r="T36" s="1" t="s">
        <v>683</v>
      </c>
      <c r="U36" s="1" t="s">
        <v>684</v>
      </c>
      <c r="V36" s="1" t="s">
        <v>899</v>
      </c>
    </row>
    <row r="37" s="1" customFormat="1" spans="1:22">
      <c r="A37" s="3">
        <v>999223308169602</v>
      </c>
      <c r="B37" s="1" t="s">
        <v>808</v>
      </c>
      <c r="C37" s="1" t="s">
        <v>900</v>
      </c>
      <c r="D37" s="1" t="s">
        <v>901</v>
      </c>
      <c r="E37" s="1" t="s">
        <v>902</v>
      </c>
      <c r="F37" s="1" t="s">
        <v>669</v>
      </c>
      <c r="G37" s="1" t="s">
        <v>673</v>
      </c>
      <c r="H37" s="1" t="s">
        <v>674</v>
      </c>
      <c r="I37" s="1" t="s">
        <v>903</v>
      </c>
      <c r="J37" s="1" t="s">
        <v>30</v>
      </c>
      <c r="K37" s="1" t="s">
        <v>904</v>
      </c>
      <c r="L37" s="1" t="s">
        <v>904</v>
      </c>
      <c r="M37" s="1" t="s">
        <v>677</v>
      </c>
      <c r="N37" s="1" t="s">
        <v>677</v>
      </c>
      <c r="O37" s="1" t="s">
        <v>678</v>
      </c>
      <c r="P37" s="1" t="s">
        <v>679</v>
      </c>
      <c r="Q37" s="1" t="s">
        <v>680</v>
      </c>
      <c r="R37" s="1" t="s">
        <v>905</v>
      </c>
      <c r="S37" s="1" t="s">
        <v>682</v>
      </c>
      <c r="T37" s="1" t="s">
        <v>683</v>
      </c>
      <c r="U37" s="1" t="s">
        <v>684</v>
      </c>
      <c r="V37" s="1" t="s">
        <v>685</v>
      </c>
    </row>
    <row r="38" s="1" customFormat="1" spans="1:22">
      <c r="A38" s="3">
        <v>999223307974208</v>
      </c>
      <c r="B38" s="1" t="s">
        <v>808</v>
      </c>
      <c r="C38" s="1" t="s">
        <v>906</v>
      </c>
      <c r="D38" s="1" t="s">
        <v>907</v>
      </c>
      <c r="E38" s="1" t="s">
        <v>908</v>
      </c>
      <c r="F38" s="1" t="s">
        <v>669</v>
      </c>
      <c r="G38" s="1" t="s">
        <v>673</v>
      </c>
      <c r="H38" s="1" t="s">
        <v>674</v>
      </c>
      <c r="I38" s="1" t="s">
        <v>909</v>
      </c>
      <c r="J38" s="1" t="s">
        <v>30</v>
      </c>
      <c r="K38" s="1" t="s">
        <v>910</v>
      </c>
      <c r="L38" s="1" t="s">
        <v>910</v>
      </c>
      <c r="M38" s="1" t="s">
        <v>677</v>
      </c>
      <c r="N38" s="1" t="s">
        <v>677</v>
      </c>
      <c r="O38" s="1" t="s">
        <v>678</v>
      </c>
      <c r="P38" s="1" t="s">
        <v>679</v>
      </c>
      <c r="Q38" s="1" t="s">
        <v>680</v>
      </c>
      <c r="R38" s="1" t="s">
        <v>911</v>
      </c>
      <c r="S38" s="1" t="s">
        <v>682</v>
      </c>
      <c r="T38" s="1" t="s">
        <v>683</v>
      </c>
      <c r="U38" s="1" t="s">
        <v>684</v>
      </c>
      <c r="V38" s="1" t="s">
        <v>794</v>
      </c>
    </row>
    <row r="39" s="1" customFormat="1" spans="1:22">
      <c r="A39" s="3">
        <v>999223305318086</v>
      </c>
      <c r="B39" s="1" t="s">
        <v>912</v>
      </c>
      <c r="C39" s="1" t="s">
        <v>913</v>
      </c>
      <c r="D39" s="1" t="s">
        <v>914</v>
      </c>
      <c r="E39" s="1" t="s">
        <v>915</v>
      </c>
      <c r="F39" s="1" t="s">
        <v>669</v>
      </c>
      <c r="G39" s="1" t="s">
        <v>673</v>
      </c>
      <c r="H39" s="1" t="s">
        <v>674</v>
      </c>
      <c r="I39" s="1" t="s">
        <v>916</v>
      </c>
      <c r="J39" s="1" t="s">
        <v>30</v>
      </c>
      <c r="K39" s="1" t="s">
        <v>917</v>
      </c>
      <c r="L39" s="1" t="s">
        <v>917</v>
      </c>
      <c r="M39" s="1" t="s">
        <v>677</v>
      </c>
      <c r="N39" s="1" t="s">
        <v>677</v>
      </c>
      <c r="O39" s="1" t="s">
        <v>678</v>
      </c>
      <c r="P39" s="1" t="s">
        <v>679</v>
      </c>
      <c r="Q39" s="1" t="s">
        <v>680</v>
      </c>
      <c r="R39" s="1" t="s">
        <v>918</v>
      </c>
      <c r="S39" s="1" t="s">
        <v>682</v>
      </c>
      <c r="T39" s="1" t="s">
        <v>683</v>
      </c>
      <c r="U39" s="1" t="s">
        <v>684</v>
      </c>
      <c r="V39" s="1" t="s">
        <v>699</v>
      </c>
    </row>
    <row r="40" s="1" customFormat="1" spans="1:22">
      <c r="A40" s="3">
        <v>999223305015828</v>
      </c>
      <c r="B40" s="1" t="s">
        <v>912</v>
      </c>
      <c r="C40" s="1" t="s">
        <v>919</v>
      </c>
      <c r="D40" s="1" t="s">
        <v>920</v>
      </c>
      <c r="E40" s="1" t="s">
        <v>921</v>
      </c>
      <c r="F40" s="1" t="s">
        <v>912</v>
      </c>
      <c r="G40" s="1" t="s">
        <v>673</v>
      </c>
      <c r="H40" s="1" t="s">
        <v>674</v>
      </c>
      <c r="I40" s="1" t="s">
        <v>922</v>
      </c>
      <c r="J40" s="1" t="s">
        <v>30</v>
      </c>
      <c r="K40" s="1" t="s">
        <v>923</v>
      </c>
      <c r="L40" s="1" t="s">
        <v>923</v>
      </c>
      <c r="M40" s="1" t="s">
        <v>677</v>
      </c>
      <c r="N40" s="1" t="s">
        <v>677</v>
      </c>
      <c r="O40" s="1" t="s">
        <v>678</v>
      </c>
      <c r="P40" s="1" t="s">
        <v>679</v>
      </c>
      <c r="Q40" s="1" t="s">
        <v>680</v>
      </c>
      <c r="R40" s="1" t="s">
        <v>924</v>
      </c>
      <c r="S40" s="1" t="s">
        <v>682</v>
      </c>
      <c r="T40" s="1" t="s">
        <v>683</v>
      </c>
      <c r="U40" s="1" t="s">
        <v>684</v>
      </c>
      <c r="V40" s="1" t="s">
        <v>925</v>
      </c>
    </row>
    <row r="41" s="1" customFormat="1" spans="1:22">
      <c r="A41" s="3">
        <v>999223300624976</v>
      </c>
      <c r="B41" s="1" t="s">
        <v>912</v>
      </c>
      <c r="C41" s="1" t="s">
        <v>926</v>
      </c>
      <c r="D41" s="1" t="s">
        <v>927</v>
      </c>
      <c r="E41" s="1" t="s">
        <v>928</v>
      </c>
      <c r="F41" s="1" t="s">
        <v>669</v>
      </c>
      <c r="G41" s="1" t="s">
        <v>673</v>
      </c>
      <c r="H41" s="1" t="s">
        <v>674</v>
      </c>
      <c r="I41" s="1" t="s">
        <v>929</v>
      </c>
      <c r="J41" s="1" t="s">
        <v>30</v>
      </c>
      <c r="K41" s="1" t="s">
        <v>930</v>
      </c>
      <c r="L41" s="1" t="s">
        <v>930</v>
      </c>
      <c r="M41" s="1" t="s">
        <v>677</v>
      </c>
      <c r="N41" s="1" t="s">
        <v>677</v>
      </c>
      <c r="O41" s="1" t="s">
        <v>678</v>
      </c>
      <c r="P41" s="1" t="s">
        <v>679</v>
      </c>
      <c r="Q41" s="1" t="s">
        <v>680</v>
      </c>
      <c r="R41" s="1" t="s">
        <v>931</v>
      </c>
      <c r="S41" s="1" t="s">
        <v>682</v>
      </c>
      <c r="T41" s="1" t="s">
        <v>683</v>
      </c>
      <c r="U41" s="1" t="s">
        <v>684</v>
      </c>
      <c r="V41" s="1" t="s">
        <v>699</v>
      </c>
    </row>
    <row r="42" s="1" customFormat="1" spans="1:22">
      <c r="A42" s="3">
        <v>999223292845505</v>
      </c>
      <c r="B42" s="1" t="s">
        <v>912</v>
      </c>
      <c r="C42" s="1" t="s">
        <v>932</v>
      </c>
      <c r="D42" s="1" t="s">
        <v>933</v>
      </c>
      <c r="E42" s="1" t="s">
        <v>934</v>
      </c>
      <c r="F42" s="1" t="s">
        <v>808</v>
      </c>
      <c r="G42" s="1" t="s">
        <v>673</v>
      </c>
      <c r="H42" s="1" t="s">
        <v>674</v>
      </c>
      <c r="I42" s="1" t="s">
        <v>935</v>
      </c>
      <c r="J42" s="1" t="s">
        <v>30</v>
      </c>
      <c r="K42" s="1" t="s">
        <v>936</v>
      </c>
      <c r="L42" s="1" t="s">
        <v>936</v>
      </c>
      <c r="M42" s="1" t="s">
        <v>677</v>
      </c>
      <c r="N42" s="1" t="s">
        <v>677</v>
      </c>
      <c r="O42" s="1" t="s">
        <v>678</v>
      </c>
      <c r="P42" s="1" t="s">
        <v>679</v>
      </c>
      <c r="Q42" s="1" t="s">
        <v>680</v>
      </c>
      <c r="R42" s="1" t="s">
        <v>937</v>
      </c>
      <c r="S42" s="1" t="s">
        <v>682</v>
      </c>
      <c r="T42" s="1" t="s">
        <v>683</v>
      </c>
      <c r="U42" s="1" t="s">
        <v>684</v>
      </c>
      <c r="V42" s="1" t="s">
        <v>699</v>
      </c>
    </row>
    <row r="43" s="1" customFormat="1" spans="1:22">
      <c r="A43" s="3">
        <v>999223292611655</v>
      </c>
      <c r="B43" s="1" t="s">
        <v>912</v>
      </c>
      <c r="C43" s="1" t="s">
        <v>938</v>
      </c>
      <c r="D43" s="1" t="s">
        <v>939</v>
      </c>
      <c r="E43" s="1" t="s">
        <v>940</v>
      </c>
      <c r="F43" s="1" t="s">
        <v>808</v>
      </c>
      <c r="G43" s="1" t="s">
        <v>673</v>
      </c>
      <c r="H43" s="1" t="s">
        <v>674</v>
      </c>
      <c r="I43" s="1" t="s">
        <v>941</v>
      </c>
      <c r="J43" s="1" t="s">
        <v>30</v>
      </c>
      <c r="K43" s="1" t="s">
        <v>942</v>
      </c>
      <c r="L43" s="1" t="s">
        <v>942</v>
      </c>
      <c r="M43" s="1" t="s">
        <v>677</v>
      </c>
      <c r="N43" s="1" t="s">
        <v>677</v>
      </c>
      <c r="O43" s="1" t="s">
        <v>678</v>
      </c>
      <c r="P43" s="1" t="s">
        <v>679</v>
      </c>
      <c r="Q43" s="1" t="s">
        <v>680</v>
      </c>
      <c r="R43" s="1" t="s">
        <v>943</v>
      </c>
      <c r="S43" s="1" t="s">
        <v>682</v>
      </c>
      <c r="T43" s="1" t="s">
        <v>683</v>
      </c>
      <c r="U43" s="1" t="s">
        <v>684</v>
      </c>
      <c r="V43" s="1" t="s">
        <v>685</v>
      </c>
    </row>
    <row r="44" s="1" customFormat="1" spans="1:22">
      <c r="A44" s="3">
        <v>999223287552959</v>
      </c>
      <c r="B44" s="1" t="s">
        <v>944</v>
      </c>
      <c r="C44" s="1" t="s">
        <v>945</v>
      </c>
      <c r="D44" s="1" t="s">
        <v>946</v>
      </c>
      <c r="E44" s="1" t="s">
        <v>947</v>
      </c>
      <c r="F44" s="1" t="s">
        <v>944</v>
      </c>
      <c r="G44" s="1" t="s">
        <v>673</v>
      </c>
      <c r="H44" s="1" t="s">
        <v>674</v>
      </c>
      <c r="I44" s="1" t="s">
        <v>948</v>
      </c>
      <c r="J44" s="1" t="s">
        <v>30</v>
      </c>
      <c r="K44" s="1" t="s">
        <v>949</v>
      </c>
      <c r="L44" s="1" t="s">
        <v>949</v>
      </c>
      <c r="M44" s="1" t="s">
        <v>677</v>
      </c>
      <c r="N44" s="1" t="s">
        <v>677</v>
      </c>
      <c r="O44" s="1" t="s">
        <v>678</v>
      </c>
      <c r="P44" s="1" t="s">
        <v>679</v>
      </c>
      <c r="Q44" s="1" t="s">
        <v>680</v>
      </c>
      <c r="R44" s="1" t="s">
        <v>950</v>
      </c>
      <c r="S44" s="1" t="s">
        <v>682</v>
      </c>
      <c r="T44" s="1" t="s">
        <v>683</v>
      </c>
      <c r="U44" s="1" t="s">
        <v>684</v>
      </c>
      <c r="V44" s="1" t="s">
        <v>757</v>
      </c>
    </row>
    <row r="45" s="1" customFormat="1" spans="1:22">
      <c r="A45" s="3">
        <v>999223286428452</v>
      </c>
      <c r="B45" s="1" t="s">
        <v>944</v>
      </c>
      <c r="C45" s="1" t="s">
        <v>951</v>
      </c>
      <c r="D45" s="1" t="s">
        <v>952</v>
      </c>
      <c r="E45" s="1" t="s">
        <v>953</v>
      </c>
      <c r="F45" s="1" t="s">
        <v>669</v>
      </c>
      <c r="G45" s="1" t="s">
        <v>673</v>
      </c>
      <c r="H45" s="1" t="s">
        <v>674</v>
      </c>
      <c r="I45" s="1" t="s">
        <v>954</v>
      </c>
      <c r="J45" s="1" t="s">
        <v>30</v>
      </c>
      <c r="K45" s="1" t="s">
        <v>955</v>
      </c>
      <c r="L45" s="1" t="s">
        <v>955</v>
      </c>
      <c r="M45" s="1" t="s">
        <v>677</v>
      </c>
      <c r="N45" s="1" t="s">
        <v>677</v>
      </c>
      <c r="O45" s="1" t="s">
        <v>678</v>
      </c>
      <c r="P45" s="1" t="s">
        <v>679</v>
      </c>
      <c r="Q45" s="1" t="s">
        <v>680</v>
      </c>
      <c r="R45" s="1" t="s">
        <v>956</v>
      </c>
      <c r="S45" s="1" t="s">
        <v>682</v>
      </c>
      <c r="T45" s="1" t="s">
        <v>683</v>
      </c>
      <c r="U45" s="1" t="s">
        <v>684</v>
      </c>
      <c r="V45" s="1" t="s">
        <v>957</v>
      </c>
    </row>
    <row r="46" s="1" customFormat="1" spans="1:22">
      <c r="A46" s="3">
        <v>999223285189644</v>
      </c>
      <c r="B46" s="1" t="s">
        <v>944</v>
      </c>
      <c r="C46" s="1" t="s">
        <v>958</v>
      </c>
      <c r="D46" s="1" t="s">
        <v>933</v>
      </c>
      <c r="E46" s="1" t="s">
        <v>959</v>
      </c>
      <c r="F46" s="1" t="s">
        <v>912</v>
      </c>
      <c r="G46" s="1" t="s">
        <v>673</v>
      </c>
      <c r="H46" s="1" t="s">
        <v>674</v>
      </c>
      <c r="I46" s="1" t="s">
        <v>960</v>
      </c>
      <c r="J46" s="1" t="s">
        <v>30</v>
      </c>
      <c r="K46" s="1" t="s">
        <v>961</v>
      </c>
      <c r="L46" s="1" t="s">
        <v>961</v>
      </c>
      <c r="M46" s="1" t="s">
        <v>677</v>
      </c>
      <c r="N46" s="1" t="s">
        <v>677</v>
      </c>
      <c r="O46" s="1" t="s">
        <v>678</v>
      </c>
      <c r="P46" s="1" t="s">
        <v>679</v>
      </c>
      <c r="Q46" s="1" t="s">
        <v>680</v>
      </c>
      <c r="R46" s="1" t="s">
        <v>962</v>
      </c>
      <c r="S46" s="1" t="s">
        <v>682</v>
      </c>
      <c r="T46" s="1" t="s">
        <v>683</v>
      </c>
      <c r="U46" s="1" t="s">
        <v>684</v>
      </c>
      <c r="V46" s="1" t="s">
        <v>699</v>
      </c>
    </row>
    <row r="47" s="1" customFormat="1" spans="1:22">
      <c r="A47" s="3">
        <v>999223283548207</v>
      </c>
      <c r="B47" s="1" t="s">
        <v>944</v>
      </c>
      <c r="C47" s="1" t="s">
        <v>963</v>
      </c>
      <c r="D47" s="1" t="s">
        <v>964</v>
      </c>
      <c r="E47" s="1" t="s">
        <v>965</v>
      </c>
      <c r="F47" s="1" t="s">
        <v>669</v>
      </c>
      <c r="G47" s="1" t="s">
        <v>673</v>
      </c>
      <c r="H47" s="1" t="s">
        <v>674</v>
      </c>
      <c r="I47" s="1" t="s">
        <v>966</v>
      </c>
      <c r="J47" s="1" t="s">
        <v>30</v>
      </c>
      <c r="K47" s="1" t="s">
        <v>967</v>
      </c>
      <c r="L47" s="1" t="s">
        <v>967</v>
      </c>
      <c r="M47" s="1" t="s">
        <v>677</v>
      </c>
      <c r="N47" s="1" t="s">
        <v>677</v>
      </c>
      <c r="O47" s="1" t="s">
        <v>678</v>
      </c>
      <c r="P47" s="1" t="s">
        <v>679</v>
      </c>
      <c r="Q47" s="1" t="s">
        <v>680</v>
      </c>
      <c r="R47" s="1" t="s">
        <v>968</v>
      </c>
      <c r="S47" s="1" t="s">
        <v>682</v>
      </c>
      <c r="T47" s="1" t="s">
        <v>683</v>
      </c>
      <c r="U47" s="1" t="s">
        <v>684</v>
      </c>
      <c r="V47" s="1" t="s">
        <v>757</v>
      </c>
    </row>
    <row r="48" s="1" customFormat="1" spans="1:22">
      <c r="A48" s="3">
        <v>999223323313446</v>
      </c>
      <c r="B48" s="1" t="s">
        <v>808</v>
      </c>
      <c r="C48" s="1" t="s">
        <v>969</v>
      </c>
      <c r="D48" s="1" t="s">
        <v>970</v>
      </c>
      <c r="E48" s="1" t="s">
        <v>971</v>
      </c>
      <c r="F48" s="1" t="s">
        <v>669</v>
      </c>
      <c r="G48" s="1" t="s">
        <v>673</v>
      </c>
      <c r="H48" s="1" t="s">
        <v>674</v>
      </c>
      <c r="I48" s="1" t="s">
        <v>972</v>
      </c>
      <c r="J48" s="1" t="s">
        <v>30</v>
      </c>
      <c r="K48" s="1" t="s">
        <v>973</v>
      </c>
      <c r="L48" s="1" t="s">
        <v>973</v>
      </c>
      <c r="M48" s="1" t="s">
        <v>677</v>
      </c>
      <c r="N48" s="1" t="s">
        <v>677</v>
      </c>
      <c r="O48" s="1" t="s">
        <v>678</v>
      </c>
      <c r="P48" s="1" t="s">
        <v>679</v>
      </c>
      <c r="Q48" s="1" t="s">
        <v>680</v>
      </c>
      <c r="R48" s="1" t="s">
        <v>974</v>
      </c>
      <c r="S48" s="1" t="s">
        <v>682</v>
      </c>
      <c r="T48" s="1" t="s">
        <v>683</v>
      </c>
      <c r="U48" s="1" t="s">
        <v>975</v>
      </c>
      <c r="V48" s="1" t="s">
        <v>699</v>
      </c>
    </row>
    <row r="49" s="1" customFormat="1" spans="1:22">
      <c r="A49" s="3">
        <v>999223277223592</v>
      </c>
      <c r="B49" s="1" t="s">
        <v>976</v>
      </c>
      <c r="C49" s="1" t="s">
        <v>977</v>
      </c>
      <c r="D49" s="1" t="s">
        <v>978</v>
      </c>
      <c r="E49" s="1" t="s">
        <v>979</v>
      </c>
      <c r="F49" s="1" t="s">
        <v>669</v>
      </c>
      <c r="G49" s="1" t="s">
        <v>673</v>
      </c>
      <c r="H49" s="1" t="s">
        <v>674</v>
      </c>
      <c r="I49" s="1" t="s">
        <v>980</v>
      </c>
      <c r="J49" s="1" t="s">
        <v>30</v>
      </c>
      <c r="K49" s="1" t="s">
        <v>981</v>
      </c>
      <c r="L49" s="1" t="s">
        <v>981</v>
      </c>
      <c r="M49" s="1" t="s">
        <v>677</v>
      </c>
      <c r="N49" s="1" t="s">
        <v>677</v>
      </c>
      <c r="O49" s="1" t="s">
        <v>678</v>
      </c>
      <c r="P49" s="1" t="s">
        <v>679</v>
      </c>
      <c r="Q49" s="1" t="s">
        <v>680</v>
      </c>
      <c r="R49" s="1" t="s">
        <v>982</v>
      </c>
      <c r="S49" s="1" t="s">
        <v>682</v>
      </c>
      <c r="T49" s="1" t="s">
        <v>683</v>
      </c>
      <c r="U49" s="1" t="s">
        <v>684</v>
      </c>
      <c r="V49" s="1" t="s">
        <v>757</v>
      </c>
    </row>
    <row r="50" s="1" customFormat="1" spans="1:22">
      <c r="A50" s="3">
        <v>999223274534034</v>
      </c>
      <c r="B50" s="1" t="s">
        <v>976</v>
      </c>
      <c r="C50" s="1" t="s">
        <v>983</v>
      </c>
      <c r="D50" s="1" t="s">
        <v>984</v>
      </c>
      <c r="E50" s="1" t="s">
        <v>985</v>
      </c>
      <c r="F50" s="1" t="s">
        <v>808</v>
      </c>
      <c r="G50" s="1" t="s">
        <v>673</v>
      </c>
      <c r="H50" s="1" t="s">
        <v>674</v>
      </c>
      <c r="I50" s="1" t="s">
        <v>986</v>
      </c>
      <c r="J50" s="1" t="s">
        <v>30</v>
      </c>
      <c r="K50" s="1" t="s">
        <v>987</v>
      </c>
      <c r="L50" s="1" t="s">
        <v>987</v>
      </c>
      <c r="M50" s="1" t="s">
        <v>677</v>
      </c>
      <c r="N50" s="1" t="s">
        <v>677</v>
      </c>
      <c r="O50" s="1" t="s">
        <v>678</v>
      </c>
      <c r="P50" s="1" t="s">
        <v>679</v>
      </c>
      <c r="Q50" s="1" t="s">
        <v>680</v>
      </c>
      <c r="R50" s="1" t="s">
        <v>988</v>
      </c>
      <c r="S50" s="1" t="s">
        <v>682</v>
      </c>
      <c r="T50" s="1" t="s">
        <v>683</v>
      </c>
      <c r="U50" s="1" t="s">
        <v>684</v>
      </c>
      <c r="V50" s="1" t="s">
        <v>989</v>
      </c>
    </row>
    <row r="51" s="1" customFormat="1" spans="1:22">
      <c r="A51" s="3">
        <v>999223271524465</v>
      </c>
      <c r="B51" s="1" t="s">
        <v>976</v>
      </c>
      <c r="C51" s="1" t="s">
        <v>990</v>
      </c>
      <c r="D51" s="1" t="s">
        <v>991</v>
      </c>
      <c r="E51" s="1" t="s">
        <v>992</v>
      </c>
      <c r="F51" s="1" t="s">
        <v>912</v>
      </c>
      <c r="G51" s="1" t="s">
        <v>673</v>
      </c>
      <c r="H51" s="1" t="s">
        <v>674</v>
      </c>
      <c r="I51" s="1" t="s">
        <v>993</v>
      </c>
      <c r="J51" s="1" t="s">
        <v>30</v>
      </c>
      <c r="K51" s="1" t="s">
        <v>994</v>
      </c>
      <c r="L51" s="1" t="s">
        <v>994</v>
      </c>
      <c r="M51" s="1" t="s">
        <v>677</v>
      </c>
      <c r="N51" s="1" t="s">
        <v>677</v>
      </c>
      <c r="O51" s="1" t="s">
        <v>678</v>
      </c>
      <c r="P51" s="1" t="s">
        <v>679</v>
      </c>
      <c r="Q51" s="1" t="s">
        <v>680</v>
      </c>
      <c r="R51" s="1" t="s">
        <v>995</v>
      </c>
      <c r="S51" s="1" t="s">
        <v>682</v>
      </c>
      <c r="T51" s="1" t="s">
        <v>683</v>
      </c>
      <c r="U51" s="1" t="s">
        <v>684</v>
      </c>
      <c r="V51" s="1" t="s">
        <v>685</v>
      </c>
    </row>
    <row r="52" s="1" customFormat="1" spans="1:22">
      <c r="A52" s="3">
        <v>999223266524866</v>
      </c>
      <c r="B52" s="1" t="s">
        <v>976</v>
      </c>
      <c r="C52" s="1" t="s">
        <v>996</v>
      </c>
      <c r="D52" s="1" t="s">
        <v>997</v>
      </c>
      <c r="E52" s="1" t="s">
        <v>998</v>
      </c>
      <c r="F52" s="1" t="s">
        <v>669</v>
      </c>
      <c r="G52" s="1" t="s">
        <v>673</v>
      </c>
      <c r="H52" s="1" t="s">
        <v>674</v>
      </c>
      <c r="I52" s="1" t="s">
        <v>999</v>
      </c>
      <c r="J52" s="1" t="s">
        <v>30</v>
      </c>
      <c r="K52" s="1" t="s">
        <v>1000</v>
      </c>
      <c r="L52" s="1" t="s">
        <v>1000</v>
      </c>
      <c r="M52" s="1" t="s">
        <v>677</v>
      </c>
      <c r="N52" s="1" t="s">
        <v>677</v>
      </c>
      <c r="O52" s="1" t="s">
        <v>678</v>
      </c>
      <c r="P52" s="1" t="s">
        <v>679</v>
      </c>
      <c r="Q52" s="1" t="s">
        <v>680</v>
      </c>
      <c r="R52" s="1" t="s">
        <v>1001</v>
      </c>
      <c r="S52" s="1" t="s">
        <v>682</v>
      </c>
      <c r="T52" s="1" t="s">
        <v>683</v>
      </c>
      <c r="U52" s="1" t="s">
        <v>684</v>
      </c>
      <c r="V52" s="1" t="s">
        <v>794</v>
      </c>
    </row>
    <row r="53" s="1" customFormat="1" spans="1:22">
      <c r="A53" s="3">
        <v>999223266249233</v>
      </c>
      <c r="B53" s="1" t="s">
        <v>976</v>
      </c>
      <c r="C53" s="1" t="s">
        <v>1002</v>
      </c>
      <c r="D53" s="1" t="s">
        <v>1003</v>
      </c>
      <c r="E53" s="1" t="s">
        <v>1004</v>
      </c>
      <c r="F53" s="1" t="s">
        <v>669</v>
      </c>
      <c r="G53" s="1" t="s">
        <v>673</v>
      </c>
      <c r="H53" s="1" t="s">
        <v>674</v>
      </c>
      <c r="I53" s="1" t="s">
        <v>1005</v>
      </c>
      <c r="J53" s="1" t="s">
        <v>30</v>
      </c>
      <c r="K53" s="1" t="s">
        <v>1006</v>
      </c>
      <c r="L53" s="1" t="s">
        <v>1006</v>
      </c>
      <c r="M53" s="1" t="s">
        <v>677</v>
      </c>
      <c r="N53" s="1" t="s">
        <v>677</v>
      </c>
      <c r="O53" s="1" t="s">
        <v>678</v>
      </c>
      <c r="P53" s="1" t="s">
        <v>679</v>
      </c>
      <c r="Q53" s="1" t="s">
        <v>680</v>
      </c>
      <c r="R53" s="1" t="s">
        <v>1007</v>
      </c>
      <c r="S53" s="1" t="s">
        <v>682</v>
      </c>
      <c r="T53" s="1" t="s">
        <v>683</v>
      </c>
      <c r="U53" s="1" t="s">
        <v>684</v>
      </c>
      <c r="V53" s="1" t="s">
        <v>685</v>
      </c>
    </row>
    <row r="54" s="1" customFormat="1" spans="1:22">
      <c r="A54" s="3">
        <v>23265847360</v>
      </c>
      <c r="B54" s="1" t="s">
        <v>976</v>
      </c>
      <c r="C54" s="1" t="s">
        <v>1008</v>
      </c>
      <c r="D54" s="1" t="s">
        <v>1009</v>
      </c>
      <c r="E54" s="1" t="s">
        <v>1010</v>
      </c>
      <c r="F54" s="1" t="s">
        <v>669</v>
      </c>
      <c r="G54" s="1" t="s">
        <v>673</v>
      </c>
      <c r="H54" s="1" t="s">
        <v>674</v>
      </c>
      <c r="I54" s="1" t="s">
        <v>1011</v>
      </c>
      <c r="J54" s="1" t="s">
        <v>30</v>
      </c>
      <c r="K54" s="1" t="s">
        <v>1012</v>
      </c>
      <c r="L54" s="1" t="s">
        <v>1012</v>
      </c>
      <c r="M54" s="1" t="s">
        <v>677</v>
      </c>
      <c r="N54" s="1" t="s">
        <v>677</v>
      </c>
      <c r="O54" s="1" t="s">
        <v>678</v>
      </c>
      <c r="P54" s="1" t="s">
        <v>679</v>
      </c>
      <c r="Q54" s="1" t="s">
        <v>680</v>
      </c>
      <c r="R54" s="1" t="s">
        <v>1013</v>
      </c>
      <c r="S54" s="1" t="s">
        <v>682</v>
      </c>
      <c r="T54" s="1" t="s">
        <v>683</v>
      </c>
      <c r="U54" s="1" t="s">
        <v>684</v>
      </c>
      <c r="V54" s="1" t="s">
        <v>685</v>
      </c>
    </row>
    <row r="55" s="1" customFormat="1" spans="1:22">
      <c r="A55" s="3">
        <v>23319423709</v>
      </c>
      <c r="B55" s="1" t="s">
        <v>808</v>
      </c>
      <c r="C55" s="1" t="s">
        <v>1014</v>
      </c>
      <c r="D55" s="1" t="s">
        <v>1015</v>
      </c>
      <c r="E55" s="1" t="s">
        <v>1016</v>
      </c>
      <c r="F55" s="1" t="s">
        <v>808</v>
      </c>
      <c r="G55" s="1" t="s">
        <v>673</v>
      </c>
      <c r="H55" s="1" t="s">
        <v>674</v>
      </c>
      <c r="I55" s="1" t="s">
        <v>1017</v>
      </c>
      <c r="J55" s="1" t="s">
        <v>30</v>
      </c>
      <c r="K55" s="1" t="s">
        <v>1018</v>
      </c>
      <c r="L55" s="1" t="s">
        <v>1018</v>
      </c>
      <c r="M55" s="1" t="s">
        <v>677</v>
      </c>
      <c r="N55" s="1" t="s">
        <v>677</v>
      </c>
      <c r="O55" s="1" t="s">
        <v>678</v>
      </c>
      <c r="P55" s="1" t="s">
        <v>679</v>
      </c>
      <c r="Q55" s="1" t="s">
        <v>680</v>
      </c>
      <c r="R55" s="1" t="s">
        <v>1019</v>
      </c>
      <c r="S55" s="1" t="s">
        <v>682</v>
      </c>
      <c r="T55" s="1" t="s">
        <v>683</v>
      </c>
      <c r="U55" s="1" t="s">
        <v>684</v>
      </c>
      <c r="V55" s="1" t="s">
        <v>692</v>
      </c>
    </row>
    <row r="56" s="1" customFormat="1" spans="1:22">
      <c r="A56" s="3">
        <v>999223262448776</v>
      </c>
      <c r="B56" s="1" t="s">
        <v>1020</v>
      </c>
      <c r="C56" s="1" t="s">
        <v>1021</v>
      </c>
      <c r="D56" s="1" t="s">
        <v>1022</v>
      </c>
      <c r="E56" s="1" t="s">
        <v>1023</v>
      </c>
      <c r="F56" s="1" t="s">
        <v>669</v>
      </c>
      <c r="G56" s="1" t="s">
        <v>673</v>
      </c>
      <c r="H56" s="1" t="s">
        <v>674</v>
      </c>
      <c r="I56" s="1" t="s">
        <v>1024</v>
      </c>
      <c r="J56" s="1" t="s">
        <v>30</v>
      </c>
      <c r="K56" s="1" t="s">
        <v>1025</v>
      </c>
      <c r="L56" s="1" t="s">
        <v>1025</v>
      </c>
      <c r="M56" s="1" t="s">
        <v>677</v>
      </c>
      <c r="N56" s="1" t="s">
        <v>677</v>
      </c>
      <c r="O56" s="1" t="s">
        <v>678</v>
      </c>
      <c r="P56" s="1" t="s">
        <v>679</v>
      </c>
      <c r="Q56" s="1" t="s">
        <v>680</v>
      </c>
      <c r="R56" s="1" t="s">
        <v>1026</v>
      </c>
      <c r="S56" s="1" t="s">
        <v>682</v>
      </c>
      <c r="T56" s="1" t="s">
        <v>683</v>
      </c>
      <c r="U56" s="1" t="s">
        <v>975</v>
      </c>
      <c r="V56" s="1" t="s">
        <v>1027</v>
      </c>
    </row>
    <row r="57" s="1" customFormat="1" spans="1:22">
      <c r="A57" s="3">
        <v>999223261380649</v>
      </c>
      <c r="B57" s="1" t="s">
        <v>1020</v>
      </c>
      <c r="C57" s="1" t="s">
        <v>1028</v>
      </c>
      <c r="D57" s="1" t="s">
        <v>1029</v>
      </c>
      <c r="E57" s="1" t="s">
        <v>1030</v>
      </c>
      <c r="F57" s="1" t="s">
        <v>808</v>
      </c>
      <c r="G57" s="1" t="s">
        <v>673</v>
      </c>
      <c r="H57" s="1" t="s">
        <v>674</v>
      </c>
      <c r="I57" s="1" t="s">
        <v>1031</v>
      </c>
      <c r="J57" s="1" t="s">
        <v>30</v>
      </c>
      <c r="K57" s="1" t="s">
        <v>1032</v>
      </c>
      <c r="L57" s="1" t="s">
        <v>1032</v>
      </c>
      <c r="M57" s="1" t="s">
        <v>677</v>
      </c>
      <c r="N57" s="1" t="s">
        <v>677</v>
      </c>
      <c r="O57" s="1" t="s">
        <v>678</v>
      </c>
      <c r="P57" s="1" t="s">
        <v>679</v>
      </c>
      <c r="Q57" s="1" t="s">
        <v>680</v>
      </c>
      <c r="R57" s="1" t="s">
        <v>1033</v>
      </c>
      <c r="S57" s="1" t="s">
        <v>682</v>
      </c>
      <c r="T57" s="1" t="s">
        <v>683</v>
      </c>
      <c r="U57" s="1" t="s">
        <v>684</v>
      </c>
      <c r="V57" s="1" t="s">
        <v>1034</v>
      </c>
    </row>
    <row r="58" s="1" customFormat="1" spans="1:22">
      <c r="A58" s="3">
        <v>999223256032990</v>
      </c>
      <c r="B58" s="1" t="s">
        <v>1020</v>
      </c>
      <c r="C58" s="1" t="s">
        <v>1035</v>
      </c>
      <c r="D58" s="1" t="s">
        <v>997</v>
      </c>
      <c r="E58" s="1" t="s">
        <v>1036</v>
      </c>
      <c r="F58" s="1" t="s">
        <v>669</v>
      </c>
      <c r="G58" s="1" t="s">
        <v>673</v>
      </c>
      <c r="H58" s="1" t="s">
        <v>674</v>
      </c>
      <c r="I58" s="1" t="s">
        <v>1037</v>
      </c>
      <c r="J58" s="1" t="s">
        <v>30</v>
      </c>
      <c r="K58" s="1" t="s">
        <v>1000</v>
      </c>
      <c r="L58" s="1" t="s">
        <v>1000</v>
      </c>
      <c r="M58" s="1" t="s">
        <v>677</v>
      </c>
      <c r="N58" s="1" t="s">
        <v>677</v>
      </c>
      <c r="O58" s="1" t="s">
        <v>678</v>
      </c>
      <c r="P58" s="1" t="s">
        <v>679</v>
      </c>
      <c r="Q58" s="1" t="s">
        <v>680</v>
      </c>
      <c r="R58" s="1" t="s">
        <v>1038</v>
      </c>
      <c r="S58" s="1" t="s">
        <v>682</v>
      </c>
      <c r="T58" s="1" t="s">
        <v>683</v>
      </c>
      <c r="U58" s="1" t="s">
        <v>684</v>
      </c>
      <c r="V58" s="1" t="s">
        <v>794</v>
      </c>
    </row>
    <row r="59" s="1" customFormat="1" spans="1:22">
      <c r="A59" s="3">
        <v>999223251290633</v>
      </c>
      <c r="B59" s="1" t="s">
        <v>1039</v>
      </c>
      <c r="C59" s="1" t="s">
        <v>1040</v>
      </c>
      <c r="D59" s="1" t="s">
        <v>1041</v>
      </c>
      <c r="E59" s="1" t="s">
        <v>1042</v>
      </c>
      <c r="F59" s="1" t="s">
        <v>669</v>
      </c>
      <c r="G59" s="1" t="s">
        <v>673</v>
      </c>
      <c r="H59" s="1" t="s">
        <v>674</v>
      </c>
      <c r="I59" s="1" t="s">
        <v>1043</v>
      </c>
      <c r="J59" s="1" t="s">
        <v>30</v>
      </c>
      <c r="K59" s="1" t="s">
        <v>1044</v>
      </c>
      <c r="L59" s="1" t="s">
        <v>1044</v>
      </c>
      <c r="M59" s="1" t="s">
        <v>677</v>
      </c>
      <c r="N59" s="1" t="s">
        <v>677</v>
      </c>
      <c r="O59" s="1" t="s">
        <v>678</v>
      </c>
      <c r="P59" s="1" t="s">
        <v>679</v>
      </c>
      <c r="Q59" s="1" t="s">
        <v>680</v>
      </c>
      <c r="R59" s="1" t="s">
        <v>1045</v>
      </c>
      <c r="S59" s="1" t="s">
        <v>682</v>
      </c>
      <c r="T59" s="1" t="s">
        <v>683</v>
      </c>
      <c r="U59" s="1" t="s">
        <v>684</v>
      </c>
      <c r="V59" s="1" t="s">
        <v>794</v>
      </c>
    </row>
    <row r="60" s="1" customFormat="1" spans="1:22">
      <c r="A60" s="3">
        <v>999223243481569</v>
      </c>
      <c r="B60" s="1" t="s">
        <v>1039</v>
      </c>
      <c r="C60" s="1" t="s">
        <v>1046</v>
      </c>
      <c r="D60" s="1" t="s">
        <v>1047</v>
      </c>
      <c r="E60" s="1" t="s">
        <v>1048</v>
      </c>
      <c r="F60" s="1" t="s">
        <v>912</v>
      </c>
      <c r="G60" s="1" t="s">
        <v>673</v>
      </c>
      <c r="H60" s="1" t="s">
        <v>674</v>
      </c>
      <c r="I60" s="1" t="s">
        <v>1049</v>
      </c>
      <c r="J60" s="1" t="s">
        <v>30</v>
      </c>
      <c r="K60" s="1" t="s">
        <v>1050</v>
      </c>
      <c r="L60" s="1" t="s">
        <v>1050</v>
      </c>
      <c r="M60" s="1" t="s">
        <v>677</v>
      </c>
      <c r="N60" s="1" t="s">
        <v>677</v>
      </c>
      <c r="O60" s="1" t="s">
        <v>678</v>
      </c>
      <c r="P60" s="1" t="s">
        <v>679</v>
      </c>
      <c r="Q60" s="1" t="s">
        <v>680</v>
      </c>
      <c r="R60" s="1" t="s">
        <v>1051</v>
      </c>
      <c r="S60" s="1" t="s">
        <v>682</v>
      </c>
      <c r="T60" s="1" t="s">
        <v>683</v>
      </c>
      <c r="U60" s="1" t="s">
        <v>684</v>
      </c>
      <c r="V60" s="1" t="s">
        <v>757</v>
      </c>
    </row>
    <row r="61" s="1" customFormat="1" spans="1:22">
      <c r="A61" s="3">
        <v>999223239111873</v>
      </c>
      <c r="B61" s="1" t="s">
        <v>1039</v>
      </c>
      <c r="C61" s="1" t="s">
        <v>1052</v>
      </c>
      <c r="D61" s="1" t="s">
        <v>1053</v>
      </c>
      <c r="E61" s="1" t="s">
        <v>1054</v>
      </c>
      <c r="F61" s="1" t="s">
        <v>912</v>
      </c>
      <c r="G61" s="1" t="s">
        <v>673</v>
      </c>
      <c r="H61" s="1" t="s">
        <v>674</v>
      </c>
      <c r="I61" s="1" t="s">
        <v>1055</v>
      </c>
      <c r="J61" s="1" t="s">
        <v>30</v>
      </c>
      <c r="K61" s="1" t="s">
        <v>1056</v>
      </c>
      <c r="L61" s="1" t="s">
        <v>1056</v>
      </c>
      <c r="M61" s="1" t="s">
        <v>677</v>
      </c>
      <c r="N61" s="1" t="s">
        <v>677</v>
      </c>
      <c r="O61" s="1" t="s">
        <v>678</v>
      </c>
      <c r="P61" s="1" t="s">
        <v>679</v>
      </c>
      <c r="Q61" s="1" t="s">
        <v>680</v>
      </c>
      <c r="R61" s="1" t="s">
        <v>1057</v>
      </c>
      <c r="S61" s="1" t="s">
        <v>682</v>
      </c>
      <c r="T61" s="1" t="s">
        <v>683</v>
      </c>
      <c r="U61" s="1" t="s">
        <v>684</v>
      </c>
      <c r="V61" s="1" t="s">
        <v>692</v>
      </c>
    </row>
    <row r="62" s="1" customFormat="1" spans="1:22">
      <c r="A62" s="3">
        <v>999223237810487</v>
      </c>
      <c r="B62" s="1" t="s">
        <v>1039</v>
      </c>
      <c r="C62" s="1" t="s">
        <v>1058</v>
      </c>
      <c r="D62" s="1" t="s">
        <v>997</v>
      </c>
      <c r="E62" s="1" t="s">
        <v>1059</v>
      </c>
      <c r="F62" s="1" t="s">
        <v>808</v>
      </c>
      <c r="G62" s="1" t="s">
        <v>673</v>
      </c>
      <c r="H62" s="1" t="s">
        <v>674</v>
      </c>
      <c r="I62" s="1" t="s">
        <v>1060</v>
      </c>
      <c r="J62" s="1" t="s">
        <v>30</v>
      </c>
      <c r="K62" s="1" t="s">
        <v>1061</v>
      </c>
      <c r="L62" s="1" t="s">
        <v>1061</v>
      </c>
      <c r="M62" s="1" t="s">
        <v>677</v>
      </c>
      <c r="N62" s="1" t="s">
        <v>677</v>
      </c>
      <c r="O62" s="1" t="s">
        <v>678</v>
      </c>
      <c r="P62" s="1" t="s">
        <v>679</v>
      </c>
      <c r="Q62" s="1" t="s">
        <v>680</v>
      </c>
      <c r="R62" s="1" t="s">
        <v>1062</v>
      </c>
      <c r="S62" s="1" t="s">
        <v>682</v>
      </c>
      <c r="T62" s="1" t="s">
        <v>683</v>
      </c>
      <c r="U62" s="1" t="s">
        <v>684</v>
      </c>
      <c r="V62" s="1" t="s">
        <v>794</v>
      </c>
    </row>
    <row r="63" s="1" customFormat="1" spans="1:22">
      <c r="A63" s="3">
        <v>999223237674262</v>
      </c>
      <c r="B63" s="1" t="s">
        <v>1039</v>
      </c>
      <c r="C63" s="1" t="s">
        <v>1063</v>
      </c>
      <c r="D63" s="1" t="s">
        <v>1064</v>
      </c>
      <c r="E63" s="1" t="s">
        <v>1065</v>
      </c>
      <c r="F63" s="1" t="s">
        <v>808</v>
      </c>
      <c r="G63" s="1" t="s">
        <v>673</v>
      </c>
      <c r="H63" s="1" t="s">
        <v>674</v>
      </c>
      <c r="I63" s="1" t="s">
        <v>1066</v>
      </c>
      <c r="J63" s="1" t="s">
        <v>30</v>
      </c>
      <c r="K63" s="1" t="s">
        <v>1067</v>
      </c>
      <c r="L63" s="1" t="s">
        <v>1067</v>
      </c>
      <c r="M63" s="1" t="s">
        <v>677</v>
      </c>
      <c r="N63" s="1" t="s">
        <v>677</v>
      </c>
      <c r="O63" s="1" t="s">
        <v>678</v>
      </c>
      <c r="P63" s="1" t="s">
        <v>679</v>
      </c>
      <c r="Q63" s="1" t="s">
        <v>680</v>
      </c>
      <c r="R63" s="1" t="s">
        <v>1068</v>
      </c>
      <c r="S63" s="1" t="s">
        <v>682</v>
      </c>
      <c r="T63" s="1" t="s">
        <v>683</v>
      </c>
      <c r="U63" s="1" t="s">
        <v>684</v>
      </c>
      <c r="V63" s="1" t="s">
        <v>1069</v>
      </c>
    </row>
    <row r="64" s="1" customFormat="1" spans="1:22">
      <c r="A64" s="3">
        <v>999223237590893</v>
      </c>
      <c r="B64" s="1" t="s">
        <v>1039</v>
      </c>
      <c r="C64" s="1" t="s">
        <v>1070</v>
      </c>
      <c r="D64" s="1" t="s">
        <v>997</v>
      </c>
      <c r="E64" s="1" t="s">
        <v>1071</v>
      </c>
      <c r="F64" s="1" t="s">
        <v>808</v>
      </c>
      <c r="G64" s="1" t="s">
        <v>673</v>
      </c>
      <c r="H64" s="1" t="s">
        <v>674</v>
      </c>
      <c r="I64" s="1" t="s">
        <v>1060</v>
      </c>
      <c r="J64" s="1" t="s">
        <v>30</v>
      </c>
      <c r="K64" s="1" t="s">
        <v>1061</v>
      </c>
      <c r="L64" s="1" t="s">
        <v>1061</v>
      </c>
      <c r="M64" s="1" t="s">
        <v>677</v>
      </c>
      <c r="N64" s="1" t="s">
        <v>677</v>
      </c>
      <c r="O64" s="1" t="s">
        <v>678</v>
      </c>
      <c r="P64" s="1" t="s">
        <v>679</v>
      </c>
      <c r="Q64" s="1" t="s">
        <v>680</v>
      </c>
      <c r="R64" s="1" t="s">
        <v>1072</v>
      </c>
      <c r="S64" s="1" t="s">
        <v>682</v>
      </c>
      <c r="T64" s="1" t="s">
        <v>683</v>
      </c>
      <c r="U64" s="1" t="s">
        <v>684</v>
      </c>
      <c r="V64" s="1" t="s">
        <v>794</v>
      </c>
    </row>
    <row r="65" s="1" customFormat="1" spans="1:22">
      <c r="A65" s="3">
        <v>999223233848431</v>
      </c>
      <c r="B65" s="1" t="s">
        <v>1073</v>
      </c>
      <c r="C65" s="1" t="s">
        <v>1074</v>
      </c>
      <c r="D65" s="1" t="s">
        <v>1075</v>
      </c>
      <c r="E65" s="1" t="s">
        <v>1076</v>
      </c>
      <c r="F65" s="1" t="s">
        <v>808</v>
      </c>
      <c r="G65" s="1" t="s">
        <v>673</v>
      </c>
      <c r="H65" s="1" t="s">
        <v>674</v>
      </c>
      <c r="I65" s="1" t="s">
        <v>1077</v>
      </c>
      <c r="J65" s="1" t="s">
        <v>30</v>
      </c>
      <c r="K65" s="1" t="s">
        <v>1078</v>
      </c>
      <c r="L65" s="1" t="s">
        <v>1078</v>
      </c>
      <c r="M65" s="1" t="s">
        <v>677</v>
      </c>
      <c r="N65" s="1" t="s">
        <v>677</v>
      </c>
      <c r="O65" s="1" t="s">
        <v>678</v>
      </c>
      <c r="P65" s="1" t="s">
        <v>679</v>
      </c>
      <c r="Q65" s="1" t="s">
        <v>680</v>
      </c>
      <c r="R65" s="1" t="s">
        <v>1079</v>
      </c>
      <c r="S65" s="1" t="s">
        <v>682</v>
      </c>
      <c r="T65" s="1" t="s">
        <v>683</v>
      </c>
      <c r="U65" s="1" t="s">
        <v>684</v>
      </c>
      <c r="V65" s="1" t="s">
        <v>699</v>
      </c>
    </row>
    <row r="66" s="1" customFormat="1" spans="1:22">
      <c r="A66" s="3">
        <v>999223229985253</v>
      </c>
      <c r="B66" s="1" t="s">
        <v>1073</v>
      </c>
      <c r="C66" s="1" t="s">
        <v>1080</v>
      </c>
      <c r="D66" s="1" t="s">
        <v>1081</v>
      </c>
      <c r="E66" s="1" t="s">
        <v>1082</v>
      </c>
      <c r="F66" s="1" t="s">
        <v>912</v>
      </c>
      <c r="G66" s="1" t="s">
        <v>673</v>
      </c>
      <c r="H66" s="1" t="s">
        <v>674</v>
      </c>
      <c r="I66" s="1" t="s">
        <v>1083</v>
      </c>
      <c r="J66" s="1" t="s">
        <v>30</v>
      </c>
      <c r="K66" s="1" t="s">
        <v>1084</v>
      </c>
      <c r="L66" s="1" t="s">
        <v>1084</v>
      </c>
      <c r="M66" s="1" t="s">
        <v>677</v>
      </c>
      <c r="N66" s="1" t="s">
        <v>677</v>
      </c>
      <c r="O66" s="1" t="s">
        <v>678</v>
      </c>
      <c r="P66" s="1" t="s">
        <v>679</v>
      </c>
      <c r="Q66" s="1" t="s">
        <v>680</v>
      </c>
      <c r="R66" s="1" t="s">
        <v>1085</v>
      </c>
      <c r="S66" s="1" t="s">
        <v>682</v>
      </c>
      <c r="T66" s="1" t="s">
        <v>683</v>
      </c>
      <c r="U66" s="1" t="s">
        <v>975</v>
      </c>
      <c r="V66" s="1" t="s">
        <v>1027</v>
      </c>
    </row>
    <row r="67" s="1" customFormat="1" spans="1:22">
      <c r="A67" s="3">
        <v>999223228202727</v>
      </c>
      <c r="B67" s="1" t="s">
        <v>1073</v>
      </c>
      <c r="C67" s="1" t="s">
        <v>1086</v>
      </c>
      <c r="D67" s="1" t="s">
        <v>1081</v>
      </c>
      <c r="E67" s="1" t="s">
        <v>1087</v>
      </c>
      <c r="F67" s="1" t="s">
        <v>669</v>
      </c>
      <c r="G67" s="1" t="s">
        <v>673</v>
      </c>
      <c r="H67" s="1" t="s">
        <v>674</v>
      </c>
      <c r="I67" s="1" t="s">
        <v>1088</v>
      </c>
      <c r="J67" s="1" t="s">
        <v>30</v>
      </c>
      <c r="K67" s="1" t="s">
        <v>1089</v>
      </c>
      <c r="L67" s="1" t="s">
        <v>1089</v>
      </c>
      <c r="M67" s="1" t="s">
        <v>677</v>
      </c>
      <c r="N67" s="1" t="s">
        <v>677</v>
      </c>
      <c r="O67" s="1" t="s">
        <v>678</v>
      </c>
      <c r="P67" s="1" t="s">
        <v>679</v>
      </c>
      <c r="Q67" s="1" t="s">
        <v>680</v>
      </c>
      <c r="R67" s="1" t="s">
        <v>1090</v>
      </c>
      <c r="S67" s="1" t="s">
        <v>682</v>
      </c>
      <c r="T67" s="1" t="s">
        <v>683</v>
      </c>
      <c r="U67" s="1" t="s">
        <v>975</v>
      </c>
      <c r="V67" s="1" t="s">
        <v>1027</v>
      </c>
    </row>
    <row r="68" s="1" customFormat="1" spans="1:22">
      <c r="A68" s="3">
        <v>999223225374799</v>
      </c>
      <c r="B68" s="1" t="s">
        <v>1073</v>
      </c>
      <c r="C68" s="1" t="s">
        <v>1091</v>
      </c>
      <c r="D68" s="1" t="s">
        <v>1092</v>
      </c>
      <c r="E68" s="1" t="s">
        <v>1093</v>
      </c>
      <c r="F68" s="1" t="s">
        <v>1039</v>
      </c>
      <c r="G68" s="1" t="s">
        <v>673</v>
      </c>
      <c r="H68" s="1" t="s">
        <v>674</v>
      </c>
      <c r="I68" s="1" t="s">
        <v>1094</v>
      </c>
      <c r="J68" s="1" t="s">
        <v>30</v>
      </c>
      <c r="K68" s="1" t="s">
        <v>1095</v>
      </c>
      <c r="L68" s="1" t="s">
        <v>1095</v>
      </c>
      <c r="M68" s="1" t="s">
        <v>677</v>
      </c>
      <c r="N68" s="1" t="s">
        <v>677</v>
      </c>
      <c r="O68" s="1" t="s">
        <v>678</v>
      </c>
      <c r="P68" s="1" t="s">
        <v>679</v>
      </c>
      <c r="Q68" s="1" t="s">
        <v>680</v>
      </c>
      <c r="R68" s="1" t="s">
        <v>1096</v>
      </c>
      <c r="S68" s="1" t="s">
        <v>682</v>
      </c>
      <c r="T68" s="1" t="s">
        <v>683</v>
      </c>
      <c r="U68" s="1" t="s">
        <v>684</v>
      </c>
      <c r="V68" s="1" t="s">
        <v>685</v>
      </c>
    </row>
    <row r="69" s="1" customFormat="1" spans="1:22">
      <c r="A69" s="3">
        <v>999223222429817</v>
      </c>
      <c r="B69" s="1" t="s">
        <v>1073</v>
      </c>
      <c r="C69" s="1" t="s">
        <v>1097</v>
      </c>
      <c r="D69" s="1" t="s">
        <v>1098</v>
      </c>
      <c r="E69" s="1" t="s">
        <v>1099</v>
      </c>
      <c r="F69" s="1" t="s">
        <v>912</v>
      </c>
      <c r="G69" s="1" t="s">
        <v>673</v>
      </c>
      <c r="H69" s="1" t="s">
        <v>674</v>
      </c>
      <c r="I69" s="1" t="s">
        <v>1100</v>
      </c>
      <c r="J69" s="1" t="s">
        <v>30</v>
      </c>
      <c r="K69" s="1" t="s">
        <v>1101</v>
      </c>
      <c r="L69" s="1" t="s">
        <v>1101</v>
      </c>
      <c r="M69" s="1" t="s">
        <v>677</v>
      </c>
      <c r="N69" s="1" t="s">
        <v>677</v>
      </c>
      <c r="O69" s="1" t="s">
        <v>678</v>
      </c>
      <c r="P69" s="1" t="s">
        <v>679</v>
      </c>
      <c r="Q69" s="1" t="s">
        <v>680</v>
      </c>
      <c r="R69" s="1" t="s">
        <v>1102</v>
      </c>
      <c r="S69" s="1" t="s">
        <v>682</v>
      </c>
      <c r="T69" s="1" t="s">
        <v>683</v>
      </c>
      <c r="U69" s="1" t="s">
        <v>684</v>
      </c>
      <c r="V69" s="1" t="s">
        <v>1103</v>
      </c>
    </row>
    <row r="70" s="1" customFormat="1" spans="1:22">
      <c r="A70" s="3">
        <v>999223221890819</v>
      </c>
      <c r="B70" s="1" t="s">
        <v>1073</v>
      </c>
      <c r="C70" s="1" t="s">
        <v>1104</v>
      </c>
      <c r="D70" s="1" t="s">
        <v>1105</v>
      </c>
      <c r="E70" s="1" t="s">
        <v>1106</v>
      </c>
      <c r="F70" s="1" t="s">
        <v>669</v>
      </c>
      <c r="G70" s="1" t="s">
        <v>673</v>
      </c>
      <c r="H70" s="1" t="s">
        <v>674</v>
      </c>
      <c r="I70" s="1" t="s">
        <v>1107</v>
      </c>
      <c r="J70" s="1" t="s">
        <v>30</v>
      </c>
      <c r="K70" s="1" t="s">
        <v>1108</v>
      </c>
      <c r="L70" s="1" t="s">
        <v>1108</v>
      </c>
      <c r="M70" s="1" t="s">
        <v>677</v>
      </c>
      <c r="N70" s="1" t="s">
        <v>677</v>
      </c>
      <c r="O70" s="1" t="s">
        <v>678</v>
      </c>
      <c r="P70" s="1" t="s">
        <v>679</v>
      </c>
      <c r="Q70" s="1" t="s">
        <v>680</v>
      </c>
      <c r="R70" s="1" t="s">
        <v>1109</v>
      </c>
      <c r="S70" s="1" t="s">
        <v>682</v>
      </c>
      <c r="T70" s="1" t="s">
        <v>683</v>
      </c>
      <c r="U70" s="1" t="s">
        <v>684</v>
      </c>
      <c r="V70" s="1" t="s">
        <v>989</v>
      </c>
    </row>
    <row r="71" s="1" customFormat="1" spans="1:22">
      <c r="A71" s="3">
        <v>999223217228771</v>
      </c>
      <c r="B71" s="1" t="s">
        <v>1110</v>
      </c>
      <c r="C71" s="1" t="s">
        <v>1111</v>
      </c>
      <c r="D71" s="1" t="s">
        <v>1112</v>
      </c>
      <c r="E71" s="1" t="s">
        <v>1113</v>
      </c>
      <c r="F71" s="1" t="s">
        <v>808</v>
      </c>
      <c r="G71" s="1" t="s">
        <v>673</v>
      </c>
      <c r="H71" s="1" t="s">
        <v>674</v>
      </c>
      <c r="I71" s="1" t="s">
        <v>1114</v>
      </c>
      <c r="J71" s="1" t="s">
        <v>30</v>
      </c>
      <c r="K71" s="1" t="s">
        <v>1115</v>
      </c>
      <c r="L71" s="1" t="s">
        <v>1115</v>
      </c>
      <c r="M71" s="1" t="s">
        <v>677</v>
      </c>
      <c r="N71" s="1" t="s">
        <v>677</v>
      </c>
      <c r="O71" s="1" t="s">
        <v>678</v>
      </c>
      <c r="P71" s="1" t="s">
        <v>679</v>
      </c>
      <c r="Q71" s="1" t="s">
        <v>680</v>
      </c>
      <c r="R71" s="1" t="s">
        <v>1116</v>
      </c>
      <c r="S71" s="1" t="s">
        <v>682</v>
      </c>
      <c r="T71" s="1" t="s">
        <v>683</v>
      </c>
      <c r="U71" s="1" t="s">
        <v>684</v>
      </c>
      <c r="V71" s="1" t="s">
        <v>1117</v>
      </c>
    </row>
    <row r="72" s="1" customFormat="1" spans="1:22">
      <c r="A72" s="3">
        <v>999223215267704</v>
      </c>
      <c r="B72" s="1" t="s">
        <v>1110</v>
      </c>
      <c r="C72" s="1" t="s">
        <v>1118</v>
      </c>
      <c r="D72" s="1" t="s">
        <v>997</v>
      </c>
      <c r="E72" s="1" t="s">
        <v>1119</v>
      </c>
      <c r="F72" s="1" t="s">
        <v>669</v>
      </c>
      <c r="G72" s="1" t="s">
        <v>673</v>
      </c>
      <c r="H72" s="1" t="s">
        <v>674</v>
      </c>
      <c r="I72" s="1" t="s">
        <v>1120</v>
      </c>
      <c r="J72" s="1" t="s">
        <v>30</v>
      </c>
      <c r="K72" s="1" t="s">
        <v>1121</v>
      </c>
      <c r="L72" s="1" t="s">
        <v>1121</v>
      </c>
      <c r="M72" s="1" t="s">
        <v>677</v>
      </c>
      <c r="N72" s="1" t="s">
        <v>677</v>
      </c>
      <c r="O72" s="1" t="s">
        <v>678</v>
      </c>
      <c r="P72" s="1" t="s">
        <v>679</v>
      </c>
      <c r="Q72" s="1" t="s">
        <v>680</v>
      </c>
      <c r="R72" s="1" t="s">
        <v>1122</v>
      </c>
      <c r="S72" s="1" t="s">
        <v>682</v>
      </c>
      <c r="T72" s="1" t="s">
        <v>683</v>
      </c>
      <c r="U72" s="1" t="s">
        <v>684</v>
      </c>
      <c r="V72" s="1" t="s">
        <v>794</v>
      </c>
    </row>
    <row r="73" s="1" customFormat="1" spans="1:22">
      <c r="A73" s="3">
        <v>999223213872935</v>
      </c>
      <c r="B73" s="1" t="s">
        <v>1110</v>
      </c>
      <c r="C73" s="1" t="s">
        <v>1123</v>
      </c>
      <c r="D73" s="1" t="s">
        <v>1081</v>
      </c>
      <c r="E73" s="1" t="s">
        <v>1124</v>
      </c>
      <c r="F73" s="1" t="s">
        <v>669</v>
      </c>
      <c r="G73" s="1" t="s">
        <v>673</v>
      </c>
      <c r="H73" s="1" t="s">
        <v>674</v>
      </c>
      <c r="I73" s="1" t="s">
        <v>1125</v>
      </c>
      <c r="J73" s="1" t="s">
        <v>30</v>
      </c>
      <c r="K73" s="1" t="s">
        <v>1089</v>
      </c>
      <c r="L73" s="1" t="s">
        <v>1089</v>
      </c>
      <c r="M73" s="1" t="s">
        <v>677</v>
      </c>
      <c r="N73" s="1" t="s">
        <v>677</v>
      </c>
      <c r="O73" s="1" t="s">
        <v>678</v>
      </c>
      <c r="P73" s="1" t="s">
        <v>679</v>
      </c>
      <c r="Q73" s="1" t="s">
        <v>680</v>
      </c>
      <c r="R73" s="1" t="s">
        <v>1126</v>
      </c>
      <c r="S73" s="1" t="s">
        <v>682</v>
      </c>
      <c r="T73" s="1" t="s">
        <v>683</v>
      </c>
      <c r="U73" s="1" t="s">
        <v>975</v>
      </c>
      <c r="V73" s="1" t="s">
        <v>1027</v>
      </c>
    </row>
    <row r="74" s="1" customFormat="1" spans="1:22">
      <c r="A74" s="3">
        <v>999223205229221</v>
      </c>
      <c r="B74" s="1" t="s">
        <v>1110</v>
      </c>
      <c r="C74" s="1" t="s">
        <v>1127</v>
      </c>
      <c r="D74" s="1" t="s">
        <v>920</v>
      </c>
      <c r="E74" s="1" t="s">
        <v>1128</v>
      </c>
      <c r="F74" s="1" t="s">
        <v>1073</v>
      </c>
      <c r="G74" s="1" t="s">
        <v>673</v>
      </c>
      <c r="H74" s="1" t="s">
        <v>674</v>
      </c>
      <c r="I74" s="1" t="s">
        <v>1129</v>
      </c>
      <c r="J74" s="1" t="s">
        <v>30</v>
      </c>
      <c r="K74" s="1" t="s">
        <v>1130</v>
      </c>
      <c r="L74" s="1" t="s">
        <v>1130</v>
      </c>
      <c r="M74" s="1" t="s">
        <v>677</v>
      </c>
      <c r="N74" s="1" t="s">
        <v>677</v>
      </c>
      <c r="O74" s="1" t="s">
        <v>678</v>
      </c>
      <c r="P74" s="1" t="s">
        <v>679</v>
      </c>
      <c r="Q74" s="1" t="s">
        <v>680</v>
      </c>
      <c r="R74" s="1" t="s">
        <v>1131</v>
      </c>
      <c r="S74" s="1" t="s">
        <v>682</v>
      </c>
      <c r="T74" s="1" t="s">
        <v>683</v>
      </c>
      <c r="U74" s="1" t="s">
        <v>684</v>
      </c>
      <c r="V74" s="1" t="s">
        <v>925</v>
      </c>
    </row>
    <row r="75" s="1" customFormat="1" spans="1:22">
      <c r="A75" s="3">
        <v>999223196966364</v>
      </c>
      <c r="B75" s="1" t="s">
        <v>1132</v>
      </c>
      <c r="C75" s="1" t="s">
        <v>1133</v>
      </c>
      <c r="D75" s="1" t="s">
        <v>1134</v>
      </c>
      <c r="E75" s="1" t="s">
        <v>1135</v>
      </c>
      <c r="F75" s="1" t="s">
        <v>1020</v>
      </c>
      <c r="G75" s="1" t="s">
        <v>673</v>
      </c>
      <c r="H75" s="1" t="s">
        <v>674</v>
      </c>
      <c r="I75" s="1" t="s">
        <v>1136</v>
      </c>
      <c r="J75" s="1" t="s">
        <v>30</v>
      </c>
      <c r="K75" s="1" t="s">
        <v>1137</v>
      </c>
      <c r="L75" s="1" t="s">
        <v>1137</v>
      </c>
      <c r="M75" s="1" t="s">
        <v>677</v>
      </c>
      <c r="N75" s="1" t="s">
        <v>677</v>
      </c>
      <c r="O75" s="1" t="s">
        <v>678</v>
      </c>
      <c r="P75" s="1" t="s">
        <v>679</v>
      </c>
      <c r="Q75" s="1" t="s">
        <v>680</v>
      </c>
      <c r="R75" s="1" t="s">
        <v>1138</v>
      </c>
      <c r="S75" s="1" t="s">
        <v>682</v>
      </c>
      <c r="T75" s="1" t="s">
        <v>683</v>
      </c>
      <c r="U75" s="1" t="s">
        <v>684</v>
      </c>
      <c r="V75" s="1" t="s">
        <v>685</v>
      </c>
    </row>
    <row r="76" s="1" customFormat="1" spans="1:22">
      <c r="A76" s="3">
        <v>999223191811079</v>
      </c>
      <c r="B76" s="1" t="s">
        <v>1132</v>
      </c>
      <c r="C76" s="1" t="s">
        <v>1139</v>
      </c>
      <c r="D76" s="1" t="s">
        <v>1140</v>
      </c>
      <c r="E76" s="1" t="s">
        <v>1141</v>
      </c>
      <c r="F76" s="1" t="s">
        <v>976</v>
      </c>
      <c r="G76" s="1" t="s">
        <v>673</v>
      </c>
      <c r="H76" s="1" t="s">
        <v>674</v>
      </c>
      <c r="I76" s="1" t="s">
        <v>1142</v>
      </c>
      <c r="J76" s="1" t="s">
        <v>30</v>
      </c>
      <c r="K76" s="1" t="s">
        <v>1143</v>
      </c>
      <c r="L76" s="1" t="s">
        <v>1143</v>
      </c>
      <c r="M76" s="1" t="s">
        <v>677</v>
      </c>
      <c r="N76" s="1" t="s">
        <v>677</v>
      </c>
      <c r="O76" s="1" t="s">
        <v>678</v>
      </c>
      <c r="P76" s="1" t="s">
        <v>679</v>
      </c>
      <c r="Q76" s="1" t="s">
        <v>680</v>
      </c>
      <c r="R76" s="1" t="s">
        <v>1144</v>
      </c>
      <c r="S76" s="1" t="s">
        <v>682</v>
      </c>
      <c r="T76" s="1" t="s">
        <v>683</v>
      </c>
      <c r="U76" s="1" t="s">
        <v>684</v>
      </c>
      <c r="V76" s="1" t="s">
        <v>685</v>
      </c>
    </row>
    <row r="77" s="1" customFormat="1" spans="1:22">
      <c r="A77" s="3">
        <v>999223187348582</v>
      </c>
      <c r="B77" s="1" t="s">
        <v>1145</v>
      </c>
      <c r="C77" s="1" t="s">
        <v>1146</v>
      </c>
      <c r="D77" s="1" t="s">
        <v>1147</v>
      </c>
      <c r="E77" s="1" t="s">
        <v>1148</v>
      </c>
      <c r="F77" s="1" t="s">
        <v>808</v>
      </c>
      <c r="G77" s="1" t="s">
        <v>673</v>
      </c>
      <c r="H77" s="1" t="s">
        <v>674</v>
      </c>
      <c r="I77" s="1" t="s">
        <v>1149</v>
      </c>
      <c r="J77" s="1" t="s">
        <v>30</v>
      </c>
      <c r="K77" s="1" t="s">
        <v>1150</v>
      </c>
      <c r="L77" s="1" t="s">
        <v>1150</v>
      </c>
      <c r="M77" s="1" t="s">
        <v>677</v>
      </c>
      <c r="N77" s="1" t="s">
        <v>677</v>
      </c>
      <c r="O77" s="1" t="s">
        <v>678</v>
      </c>
      <c r="P77" s="1" t="s">
        <v>679</v>
      </c>
      <c r="Q77" s="1" t="s">
        <v>680</v>
      </c>
      <c r="R77" s="1" t="s">
        <v>1151</v>
      </c>
      <c r="S77" s="1" t="s">
        <v>682</v>
      </c>
      <c r="T77" s="1" t="s">
        <v>683</v>
      </c>
      <c r="U77" s="1" t="s">
        <v>684</v>
      </c>
      <c r="V77" s="1" t="s">
        <v>1034</v>
      </c>
    </row>
    <row r="78" s="1" customFormat="1" spans="1:22">
      <c r="A78" s="3">
        <v>999223183843736</v>
      </c>
      <c r="B78" s="1" t="s">
        <v>1145</v>
      </c>
      <c r="C78" s="1" t="s">
        <v>1152</v>
      </c>
      <c r="D78" s="1" t="s">
        <v>1153</v>
      </c>
      <c r="E78" s="1" t="s">
        <v>1154</v>
      </c>
      <c r="F78" s="1" t="s">
        <v>669</v>
      </c>
      <c r="G78" s="1" t="s">
        <v>673</v>
      </c>
      <c r="H78" s="1" t="s">
        <v>674</v>
      </c>
      <c r="I78" s="1" t="s">
        <v>1155</v>
      </c>
      <c r="J78" s="1" t="s">
        <v>30</v>
      </c>
      <c r="K78" s="1" t="s">
        <v>1156</v>
      </c>
      <c r="L78" s="1" t="s">
        <v>1156</v>
      </c>
      <c r="M78" s="1" t="s">
        <v>677</v>
      </c>
      <c r="N78" s="1" t="s">
        <v>677</v>
      </c>
      <c r="O78" s="1" t="s">
        <v>678</v>
      </c>
      <c r="P78" s="1" t="s">
        <v>679</v>
      </c>
      <c r="Q78" s="1" t="s">
        <v>680</v>
      </c>
      <c r="R78" s="1" t="s">
        <v>1157</v>
      </c>
      <c r="S78" s="1" t="s">
        <v>682</v>
      </c>
      <c r="T78" s="1" t="s">
        <v>683</v>
      </c>
      <c r="U78" s="1" t="s">
        <v>684</v>
      </c>
      <c r="V78" s="1" t="s">
        <v>699</v>
      </c>
    </row>
    <row r="79" s="1" customFormat="1" spans="1:22">
      <c r="A79" s="3">
        <v>999223166795636</v>
      </c>
      <c r="B79" s="1" t="s">
        <v>1158</v>
      </c>
      <c r="C79" s="1" t="s">
        <v>1159</v>
      </c>
      <c r="D79" s="1" t="s">
        <v>933</v>
      </c>
      <c r="E79" s="1" t="s">
        <v>1160</v>
      </c>
      <c r="F79" s="1" t="s">
        <v>669</v>
      </c>
      <c r="G79" s="1" t="s">
        <v>673</v>
      </c>
      <c r="H79" s="1" t="s">
        <v>674</v>
      </c>
      <c r="I79" s="1" t="s">
        <v>1161</v>
      </c>
      <c r="J79" s="1" t="s">
        <v>30</v>
      </c>
      <c r="K79" s="1" t="s">
        <v>1162</v>
      </c>
      <c r="L79" s="1" t="s">
        <v>1162</v>
      </c>
      <c r="M79" s="1" t="s">
        <v>677</v>
      </c>
      <c r="N79" s="1" t="s">
        <v>677</v>
      </c>
      <c r="O79" s="1" t="s">
        <v>678</v>
      </c>
      <c r="P79" s="1" t="s">
        <v>679</v>
      </c>
      <c r="Q79" s="1" t="s">
        <v>680</v>
      </c>
      <c r="R79" s="1" t="s">
        <v>1163</v>
      </c>
      <c r="S79" s="1" t="s">
        <v>682</v>
      </c>
      <c r="T79" s="1" t="s">
        <v>683</v>
      </c>
      <c r="U79" s="1" t="s">
        <v>684</v>
      </c>
      <c r="V79" s="1" t="s">
        <v>699</v>
      </c>
    </row>
    <row r="80" s="1" customFormat="1" spans="1:22">
      <c r="A80" s="3">
        <v>999223160566822</v>
      </c>
      <c r="B80" s="1" t="s">
        <v>1158</v>
      </c>
      <c r="C80" s="1" t="s">
        <v>1164</v>
      </c>
      <c r="D80" s="1" t="s">
        <v>1165</v>
      </c>
      <c r="E80" s="1" t="s">
        <v>1166</v>
      </c>
      <c r="F80" s="1" t="s">
        <v>1039</v>
      </c>
      <c r="G80" s="1" t="s">
        <v>673</v>
      </c>
      <c r="H80" s="1" t="s">
        <v>674</v>
      </c>
      <c r="I80" s="1" t="s">
        <v>1167</v>
      </c>
      <c r="J80" s="1" t="s">
        <v>30</v>
      </c>
      <c r="K80" s="1" t="s">
        <v>1168</v>
      </c>
      <c r="L80" s="1" t="s">
        <v>1168</v>
      </c>
      <c r="M80" s="1" t="s">
        <v>677</v>
      </c>
      <c r="N80" s="1" t="s">
        <v>677</v>
      </c>
      <c r="O80" s="1" t="s">
        <v>678</v>
      </c>
      <c r="P80" s="1" t="s">
        <v>679</v>
      </c>
      <c r="Q80" s="1" t="s">
        <v>680</v>
      </c>
      <c r="R80" s="1" t="s">
        <v>1169</v>
      </c>
      <c r="S80" s="1" t="s">
        <v>682</v>
      </c>
      <c r="T80" s="1" t="s">
        <v>683</v>
      </c>
      <c r="U80" s="1" t="s">
        <v>684</v>
      </c>
      <c r="V80" s="1" t="s">
        <v>892</v>
      </c>
    </row>
    <row r="81" s="1" customFormat="1" spans="1:22">
      <c r="A81" s="3">
        <v>999223159518264</v>
      </c>
      <c r="B81" s="1" t="s">
        <v>1170</v>
      </c>
      <c r="C81" s="1" t="s">
        <v>1171</v>
      </c>
      <c r="D81" s="1" t="s">
        <v>1172</v>
      </c>
      <c r="E81" s="1" t="s">
        <v>1173</v>
      </c>
      <c r="F81" s="1" t="s">
        <v>976</v>
      </c>
      <c r="G81" s="1" t="s">
        <v>673</v>
      </c>
      <c r="H81" s="1" t="s">
        <v>674</v>
      </c>
      <c r="I81" s="1" t="s">
        <v>1174</v>
      </c>
      <c r="J81" s="1" t="s">
        <v>30</v>
      </c>
      <c r="K81" s="1" t="s">
        <v>1175</v>
      </c>
      <c r="L81" s="1" t="s">
        <v>1175</v>
      </c>
      <c r="M81" s="1" t="s">
        <v>677</v>
      </c>
      <c r="N81" s="1" t="s">
        <v>677</v>
      </c>
      <c r="O81" s="1" t="s">
        <v>678</v>
      </c>
      <c r="P81" s="1" t="s">
        <v>679</v>
      </c>
      <c r="Q81" s="1" t="s">
        <v>680</v>
      </c>
      <c r="R81" s="1" t="s">
        <v>1176</v>
      </c>
      <c r="S81" s="1" t="s">
        <v>682</v>
      </c>
      <c r="T81" s="1" t="s">
        <v>683</v>
      </c>
      <c r="U81" s="1" t="s">
        <v>684</v>
      </c>
      <c r="V81" s="1" t="s">
        <v>844</v>
      </c>
    </row>
    <row r="82" s="1" customFormat="1" spans="1:22">
      <c r="A82" s="3">
        <v>999223314775651</v>
      </c>
      <c r="B82" s="1" t="s">
        <v>808</v>
      </c>
      <c r="C82" s="1" t="s">
        <v>1177</v>
      </c>
      <c r="D82" s="1" t="s">
        <v>1178</v>
      </c>
      <c r="E82" s="1" t="s">
        <v>1179</v>
      </c>
      <c r="F82" s="1" t="s">
        <v>669</v>
      </c>
      <c r="G82" s="1" t="s">
        <v>673</v>
      </c>
      <c r="H82" s="1" t="s">
        <v>674</v>
      </c>
      <c r="I82" s="1" t="s">
        <v>1180</v>
      </c>
      <c r="J82" s="1" t="s">
        <v>30</v>
      </c>
      <c r="K82" s="1" t="s">
        <v>1181</v>
      </c>
      <c r="L82" s="1" t="s">
        <v>1181</v>
      </c>
      <c r="M82" s="1" t="s">
        <v>677</v>
      </c>
      <c r="N82" s="1" t="s">
        <v>677</v>
      </c>
      <c r="O82" s="1" t="s">
        <v>678</v>
      </c>
      <c r="P82" s="1" t="s">
        <v>679</v>
      </c>
      <c r="Q82" s="1" t="s">
        <v>680</v>
      </c>
      <c r="R82" s="1" t="s">
        <v>1182</v>
      </c>
      <c r="S82" s="1" t="s">
        <v>682</v>
      </c>
      <c r="T82" s="1" t="s">
        <v>683</v>
      </c>
      <c r="U82" s="1" t="s">
        <v>684</v>
      </c>
      <c r="V82" s="1" t="s">
        <v>685</v>
      </c>
    </row>
    <row r="83" s="1" customFormat="1" spans="1:22">
      <c r="A83" s="3">
        <v>999223263012755</v>
      </c>
      <c r="B83" s="1" t="s">
        <v>1020</v>
      </c>
      <c r="C83" s="1" t="s">
        <v>1183</v>
      </c>
      <c r="D83" s="1" t="s">
        <v>1184</v>
      </c>
      <c r="E83" s="1" t="s">
        <v>1185</v>
      </c>
      <c r="F83" s="1" t="s">
        <v>912</v>
      </c>
      <c r="G83" s="1" t="s">
        <v>673</v>
      </c>
      <c r="H83" s="1" t="s">
        <v>674</v>
      </c>
      <c r="I83" s="1" t="s">
        <v>1186</v>
      </c>
      <c r="J83" s="1" t="s">
        <v>30</v>
      </c>
      <c r="K83" s="1" t="s">
        <v>1187</v>
      </c>
      <c r="L83" s="1" t="s">
        <v>1187</v>
      </c>
      <c r="M83" s="1" t="s">
        <v>677</v>
      </c>
      <c r="N83" s="1" t="s">
        <v>677</v>
      </c>
      <c r="O83" s="1" t="s">
        <v>678</v>
      </c>
      <c r="P83" s="1" t="s">
        <v>679</v>
      </c>
      <c r="Q83" s="1" t="s">
        <v>680</v>
      </c>
      <c r="R83" s="1" t="s">
        <v>1188</v>
      </c>
      <c r="S83" s="1" t="s">
        <v>682</v>
      </c>
      <c r="T83" s="1" t="s">
        <v>683</v>
      </c>
      <c r="U83" s="1" t="s">
        <v>684</v>
      </c>
      <c r="V83" s="1" t="s">
        <v>699</v>
      </c>
    </row>
    <row r="84" s="1" customFormat="1" spans="1:22">
      <c r="A84" s="3">
        <v>999223117115089</v>
      </c>
      <c r="B84" s="1" t="s">
        <v>1189</v>
      </c>
      <c r="C84" s="1" t="s">
        <v>1190</v>
      </c>
      <c r="D84" s="1" t="s">
        <v>1191</v>
      </c>
      <c r="E84" s="1" t="s">
        <v>1192</v>
      </c>
      <c r="F84" s="1" t="s">
        <v>669</v>
      </c>
      <c r="G84" s="1" t="s">
        <v>673</v>
      </c>
      <c r="H84" s="1" t="s">
        <v>674</v>
      </c>
      <c r="I84" s="1" t="s">
        <v>1193</v>
      </c>
      <c r="J84" s="1" t="s">
        <v>30</v>
      </c>
      <c r="K84" s="1" t="s">
        <v>1194</v>
      </c>
      <c r="L84" s="1" t="s">
        <v>1194</v>
      </c>
      <c r="M84" s="1" t="s">
        <v>677</v>
      </c>
      <c r="N84" s="1" t="s">
        <v>677</v>
      </c>
      <c r="O84" s="1" t="s">
        <v>678</v>
      </c>
      <c r="P84" s="1" t="s">
        <v>679</v>
      </c>
      <c r="Q84" s="1" t="s">
        <v>680</v>
      </c>
      <c r="R84" s="1" t="s">
        <v>1195</v>
      </c>
      <c r="S84" s="1" t="s">
        <v>682</v>
      </c>
      <c r="T84" s="1" t="s">
        <v>683</v>
      </c>
      <c r="U84" s="1" t="s">
        <v>684</v>
      </c>
      <c r="V84" s="1" t="s">
        <v>699</v>
      </c>
    </row>
    <row r="85" s="1" customFormat="1" spans="1:22">
      <c r="A85" s="3">
        <v>999223111630043</v>
      </c>
      <c r="B85" s="1" t="s">
        <v>1189</v>
      </c>
      <c r="C85" s="1" t="s">
        <v>1196</v>
      </c>
      <c r="D85" s="1" t="s">
        <v>997</v>
      </c>
      <c r="E85" s="1" t="s">
        <v>1197</v>
      </c>
      <c r="F85" s="1" t="s">
        <v>669</v>
      </c>
      <c r="G85" s="1" t="s">
        <v>673</v>
      </c>
      <c r="H85" s="1" t="s">
        <v>674</v>
      </c>
      <c r="I85" s="1" t="s">
        <v>1198</v>
      </c>
      <c r="J85" s="1" t="s">
        <v>30</v>
      </c>
      <c r="K85" s="1" t="s">
        <v>1199</v>
      </c>
      <c r="L85" s="1" t="s">
        <v>1199</v>
      </c>
      <c r="M85" s="1" t="s">
        <v>677</v>
      </c>
      <c r="N85" s="1" t="s">
        <v>677</v>
      </c>
      <c r="O85" s="1" t="s">
        <v>678</v>
      </c>
      <c r="P85" s="1" t="s">
        <v>679</v>
      </c>
      <c r="Q85" s="1" t="s">
        <v>680</v>
      </c>
      <c r="R85" s="1" t="s">
        <v>1200</v>
      </c>
      <c r="S85" s="1" t="s">
        <v>682</v>
      </c>
      <c r="T85" s="1" t="s">
        <v>683</v>
      </c>
      <c r="U85" s="1" t="s">
        <v>684</v>
      </c>
      <c r="V85" s="1" t="s">
        <v>794</v>
      </c>
    </row>
    <row r="86" s="1" customFormat="1" spans="1:22">
      <c r="A86" s="3">
        <v>999223096885720</v>
      </c>
      <c r="B86" s="1" t="s">
        <v>1201</v>
      </c>
      <c r="C86" s="1" t="s">
        <v>1202</v>
      </c>
      <c r="D86" s="1" t="s">
        <v>1081</v>
      </c>
      <c r="E86" s="1" t="s">
        <v>1203</v>
      </c>
      <c r="F86" s="1" t="s">
        <v>912</v>
      </c>
      <c r="G86" s="1" t="s">
        <v>673</v>
      </c>
      <c r="H86" s="1" t="s">
        <v>674</v>
      </c>
      <c r="I86" s="1" t="s">
        <v>1204</v>
      </c>
      <c r="J86" s="1" t="s">
        <v>30</v>
      </c>
      <c r="K86" s="1" t="s">
        <v>1205</v>
      </c>
      <c r="L86" s="1" t="s">
        <v>1205</v>
      </c>
      <c r="M86" s="1" t="s">
        <v>677</v>
      </c>
      <c r="N86" s="1" t="s">
        <v>677</v>
      </c>
      <c r="O86" s="1" t="s">
        <v>678</v>
      </c>
      <c r="P86" s="1" t="s">
        <v>679</v>
      </c>
      <c r="Q86" s="1" t="s">
        <v>680</v>
      </c>
      <c r="R86" s="1" t="s">
        <v>1206</v>
      </c>
      <c r="S86" s="1" t="s">
        <v>682</v>
      </c>
      <c r="T86" s="1" t="s">
        <v>683</v>
      </c>
      <c r="U86" s="1" t="s">
        <v>975</v>
      </c>
      <c r="V86" s="1" t="s">
        <v>1027</v>
      </c>
    </row>
    <row r="87" s="1" customFormat="1" spans="1:22">
      <c r="A87" s="3">
        <v>999223282700565</v>
      </c>
      <c r="B87" s="1" t="s">
        <v>944</v>
      </c>
      <c r="C87" s="1" t="s">
        <v>1207</v>
      </c>
      <c r="D87" s="1" t="s">
        <v>1208</v>
      </c>
      <c r="E87" s="1" t="s">
        <v>1209</v>
      </c>
      <c r="F87" s="1" t="s">
        <v>912</v>
      </c>
      <c r="G87" s="1" t="s">
        <v>673</v>
      </c>
      <c r="H87" s="1" t="s">
        <v>674</v>
      </c>
      <c r="I87" s="1" t="s">
        <v>1210</v>
      </c>
      <c r="J87" s="1" t="s">
        <v>30</v>
      </c>
      <c r="K87" s="1" t="s">
        <v>1211</v>
      </c>
      <c r="L87" s="1" t="s">
        <v>1211</v>
      </c>
      <c r="M87" s="1" t="s">
        <v>677</v>
      </c>
      <c r="N87" s="1" t="s">
        <v>677</v>
      </c>
      <c r="O87" s="1" t="s">
        <v>678</v>
      </c>
      <c r="P87" s="1" t="s">
        <v>679</v>
      </c>
      <c r="Q87" s="1" t="s">
        <v>680</v>
      </c>
      <c r="R87" s="1" t="s">
        <v>1212</v>
      </c>
      <c r="S87" s="1" t="s">
        <v>682</v>
      </c>
      <c r="T87" s="1" t="s">
        <v>683</v>
      </c>
      <c r="U87" s="1" t="s">
        <v>684</v>
      </c>
      <c r="V87" s="1" t="s">
        <v>1213</v>
      </c>
    </row>
    <row r="88" s="1" customFormat="1" spans="1:22">
      <c r="A88" s="3">
        <v>999223095835276</v>
      </c>
      <c r="B88" s="1" t="s">
        <v>1201</v>
      </c>
      <c r="C88" s="1" t="s">
        <v>1214</v>
      </c>
      <c r="D88" s="1" t="s">
        <v>1215</v>
      </c>
      <c r="E88" s="1" t="s">
        <v>1216</v>
      </c>
      <c r="F88" s="1" t="s">
        <v>944</v>
      </c>
      <c r="G88" s="1" t="s">
        <v>673</v>
      </c>
      <c r="H88" s="1" t="s">
        <v>674</v>
      </c>
      <c r="I88" s="1" t="s">
        <v>1217</v>
      </c>
      <c r="J88" s="1" t="s">
        <v>30</v>
      </c>
      <c r="K88" s="1" t="s">
        <v>1218</v>
      </c>
      <c r="L88" s="1" t="s">
        <v>1218</v>
      </c>
      <c r="M88" s="1" t="s">
        <v>677</v>
      </c>
      <c r="N88" s="1" t="s">
        <v>677</v>
      </c>
      <c r="O88" s="1" t="s">
        <v>678</v>
      </c>
      <c r="P88" s="1" t="s">
        <v>679</v>
      </c>
      <c r="Q88" s="1" t="s">
        <v>680</v>
      </c>
      <c r="R88" s="1" t="s">
        <v>1219</v>
      </c>
      <c r="S88" s="1" t="s">
        <v>682</v>
      </c>
      <c r="T88" s="1" t="s">
        <v>683</v>
      </c>
      <c r="U88" s="1" t="s">
        <v>684</v>
      </c>
      <c r="V88" s="1" t="s">
        <v>685</v>
      </c>
    </row>
    <row r="89" s="1" customFormat="1" spans="1:22">
      <c r="A89" s="3">
        <v>999223084636350</v>
      </c>
      <c r="B89" s="1" t="s">
        <v>1220</v>
      </c>
      <c r="C89" s="1" t="s">
        <v>1221</v>
      </c>
      <c r="D89" s="1" t="s">
        <v>1222</v>
      </c>
      <c r="E89" s="1" t="s">
        <v>1223</v>
      </c>
      <c r="F89" s="1" t="s">
        <v>808</v>
      </c>
      <c r="G89" s="1" t="s">
        <v>673</v>
      </c>
      <c r="H89" s="1" t="s">
        <v>674</v>
      </c>
      <c r="I89" s="1" t="s">
        <v>1224</v>
      </c>
      <c r="J89" s="1" t="s">
        <v>30</v>
      </c>
      <c r="K89" s="1" t="s">
        <v>1225</v>
      </c>
      <c r="L89" s="1" t="s">
        <v>1225</v>
      </c>
      <c r="M89" s="1" t="s">
        <v>677</v>
      </c>
      <c r="N89" s="1" t="s">
        <v>677</v>
      </c>
      <c r="O89" s="1" t="s">
        <v>678</v>
      </c>
      <c r="P89" s="1" t="s">
        <v>679</v>
      </c>
      <c r="Q89" s="1" t="s">
        <v>680</v>
      </c>
      <c r="R89" s="1" t="s">
        <v>1226</v>
      </c>
      <c r="S89" s="1" t="s">
        <v>682</v>
      </c>
      <c r="T89" s="1" t="s">
        <v>683</v>
      </c>
      <c r="U89" s="1" t="s">
        <v>684</v>
      </c>
      <c r="V89" s="1" t="s">
        <v>989</v>
      </c>
    </row>
    <row r="90" s="1" customFormat="1" spans="1:22">
      <c r="A90" s="3">
        <v>999223075013708</v>
      </c>
      <c r="B90" s="1" t="s">
        <v>1220</v>
      </c>
      <c r="C90" s="1" t="s">
        <v>1227</v>
      </c>
      <c r="D90" s="1" t="s">
        <v>1228</v>
      </c>
      <c r="E90" s="1" t="s">
        <v>1229</v>
      </c>
      <c r="F90" s="1" t="s">
        <v>669</v>
      </c>
      <c r="G90" s="1" t="s">
        <v>673</v>
      </c>
      <c r="H90" s="1" t="s">
        <v>674</v>
      </c>
      <c r="I90" s="1" t="s">
        <v>1230</v>
      </c>
      <c r="J90" s="1" t="s">
        <v>30</v>
      </c>
      <c r="K90" s="1" t="s">
        <v>1231</v>
      </c>
      <c r="L90" s="1" t="s">
        <v>1231</v>
      </c>
      <c r="M90" s="1" t="s">
        <v>677</v>
      </c>
      <c r="N90" s="1" t="s">
        <v>677</v>
      </c>
      <c r="O90" s="1" t="s">
        <v>678</v>
      </c>
      <c r="P90" s="1" t="s">
        <v>679</v>
      </c>
      <c r="Q90" s="1" t="s">
        <v>680</v>
      </c>
      <c r="R90" s="1" t="s">
        <v>1232</v>
      </c>
      <c r="S90" s="1" t="s">
        <v>682</v>
      </c>
      <c r="T90" s="1" t="s">
        <v>683</v>
      </c>
      <c r="U90" s="1" t="s">
        <v>684</v>
      </c>
      <c r="V90" s="1" t="s">
        <v>1233</v>
      </c>
    </row>
    <row r="91" s="1" customFormat="1" spans="1:22">
      <c r="A91" s="3">
        <v>999223052459331</v>
      </c>
      <c r="B91" s="1" t="s">
        <v>1234</v>
      </c>
      <c r="C91" s="1" t="s">
        <v>1235</v>
      </c>
      <c r="D91" s="1" t="s">
        <v>1236</v>
      </c>
      <c r="E91" s="1" t="s">
        <v>1237</v>
      </c>
      <c r="F91" s="1" t="s">
        <v>808</v>
      </c>
      <c r="G91" s="1" t="s">
        <v>673</v>
      </c>
      <c r="H91" s="1" t="s">
        <v>674</v>
      </c>
      <c r="I91" s="1" t="s">
        <v>1238</v>
      </c>
      <c r="J91" s="1" t="s">
        <v>30</v>
      </c>
      <c r="K91" s="1" t="s">
        <v>1044</v>
      </c>
      <c r="L91" s="1" t="s">
        <v>1044</v>
      </c>
      <c r="M91" s="1" t="s">
        <v>677</v>
      </c>
      <c r="N91" s="1" t="s">
        <v>677</v>
      </c>
      <c r="O91" s="1" t="s">
        <v>678</v>
      </c>
      <c r="P91" s="1" t="s">
        <v>679</v>
      </c>
      <c r="Q91" s="1" t="s">
        <v>680</v>
      </c>
      <c r="R91" s="1" t="s">
        <v>1239</v>
      </c>
      <c r="S91" s="1" t="s">
        <v>682</v>
      </c>
      <c r="T91" s="1" t="s">
        <v>683</v>
      </c>
      <c r="U91" s="1" t="s">
        <v>684</v>
      </c>
      <c r="V91" s="1" t="s">
        <v>1240</v>
      </c>
    </row>
    <row r="92" s="1" customFormat="1" spans="1:22">
      <c r="A92" s="3">
        <v>999223050378732</v>
      </c>
      <c r="B92" s="1" t="s">
        <v>1234</v>
      </c>
      <c r="C92" s="1" t="s">
        <v>1241</v>
      </c>
      <c r="D92" s="1" t="s">
        <v>1081</v>
      </c>
      <c r="E92" s="1" t="s">
        <v>1242</v>
      </c>
      <c r="F92" s="1" t="s">
        <v>912</v>
      </c>
      <c r="G92" s="1" t="s">
        <v>673</v>
      </c>
      <c r="H92" s="1" t="s">
        <v>674</v>
      </c>
      <c r="I92" s="1" t="s">
        <v>1243</v>
      </c>
      <c r="J92" s="1" t="s">
        <v>30</v>
      </c>
      <c r="K92" s="1" t="s">
        <v>1244</v>
      </c>
      <c r="L92" s="1" t="s">
        <v>1244</v>
      </c>
      <c r="M92" s="1" t="s">
        <v>677</v>
      </c>
      <c r="N92" s="1" t="s">
        <v>677</v>
      </c>
      <c r="O92" s="1" t="s">
        <v>678</v>
      </c>
      <c r="P92" s="1" t="s">
        <v>679</v>
      </c>
      <c r="Q92" s="1" t="s">
        <v>680</v>
      </c>
      <c r="R92" s="1" t="s">
        <v>1245</v>
      </c>
      <c r="S92" s="1" t="s">
        <v>682</v>
      </c>
      <c r="T92" s="1" t="s">
        <v>683</v>
      </c>
      <c r="U92" s="1" t="s">
        <v>975</v>
      </c>
      <c r="V92" s="1" t="s">
        <v>1027</v>
      </c>
    </row>
    <row r="93" s="1" customFormat="1" spans="1:22">
      <c r="A93" s="3">
        <v>999223048473725</v>
      </c>
      <c r="B93" s="1" t="s">
        <v>1234</v>
      </c>
      <c r="C93" s="1" t="s">
        <v>1246</v>
      </c>
      <c r="D93" s="1" t="s">
        <v>1247</v>
      </c>
      <c r="E93" s="1" t="s">
        <v>1248</v>
      </c>
      <c r="F93" s="1" t="s">
        <v>808</v>
      </c>
      <c r="G93" s="1" t="s">
        <v>673</v>
      </c>
      <c r="H93" s="1" t="s">
        <v>674</v>
      </c>
      <c r="I93" s="1" t="s">
        <v>1249</v>
      </c>
      <c r="J93" s="1" t="s">
        <v>30</v>
      </c>
      <c r="K93" s="1" t="s">
        <v>1250</v>
      </c>
      <c r="L93" s="1" t="s">
        <v>1250</v>
      </c>
      <c r="M93" s="1" t="s">
        <v>677</v>
      </c>
      <c r="N93" s="1" t="s">
        <v>677</v>
      </c>
      <c r="O93" s="1" t="s">
        <v>678</v>
      </c>
      <c r="P93" s="1" t="s">
        <v>679</v>
      </c>
      <c r="Q93" s="1" t="s">
        <v>680</v>
      </c>
      <c r="R93" s="1" t="s">
        <v>1251</v>
      </c>
      <c r="S93" s="1" t="s">
        <v>682</v>
      </c>
      <c r="T93" s="1" t="s">
        <v>683</v>
      </c>
      <c r="U93" s="1" t="s">
        <v>684</v>
      </c>
      <c r="V93" s="1" t="s">
        <v>685</v>
      </c>
    </row>
    <row r="94" s="1" customFormat="1" spans="1:22">
      <c r="A94" s="3">
        <v>999223050740921</v>
      </c>
      <c r="B94" s="1" t="s">
        <v>1234</v>
      </c>
      <c r="C94" s="1" t="s">
        <v>1252</v>
      </c>
      <c r="D94" s="1" t="s">
        <v>1253</v>
      </c>
      <c r="E94" s="1" t="s">
        <v>1254</v>
      </c>
      <c r="F94" s="1" t="s">
        <v>808</v>
      </c>
      <c r="G94" s="1" t="s">
        <v>673</v>
      </c>
      <c r="H94" s="1" t="s">
        <v>674</v>
      </c>
      <c r="I94" s="1" t="s">
        <v>1255</v>
      </c>
      <c r="J94" s="1" t="s">
        <v>30</v>
      </c>
      <c r="K94" s="1" t="s">
        <v>1256</v>
      </c>
      <c r="L94" s="1" t="s">
        <v>1256</v>
      </c>
      <c r="M94" s="1" t="s">
        <v>677</v>
      </c>
      <c r="N94" s="1" t="s">
        <v>677</v>
      </c>
      <c r="O94" s="1" t="s">
        <v>678</v>
      </c>
      <c r="P94" s="1" t="s">
        <v>679</v>
      </c>
      <c r="Q94" s="1" t="s">
        <v>680</v>
      </c>
      <c r="R94" s="1" t="s">
        <v>1257</v>
      </c>
      <c r="S94" s="1" t="s">
        <v>682</v>
      </c>
      <c r="T94" s="1" t="s">
        <v>683</v>
      </c>
      <c r="U94" s="1" t="s">
        <v>684</v>
      </c>
      <c r="V94" s="1" t="s">
        <v>685</v>
      </c>
    </row>
    <row r="95" s="1" customFormat="1" spans="1:22">
      <c r="A95" s="3">
        <v>999223028681558</v>
      </c>
      <c r="B95" s="1" t="s">
        <v>1258</v>
      </c>
      <c r="C95" s="1" t="s">
        <v>1259</v>
      </c>
      <c r="D95" s="1" t="s">
        <v>1260</v>
      </c>
      <c r="E95" s="1" t="s">
        <v>1261</v>
      </c>
      <c r="F95" s="1" t="s">
        <v>669</v>
      </c>
      <c r="G95" s="1" t="s">
        <v>673</v>
      </c>
      <c r="H95" s="1" t="s">
        <v>674</v>
      </c>
      <c r="I95" s="1" t="s">
        <v>1262</v>
      </c>
      <c r="J95" s="1" t="s">
        <v>30</v>
      </c>
      <c r="K95" s="1" t="s">
        <v>1263</v>
      </c>
      <c r="L95" s="1" t="s">
        <v>1263</v>
      </c>
      <c r="M95" s="1" t="s">
        <v>677</v>
      </c>
      <c r="N95" s="1" t="s">
        <v>677</v>
      </c>
      <c r="O95" s="1" t="s">
        <v>678</v>
      </c>
      <c r="P95" s="1" t="s">
        <v>679</v>
      </c>
      <c r="Q95" s="1" t="s">
        <v>680</v>
      </c>
      <c r="R95" s="1" t="s">
        <v>1264</v>
      </c>
      <c r="S95" s="1" t="s">
        <v>682</v>
      </c>
      <c r="T95" s="1" t="s">
        <v>683</v>
      </c>
      <c r="U95" s="1" t="s">
        <v>684</v>
      </c>
      <c r="V95" s="1" t="s">
        <v>685</v>
      </c>
    </row>
    <row r="96" s="1" customFormat="1" spans="1:22">
      <c r="A96" s="3">
        <v>999223026021187</v>
      </c>
      <c r="B96" s="1" t="s">
        <v>1265</v>
      </c>
      <c r="C96" s="1" t="s">
        <v>1266</v>
      </c>
      <c r="D96" s="1" t="s">
        <v>997</v>
      </c>
      <c r="E96" s="1" t="s">
        <v>1267</v>
      </c>
      <c r="F96" s="1" t="s">
        <v>669</v>
      </c>
      <c r="G96" s="1" t="s">
        <v>673</v>
      </c>
      <c r="H96" s="1" t="s">
        <v>674</v>
      </c>
      <c r="I96" s="1" t="s">
        <v>1268</v>
      </c>
      <c r="J96" s="1" t="s">
        <v>30</v>
      </c>
      <c r="K96" s="1" t="s">
        <v>955</v>
      </c>
      <c r="L96" s="1" t="s">
        <v>955</v>
      </c>
      <c r="M96" s="1" t="s">
        <v>677</v>
      </c>
      <c r="N96" s="1" t="s">
        <v>677</v>
      </c>
      <c r="O96" s="1" t="s">
        <v>678</v>
      </c>
      <c r="P96" s="1" t="s">
        <v>679</v>
      </c>
      <c r="Q96" s="1" t="s">
        <v>680</v>
      </c>
      <c r="R96" s="1" t="s">
        <v>1269</v>
      </c>
      <c r="S96" s="1" t="s">
        <v>682</v>
      </c>
      <c r="T96" s="1" t="s">
        <v>683</v>
      </c>
      <c r="U96" s="1" t="s">
        <v>684</v>
      </c>
      <c r="V96" s="1" t="s">
        <v>794</v>
      </c>
    </row>
    <row r="97" s="1" customFormat="1" spans="1:22">
      <c r="A97" s="3">
        <v>999223143572899</v>
      </c>
      <c r="B97" s="1" t="s">
        <v>1270</v>
      </c>
      <c r="C97" s="1" t="s">
        <v>1271</v>
      </c>
      <c r="D97" s="1" t="s">
        <v>1272</v>
      </c>
      <c r="E97" s="1" t="s">
        <v>1273</v>
      </c>
      <c r="F97" s="1" t="s">
        <v>1039</v>
      </c>
      <c r="G97" s="1" t="s">
        <v>673</v>
      </c>
      <c r="H97" s="1" t="s">
        <v>674</v>
      </c>
      <c r="I97" s="1" t="s">
        <v>1274</v>
      </c>
      <c r="J97" s="1" t="s">
        <v>30</v>
      </c>
      <c r="K97" s="1" t="s">
        <v>1275</v>
      </c>
      <c r="L97" s="1" t="s">
        <v>1275</v>
      </c>
      <c r="M97" s="1" t="s">
        <v>677</v>
      </c>
      <c r="N97" s="1" t="s">
        <v>677</v>
      </c>
      <c r="O97" s="1" t="s">
        <v>678</v>
      </c>
      <c r="P97" s="1" t="s">
        <v>679</v>
      </c>
      <c r="Q97" s="1" t="s">
        <v>680</v>
      </c>
      <c r="R97" s="1" t="s">
        <v>1276</v>
      </c>
      <c r="S97" s="1" t="s">
        <v>682</v>
      </c>
      <c r="T97" s="1" t="s">
        <v>683</v>
      </c>
      <c r="U97" s="1" t="s">
        <v>684</v>
      </c>
      <c r="V97" s="1" t="s">
        <v>757</v>
      </c>
    </row>
    <row r="98" s="1" customFormat="1" spans="1:22">
      <c r="A98" s="3">
        <v>999222992147680</v>
      </c>
      <c r="B98" s="1" t="s">
        <v>1277</v>
      </c>
      <c r="C98" s="1" t="s">
        <v>1278</v>
      </c>
      <c r="D98" s="1" t="s">
        <v>1279</v>
      </c>
      <c r="E98" s="1" t="s">
        <v>1280</v>
      </c>
      <c r="F98" s="1" t="s">
        <v>669</v>
      </c>
      <c r="G98" s="1" t="s">
        <v>673</v>
      </c>
      <c r="H98" s="1" t="s">
        <v>674</v>
      </c>
      <c r="I98" s="1" t="s">
        <v>1281</v>
      </c>
      <c r="J98" s="1" t="s">
        <v>30</v>
      </c>
      <c r="K98" s="1" t="s">
        <v>1282</v>
      </c>
      <c r="L98" s="1" t="s">
        <v>1282</v>
      </c>
      <c r="M98" s="1" t="s">
        <v>677</v>
      </c>
      <c r="N98" s="1" t="s">
        <v>677</v>
      </c>
      <c r="O98" s="1" t="s">
        <v>678</v>
      </c>
      <c r="P98" s="1" t="s">
        <v>679</v>
      </c>
      <c r="Q98" s="1" t="s">
        <v>680</v>
      </c>
      <c r="R98" s="1" t="s">
        <v>1283</v>
      </c>
      <c r="S98" s="1" t="s">
        <v>682</v>
      </c>
      <c r="T98" s="1" t="s">
        <v>683</v>
      </c>
      <c r="U98" s="1" t="s">
        <v>975</v>
      </c>
      <c r="V98" s="1" t="s">
        <v>699</v>
      </c>
    </row>
    <row r="99" s="1" customFormat="1" spans="1:22">
      <c r="A99" s="3">
        <v>999222990353193</v>
      </c>
      <c r="B99" s="1" t="s">
        <v>1284</v>
      </c>
      <c r="C99" s="1" t="s">
        <v>1285</v>
      </c>
      <c r="D99" s="1" t="s">
        <v>1286</v>
      </c>
      <c r="E99" s="1" t="s">
        <v>1287</v>
      </c>
      <c r="F99" s="1" t="s">
        <v>1020</v>
      </c>
      <c r="G99" s="1" t="s">
        <v>673</v>
      </c>
      <c r="H99" s="1" t="s">
        <v>674</v>
      </c>
      <c r="I99" s="1" t="s">
        <v>1288</v>
      </c>
      <c r="J99" s="1" t="s">
        <v>30</v>
      </c>
      <c r="K99" s="1" t="s">
        <v>1289</v>
      </c>
      <c r="L99" s="1" t="s">
        <v>1289</v>
      </c>
      <c r="M99" s="1" t="s">
        <v>677</v>
      </c>
      <c r="N99" s="1" t="s">
        <v>677</v>
      </c>
      <c r="O99" s="1" t="s">
        <v>678</v>
      </c>
      <c r="P99" s="1" t="s">
        <v>679</v>
      </c>
      <c r="Q99" s="1" t="s">
        <v>680</v>
      </c>
      <c r="R99" s="1" t="s">
        <v>1290</v>
      </c>
      <c r="S99" s="1" t="s">
        <v>682</v>
      </c>
      <c r="T99" s="1" t="s">
        <v>683</v>
      </c>
      <c r="U99" s="1" t="s">
        <v>684</v>
      </c>
      <c r="V99" s="1" t="s">
        <v>685</v>
      </c>
    </row>
    <row r="100" s="1" customFormat="1" spans="1:22">
      <c r="A100" s="3">
        <v>999222989226613</v>
      </c>
      <c r="B100" s="1" t="s">
        <v>1284</v>
      </c>
      <c r="C100" s="1" t="s">
        <v>1291</v>
      </c>
      <c r="D100" s="1" t="s">
        <v>1191</v>
      </c>
      <c r="E100" s="1" t="s">
        <v>1292</v>
      </c>
      <c r="F100" s="1" t="s">
        <v>669</v>
      </c>
      <c r="G100" s="1" t="s">
        <v>673</v>
      </c>
      <c r="H100" s="1" t="s">
        <v>674</v>
      </c>
      <c r="I100" s="1" t="s">
        <v>1293</v>
      </c>
      <c r="J100" s="1" t="s">
        <v>30</v>
      </c>
      <c r="K100" s="1" t="s">
        <v>1294</v>
      </c>
      <c r="L100" s="1" t="s">
        <v>1294</v>
      </c>
      <c r="M100" s="1" t="s">
        <v>677</v>
      </c>
      <c r="N100" s="1" t="s">
        <v>677</v>
      </c>
      <c r="O100" s="1" t="s">
        <v>678</v>
      </c>
      <c r="P100" s="1" t="s">
        <v>679</v>
      </c>
      <c r="Q100" s="1" t="s">
        <v>680</v>
      </c>
      <c r="R100" s="1" t="s">
        <v>1295</v>
      </c>
      <c r="S100" s="1" t="s">
        <v>682</v>
      </c>
      <c r="T100" s="1" t="s">
        <v>683</v>
      </c>
      <c r="U100" s="1" t="s">
        <v>684</v>
      </c>
      <c r="V100" s="1" t="s">
        <v>699</v>
      </c>
    </row>
    <row r="101" s="1" customFormat="1" spans="1:22">
      <c r="A101" s="3">
        <v>999222985331455</v>
      </c>
      <c r="B101" s="1" t="s">
        <v>1284</v>
      </c>
      <c r="C101" s="1" t="s">
        <v>1296</v>
      </c>
      <c r="D101" s="1" t="s">
        <v>1297</v>
      </c>
      <c r="E101" s="1" t="s">
        <v>1298</v>
      </c>
      <c r="F101" s="1" t="s">
        <v>912</v>
      </c>
      <c r="G101" s="1" t="s">
        <v>673</v>
      </c>
      <c r="H101" s="1" t="s">
        <v>674</v>
      </c>
      <c r="I101" s="1" t="s">
        <v>1299</v>
      </c>
      <c r="J101" s="1" t="s">
        <v>30</v>
      </c>
      <c r="K101" s="1" t="s">
        <v>1089</v>
      </c>
      <c r="L101" s="1" t="s">
        <v>1089</v>
      </c>
      <c r="M101" s="1" t="s">
        <v>677</v>
      </c>
      <c r="N101" s="1" t="s">
        <v>677</v>
      </c>
      <c r="O101" s="1" t="s">
        <v>678</v>
      </c>
      <c r="P101" s="1" t="s">
        <v>679</v>
      </c>
      <c r="Q101" s="1" t="s">
        <v>680</v>
      </c>
      <c r="R101" s="1" t="s">
        <v>1300</v>
      </c>
      <c r="S101" s="1" t="s">
        <v>682</v>
      </c>
      <c r="T101" s="1" t="s">
        <v>683</v>
      </c>
      <c r="U101" s="1" t="s">
        <v>684</v>
      </c>
      <c r="V101" s="1" t="s">
        <v>1027</v>
      </c>
    </row>
    <row r="102" s="1" customFormat="1" spans="1:22">
      <c r="A102" s="3">
        <v>999222947454002</v>
      </c>
      <c r="B102" s="1" t="s">
        <v>1301</v>
      </c>
      <c r="C102" s="1" t="s">
        <v>1302</v>
      </c>
      <c r="D102" s="1" t="s">
        <v>1303</v>
      </c>
      <c r="E102" s="1" t="s">
        <v>1304</v>
      </c>
      <c r="F102" s="1" t="s">
        <v>912</v>
      </c>
      <c r="G102" s="1" t="s">
        <v>673</v>
      </c>
      <c r="H102" s="1" t="s">
        <v>674</v>
      </c>
      <c r="I102" s="1" t="s">
        <v>1305</v>
      </c>
      <c r="J102" s="1" t="s">
        <v>30</v>
      </c>
      <c r="K102" s="1" t="s">
        <v>1306</v>
      </c>
      <c r="L102" s="1" t="s">
        <v>1306</v>
      </c>
      <c r="M102" s="1" t="s">
        <v>677</v>
      </c>
      <c r="N102" s="1" t="s">
        <v>677</v>
      </c>
      <c r="O102" s="1" t="s">
        <v>678</v>
      </c>
      <c r="P102" s="1" t="s">
        <v>679</v>
      </c>
      <c r="Q102" s="1" t="s">
        <v>680</v>
      </c>
      <c r="R102" s="1" t="s">
        <v>1307</v>
      </c>
      <c r="S102" s="1" t="s">
        <v>682</v>
      </c>
      <c r="T102" s="1" t="s">
        <v>683</v>
      </c>
      <c r="U102" s="1" t="s">
        <v>684</v>
      </c>
      <c r="V102" s="1" t="s">
        <v>1240</v>
      </c>
    </row>
    <row r="103" s="1" customFormat="1" spans="1:22">
      <c r="A103" s="3">
        <v>999222943321764</v>
      </c>
      <c r="B103" s="1" t="s">
        <v>1308</v>
      </c>
      <c r="C103" s="1" t="s">
        <v>1309</v>
      </c>
      <c r="D103" s="1" t="s">
        <v>997</v>
      </c>
      <c r="E103" s="1" t="s">
        <v>1310</v>
      </c>
      <c r="F103" s="1" t="s">
        <v>669</v>
      </c>
      <c r="G103" s="1" t="s">
        <v>673</v>
      </c>
      <c r="H103" s="1" t="s">
        <v>674</v>
      </c>
      <c r="I103" s="1" t="s">
        <v>1311</v>
      </c>
      <c r="J103" s="1" t="s">
        <v>30</v>
      </c>
      <c r="K103" s="1" t="s">
        <v>955</v>
      </c>
      <c r="L103" s="1" t="s">
        <v>955</v>
      </c>
      <c r="M103" s="1" t="s">
        <v>677</v>
      </c>
      <c r="N103" s="1" t="s">
        <v>677</v>
      </c>
      <c r="O103" s="1" t="s">
        <v>678</v>
      </c>
      <c r="P103" s="1" t="s">
        <v>679</v>
      </c>
      <c r="Q103" s="1" t="s">
        <v>680</v>
      </c>
      <c r="R103" s="1" t="s">
        <v>1312</v>
      </c>
      <c r="S103" s="1" t="s">
        <v>682</v>
      </c>
      <c r="T103" s="1" t="s">
        <v>683</v>
      </c>
      <c r="U103" s="1" t="s">
        <v>684</v>
      </c>
      <c r="V103" s="1" t="s">
        <v>794</v>
      </c>
    </row>
    <row r="104" s="1" customFormat="1" spans="1:22">
      <c r="A104" s="3">
        <v>999222909276354</v>
      </c>
      <c r="B104" s="1" t="s">
        <v>1313</v>
      </c>
      <c r="C104" s="1" t="s">
        <v>1314</v>
      </c>
      <c r="D104" s="1" t="s">
        <v>997</v>
      </c>
      <c r="E104" s="1" t="s">
        <v>1315</v>
      </c>
      <c r="F104" s="1" t="s">
        <v>669</v>
      </c>
      <c r="G104" s="1" t="s">
        <v>673</v>
      </c>
      <c r="H104" s="1" t="s">
        <v>674</v>
      </c>
      <c r="I104" s="1" t="s">
        <v>1316</v>
      </c>
      <c r="J104" s="1" t="s">
        <v>30</v>
      </c>
      <c r="K104" s="1" t="s">
        <v>1317</v>
      </c>
      <c r="L104" s="1" t="s">
        <v>1317</v>
      </c>
      <c r="M104" s="1" t="s">
        <v>677</v>
      </c>
      <c r="N104" s="1" t="s">
        <v>677</v>
      </c>
      <c r="O104" s="1" t="s">
        <v>678</v>
      </c>
      <c r="P104" s="1" t="s">
        <v>679</v>
      </c>
      <c r="Q104" s="1" t="s">
        <v>680</v>
      </c>
      <c r="R104" s="1" t="s">
        <v>1318</v>
      </c>
      <c r="S104" s="1" t="s">
        <v>682</v>
      </c>
      <c r="T104" s="1" t="s">
        <v>683</v>
      </c>
      <c r="U104" s="1" t="s">
        <v>684</v>
      </c>
      <c r="V104" s="1" t="s">
        <v>794</v>
      </c>
    </row>
    <row r="105" s="1" customFormat="1" spans="1:22">
      <c r="A105" s="3">
        <v>999222870786116</v>
      </c>
      <c r="B105" s="1" t="s">
        <v>1319</v>
      </c>
      <c r="C105" s="1" t="s">
        <v>1320</v>
      </c>
      <c r="D105" s="1" t="s">
        <v>997</v>
      </c>
      <c r="E105" s="1" t="s">
        <v>1321</v>
      </c>
      <c r="F105" s="1" t="s">
        <v>669</v>
      </c>
      <c r="G105" s="1" t="s">
        <v>673</v>
      </c>
      <c r="H105" s="1" t="s">
        <v>674</v>
      </c>
      <c r="I105" s="1" t="s">
        <v>1322</v>
      </c>
      <c r="J105" s="1" t="s">
        <v>30</v>
      </c>
      <c r="K105" s="1" t="s">
        <v>1323</v>
      </c>
      <c r="L105" s="1" t="s">
        <v>1323</v>
      </c>
      <c r="M105" s="1" t="s">
        <v>677</v>
      </c>
      <c r="N105" s="1" t="s">
        <v>677</v>
      </c>
      <c r="O105" s="1" t="s">
        <v>678</v>
      </c>
      <c r="P105" s="1" t="s">
        <v>679</v>
      </c>
      <c r="Q105" s="1" t="s">
        <v>680</v>
      </c>
      <c r="R105" s="1" t="s">
        <v>1324</v>
      </c>
      <c r="S105" s="1" t="s">
        <v>682</v>
      </c>
      <c r="T105" s="1" t="s">
        <v>683</v>
      </c>
      <c r="U105" s="1" t="s">
        <v>684</v>
      </c>
      <c r="V105" s="1" t="s">
        <v>794</v>
      </c>
    </row>
    <row r="106" s="1" customFormat="1" spans="1:22">
      <c r="A106" s="3">
        <v>999222862727776</v>
      </c>
      <c r="B106" s="1" t="s">
        <v>1319</v>
      </c>
      <c r="C106" s="1" t="s">
        <v>1325</v>
      </c>
      <c r="D106" s="1" t="s">
        <v>997</v>
      </c>
      <c r="E106" s="1" t="s">
        <v>1326</v>
      </c>
      <c r="F106" s="1" t="s">
        <v>669</v>
      </c>
      <c r="G106" s="1" t="s">
        <v>673</v>
      </c>
      <c r="H106" s="1" t="s">
        <v>674</v>
      </c>
      <c r="I106" s="1" t="s">
        <v>1327</v>
      </c>
      <c r="J106" s="1" t="s">
        <v>30</v>
      </c>
      <c r="K106" s="1" t="s">
        <v>1328</v>
      </c>
      <c r="L106" s="1" t="s">
        <v>1328</v>
      </c>
      <c r="M106" s="1" t="s">
        <v>677</v>
      </c>
      <c r="N106" s="1" t="s">
        <v>677</v>
      </c>
      <c r="O106" s="1" t="s">
        <v>678</v>
      </c>
      <c r="P106" s="1" t="s">
        <v>679</v>
      </c>
      <c r="Q106" s="1" t="s">
        <v>680</v>
      </c>
      <c r="R106" s="1" t="s">
        <v>1329</v>
      </c>
      <c r="S106" s="1" t="s">
        <v>682</v>
      </c>
      <c r="T106" s="1" t="s">
        <v>683</v>
      </c>
      <c r="U106" s="1" t="s">
        <v>684</v>
      </c>
      <c r="V106" s="1" t="s">
        <v>794</v>
      </c>
    </row>
    <row r="107" s="1" customFormat="1" spans="1:22">
      <c r="A107" s="3">
        <v>999223143546639</v>
      </c>
      <c r="B107" s="1" t="s">
        <v>1270</v>
      </c>
      <c r="C107" s="1" t="s">
        <v>1330</v>
      </c>
      <c r="D107" s="1" t="s">
        <v>1272</v>
      </c>
      <c r="E107" s="1" t="s">
        <v>1273</v>
      </c>
      <c r="F107" s="1" t="s">
        <v>1039</v>
      </c>
      <c r="G107" s="1" t="s">
        <v>673</v>
      </c>
      <c r="H107" s="1" t="s">
        <v>674</v>
      </c>
      <c r="I107" s="1" t="s">
        <v>1331</v>
      </c>
      <c r="J107" s="1" t="s">
        <v>30</v>
      </c>
      <c r="K107" s="1" t="s">
        <v>1332</v>
      </c>
      <c r="L107" s="1" t="s">
        <v>1332</v>
      </c>
      <c r="M107" s="1" t="s">
        <v>677</v>
      </c>
      <c r="N107" s="1" t="s">
        <v>677</v>
      </c>
      <c r="O107" s="1" t="s">
        <v>678</v>
      </c>
      <c r="P107" s="1" t="s">
        <v>679</v>
      </c>
      <c r="Q107" s="1" t="s">
        <v>680</v>
      </c>
      <c r="R107" s="1" t="s">
        <v>1333</v>
      </c>
      <c r="S107" s="1" t="s">
        <v>682</v>
      </c>
      <c r="T107" s="1" t="s">
        <v>683</v>
      </c>
      <c r="U107" s="1" t="s">
        <v>684</v>
      </c>
      <c r="V107" s="1" t="s">
        <v>757</v>
      </c>
    </row>
    <row r="108" s="1" customFormat="1" spans="1:22">
      <c r="A108" s="3">
        <v>999222794464929</v>
      </c>
      <c r="B108" s="1" t="s">
        <v>1334</v>
      </c>
      <c r="C108" s="1" t="s">
        <v>1335</v>
      </c>
      <c r="D108" s="1" t="s">
        <v>997</v>
      </c>
      <c r="E108" s="1" t="s">
        <v>1336</v>
      </c>
      <c r="F108" s="1" t="s">
        <v>669</v>
      </c>
      <c r="G108" s="1" t="s">
        <v>673</v>
      </c>
      <c r="H108" s="1" t="s">
        <v>674</v>
      </c>
      <c r="I108" s="1" t="s">
        <v>1337</v>
      </c>
      <c r="J108" s="1" t="s">
        <v>30</v>
      </c>
      <c r="K108" s="1" t="s">
        <v>1338</v>
      </c>
      <c r="L108" s="1" t="s">
        <v>1338</v>
      </c>
      <c r="M108" s="1" t="s">
        <v>677</v>
      </c>
      <c r="N108" s="1" t="s">
        <v>677</v>
      </c>
      <c r="O108" s="1" t="s">
        <v>678</v>
      </c>
      <c r="P108" s="1" t="s">
        <v>679</v>
      </c>
      <c r="Q108" s="1" t="s">
        <v>680</v>
      </c>
      <c r="R108" s="1" t="s">
        <v>1339</v>
      </c>
      <c r="S108" s="1" t="s">
        <v>682</v>
      </c>
      <c r="T108" s="1" t="s">
        <v>683</v>
      </c>
      <c r="U108" s="1" t="s">
        <v>684</v>
      </c>
      <c r="V108" s="1" t="s">
        <v>794</v>
      </c>
    </row>
    <row r="109" s="1" customFormat="1" spans="1:22">
      <c r="A109" s="3">
        <v>999222787734324</v>
      </c>
      <c r="B109" s="1" t="s">
        <v>1340</v>
      </c>
      <c r="C109" s="1" t="s">
        <v>1341</v>
      </c>
      <c r="D109" s="1" t="s">
        <v>997</v>
      </c>
      <c r="E109" s="1" t="s">
        <v>1342</v>
      </c>
      <c r="F109" s="1" t="s">
        <v>669</v>
      </c>
      <c r="G109" s="1" t="s">
        <v>673</v>
      </c>
      <c r="H109" s="1" t="s">
        <v>674</v>
      </c>
      <c r="I109" s="1" t="s">
        <v>1343</v>
      </c>
      <c r="J109" s="1" t="s">
        <v>30</v>
      </c>
      <c r="K109" s="1" t="s">
        <v>1338</v>
      </c>
      <c r="L109" s="1" t="s">
        <v>1338</v>
      </c>
      <c r="M109" s="1" t="s">
        <v>677</v>
      </c>
      <c r="N109" s="1" t="s">
        <v>677</v>
      </c>
      <c r="O109" s="1" t="s">
        <v>678</v>
      </c>
      <c r="P109" s="1" t="s">
        <v>679</v>
      </c>
      <c r="Q109" s="1" t="s">
        <v>680</v>
      </c>
      <c r="R109" s="1" t="s">
        <v>1344</v>
      </c>
      <c r="S109" s="1" t="s">
        <v>682</v>
      </c>
      <c r="T109" s="1" t="s">
        <v>683</v>
      </c>
      <c r="U109" s="1" t="s">
        <v>684</v>
      </c>
      <c r="V109" s="1" t="s">
        <v>794</v>
      </c>
    </row>
    <row r="110" s="1" customFormat="1" spans="1:22">
      <c r="A110" s="3">
        <v>999222785937310</v>
      </c>
      <c r="B110" s="1" t="s">
        <v>1340</v>
      </c>
      <c r="C110" s="1" t="s">
        <v>1345</v>
      </c>
      <c r="D110" s="1" t="s">
        <v>997</v>
      </c>
      <c r="E110" s="1" t="s">
        <v>1346</v>
      </c>
      <c r="F110" s="1" t="s">
        <v>669</v>
      </c>
      <c r="G110" s="1" t="s">
        <v>673</v>
      </c>
      <c r="H110" s="1" t="s">
        <v>674</v>
      </c>
      <c r="I110" s="1" t="s">
        <v>1343</v>
      </c>
      <c r="J110" s="1" t="s">
        <v>30</v>
      </c>
      <c r="K110" s="1" t="s">
        <v>1338</v>
      </c>
      <c r="L110" s="1" t="s">
        <v>1338</v>
      </c>
      <c r="M110" s="1" t="s">
        <v>677</v>
      </c>
      <c r="N110" s="1" t="s">
        <v>677</v>
      </c>
      <c r="O110" s="1" t="s">
        <v>678</v>
      </c>
      <c r="P110" s="1" t="s">
        <v>679</v>
      </c>
      <c r="Q110" s="1" t="s">
        <v>680</v>
      </c>
      <c r="R110" s="1" t="s">
        <v>1347</v>
      </c>
      <c r="S110" s="1" t="s">
        <v>682</v>
      </c>
      <c r="T110" s="1" t="s">
        <v>683</v>
      </c>
      <c r="U110" s="1" t="s">
        <v>684</v>
      </c>
      <c r="V110" s="1" t="s">
        <v>794</v>
      </c>
    </row>
    <row r="111" s="1" customFormat="1" spans="1:22">
      <c r="A111" s="3">
        <v>999223004584389</v>
      </c>
      <c r="B111" s="1" t="s">
        <v>1265</v>
      </c>
      <c r="C111" s="1" t="s">
        <v>1348</v>
      </c>
      <c r="D111" s="1" t="s">
        <v>1349</v>
      </c>
      <c r="E111" s="1" t="s">
        <v>1350</v>
      </c>
      <c r="F111" s="1" t="s">
        <v>669</v>
      </c>
      <c r="G111" s="1" t="s">
        <v>673</v>
      </c>
      <c r="H111" s="1" t="s">
        <v>674</v>
      </c>
      <c r="I111" s="1" t="s">
        <v>1351</v>
      </c>
      <c r="J111" s="1" t="s">
        <v>30</v>
      </c>
      <c r="K111" s="1" t="s">
        <v>1352</v>
      </c>
      <c r="L111" s="1" t="s">
        <v>1352</v>
      </c>
      <c r="M111" s="1" t="s">
        <v>677</v>
      </c>
      <c r="N111" s="1" t="s">
        <v>677</v>
      </c>
      <c r="O111" s="1" t="s">
        <v>678</v>
      </c>
      <c r="P111" s="1" t="s">
        <v>679</v>
      </c>
      <c r="Q111" s="1" t="s">
        <v>680</v>
      </c>
      <c r="R111" s="1" t="s">
        <v>1353</v>
      </c>
      <c r="S111" s="1" t="s">
        <v>682</v>
      </c>
      <c r="T111" s="1" t="s">
        <v>683</v>
      </c>
      <c r="U111" s="1" t="s">
        <v>684</v>
      </c>
      <c r="V111" s="1" t="s">
        <v>706</v>
      </c>
    </row>
    <row r="112" s="1" customFormat="1" spans="1:22">
      <c r="A112" s="3">
        <v>999222857150785</v>
      </c>
      <c r="B112" s="1" t="s">
        <v>1354</v>
      </c>
      <c r="C112" s="1" t="s">
        <v>1355</v>
      </c>
      <c r="D112" s="1" t="s">
        <v>1356</v>
      </c>
      <c r="E112" s="1" t="s">
        <v>1357</v>
      </c>
      <c r="F112" s="1" t="s">
        <v>669</v>
      </c>
      <c r="G112" s="1" t="s">
        <v>673</v>
      </c>
      <c r="H112" s="1" t="s">
        <v>674</v>
      </c>
      <c r="I112" s="1" t="s">
        <v>1358</v>
      </c>
      <c r="J112" s="1" t="s">
        <v>30</v>
      </c>
      <c r="K112" s="1" t="s">
        <v>1359</v>
      </c>
      <c r="L112" s="1" t="s">
        <v>1359</v>
      </c>
      <c r="M112" s="1" t="s">
        <v>677</v>
      </c>
      <c r="N112" s="1" t="s">
        <v>677</v>
      </c>
      <c r="O112" s="1" t="s">
        <v>678</v>
      </c>
      <c r="P112" s="1" t="s">
        <v>679</v>
      </c>
      <c r="Q112" s="1" t="s">
        <v>680</v>
      </c>
      <c r="R112" s="1" t="s">
        <v>1360</v>
      </c>
      <c r="S112" s="1" t="s">
        <v>682</v>
      </c>
      <c r="T112" s="1" t="s">
        <v>683</v>
      </c>
      <c r="U112" s="1" t="s">
        <v>684</v>
      </c>
      <c r="V112" s="1" t="s">
        <v>1240</v>
      </c>
    </row>
    <row r="113" s="1" customFormat="1" spans="1:22">
      <c r="A113" s="3">
        <v>999223089889894</v>
      </c>
      <c r="B113" s="1" t="s">
        <v>1220</v>
      </c>
      <c r="C113" s="1" t="s">
        <v>1361</v>
      </c>
      <c r="D113" s="1" t="s">
        <v>1362</v>
      </c>
      <c r="E113" s="1" t="s">
        <v>1363</v>
      </c>
      <c r="F113" s="1" t="s">
        <v>808</v>
      </c>
      <c r="G113" s="1" t="s">
        <v>673</v>
      </c>
      <c r="H113" s="1" t="s">
        <v>674</v>
      </c>
      <c r="I113" s="1" t="s">
        <v>1364</v>
      </c>
      <c r="J113" s="1" t="s">
        <v>30</v>
      </c>
      <c r="K113" s="1" t="s">
        <v>1365</v>
      </c>
      <c r="L113" s="1" t="s">
        <v>1365</v>
      </c>
      <c r="M113" s="1" t="s">
        <v>677</v>
      </c>
      <c r="N113" s="1" t="s">
        <v>677</v>
      </c>
      <c r="O113" s="1" t="s">
        <v>678</v>
      </c>
      <c r="P113" s="1" t="s">
        <v>679</v>
      </c>
      <c r="Q113" s="1" t="s">
        <v>680</v>
      </c>
      <c r="R113" s="1" t="s">
        <v>1366</v>
      </c>
      <c r="S113" s="1" t="s">
        <v>682</v>
      </c>
      <c r="T113" s="1" t="s">
        <v>683</v>
      </c>
      <c r="U113" s="1" t="s">
        <v>684</v>
      </c>
      <c r="V113" s="1" t="s">
        <v>794</v>
      </c>
    </row>
    <row r="114" s="1" customFormat="1" spans="1:22">
      <c r="A114" s="3">
        <v>999222620565882</v>
      </c>
      <c r="B114" s="1" t="s">
        <v>1367</v>
      </c>
      <c r="C114" s="1" t="s">
        <v>1368</v>
      </c>
      <c r="D114" s="1" t="s">
        <v>1369</v>
      </c>
      <c r="E114" s="1" t="s">
        <v>1370</v>
      </c>
      <c r="F114" s="1" t="s">
        <v>1039</v>
      </c>
      <c r="G114" s="1" t="s">
        <v>673</v>
      </c>
      <c r="H114" s="1" t="s">
        <v>674</v>
      </c>
      <c r="I114" s="1" t="s">
        <v>1371</v>
      </c>
      <c r="J114" s="1" t="s">
        <v>30</v>
      </c>
      <c r="K114" s="1" t="s">
        <v>1372</v>
      </c>
      <c r="L114" s="1" t="s">
        <v>1372</v>
      </c>
      <c r="M114" s="1" t="s">
        <v>677</v>
      </c>
      <c r="N114" s="1" t="s">
        <v>677</v>
      </c>
      <c r="O114" s="1" t="s">
        <v>678</v>
      </c>
      <c r="P114" s="1" t="s">
        <v>679</v>
      </c>
      <c r="Q114" s="1" t="s">
        <v>680</v>
      </c>
      <c r="R114" s="1" t="s">
        <v>1373</v>
      </c>
      <c r="S114" s="1" t="s">
        <v>682</v>
      </c>
      <c r="T114" s="1" t="s">
        <v>683</v>
      </c>
      <c r="U114" s="1" t="s">
        <v>684</v>
      </c>
      <c r="V114" s="1" t="s">
        <v>685</v>
      </c>
    </row>
    <row r="115" s="1" customFormat="1" spans="1:22">
      <c r="A115" s="3">
        <v>999222588832974</v>
      </c>
      <c r="B115" s="1" t="s">
        <v>1374</v>
      </c>
      <c r="C115" s="1" t="s">
        <v>1375</v>
      </c>
      <c r="D115" s="1" t="s">
        <v>1376</v>
      </c>
      <c r="E115" s="1" t="s">
        <v>1377</v>
      </c>
      <c r="F115" s="1" t="s">
        <v>669</v>
      </c>
      <c r="G115" s="1" t="s">
        <v>673</v>
      </c>
      <c r="H115" s="1" t="s">
        <v>674</v>
      </c>
      <c r="I115" s="1" t="s">
        <v>1378</v>
      </c>
      <c r="J115" s="1" t="s">
        <v>30</v>
      </c>
      <c r="K115" s="1" t="s">
        <v>1379</v>
      </c>
      <c r="L115" s="1" t="s">
        <v>1379</v>
      </c>
      <c r="M115" s="1" t="s">
        <v>677</v>
      </c>
      <c r="N115" s="1" t="s">
        <v>677</v>
      </c>
      <c r="O115" s="1" t="s">
        <v>678</v>
      </c>
      <c r="P115" s="1" t="s">
        <v>679</v>
      </c>
      <c r="Q115" s="1" t="s">
        <v>680</v>
      </c>
      <c r="R115" s="1" t="s">
        <v>1380</v>
      </c>
      <c r="S115" s="1" t="s">
        <v>682</v>
      </c>
      <c r="T115" s="1" t="s">
        <v>683</v>
      </c>
      <c r="U115" s="1" t="s">
        <v>684</v>
      </c>
      <c r="V115" s="1" t="s">
        <v>1381</v>
      </c>
    </row>
    <row r="116" s="1" customFormat="1" spans="1:22">
      <c r="A116" s="3">
        <v>999222775120042</v>
      </c>
      <c r="B116" s="1" t="s">
        <v>1340</v>
      </c>
      <c r="C116" s="1" t="s">
        <v>1382</v>
      </c>
      <c r="D116" s="1" t="s">
        <v>1383</v>
      </c>
      <c r="E116" s="1" t="s">
        <v>1384</v>
      </c>
      <c r="F116" s="1" t="s">
        <v>808</v>
      </c>
      <c r="G116" s="1" t="s">
        <v>673</v>
      </c>
      <c r="H116" s="1" t="s">
        <v>674</v>
      </c>
      <c r="I116" s="1" t="s">
        <v>1385</v>
      </c>
      <c r="J116" s="1" t="s">
        <v>30</v>
      </c>
      <c r="K116" s="1" t="s">
        <v>1386</v>
      </c>
      <c r="L116" s="1" t="s">
        <v>1386</v>
      </c>
      <c r="M116" s="1" t="s">
        <v>677</v>
      </c>
      <c r="N116" s="1" t="s">
        <v>677</v>
      </c>
      <c r="O116" s="1" t="s">
        <v>678</v>
      </c>
      <c r="P116" s="1" t="s">
        <v>679</v>
      </c>
      <c r="Q116" s="1" t="s">
        <v>680</v>
      </c>
      <c r="R116" s="1" t="s">
        <v>1387</v>
      </c>
      <c r="S116" s="1" t="s">
        <v>682</v>
      </c>
      <c r="T116" s="1" t="s">
        <v>683</v>
      </c>
      <c r="U116" s="1" t="s">
        <v>684</v>
      </c>
      <c r="V116" s="1" t="s">
        <v>685</v>
      </c>
    </row>
    <row r="117" s="1" customFormat="1" spans="1:22">
      <c r="A117" s="3">
        <v>999222528743873</v>
      </c>
      <c r="B117" s="1" t="s">
        <v>1388</v>
      </c>
      <c r="C117" s="1" t="s">
        <v>1389</v>
      </c>
      <c r="D117" s="1" t="s">
        <v>1390</v>
      </c>
      <c r="E117" s="1" t="s">
        <v>1391</v>
      </c>
      <c r="F117" s="1" t="s">
        <v>808</v>
      </c>
      <c r="G117" s="1" t="s">
        <v>673</v>
      </c>
      <c r="H117" s="1" t="s">
        <v>674</v>
      </c>
      <c r="I117" s="1" t="s">
        <v>1392</v>
      </c>
      <c r="J117" s="1" t="s">
        <v>30</v>
      </c>
      <c r="K117" s="1" t="s">
        <v>1393</v>
      </c>
      <c r="L117" s="1" t="s">
        <v>1393</v>
      </c>
      <c r="M117" s="1" t="s">
        <v>677</v>
      </c>
      <c r="N117" s="1" t="s">
        <v>677</v>
      </c>
      <c r="O117" s="1" t="s">
        <v>678</v>
      </c>
      <c r="P117" s="1" t="s">
        <v>679</v>
      </c>
      <c r="Q117" s="1" t="s">
        <v>680</v>
      </c>
      <c r="R117" s="1" t="s">
        <v>1394</v>
      </c>
      <c r="S117" s="1" t="s">
        <v>682</v>
      </c>
      <c r="T117" s="1" t="s">
        <v>683</v>
      </c>
      <c r="U117" s="1" t="s">
        <v>684</v>
      </c>
      <c r="V117" s="1" t="s">
        <v>1240</v>
      </c>
    </row>
    <row r="118" s="1" customFormat="1" spans="1:22">
      <c r="A118" s="3">
        <v>999222455409833</v>
      </c>
      <c r="B118" s="1" t="s">
        <v>1395</v>
      </c>
      <c r="C118" s="1" t="s">
        <v>1396</v>
      </c>
      <c r="D118" s="1" t="s">
        <v>1397</v>
      </c>
      <c r="E118" s="1" t="s">
        <v>1398</v>
      </c>
      <c r="F118" s="1" t="s">
        <v>669</v>
      </c>
      <c r="G118" s="1" t="s">
        <v>673</v>
      </c>
      <c r="H118" s="1" t="s">
        <v>674</v>
      </c>
      <c r="I118" s="1" t="s">
        <v>1399</v>
      </c>
      <c r="J118" s="1" t="s">
        <v>30</v>
      </c>
      <c r="K118" s="1" t="s">
        <v>1400</v>
      </c>
      <c r="L118" s="1" t="s">
        <v>1400</v>
      </c>
      <c r="M118" s="1" t="s">
        <v>677</v>
      </c>
      <c r="N118" s="1" t="s">
        <v>677</v>
      </c>
      <c r="O118" s="1" t="s">
        <v>678</v>
      </c>
      <c r="P118" s="1" t="s">
        <v>679</v>
      </c>
      <c r="Q118" s="1" t="s">
        <v>680</v>
      </c>
      <c r="R118" s="1" t="s">
        <v>1401</v>
      </c>
      <c r="S118" s="1" t="s">
        <v>682</v>
      </c>
      <c r="T118" s="1" t="s">
        <v>683</v>
      </c>
      <c r="U118" s="1" t="s">
        <v>684</v>
      </c>
      <c r="V118" s="1" t="s">
        <v>794</v>
      </c>
    </row>
    <row r="119" s="1" customFormat="1" spans="1:22">
      <c r="A119" s="3">
        <v>22391870461</v>
      </c>
      <c r="B119" s="1" t="s">
        <v>1402</v>
      </c>
      <c r="C119" s="1" t="s">
        <v>1403</v>
      </c>
      <c r="D119" s="1" t="s">
        <v>933</v>
      </c>
      <c r="E119" s="1" t="s">
        <v>1404</v>
      </c>
      <c r="F119" s="1" t="s">
        <v>912</v>
      </c>
      <c r="G119" s="1" t="s">
        <v>673</v>
      </c>
      <c r="H119" s="1" t="s">
        <v>674</v>
      </c>
      <c r="I119" s="1" t="s">
        <v>1405</v>
      </c>
      <c r="J119" s="1" t="s">
        <v>30</v>
      </c>
      <c r="K119" s="1" t="s">
        <v>1406</v>
      </c>
      <c r="L119" s="1" t="s">
        <v>1406</v>
      </c>
      <c r="M119" s="1" t="s">
        <v>677</v>
      </c>
      <c r="N119" s="1" t="s">
        <v>677</v>
      </c>
      <c r="O119" s="1" t="s">
        <v>678</v>
      </c>
      <c r="P119" s="1" t="s">
        <v>679</v>
      </c>
      <c r="Q119" s="1" t="s">
        <v>680</v>
      </c>
      <c r="R119" s="1" t="s">
        <v>1407</v>
      </c>
      <c r="S119" s="1" t="s">
        <v>682</v>
      </c>
      <c r="T119" s="1" t="s">
        <v>683</v>
      </c>
      <c r="U119" s="1" t="s">
        <v>684</v>
      </c>
      <c r="V119" s="1" t="s">
        <v>699</v>
      </c>
    </row>
    <row r="120" s="1" customFormat="1" spans="1:22">
      <c r="A120" s="3">
        <v>999222526395700</v>
      </c>
      <c r="B120" s="1" t="s">
        <v>1388</v>
      </c>
      <c r="C120" s="1" t="s">
        <v>1408</v>
      </c>
      <c r="D120" s="1" t="s">
        <v>1409</v>
      </c>
      <c r="E120" s="1" t="s">
        <v>1410</v>
      </c>
      <c r="F120" s="1" t="s">
        <v>808</v>
      </c>
      <c r="G120" s="1" t="s">
        <v>673</v>
      </c>
      <c r="H120" s="1" t="s">
        <v>674</v>
      </c>
      <c r="I120" s="1" t="s">
        <v>1411</v>
      </c>
      <c r="J120" s="1" t="s">
        <v>30</v>
      </c>
      <c r="K120" s="1" t="s">
        <v>1412</v>
      </c>
      <c r="L120" s="1" t="s">
        <v>1412</v>
      </c>
      <c r="M120" s="1" t="s">
        <v>677</v>
      </c>
      <c r="N120" s="1" t="s">
        <v>677</v>
      </c>
      <c r="O120" s="1" t="s">
        <v>678</v>
      </c>
      <c r="P120" s="1" t="s">
        <v>679</v>
      </c>
      <c r="Q120" s="1" t="s">
        <v>680</v>
      </c>
      <c r="R120" s="1" t="s">
        <v>1413</v>
      </c>
      <c r="S120" s="1" t="s">
        <v>682</v>
      </c>
      <c r="T120" s="1" t="s">
        <v>683</v>
      </c>
      <c r="U120" s="1" t="s">
        <v>684</v>
      </c>
      <c r="V120" s="1" t="s">
        <v>1414</v>
      </c>
    </row>
    <row r="121" s="1" customFormat="1" spans="1:22">
      <c r="A121" s="3">
        <v>999222570603047</v>
      </c>
      <c r="B121" s="1" t="s">
        <v>1415</v>
      </c>
      <c r="C121" s="1" t="s">
        <v>1416</v>
      </c>
      <c r="D121" s="1" t="s">
        <v>1397</v>
      </c>
      <c r="E121" s="1" t="s">
        <v>1417</v>
      </c>
      <c r="F121" s="1" t="s">
        <v>669</v>
      </c>
      <c r="G121" s="1" t="s">
        <v>673</v>
      </c>
      <c r="H121" s="1" t="s">
        <v>674</v>
      </c>
      <c r="I121" s="1" t="s">
        <v>1418</v>
      </c>
      <c r="J121" s="1" t="s">
        <v>30</v>
      </c>
      <c r="K121" s="1" t="s">
        <v>1419</v>
      </c>
      <c r="L121" s="1" t="s">
        <v>1419</v>
      </c>
      <c r="M121" s="1" t="s">
        <v>677</v>
      </c>
      <c r="N121" s="1" t="s">
        <v>677</v>
      </c>
      <c r="O121" s="1" t="s">
        <v>678</v>
      </c>
      <c r="P121" s="1" t="s">
        <v>679</v>
      </c>
      <c r="Q121" s="1" t="s">
        <v>680</v>
      </c>
      <c r="R121" s="1" t="s">
        <v>1420</v>
      </c>
      <c r="S121" s="1" t="s">
        <v>682</v>
      </c>
      <c r="T121" s="1" t="s">
        <v>683</v>
      </c>
      <c r="U121" s="1" t="s">
        <v>684</v>
      </c>
      <c r="V121" s="1" t="s">
        <v>794</v>
      </c>
    </row>
    <row r="122" s="1" customFormat="1" spans="1:22">
      <c r="A122" s="3">
        <v>999222484246595</v>
      </c>
      <c r="B122" s="1" t="s">
        <v>1421</v>
      </c>
      <c r="C122" s="1" t="s">
        <v>1422</v>
      </c>
      <c r="D122" s="1" t="s">
        <v>1423</v>
      </c>
      <c r="E122" s="1" t="s">
        <v>1424</v>
      </c>
      <c r="F122" s="1" t="s">
        <v>912</v>
      </c>
      <c r="G122" s="1" t="s">
        <v>673</v>
      </c>
      <c r="H122" s="1" t="s">
        <v>674</v>
      </c>
      <c r="I122" s="1" t="s">
        <v>1425</v>
      </c>
      <c r="J122" s="1" t="s">
        <v>30</v>
      </c>
      <c r="K122" s="1" t="s">
        <v>1426</v>
      </c>
      <c r="L122" s="1" t="s">
        <v>1426</v>
      </c>
      <c r="M122" s="1" t="s">
        <v>677</v>
      </c>
      <c r="N122" s="1" t="s">
        <v>677</v>
      </c>
      <c r="O122" s="1" t="s">
        <v>678</v>
      </c>
      <c r="P122" s="1" t="s">
        <v>679</v>
      </c>
      <c r="Q122" s="1" t="s">
        <v>680</v>
      </c>
      <c r="R122" s="1" t="s">
        <v>1427</v>
      </c>
      <c r="S122" s="1" t="s">
        <v>682</v>
      </c>
      <c r="T122" s="1" t="s">
        <v>683</v>
      </c>
      <c r="U122" s="1" t="s">
        <v>684</v>
      </c>
      <c r="V122" s="1" t="s">
        <v>1428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2023-03-28T01:49:51Z</dcterms:created>
  <dcterms:modified xsi:type="dcterms:W3CDTF">2023-03-28T02:32:16Z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59C3FE5279904320BC42E54AB338D712</vt:lpwstr>
  </property>
  <property fmtid="{D5CDD505-2E9C-101B-9397-08002B2CF9AE}" pid="3" name="KSOProductBuildVer">
    <vt:lpwstr>2052-11.1.0.13703</vt:lpwstr>
  </property>
</Properties>
</file>