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<sst xmlns="http://schemas.openxmlformats.org/spreadsheetml/2006/main" count="234" uniqueCount="137">
  <si>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</si>
  <si>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</si>
  <si>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</si>
  <si>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</si>
  <si>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</si>
  <si>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</si>
  <si>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</si>
  <si>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</si>
  <si>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</si>
  <si>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</si>
  <si>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</si>
  <si>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</si>
  <si>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</si>
  <si>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</si>
  <si>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</si>
  <si>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</si>
  <si>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</si>
  <si>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</si>
  <si>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</si>
  <si>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</si>
  <si>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</si>
  <si>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</si>
  <si>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</si>
  <si>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</si>
  <si>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</si>
  <si>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999223052975425	</t>
  </si>
  <si>
    <t>Ctrip</t>
  </si>
  <si>
    <t>正常</t>
  </si>
  <si>
    <t>[梳邦再也]双威主题乐园酒店(Sunway Lagoon Hotel)(39663959)</t>
  </si>
  <si>
    <t>豪华加大客房&lt;2人入住&gt;&lt;不退款&gt;</t>
  </si>
  <si>
    <t>USD</t>
  </si>
  <si>
    <t>YAO/XU,YAN/GAOMING,LI/BINGSHU,WANG/YUN,CAI/JIE</t>
  </si>
  <si>
    <t>CA5326230329USD</t>
  </si>
  <si>
    <t>未提现</t>
  </si>
  <si>
    <t>携程开票</t>
  </si>
  <si>
    <t xml:space="preserve">3100904	</t>
  </si>
  <si>
    <t xml:space="preserve"> 260525820	</t>
  </si>
  <si>
    <t>退单</t>
  </si>
  <si>
    <t xml:space="preserve">999223257378025	</t>
  </si>
  <si>
    <t>[吉隆坡]吉隆坡四季酒店(Four Seasons Hotel Kuala Lumpur)(40721593)</t>
  </si>
  <si>
    <t>园景俱乐部尊贵两张双人床房&lt;2人入住&gt;&lt;不退款&gt;&lt;早餐&gt;</t>
  </si>
  <si>
    <t>Li/JIAMING,Hu/YUHUA</t>
  </si>
  <si>
    <t xml:space="preserve">3153847	</t>
  </si>
  <si>
    <t xml:space="preserve">	</t>
  </si>
  <si>
    <t xml:space="preserve">999223319439778	</t>
  </si>
  <si>
    <t>[曼谷]曼谷素坤逸11号巷美居酒店(Mercure Bangkok Sukhumvit 11)(40742148)</t>
  </si>
  <si>
    <t>豪华特大床房带浴缸&lt;2人入住&gt;&lt;不退款&gt;</t>
  </si>
  <si>
    <t>LEE/DONGUNG</t>
  </si>
  <si>
    <t xml:space="preserve">3166712	</t>
  </si>
  <si>
    <t xml:space="preserve">999223329020992	</t>
  </si>
  <si>
    <t>[芭堤雅]帕纳利别墅酒店 (政府卫生认证)(Adelphi Pattaya (SHA Extra Plus))(37054566)</t>
  </si>
  <si>
    <t>豪华双人床房(带阳台)&lt;2人入住&gt;&lt;不退款&gt;</t>
  </si>
  <si>
    <t>ZHU/CHUNLI</t>
  </si>
  <si>
    <t xml:space="preserve">3168520	</t>
  </si>
  <si>
    <t xml:space="preserve">1480501438	</t>
  </si>
  <si>
    <t xml:space="preserve">999223343422985	</t>
  </si>
  <si>
    <t>[巴厘岛]长谷乌玛科莫酒店(Como Uma Canggu)(39047905)</t>
  </si>
  <si>
    <t>特大床房 (canggu)&lt;2人入住&gt;&lt;不退款&gt;&lt;早餐&gt;</t>
  </si>
  <si>
    <t>Li/Vivian Shi ling</t>
  </si>
  <si>
    <t xml:space="preserve">3170912	</t>
  </si>
  <si>
    <t xml:space="preserve">79055SE067294	</t>
  </si>
  <si>
    <t>，</t>
  </si>
  <si>
    <t>本期扣款11.26元</t>
  </si>
  <si>
    <t>A230329142847481</t>
  </si>
  <si>
    <t>A230329143026481</t>
  </si>
  <si>
    <t>USD / HKD 当前参考汇率: 7.84976</t>
  </si>
  <si>
    <t>总计：1576.84 USD/
12377.82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</si>
  <si>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</si>
  <si>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</si>
  <si>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</si>
  <si>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</si>
  <si>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</si>
  <si>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</si>
  <si>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</si>
  <si>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</si>
  <si>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</si>
  <si>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</si>
  <si>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</si>
  <si>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</si>
  <si>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</si>
  <si>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</si>
  <si>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</si>
  <si>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</si>
  <si>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</si>
  <si>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</si>
  <si>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</si>
  <si>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2023-03-25</t>
  </si>
  <si>
    <t>3170912</t>
  </si>
  <si>
    <t>长谷乌玛科莫酒店</t>
  </si>
  <si>
    <t>Li Vivian Shi ling</t>
  </si>
  <si>
    <t>2023-03-26</t>
  </si>
  <si>
    <t>退房日周结</t>
  </si>
  <si>
    <t>1694.62</t>
  </si>
  <si>
    <t>246.00</t>
  </si>
  <si>
    <t>0</t>
  </si>
  <si>
    <t>0.00</t>
  </si>
  <si>
    <t>携程盛景国际直连</t>
  </si>
  <si>
    <t>01.010677</t>
  </si>
  <si>
    <t>2023-03-25 10:46:33</t>
  </si>
  <si>
    <t>否</t>
  </si>
  <si>
    <t>汇智国际旅游发展有限公司</t>
  </si>
  <si>
    <t>直连</t>
  </si>
  <si>
    <t>印度尼西亚</t>
  </si>
  <si>
    <t>2023-03-24</t>
  </si>
  <si>
    <t>3168520</t>
  </si>
  <si>
    <t>芭堤雅帕纳利别墅酒店</t>
  </si>
  <si>
    <t>ZHU CHUNLI</t>
  </si>
  <si>
    <t>362.47</t>
  </si>
  <si>
    <t>53.00</t>
  </si>
  <si>
    <t>2023-03-24 11:12:38</t>
  </si>
  <si>
    <t>泰国</t>
  </si>
  <si>
    <t>2023-03-23</t>
  </si>
  <si>
    <t>3166712</t>
  </si>
  <si>
    <t>曼谷素坤逸11号美居酒店</t>
  </si>
  <si>
    <t>LEE DONGUNG</t>
  </si>
  <si>
    <t>1379.54</t>
  </si>
  <si>
    <t>200.00</t>
  </si>
  <si>
    <t>2023-03-23 17:58:45</t>
  </si>
  <si>
    <t>直采</t>
  </si>
  <si>
    <t>2023-03-19</t>
  </si>
  <si>
    <t>3153847</t>
  </si>
  <si>
    <t>吉隆坡四季酒店</t>
  </si>
  <si>
    <t>Li JIAMING,Hu YUHUA</t>
  </si>
  <si>
    <t>6690.17</t>
  </si>
  <si>
    <t>969.00</t>
  </si>
  <si>
    <t>2023-03-19 13:40:35</t>
  </si>
  <si>
    <t>马来西亚</t>
  </si>
  <si>
    <t>2023-03-06</t>
  </si>
  <si>
    <t>3100904</t>
  </si>
  <si>
    <t>双威克里奥酒店</t>
  </si>
  <si>
    <t>YAO XU,YAN GAOMING,LI BINGSHU,WANG YUN,CAI JIE</t>
  </si>
  <si>
    <t>5535.36</t>
  </si>
  <si>
    <t>800.00</t>
  </si>
  <si>
    <t>120.10</t>
  </si>
  <si>
    <t>-679</t>
  </si>
  <si>
    <t>-4704</t>
  </si>
  <si>
    <t>2023-03-07 14:19:07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</si>
</sst>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409575</xdr:colOff>
      <xdr:row>53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525125" cy="5257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9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45009</v>
      </c>
      <c r="G2" s="6">
        <v>45011</v>
      </c>
      <c r="H2" s="4">
        <v>5</v>
      </c>
      <c r="I2" s="4">
        <v>2</v>
      </c>
      <c r="J2" s="4">
        <v>10</v>
      </c>
      <c r="K2" s="4" t="s">
        <v>30</v>
      </c>
      <c r="L2" s="4">
        <v>800</v>
      </c>
      <c r="M2" s="4">
        <v>800</v>
      </c>
      <c r="N2" s="4" t="s">
        <v>31</v>
      </c>
      <c r="O2" s="4" t="s">
        <v>32</v>
      </c>
      <c r="P2" s="4" t="s">
        <v>33</v>
      </c>
      <c r="Q2" s="4">
        <v>0</v>
      </c>
      <c r="R2" s="7">
        <v>44991</v>
      </c>
      <c r="S2" s="6">
        <v>45014</v>
      </c>
      <c r="T2" s="4" t="s">
        <v>34</v>
      </c>
      <c r="U2" s="4">
        <v>800</v>
      </c>
      <c r="V2" s="4">
        <v>0</v>
      </c>
      <c r="W2" s="4">
        <v>0</v>
      </c>
      <c r="X2" s="4" t="s">
        <v>35</v>
      </c>
      <c r="Y2" s="4">
        <v>260524513</v>
      </c>
      <c r="Z2" s="4">
        <v>260525819</v>
      </c>
      <c r="AA2" s="4">
        <v>260525821</v>
      </c>
      <c r="AB2" s="4">
        <v>260525818</v>
      </c>
      <c r="AC2" s="4" t="s">
        <v>36</v>
      </c>
    </row>
    <row r="3" s="4" customFormat="1" spans="1:29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45009</v>
      </c>
      <c r="G3" s="6">
        <v>45011</v>
      </c>
      <c r="H3" s="4">
        <v>5</v>
      </c>
      <c r="I3" s="4">
        <v>2</v>
      </c>
      <c r="J3" s="4">
        <v>10</v>
      </c>
      <c r="K3" s="4" t="s">
        <v>30</v>
      </c>
      <c r="L3" s="4">
        <v>-691.16</v>
      </c>
      <c r="M3" s="4">
        <v>-691.16</v>
      </c>
      <c r="N3" s="4" t="s">
        <v>31</v>
      </c>
      <c r="O3" s="4" t="s">
        <v>32</v>
      </c>
      <c r="P3" s="4" t="s">
        <v>33</v>
      </c>
      <c r="Q3" s="4">
        <v>0</v>
      </c>
      <c r="R3" s="7">
        <v>44991.7457407407</v>
      </c>
      <c r="S3" s="6">
        <v>45014</v>
      </c>
      <c r="T3" s="4" t="s">
        <v>34</v>
      </c>
      <c r="U3" s="4">
        <v>-691.16</v>
      </c>
      <c r="V3" s="4">
        <v>0</v>
      </c>
      <c r="W3" s="4">
        <v>0</v>
      </c>
      <c r="X3" s="4" t="s">
        <v>35</v>
      </c>
      <c r="Y3" s="4">
        <v>260524513</v>
      </c>
      <c r="Z3" s="4">
        <v>260525819</v>
      </c>
      <c r="AA3" s="4">
        <v>260525821</v>
      </c>
      <c r="AB3" s="4">
        <v>260525818</v>
      </c>
      <c r="AC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45008</v>
      </c>
      <c r="G4" s="6">
        <v>45011</v>
      </c>
      <c r="H4" s="4">
        <v>1</v>
      </c>
      <c r="I4" s="4">
        <v>3</v>
      </c>
      <c r="J4" s="4">
        <v>3</v>
      </c>
      <c r="K4" s="4" t="s">
        <v>30</v>
      </c>
      <c r="L4" s="4">
        <v>969</v>
      </c>
      <c r="M4" s="4">
        <v>969</v>
      </c>
      <c r="N4" s="4" t="s">
        <v>41</v>
      </c>
      <c r="O4" s="4" t="s">
        <v>32</v>
      </c>
      <c r="P4" s="4" t="s">
        <v>33</v>
      </c>
      <c r="Q4" s="4">
        <v>0</v>
      </c>
      <c r="R4" s="7">
        <v>45004</v>
      </c>
      <c r="S4" s="6">
        <v>45014</v>
      </c>
      <c r="T4" s="4" t="s">
        <v>34</v>
      </c>
      <c r="U4" s="4">
        <v>969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45009</v>
      </c>
      <c r="G5" s="6">
        <v>45011</v>
      </c>
      <c r="H5" s="4">
        <v>1</v>
      </c>
      <c r="I5" s="4">
        <v>2</v>
      </c>
      <c r="J5" s="4">
        <v>2</v>
      </c>
      <c r="K5" s="4" t="s">
        <v>30</v>
      </c>
      <c r="L5" s="4">
        <v>200</v>
      </c>
      <c r="M5" s="4">
        <v>200</v>
      </c>
      <c r="N5" s="4" t="s">
        <v>47</v>
      </c>
      <c r="O5" s="4" t="s">
        <v>32</v>
      </c>
      <c r="P5" s="4" t="s">
        <v>33</v>
      </c>
      <c r="Q5" s="4">
        <v>0</v>
      </c>
      <c r="R5" s="7">
        <v>45008</v>
      </c>
      <c r="S5" s="6">
        <v>45014</v>
      </c>
      <c r="T5" s="4" t="s">
        <v>34</v>
      </c>
      <c r="U5" s="4">
        <v>200</v>
      </c>
      <c r="V5" s="4">
        <v>0</v>
      </c>
      <c r="W5" s="4">
        <v>0</v>
      </c>
      <c r="X5" s="4" t="s">
        <v>48</v>
      </c>
      <c r="Y5" s="4" t="s">
        <v>43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45010</v>
      </c>
      <c r="G6" s="6">
        <v>45011</v>
      </c>
      <c r="H6" s="4">
        <v>1</v>
      </c>
      <c r="I6" s="4">
        <v>1</v>
      </c>
      <c r="J6" s="4">
        <v>1</v>
      </c>
      <c r="K6" s="4" t="s">
        <v>30</v>
      </c>
      <c r="L6" s="4">
        <v>53</v>
      </c>
      <c r="M6" s="4">
        <v>53</v>
      </c>
      <c r="N6" s="4" t="s">
        <v>52</v>
      </c>
      <c r="O6" s="4" t="s">
        <v>32</v>
      </c>
      <c r="P6" s="4" t="s">
        <v>33</v>
      </c>
      <c r="Q6" s="4">
        <v>0</v>
      </c>
      <c r="R6" s="7">
        <v>45009</v>
      </c>
      <c r="S6" s="6">
        <v>45014</v>
      </c>
      <c r="T6" s="4" t="s">
        <v>34</v>
      </c>
      <c r="U6" s="4">
        <v>53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45010</v>
      </c>
      <c r="G7" s="6">
        <v>45011</v>
      </c>
      <c r="H7" s="4">
        <v>1</v>
      </c>
      <c r="I7" s="4">
        <v>1</v>
      </c>
      <c r="J7" s="4">
        <v>1</v>
      </c>
      <c r="K7" s="4" t="s">
        <v>30</v>
      </c>
      <c r="L7" s="4">
        <v>246</v>
      </c>
      <c r="M7" s="4">
        <v>246</v>
      </c>
      <c r="N7" s="4" t="s">
        <v>58</v>
      </c>
      <c r="O7" s="4" t="s">
        <v>32</v>
      </c>
      <c r="P7" s="4" t="s">
        <v>33</v>
      </c>
      <c r="Q7" s="4">
        <v>0</v>
      </c>
      <c r="R7" s="7">
        <v>45010</v>
      </c>
      <c r="S7" s="6">
        <v>45014</v>
      </c>
      <c r="T7" s="4" t="s">
        <v>34</v>
      </c>
      <c r="U7" s="4">
        <v>246</v>
      </c>
      <c r="V7" s="4">
        <v>0</v>
      </c>
      <c r="W7" s="4">
        <v>0</v>
      </c>
      <c r="X7" s="4" t="s">
        <v>59</v>
      </c>
      <c r="Y7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J12" sqref="J12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10">
      <c r="A2" s="5">
        <v>999223052975425</v>
      </c>
      <c r="B2" s="6">
        <v>45009</v>
      </c>
      <c r="C2" s="6">
        <v>45011</v>
      </c>
      <c r="D2" s="4">
        <v>108.84</v>
      </c>
      <c r="E2" s="4" t="str">
        <f>VLOOKUP(A2,HOP!A:L,12,0)</f>
        <v>120.10</v>
      </c>
      <c r="F2" s="4" t="str">
        <f>VLOOKUP(A2,HOP!A:C,3,0)</f>
        <v>3100904</v>
      </c>
      <c r="G2" s="4">
        <f>D2-E2</f>
        <v>-11.26</v>
      </c>
      <c r="H2" s="4" t="str">
        <f>$H$1&amp;F2</f>
        <v>，3100904</v>
      </c>
      <c r="I2" s="4" t="str">
        <f>VLOOKUP(A2,HOP!A:U,21,0)</f>
        <v>直采</v>
      </c>
      <c r="J2" s="4" t="s">
        <v>62</v>
      </c>
    </row>
    <row r="3" s="4" customFormat="1" spans="1:9">
      <c r="A3" s="5">
        <v>999223257378025</v>
      </c>
      <c r="B3" s="6">
        <v>45008</v>
      </c>
      <c r="C3" s="6">
        <v>45011</v>
      </c>
      <c r="D3" s="4">
        <v>969</v>
      </c>
      <c r="E3" s="4" t="str">
        <f>VLOOKUP(A3,HOP!A:L,12,0)</f>
        <v>969.00</v>
      </c>
      <c r="F3" s="4" t="str">
        <f>VLOOKUP(A3,HOP!A:C,3,0)</f>
        <v>3153847</v>
      </c>
      <c r="G3" s="4">
        <f>D3-E3</f>
        <v>0</v>
      </c>
      <c r="H3" s="4" t="str">
        <f>$H$1&amp;F3</f>
        <v>，3153847</v>
      </c>
      <c r="I3" s="4" t="str">
        <f>VLOOKUP(A3,HOP!A:U,21,0)</f>
        <v>直采</v>
      </c>
    </row>
    <row r="4" s="4" customFormat="1" spans="1:9">
      <c r="A4" s="5">
        <v>999223319439778</v>
      </c>
      <c r="B4" s="6">
        <v>45009</v>
      </c>
      <c r="C4" s="6">
        <v>45011</v>
      </c>
      <c r="D4" s="4">
        <v>200</v>
      </c>
      <c r="E4" s="4" t="str">
        <f>VLOOKUP(A4,HOP!A:L,12,0)</f>
        <v>200.00</v>
      </c>
      <c r="F4" s="4" t="str">
        <f>VLOOKUP(A4,HOP!A:C,3,0)</f>
        <v>3166712</v>
      </c>
      <c r="G4" s="4">
        <f>D4-E4</f>
        <v>0</v>
      </c>
      <c r="H4" s="4" t="str">
        <f>$H$1&amp;F4</f>
        <v>，3166712</v>
      </c>
      <c r="I4" s="4" t="str">
        <f>VLOOKUP(A4,HOP!A:U,21,0)</f>
        <v>直采</v>
      </c>
    </row>
    <row r="5" s="4" customFormat="1" spans="1:9">
      <c r="A5" s="5">
        <v>999223329020992</v>
      </c>
      <c r="B5" s="6">
        <v>45010</v>
      </c>
      <c r="C5" s="6">
        <v>45011</v>
      </c>
      <c r="D5" s="4">
        <v>53</v>
      </c>
      <c r="E5" s="4" t="str">
        <f>VLOOKUP(A5,HOP!A:L,12,0)</f>
        <v>53.00</v>
      </c>
      <c r="F5" s="4" t="str">
        <f>VLOOKUP(A5,HOP!A:C,3,0)</f>
        <v>3168520</v>
      </c>
      <c r="G5" s="4">
        <f>D5-E5</f>
        <v>0</v>
      </c>
      <c r="H5" s="4" t="str">
        <f>$H$1&amp;F5</f>
        <v>，3168520</v>
      </c>
      <c r="I5" s="4" t="str">
        <f>VLOOKUP(A5,HOP!A:U,21,0)</f>
        <v>直连</v>
      </c>
    </row>
    <row r="6" s="4" customFormat="1" spans="1:9">
      <c r="A6" s="5">
        <v>999223343422985</v>
      </c>
      <c r="B6" s="6">
        <v>45010</v>
      </c>
      <c r="C6" s="6">
        <v>45011</v>
      </c>
      <c r="D6" s="4">
        <v>246</v>
      </c>
      <c r="E6" s="4" t="str">
        <f>VLOOKUP(A6,HOP!A:L,12,0)</f>
        <v>246.00</v>
      </c>
      <c r="F6" s="4" t="str">
        <f>VLOOKUP(A6,HOP!A:C,3,0)</f>
        <v>3170912</v>
      </c>
      <c r="G6" s="4">
        <f>D6-E6</f>
        <v>0</v>
      </c>
      <c r="H6" s="4" t="str">
        <f>$H$1&amp;F6</f>
        <v>，3170912</v>
      </c>
      <c r="I6" s="4" t="str">
        <f>VLOOKUP(A6,HOP!A:U,21,0)</f>
        <v>直连</v>
      </c>
    </row>
    <row r="8" spans="4:4">
      <c r="D8" s="4">
        <f>SUM(D2:D7)</f>
        <v>1576.84</v>
      </c>
    </row>
    <row r="15" spans="1:4">
      <c r="A15" s="4" t="s">
        <v>63</v>
      </c>
      <c r="C15" s="4">
        <v>1277.84</v>
      </c>
      <c r="D15" s="4">
        <v>10030.74</v>
      </c>
    </row>
    <row r="16" spans="1:4">
      <c r="A16" s="4" t="s">
        <v>64</v>
      </c>
      <c r="C16" s="4">
        <v>299</v>
      </c>
      <c r="D16" s="4">
        <v>2347.08</v>
      </c>
    </row>
    <row r="17" spans="1:4">
      <c r="A17" s="4" t="s">
        <v>65</v>
      </c>
      <c r="C17" s="4">
        <f>SUM(C15:C16)</f>
        <v>1576.84</v>
      </c>
      <c r="D17" s="4">
        <f>SUM(D15:D16)</f>
        <v>12377.82</v>
      </c>
    </row>
    <row r="18" spans="1:1">
      <c r="A18" s="4" t="s">
        <v>66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  <c r="U1" s="2" t="s">
        <v>84</v>
      </c>
      <c r="V1" s="2" t="s">
        <v>85</v>
      </c>
    </row>
    <row r="2" s="1" customFormat="1" spans="1:22">
      <c r="A2" s="3">
        <v>999223343422985</v>
      </c>
      <c r="B2" s="1" t="s">
        <v>86</v>
      </c>
      <c r="C2" s="1" t="s">
        <v>87</v>
      </c>
      <c r="D2" s="1" t="s">
        <v>88</v>
      </c>
      <c r="E2" s="1" t="s">
        <v>89</v>
      </c>
      <c r="F2" s="1" t="s">
        <v>86</v>
      </c>
      <c r="G2" s="1" t="s">
        <v>90</v>
      </c>
      <c r="H2" s="1" t="s">
        <v>91</v>
      </c>
      <c r="I2" s="1" t="s">
        <v>92</v>
      </c>
      <c r="J2" s="1" t="s">
        <v>30</v>
      </c>
      <c r="K2" s="1" t="s">
        <v>93</v>
      </c>
      <c r="L2" s="1" t="s">
        <v>93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 t="s">
        <v>101</v>
      </c>
      <c r="V2" s="1" t="s">
        <v>102</v>
      </c>
    </row>
    <row r="3" s="1" customFormat="1" spans="1:22">
      <c r="A3" s="3">
        <v>999223329020992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86</v>
      </c>
      <c r="G3" s="1" t="s">
        <v>90</v>
      </c>
      <c r="H3" s="1" t="s">
        <v>91</v>
      </c>
      <c r="I3" s="1" t="s">
        <v>107</v>
      </c>
      <c r="J3" s="1" t="s">
        <v>30</v>
      </c>
      <c r="K3" s="1" t="s">
        <v>108</v>
      </c>
      <c r="L3" s="1" t="s">
        <v>108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109</v>
      </c>
      <c r="S3" s="1" t="s">
        <v>99</v>
      </c>
      <c r="T3" s="1" t="s">
        <v>100</v>
      </c>
      <c r="U3" s="1" t="s">
        <v>101</v>
      </c>
      <c r="V3" s="1" t="s">
        <v>110</v>
      </c>
    </row>
    <row r="4" s="1" customFormat="1" spans="1:22">
      <c r="A4" s="3">
        <v>999223319439778</v>
      </c>
      <c r="B4" s="1" t="s">
        <v>111</v>
      </c>
      <c r="C4" s="1" t="s">
        <v>112</v>
      </c>
      <c r="D4" s="1" t="s">
        <v>113</v>
      </c>
      <c r="E4" s="1" t="s">
        <v>114</v>
      </c>
      <c r="F4" s="1" t="s">
        <v>103</v>
      </c>
      <c r="G4" s="1" t="s">
        <v>90</v>
      </c>
      <c r="H4" s="1" t="s">
        <v>91</v>
      </c>
      <c r="I4" s="1" t="s">
        <v>115</v>
      </c>
      <c r="J4" s="1" t="s">
        <v>30</v>
      </c>
      <c r="K4" s="1" t="s">
        <v>116</v>
      </c>
      <c r="L4" s="1" t="s">
        <v>116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97</v>
      </c>
      <c r="R4" s="1" t="s">
        <v>117</v>
      </c>
      <c r="S4" s="1" t="s">
        <v>99</v>
      </c>
      <c r="T4" s="1" t="s">
        <v>100</v>
      </c>
      <c r="U4" s="1" t="s">
        <v>118</v>
      </c>
      <c r="V4" s="1" t="s">
        <v>110</v>
      </c>
    </row>
    <row r="5" s="1" customFormat="1" spans="1:22">
      <c r="A5" s="3">
        <v>999223257378025</v>
      </c>
      <c r="B5" s="1" t="s">
        <v>119</v>
      </c>
      <c r="C5" s="1" t="s">
        <v>120</v>
      </c>
      <c r="D5" s="1" t="s">
        <v>121</v>
      </c>
      <c r="E5" s="1" t="s">
        <v>122</v>
      </c>
      <c r="F5" s="1" t="s">
        <v>111</v>
      </c>
      <c r="G5" s="1" t="s">
        <v>90</v>
      </c>
      <c r="H5" s="1" t="s">
        <v>91</v>
      </c>
      <c r="I5" s="1" t="s">
        <v>123</v>
      </c>
      <c r="J5" s="1" t="s">
        <v>30</v>
      </c>
      <c r="K5" s="1" t="s">
        <v>124</v>
      </c>
      <c r="L5" s="1" t="s">
        <v>124</v>
      </c>
      <c r="M5" s="1" t="s">
        <v>94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125</v>
      </c>
      <c r="S5" s="1" t="s">
        <v>99</v>
      </c>
      <c r="T5" s="1" t="s">
        <v>100</v>
      </c>
      <c r="U5" s="1" t="s">
        <v>118</v>
      </c>
      <c r="V5" s="1" t="s">
        <v>126</v>
      </c>
    </row>
    <row r="6" s="1" customFormat="1" spans="1:22">
      <c r="A6" s="3">
        <v>999223052975425</v>
      </c>
      <c r="B6" s="1" t="s">
        <v>127</v>
      </c>
      <c r="C6" s="1" t="s">
        <v>128</v>
      </c>
      <c r="D6" s="1" t="s">
        <v>129</v>
      </c>
      <c r="E6" s="1" t="s">
        <v>130</v>
      </c>
      <c r="F6" s="1" t="s">
        <v>103</v>
      </c>
      <c r="G6" s="1" t="s">
        <v>90</v>
      </c>
      <c r="H6" s="1" t="s">
        <v>91</v>
      </c>
      <c r="I6" s="1" t="s">
        <v>131</v>
      </c>
      <c r="J6" s="1" t="s">
        <v>30</v>
      </c>
      <c r="K6" s="1" t="s">
        <v>132</v>
      </c>
      <c r="L6" s="1" t="s">
        <v>133</v>
      </c>
      <c r="M6" s="1" t="s">
        <v>134</v>
      </c>
      <c r="N6" s="1" t="s">
        <v>135</v>
      </c>
      <c r="O6" s="1" t="s">
        <v>95</v>
      </c>
      <c r="P6" s="1" t="s">
        <v>96</v>
      </c>
      <c r="Q6" s="1" t="s">
        <v>97</v>
      </c>
      <c r="R6" s="1" t="s">
        <v>136</v>
      </c>
      <c r="S6" s="1" t="s">
        <v>99</v>
      </c>
      <c r="T6" s="1" t="s">
        <v>100</v>
      </c>
      <c r="U6" s="1" t="s">
        <v>118</v>
      </c>
      <c r="V6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2023-03-29T02:18:48Z</dcterms:created>
  <dcterms:modified xsi:type="dcterms:W3CDTF">2023-03-29T06:46:09Z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500A0F7331A84CEDA6B7D90EB3560A24</vt:lpwstr>
  </property>
  <property fmtid="{D5CDD505-2E9C-101B-9397-08002B2CF9AE}" pid="3" name="KSOProductBuildVer">
    <vt:lpwstr>2052-11.1.0.13703</vt:lpwstr>
  </property>
</Properties>
</file>